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Jahresbilanzen" sheetId="1" state="visible" r:id="rId2"/>
    <sheet name="Aufteilung Stunden" sheetId="2" state="visible" r:id="rId3"/>
    <sheet name="Körperwerte2008" sheetId="3" state="visible" r:id="rId4"/>
    <sheet name="Körperwerte2009" sheetId="4" state="visible" r:id="rId5"/>
    <sheet name="Körperwerte2010" sheetId="5" state="visible" r:id="rId6"/>
    <sheet name="Körperwerte2011" sheetId="6" state="visible" r:id="rId7"/>
    <sheet name="Körperwerte2012" sheetId="7" state="visible" r:id="rId8"/>
    <sheet name="Körperwete2013" sheetId="8" state="visible" r:id="rId9"/>
    <sheet name="Körperwete2014 " sheetId="9" state="visible" r:id="rId10"/>
    <sheet name="Körperwete2015" sheetId="10" state="visible" r:id="rId11"/>
    <sheet name="Körperwete2016" sheetId="11" state="visible" r:id="rId12"/>
    <sheet name="Körperwete2017" sheetId="12" state="visible" r:id="rId13"/>
    <sheet name="Körperwete2018" sheetId="13" state="visible" r:id="rId14"/>
    <sheet name="Körperwete2019" sheetId="14" state="visible" r:id="rId15"/>
    <sheet name="Körperwete2020" sheetId="15" state="visible" r:id="rId16"/>
    <sheet name="Körperwete2021" sheetId="16" state="visible" r:id="rId17"/>
    <sheet name="Körperwete2022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<sst xmlns="http://schemas.openxmlformats.org/spreadsheetml/2006/main" count="7456" uniqueCount="51">
  <si>
    <t xml:space="preserve">KM</t>
  </si>
  <si>
    <t xml:space="preserve">KMGes</t>
  </si>
  <si>
    <t xml:space="preserve">WK</t>
  </si>
  <si>
    <t xml:space="preserve">R</t>
  </si>
  <si>
    <t xml:space="preserve">STD</t>
  </si>
  <si>
    <t xml:space="preserve">Ges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</si>
  <si>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</si>
  <si>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</si>
  <si>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</si>
  <si>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</si>
  <si>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</si>
  <si>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</si>
  <si>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</si>
  <si>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</si>
  <si>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</si>
  <si>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</si>
  <si>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</si>
  <si>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</si>
  <si>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GESAMT</t>
  </si>
  <si>
    <t xml:space="preserve">RAD</t>
  </si>
  <si>
    <t xml:space="preserve">Ath</t>
  </si>
  <si>
    <t xml:space="preserve">L</t>
  </si>
  <si>
    <t xml:space="preserve">Krft</t>
  </si>
  <si>
    <t xml:space="preserve">GZ</t>
  </si>
  <si>
    <t xml:space="preserve">JZ</t>
  </si>
  <si>
    <t xml:space="preserve">RR</t>
  </si>
  <si>
    <t xml:space="preserve">MTB</t>
  </si>
  <si>
    <t xml:space="preserve">BR</t>
  </si>
  <si>
    <t xml:space="preserve">KW</t>
  </si>
  <si>
    <t xml:space="preserve">Ruhepuls</t>
  </si>
  <si>
    <t xml:space="preserve">Gewicht</t>
  </si>
  <si>
    <t xml:space="preserve">Schlafstunden</t>
  </si>
  <si>
    <t xml:space="preserve">D</t>
  </si>
  <si>
    <t xml:space="preserve">MO</t>
  </si>
  <si>
    <t xml:space="preserve">DI</t>
  </si>
  <si>
    <t xml:space="preserve">MI</t>
  </si>
  <si>
    <t xml:space="preserve">DO</t>
  </si>
  <si>
    <t xml:space="preserve">FR</t>
  </si>
  <si>
    <t xml:space="preserve">SA</t>
  </si>
  <si>
    <t xml:space="preserve">SO</t>
  </si>
  <si>
    <t xml:space="preserve">Schlafverhalten</t>
  </si>
  <si>
    <t xml:space="preserve">Gefühl</t>
  </si>
  <si>
    <t xml:space="preserve">Muskelzustand</t>
  </si>
  <si>
    <t xml:space="preserve">Fr</t>
  </si>
  <si>
    <t xml:space="preserve">Sa</t>
  </si>
  <si>
    <t xml:space="preserve">So</t>
  </si>
  <si>
    <t xml:space="preserve">Mo</t>
  </si>
  <si>
    <t xml:space="preserve">Di</t>
  </si>
  <si>
    <t xml:space="preserve">Mi</t>
  </si>
  <si>
    <t xml:space="preserve">Do</t>
  </si>
  <si>
    <t xml:space="preserve">8.2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</si>
</sst>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"/>
    <numFmt numFmtId="166" formatCode="0"/>
    <numFmt numFmtId="167" formatCode="General"/>
    <numFmt numFmtId="168" formatCode="#,##0.0_ ;\-#,##0.0\ "/>
    <numFmt numFmtId="169" formatCode="[h]:mm:ss"/>
    <numFmt numFmtId="170" formatCode="#,##0.0\ ;\-#,##0.0\ "/>
    <numFmt numFmtId="171" formatCode="mmm\ yy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i val="true"/>
      <sz val="9"/>
      <name val="Arial"/>
      <family val="2"/>
      <charset val="1"/>
    </font>
    <font>
      <sz val="8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/>
      <bottom/>
      <diagonal/>
    </border>
    <border diagonalUp="false" diagonalDown="false">
      <left/>
      <right style="thin">
        <color rgb="FF3C3C3C"/>
      </right>
      <top/>
      <bottom/>
      <diagonal/>
    </border>
    <border diagonalUp="false" diagonalDown="false">
      <left style="thin">
        <color rgb="FF3C3C3C"/>
      </left>
      <right/>
      <top/>
      <bottom style="thin">
        <color rgb="FF3C3C3C"/>
      </bottom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/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hair"/>
      <right/>
      <top style="hair"/>
      <bottom style="thin">
        <color rgb="FF3C3C3C"/>
      </bottom>
      <diagonal/>
    </border>
    <border diagonalUp="false" diagonalDown="false">
      <left/>
      <right/>
      <top style="hair"/>
      <bottom style="thin">
        <color rgb="FF3C3C3C"/>
      </bottom>
      <diagonal/>
    </border>
    <border diagonalUp="false" diagonalDown="false">
      <left/>
      <right style="hair"/>
      <top style="hair"/>
      <bottom style="thin">
        <color rgb="FF3C3C3C"/>
      </bottom>
      <diagonal/>
    </border>
    <border diagonalUp="false" diagonalDown="false">
      <left style="hair"/>
      <right/>
      <top style="thin">
        <color rgb="FF3C3C3C"/>
      </top>
      <bottom/>
      <diagonal/>
    </border>
    <border diagonalUp="false" diagonalDown="false">
      <left/>
      <right style="hair"/>
      <top style="thin">
        <color rgb="FF3C3C3C"/>
      </top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21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2 1" xfId="21"/>
    <cellStyle name="Accent 3 1" xfId="22"/>
    <cellStyle name="Accent 4" xfId="23"/>
    <cellStyle name="Bad 1" xfId="24"/>
    <cellStyle name="Error 1" xfId="25"/>
    <cellStyle name="Footnote 1" xfId="26"/>
    <cellStyle name="Good 1" xfId="27"/>
    <cellStyle name="Heading 1 1" xfId="28"/>
    <cellStyle name="Heading 2 1" xfId="29"/>
    <cellStyle name="Heading 3" xfId="30"/>
    <cellStyle name="Neutral 1" xfId="31"/>
    <cellStyle name="Note 1" xfId="32"/>
    <cellStyle name="Status 1" xfId="33"/>
    <cellStyle name="Text 1" xfId="34"/>
    <cellStyle name="Warning 1" xfId="3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Q16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L12" activeCellId="0" sqref="AL12"/>
    </sheetView>
  </sheetViews>
  <sheetFormatPr defaultColWidth="26.48828125" defaultRowHeight="12.75" zeroHeight="false" outlineLevelRow="0" outlineLevelCol="0"/>
  <cols>
    <col collapsed="false" customWidth="true" hidden="false" outlineLevel="0" max="1" min="1" style="0" width="8.48"/>
    <col collapsed="false" customWidth="true" hidden="false" outlineLevel="0" max="3" min="2" style="0" width="6.49"/>
    <col collapsed="false" customWidth="true" hidden="false" outlineLevel="0" max="4" min="4" style="0" width="3.49"/>
    <col collapsed="false" customWidth="true" hidden="false" outlineLevel="0" max="5" min="5" style="0" width="1.49"/>
    <col collapsed="false" customWidth="true" hidden="false" outlineLevel="0" max="7" min="6" style="0" width="4.49"/>
    <col collapsed="false" customWidth="true" hidden="false" outlineLevel="0" max="9" min="8" style="0" width="6.49"/>
    <col collapsed="false" customWidth="true" hidden="false" outlineLevel="0" max="10" min="10" style="0" width="3.49"/>
    <col collapsed="false" customWidth="true" hidden="false" outlineLevel="0" max="11" min="11" style="0" width="1.49"/>
    <col collapsed="false" customWidth="true" hidden="false" outlineLevel="0" max="13" min="12" style="0" width="4.49"/>
    <col collapsed="false" customWidth="true" hidden="false" outlineLevel="0" max="15" min="14" style="0" width="6.49"/>
    <col collapsed="false" customWidth="true" hidden="false" outlineLevel="0" max="16" min="16" style="0" width="3.49"/>
    <col collapsed="false" customWidth="true" hidden="false" outlineLevel="0" max="17" min="17" style="0" width="1.49"/>
    <col collapsed="false" customWidth="true" hidden="false" outlineLevel="0" max="19" min="18" style="0" width="4.49"/>
    <col collapsed="false" customWidth="true" hidden="false" outlineLevel="0" max="21" min="20" style="0" width="6.49"/>
    <col collapsed="false" customWidth="true" hidden="false" outlineLevel="0" max="22" min="22" style="0" width="3.49"/>
    <col collapsed="false" customWidth="true" hidden="false" outlineLevel="0" max="23" min="23" style="0" width="1.49"/>
    <col collapsed="false" customWidth="true" hidden="false" outlineLevel="0" max="25" min="24" style="0" width="4.49"/>
    <col collapsed="false" customWidth="true" hidden="false" outlineLevel="0" max="27" min="26" style="0" width="6.49"/>
    <col collapsed="false" customWidth="true" hidden="false" outlineLevel="0" max="28" min="28" style="0" width="3.49"/>
    <col collapsed="false" customWidth="true" hidden="false" outlineLevel="0" max="29" min="29" style="0" width="1.49"/>
    <col collapsed="false" customWidth="true" hidden="false" outlineLevel="0" max="31" min="30" style="0" width="4.49"/>
    <col collapsed="false" customWidth="true" hidden="false" outlineLevel="0" max="33" min="32" style="0" width="6.49"/>
    <col collapsed="false" customWidth="true" hidden="false" outlineLevel="0" max="34" min="34" style="0" width="3.49"/>
    <col collapsed="false" customWidth="true" hidden="false" outlineLevel="0" max="35" min="35" style="0" width="1.49"/>
    <col collapsed="false" customWidth="true" hidden="false" outlineLevel="0" max="37" min="36" style="0" width="4.49"/>
    <col collapsed="false" customWidth="true" hidden="false" outlineLevel="0" max="39" min="38" style="0" width="6.49"/>
    <col collapsed="false" customWidth="true" hidden="false" outlineLevel="0" max="40" min="40" style="0" width="3.49"/>
    <col collapsed="false" customWidth="true" hidden="false" outlineLevel="0" max="41" min="41" style="0" width="1.49"/>
    <col collapsed="false" customWidth="true" hidden="false" outlineLevel="0" max="43" min="42" style="0" width="4.49"/>
  </cols>
  <sheetData>
    <row r="2" customFormat="false" ht="12.75" hidden="false" customHeight="false" outlineLevel="0" collapsed="false">
      <c r="B2" s="1" t="n">
        <v>2005</v>
      </c>
      <c r="C2" s="1"/>
      <c r="D2" s="1"/>
      <c r="E2" s="1"/>
      <c r="F2" s="1"/>
      <c r="G2" s="1"/>
      <c r="H2" s="2" t="n">
        <v>2006</v>
      </c>
      <c r="I2" s="2"/>
      <c r="J2" s="2"/>
      <c r="K2" s="2"/>
      <c r="L2" s="2"/>
      <c r="M2" s="2"/>
      <c r="N2" s="3" t="n">
        <v>2007</v>
      </c>
      <c r="O2" s="3"/>
      <c r="P2" s="3"/>
      <c r="Q2" s="3"/>
      <c r="R2" s="3"/>
      <c r="S2" s="3"/>
      <c r="T2" s="2" t="n">
        <v>2008</v>
      </c>
      <c r="U2" s="2"/>
      <c r="V2" s="2"/>
      <c r="W2" s="2"/>
      <c r="X2" s="2"/>
      <c r="Y2" s="2"/>
      <c r="Z2" s="2" t="n">
        <v>2009</v>
      </c>
      <c r="AA2" s="2"/>
      <c r="AB2" s="2"/>
      <c r="AC2" s="2"/>
      <c r="AD2" s="2"/>
      <c r="AE2" s="2"/>
      <c r="AF2" s="2" t="n">
        <v>2010</v>
      </c>
      <c r="AG2" s="2"/>
      <c r="AH2" s="2"/>
      <c r="AI2" s="2"/>
      <c r="AJ2" s="2"/>
      <c r="AK2" s="2"/>
      <c r="AL2" s="2" t="n">
        <v>2011</v>
      </c>
      <c r="AM2" s="2"/>
      <c r="AN2" s="2"/>
      <c r="AO2" s="2"/>
      <c r="AP2" s="2"/>
      <c r="AQ2" s="2"/>
    </row>
    <row r="3" customFormat="false" ht="12.75" hidden="false" customHeight="false" outlineLevel="0" collapsed="false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5</v>
      </c>
      <c r="H3" s="4" t="s">
        <v>0</v>
      </c>
      <c r="I3" s="5" t="s">
        <v>1</v>
      </c>
      <c r="J3" s="5" t="s">
        <v>2</v>
      </c>
      <c r="K3" s="5" t="s">
        <v>3</v>
      </c>
      <c r="L3" s="5" t="s">
        <v>4</v>
      </c>
      <c r="M3" s="6" t="s">
        <v>5</v>
      </c>
      <c r="N3" s="4" t="s">
        <v>0</v>
      </c>
      <c r="O3" s="5" t="s">
        <v>1</v>
      </c>
      <c r="P3" s="5" t="s">
        <v>2</v>
      </c>
      <c r="Q3" s="5" t="s">
        <v>3</v>
      </c>
      <c r="R3" s="5" t="s">
        <v>4</v>
      </c>
      <c r="S3" s="6" t="s">
        <v>5</v>
      </c>
      <c r="T3" s="4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6" t="s">
        <v>5</v>
      </c>
      <c r="Z3" s="4" t="s">
        <v>0</v>
      </c>
      <c r="AA3" s="5" t="s">
        <v>1</v>
      </c>
      <c r="AB3" s="5" t="s">
        <v>2</v>
      </c>
      <c r="AC3" s="5" t="s">
        <v>3</v>
      </c>
      <c r="AD3" s="5" t="s">
        <v>4</v>
      </c>
      <c r="AE3" s="6" t="s">
        <v>5</v>
      </c>
      <c r="AF3" s="4" t="s">
        <v>0</v>
      </c>
      <c r="AG3" s="5" t="s">
        <v>1</v>
      </c>
      <c r="AH3" s="5" t="s">
        <v>2</v>
      </c>
      <c r="AI3" s="5" t="s">
        <v>3</v>
      </c>
      <c r="AJ3" s="5" t="s">
        <v>4</v>
      </c>
      <c r="AK3" s="6" t="s">
        <v>5</v>
      </c>
      <c r="AL3" s="4" t="s">
        <v>0</v>
      </c>
      <c r="AM3" s="5" t="s">
        <v>1</v>
      </c>
      <c r="AN3" s="5" t="s">
        <v>2</v>
      </c>
      <c r="AO3" s="5" t="s">
        <v>3</v>
      </c>
      <c r="AP3" s="5" t="s">
        <v>4</v>
      </c>
      <c r="AQ3" s="6" t="s">
        <v>5</v>
      </c>
    </row>
    <row r="4" customFormat="false" ht="12.75" hidden="false" customHeight="false" outlineLevel="0" collapsed="false">
      <c r="A4" s="7" t="s">
        <v>6</v>
      </c>
      <c r="B4" s="8" t="n">
        <v>0</v>
      </c>
      <c r="C4" s="9" t="n">
        <f aca="false">SUM(B4)</f>
        <v>0</v>
      </c>
      <c r="D4" s="9"/>
      <c r="E4" s="10"/>
      <c r="F4" s="9" t="n">
        <v>0</v>
      </c>
      <c r="G4" s="9" t="n">
        <f aca="false">SUM(F4)</f>
        <v>0</v>
      </c>
      <c r="H4" s="8" t="n">
        <v>0</v>
      </c>
      <c r="I4" s="9" t="n">
        <f aca="false">SUM(H4)</f>
        <v>0</v>
      </c>
      <c r="J4" s="9"/>
      <c r="K4" s="10"/>
      <c r="L4" s="9" t="n">
        <v>0</v>
      </c>
      <c r="M4" s="11" t="n">
        <f aca="false">SUM(L4)</f>
        <v>0</v>
      </c>
      <c r="N4" s="9" t="n">
        <v>160.8</v>
      </c>
      <c r="O4" s="9" t="n">
        <f aca="false">SUM(N4)</f>
        <v>160.8</v>
      </c>
      <c r="P4" s="10"/>
      <c r="Q4" s="10"/>
      <c r="R4" s="9" t="n">
        <v>8.3</v>
      </c>
      <c r="S4" s="9" t="n">
        <f aca="false">SUM(R4)</f>
        <v>8.3</v>
      </c>
      <c r="T4" s="8" t="n">
        <v>323.1</v>
      </c>
      <c r="U4" s="9" t="n">
        <f aca="false">SUM(T4)</f>
        <v>323.1</v>
      </c>
      <c r="V4" s="10"/>
      <c r="W4" s="10"/>
      <c r="X4" s="9" t="n">
        <v>17.3</v>
      </c>
      <c r="Y4" s="11" t="n">
        <f aca="false">SUM(X4)</f>
        <v>17.3</v>
      </c>
      <c r="Z4" s="8" t="n">
        <v>260</v>
      </c>
      <c r="AA4" s="9" t="n">
        <f aca="false">SUM(Z4)</f>
        <v>260</v>
      </c>
      <c r="AB4" s="10"/>
      <c r="AC4" s="10"/>
      <c r="AD4" s="9" t="n">
        <v>18.8</v>
      </c>
      <c r="AE4" s="11" t="n">
        <f aca="false">SUM(AD4)</f>
        <v>18.8</v>
      </c>
      <c r="AF4" s="8" t="n">
        <v>606.7</v>
      </c>
      <c r="AG4" s="9" t="n">
        <f aca="false">SUM(AF4)</f>
        <v>606.7</v>
      </c>
      <c r="AH4" s="10"/>
      <c r="AI4" s="10"/>
      <c r="AJ4" s="9" t="n">
        <v>41.4</v>
      </c>
      <c r="AK4" s="11" t="n">
        <f aca="false">SUM(AJ4)</f>
        <v>41.4</v>
      </c>
      <c r="AL4" s="8" t="n">
        <v>1366.4</v>
      </c>
      <c r="AM4" s="9" t="n">
        <f aca="false">SUM(AL4)</f>
        <v>1366.4</v>
      </c>
      <c r="AN4" s="10"/>
      <c r="AO4" s="10"/>
      <c r="AP4" s="9" t="n">
        <v>90.5</v>
      </c>
      <c r="AQ4" s="11" t="n">
        <f aca="false">SUM(AP4)</f>
        <v>90.5</v>
      </c>
    </row>
    <row r="5" customFormat="false" ht="12.75" hidden="false" customHeight="false" outlineLevel="0" collapsed="false">
      <c r="A5" s="12" t="s">
        <v>7</v>
      </c>
      <c r="B5" s="13" t="n">
        <v>1093.7</v>
      </c>
      <c r="C5" s="14" t="n">
        <f aca="false">SUM(B4:B5)</f>
        <v>1093.7</v>
      </c>
      <c r="D5" s="14"/>
      <c r="E5" s="15"/>
      <c r="F5" s="14" t="n">
        <v>62.5</v>
      </c>
      <c r="G5" s="14" t="n">
        <f aca="false">SUM(F4:F5)</f>
        <v>62.5</v>
      </c>
      <c r="H5" s="13" t="n">
        <v>969.2</v>
      </c>
      <c r="I5" s="14" t="n">
        <f aca="false">SUM(H4:H5)</f>
        <v>969.2</v>
      </c>
      <c r="J5" s="15"/>
      <c r="K5" s="15"/>
      <c r="L5" s="14" t="n">
        <v>64.7</v>
      </c>
      <c r="M5" s="16" t="n">
        <f aca="false">SUM(L4:L5)</f>
        <v>64.7</v>
      </c>
      <c r="N5" s="14" t="n">
        <v>928.7</v>
      </c>
      <c r="O5" s="14" t="n">
        <f aca="false">SUM(N4:N5)</f>
        <v>1089.5</v>
      </c>
      <c r="P5" s="15"/>
      <c r="Q5" s="15"/>
      <c r="R5" s="14" t="n">
        <v>62.5</v>
      </c>
      <c r="S5" s="14" t="n">
        <f aca="false">SUM(R4:R5)</f>
        <v>70.8</v>
      </c>
      <c r="T5" s="13" t="n">
        <v>1140.5</v>
      </c>
      <c r="U5" s="14" t="n">
        <f aca="false">SUM(T4:T5)</f>
        <v>1463.6</v>
      </c>
      <c r="V5" s="15"/>
      <c r="W5" s="15"/>
      <c r="X5" s="14" t="n">
        <v>60.8</v>
      </c>
      <c r="Y5" s="16" t="n">
        <f aca="false">SUM(X4:X5)</f>
        <v>78.1</v>
      </c>
      <c r="Z5" s="13" t="n">
        <v>890.3</v>
      </c>
      <c r="AA5" s="14" t="n">
        <f aca="false">SUM(Z4:Z5)</f>
        <v>1150.3</v>
      </c>
      <c r="AB5" s="15"/>
      <c r="AC5" s="15"/>
      <c r="AD5" s="14" t="n">
        <v>54.4</v>
      </c>
      <c r="AE5" s="16" t="n">
        <f aca="false">SUM(AD4:AD5)</f>
        <v>73.2</v>
      </c>
      <c r="AF5" s="13" t="n">
        <v>1283</v>
      </c>
      <c r="AG5" s="14" t="n">
        <f aca="false">SUM(AF4:AF5)</f>
        <v>1889.7</v>
      </c>
      <c r="AH5" s="15" t="n">
        <v>11</v>
      </c>
      <c r="AI5" s="15" t="n">
        <v>1</v>
      </c>
      <c r="AJ5" s="14" t="n">
        <v>64.2</v>
      </c>
      <c r="AK5" s="16" t="n">
        <f aca="false">SUM(AJ4:AJ5)</f>
        <v>105.6</v>
      </c>
      <c r="AL5" s="13" t="n">
        <v>1298.9</v>
      </c>
      <c r="AM5" s="14" t="n">
        <f aca="false">SUM(AL4:AL5)</f>
        <v>2665.3</v>
      </c>
      <c r="AN5" s="15" t="n">
        <v>11</v>
      </c>
      <c r="AO5" s="15" t="n">
        <v>1</v>
      </c>
      <c r="AP5" s="14" t="n">
        <v>77.3</v>
      </c>
      <c r="AQ5" s="16" t="n">
        <f aca="false">SUM(AP4:AP5)</f>
        <v>167.8</v>
      </c>
    </row>
    <row r="6" customFormat="false" ht="12.75" hidden="false" customHeight="false" outlineLevel="0" collapsed="false">
      <c r="A6" s="12" t="s">
        <v>8</v>
      </c>
      <c r="B6" s="13" t="n">
        <v>1908.4</v>
      </c>
      <c r="C6" s="14" t="n">
        <f aca="false">SUM(B4:B6)</f>
        <v>3002.1</v>
      </c>
      <c r="D6" s="14"/>
      <c r="E6" s="15"/>
      <c r="F6" s="14" t="n">
        <v>83</v>
      </c>
      <c r="G6" s="14" t="n">
        <f aca="false">SUM(F4:F6)</f>
        <v>145.5</v>
      </c>
      <c r="H6" s="13" t="n">
        <v>1068.2</v>
      </c>
      <c r="I6" s="14" t="n">
        <f aca="false">SUM(H4:H6)</f>
        <v>2037.4</v>
      </c>
      <c r="J6" s="15"/>
      <c r="K6" s="15"/>
      <c r="L6" s="14" t="n">
        <v>74.4</v>
      </c>
      <c r="M6" s="16" t="n">
        <f aca="false">SUM(L4:L6)</f>
        <v>139.1</v>
      </c>
      <c r="N6" s="14" t="n">
        <v>1029.3</v>
      </c>
      <c r="O6" s="14" t="n">
        <f aca="false">SUM(N4:N6)</f>
        <v>2118.8</v>
      </c>
      <c r="P6" s="15"/>
      <c r="Q6" s="15"/>
      <c r="R6" s="14" t="n">
        <v>55.5</v>
      </c>
      <c r="S6" s="14" t="n">
        <f aca="false">SUM(R4:R6)</f>
        <v>126.3</v>
      </c>
      <c r="T6" s="13" t="n">
        <v>1325.3</v>
      </c>
      <c r="U6" s="14" t="n">
        <f aca="false">SUM(T4:T6)</f>
        <v>2788.9</v>
      </c>
      <c r="V6" s="15"/>
      <c r="W6" s="15"/>
      <c r="X6" s="14" t="n">
        <v>63</v>
      </c>
      <c r="Y6" s="16" t="n">
        <f aca="false">SUM(X4:X6)</f>
        <v>141.1</v>
      </c>
      <c r="Z6" s="13" t="n">
        <v>1064.5</v>
      </c>
      <c r="AA6" s="14" t="n">
        <f aca="false">SUM(Z4:Z6)</f>
        <v>2214.8</v>
      </c>
      <c r="AB6" s="15"/>
      <c r="AC6" s="15"/>
      <c r="AD6" s="14" t="n">
        <v>63.4</v>
      </c>
      <c r="AE6" s="16" t="n">
        <f aca="false">SUM(AD4:AD6)</f>
        <v>136.6</v>
      </c>
      <c r="AF6" s="13" t="n">
        <v>1084.7</v>
      </c>
      <c r="AG6" s="14" t="n">
        <f aca="false">SUM(AF4:AF6)</f>
        <v>2974.4</v>
      </c>
      <c r="AH6" s="15"/>
      <c r="AI6" s="15"/>
      <c r="AJ6" s="14" t="n">
        <v>52</v>
      </c>
      <c r="AK6" s="16" t="n">
        <f aca="false">SUM(AJ4:AJ6)</f>
        <v>157.6</v>
      </c>
      <c r="AL6" s="13" t="n">
        <v>1363.3</v>
      </c>
      <c r="AM6" s="14" t="n">
        <f aca="false">SUM(AL4:AL6)</f>
        <v>4028.6</v>
      </c>
      <c r="AN6" s="15"/>
      <c r="AO6" s="15"/>
      <c r="AP6" s="14" t="n">
        <v>82.3</v>
      </c>
      <c r="AQ6" s="16" t="n">
        <f aca="false">SUM(AP4:AP6)</f>
        <v>250.1</v>
      </c>
    </row>
    <row r="7" customFormat="false" ht="12.75" hidden="false" customHeight="false" outlineLevel="0" collapsed="false">
      <c r="A7" s="12" t="s">
        <v>9</v>
      </c>
      <c r="B7" s="13" t="n">
        <v>1974.7</v>
      </c>
      <c r="C7" s="14" t="n">
        <f aca="false">SUM(B4:B7)</f>
        <v>4976.8</v>
      </c>
      <c r="D7" s="14"/>
      <c r="E7" s="15"/>
      <c r="F7" s="14" t="n">
        <v>80.6</v>
      </c>
      <c r="G7" s="14" t="n">
        <f aca="false">SUM(F4:F7)</f>
        <v>226.1</v>
      </c>
      <c r="H7" s="13" t="n">
        <v>1516.2</v>
      </c>
      <c r="I7" s="14" t="n">
        <f aca="false">SUM(H4:H7)</f>
        <v>3553.6</v>
      </c>
      <c r="J7" s="15"/>
      <c r="K7" s="15"/>
      <c r="L7" s="14" t="n">
        <v>72.2</v>
      </c>
      <c r="M7" s="16" t="n">
        <f aca="false">SUM(L4:L7)</f>
        <v>211.3</v>
      </c>
      <c r="N7" s="14" t="n">
        <v>1728.3</v>
      </c>
      <c r="O7" s="14" t="n">
        <f aca="false">SUM(N4:N7)</f>
        <v>3847.1</v>
      </c>
      <c r="P7" s="15"/>
      <c r="Q7" s="15"/>
      <c r="R7" s="14" t="n">
        <v>76.1</v>
      </c>
      <c r="S7" s="14" t="n">
        <f aca="false">SUM(R4:R7)</f>
        <v>202.4</v>
      </c>
      <c r="T7" s="13" t="n">
        <v>1520.8</v>
      </c>
      <c r="U7" s="14" t="n">
        <f aca="false">SUM(T4:T7)</f>
        <v>4309.7</v>
      </c>
      <c r="V7" s="15"/>
      <c r="W7" s="15"/>
      <c r="X7" s="14" t="n">
        <v>81.3</v>
      </c>
      <c r="Y7" s="16" t="n">
        <f aca="false">SUM(X4:X7)</f>
        <v>222.4</v>
      </c>
      <c r="Z7" s="13" t="n">
        <v>1472.2</v>
      </c>
      <c r="AA7" s="14" t="n">
        <f aca="false">SUM(Z4:Z7)</f>
        <v>3687</v>
      </c>
      <c r="AB7" s="15"/>
      <c r="AC7" s="15"/>
      <c r="AD7" s="14" t="n">
        <v>77.2</v>
      </c>
      <c r="AE7" s="16" t="n">
        <f aca="false">SUM(AD4:AD7)</f>
        <v>213.8</v>
      </c>
      <c r="AF7" s="13" t="n">
        <v>1565.8</v>
      </c>
      <c r="AG7" s="14" t="n">
        <f aca="false">SUM(AF4:AF7)</f>
        <v>4540.2</v>
      </c>
      <c r="AH7" s="15"/>
      <c r="AI7" s="15"/>
      <c r="AJ7" s="14" t="n">
        <v>77.8</v>
      </c>
      <c r="AK7" s="16" t="n">
        <f aca="false">SUM(AJ4:AJ7)</f>
        <v>235.4</v>
      </c>
      <c r="AL7" s="13" t="n">
        <v>610.7</v>
      </c>
      <c r="AM7" s="14" t="n">
        <f aca="false">SUM(AL4:AL7)</f>
        <v>4639.3</v>
      </c>
      <c r="AN7" s="15"/>
      <c r="AO7" s="15"/>
      <c r="AP7" s="14" t="n">
        <v>49</v>
      </c>
      <c r="AQ7" s="16" t="n">
        <f aca="false">SUM(AP4:AP7)</f>
        <v>299.1</v>
      </c>
    </row>
    <row r="8" customFormat="false" ht="12.75" hidden="false" customHeight="false" outlineLevel="0" collapsed="false">
      <c r="A8" s="12" t="s">
        <v>10</v>
      </c>
      <c r="B8" s="13" t="n">
        <v>1113.4</v>
      </c>
      <c r="C8" s="14" t="n">
        <f aca="false">SUM(B4:B8)</f>
        <v>6090.2</v>
      </c>
      <c r="D8" s="14"/>
      <c r="E8" s="15"/>
      <c r="F8" s="14" t="n">
        <v>50.7</v>
      </c>
      <c r="G8" s="14" t="n">
        <f aca="false">SUM(F4:F8)</f>
        <v>276.8</v>
      </c>
      <c r="H8" s="13" t="n">
        <v>1216.3</v>
      </c>
      <c r="I8" s="14" t="n">
        <f aca="false">SUM(H4:H8)</f>
        <v>4769.9</v>
      </c>
      <c r="J8" s="15"/>
      <c r="K8" s="15"/>
      <c r="L8" s="14" t="n">
        <v>62.6</v>
      </c>
      <c r="M8" s="16" t="n">
        <f aca="false">SUM(L4:L8)</f>
        <v>273.9</v>
      </c>
      <c r="N8" s="14" t="n">
        <v>1486.8</v>
      </c>
      <c r="O8" s="14" t="n">
        <f aca="false">SUM(N4:N8)</f>
        <v>5333.9</v>
      </c>
      <c r="P8" s="15"/>
      <c r="Q8" s="15"/>
      <c r="R8" s="14" t="n">
        <v>60.1</v>
      </c>
      <c r="S8" s="14" t="n">
        <f aca="false">SUM(R4:R8)</f>
        <v>262.5</v>
      </c>
      <c r="T8" s="13" t="n">
        <v>1540.6</v>
      </c>
      <c r="U8" s="14" t="n">
        <f aca="false">SUM(T4:T8)</f>
        <v>5850.3</v>
      </c>
      <c r="V8" s="15"/>
      <c r="W8" s="15"/>
      <c r="X8" s="14" t="n">
        <v>65.1</v>
      </c>
      <c r="Y8" s="16" t="n">
        <f aca="false">SUM(X4:X8)</f>
        <v>287.5</v>
      </c>
      <c r="Z8" s="13" t="n">
        <v>1247.8</v>
      </c>
      <c r="AA8" s="14" t="n">
        <f aca="false">SUM(Z4:Z8)</f>
        <v>4934.8</v>
      </c>
      <c r="AB8" s="15"/>
      <c r="AC8" s="15"/>
      <c r="AD8" s="14" t="n">
        <v>64</v>
      </c>
      <c r="AE8" s="16" t="n">
        <f aca="false">SUM(AD4:AD8)</f>
        <v>277.8</v>
      </c>
      <c r="AF8" s="13" t="n">
        <v>1388.3</v>
      </c>
      <c r="AG8" s="14" t="n">
        <f aca="false">SUM(AF4:AF8)</f>
        <v>5928.5</v>
      </c>
      <c r="AH8" s="15"/>
      <c r="AI8" s="15"/>
      <c r="AJ8" s="14" t="n">
        <v>68</v>
      </c>
      <c r="AK8" s="16" t="n">
        <f aca="false">SUM(AJ4:AJ8)</f>
        <v>303.4</v>
      </c>
      <c r="AL8" s="13" t="n">
        <v>947.7</v>
      </c>
      <c r="AM8" s="14" t="n">
        <f aca="false">SUM(AL4:AL8)</f>
        <v>5587</v>
      </c>
      <c r="AN8" s="15"/>
      <c r="AO8" s="15"/>
      <c r="AP8" s="14" t="n">
        <v>59.1</v>
      </c>
      <c r="AQ8" s="16" t="n">
        <f aca="false">SUM(AP4:AP8)</f>
        <v>358.2</v>
      </c>
    </row>
    <row r="9" customFormat="false" ht="12.75" hidden="false" customHeight="false" outlineLevel="0" collapsed="false">
      <c r="A9" s="12" t="s">
        <v>11</v>
      </c>
      <c r="B9" s="13" t="n">
        <v>2163.5</v>
      </c>
      <c r="C9" s="14" t="n">
        <f aca="false">SUM(B4:B9)</f>
        <v>8253.7</v>
      </c>
      <c r="D9" s="15" t="n">
        <v>90</v>
      </c>
      <c r="E9" s="15" t="n">
        <v>1</v>
      </c>
      <c r="F9" s="14" t="n">
        <v>81.1</v>
      </c>
      <c r="G9" s="14" t="n">
        <f aca="false">SUM(F4:F9)</f>
        <v>357.9</v>
      </c>
      <c r="H9" s="13" t="n">
        <v>672</v>
      </c>
      <c r="I9" s="14" t="n">
        <f aca="false">SUM(H4:H9)</f>
        <v>5441.9</v>
      </c>
      <c r="J9" s="15"/>
      <c r="K9" s="15"/>
      <c r="L9" s="14" t="n">
        <v>71.3</v>
      </c>
      <c r="M9" s="16" t="n">
        <f aca="false">SUM(L4:L9)</f>
        <v>345.2</v>
      </c>
      <c r="N9" s="14" t="n">
        <v>2243.6</v>
      </c>
      <c r="O9" s="14" t="n">
        <f aca="false">SUM(N4:N9)</f>
        <v>7577.5</v>
      </c>
      <c r="P9" s="15"/>
      <c r="Q9" s="15"/>
      <c r="R9" s="14" t="n">
        <v>86.4</v>
      </c>
      <c r="S9" s="14" t="n">
        <f aca="false">SUM(R4:R9)</f>
        <v>348.9</v>
      </c>
      <c r="T9" s="13" t="n">
        <v>2059.9</v>
      </c>
      <c r="U9" s="14" t="n">
        <f aca="false">SUM(T4:T9)</f>
        <v>7910.2</v>
      </c>
      <c r="V9" s="15" t="n">
        <v>62.4</v>
      </c>
      <c r="W9" s="15" t="n">
        <v>1</v>
      </c>
      <c r="X9" s="14" t="n">
        <v>84.2</v>
      </c>
      <c r="Y9" s="16" t="n">
        <f aca="false">SUM(X4:X9)</f>
        <v>371.7</v>
      </c>
      <c r="Z9" s="13" t="n">
        <v>2278.2</v>
      </c>
      <c r="AA9" s="14" t="n">
        <f aca="false">SUM(Z4:Z9)</f>
        <v>7213</v>
      </c>
      <c r="AB9" s="15"/>
      <c r="AC9" s="15"/>
      <c r="AD9" s="14" t="n">
        <v>96.7</v>
      </c>
      <c r="AE9" s="16" t="n">
        <f aca="false">SUM(AD4:AD9)</f>
        <v>374.5</v>
      </c>
      <c r="AF9" s="13" t="n">
        <v>1950.6</v>
      </c>
      <c r="AG9" s="14" t="n">
        <f aca="false">SUM(AF4:AF9)</f>
        <v>7879.1</v>
      </c>
      <c r="AH9" s="15"/>
      <c r="AI9" s="15"/>
      <c r="AJ9" s="14" t="n">
        <v>87.3</v>
      </c>
      <c r="AK9" s="16" t="n">
        <f aca="false">SUM(AJ4:AJ9)</f>
        <v>390.7</v>
      </c>
      <c r="AL9" s="13" t="n">
        <v>1533</v>
      </c>
      <c r="AM9" s="14" t="n">
        <f aca="false">SUM(AL4:AL9)</f>
        <v>7120</v>
      </c>
      <c r="AN9" s="15"/>
      <c r="AO9" s="15"/>
      <c r="AP9" s="14" t="n">
        <v>77.7</v>
      </c>
      <c r="AQ9" s="16" t="n">
        <f aca="false">SUM(AP4:AP9)</f>
        <v>435.9</v>
      </c>
    </row>
    <row r="10" customFormat="false" ht="12.75" hidden="false" customHeight="false" outlineLevel="0" collapsed="false">
      <c r="A10" s="12" t="s">
        <v>12</v>
      </c>
      <c r="B10" s="13" t="n">
        <v>2180.8</v>
      </c>
      <c r="C10" s="14" t="n">
        <f aca="false">SUM(B4:B10)</f>
        <v>10434.5</v>
      </c>
      <c r="D10" s="15" t="n">
        <v>238.3</v>
      </c>
      <c r="E10" s="15" t="n">
        <v>4</v>
      </c>
      <c r="F10" s="14" t="n">
        <v>78.3</v>
      </c>
      <c r="G10" s="14" t="n">
        <f aca="false">SUM(F4:F10)</f>
        <v>436.2</v>
      </c>
      <c r="H10" s="13" t="n">
        <v>2492.1</v>
      </c>
      <c r="I10" s="14" t="n">
        <f aca="false">SUM(H4:H10)</f>
        <v>7934</v>
      </c>
      <c r="J10" s="15"/>
      <c r="K10" s="15"/>
      <c r="L10" s="14" t="n">
        <v>114.8</v>
      </c>
      <c r="M10" s="16" t="n">
        <f aca="false">SUM(L4:L10)</f>
        <v>460</v>
      </c>
      <c r="N10" s="14" t="n">
        <v>2174.6</v>
      </c>
      <c r="O10" s="14" t="n">
        <f aca="false">SUM(N4:N10)</f>
        <v>9752.1</v>
      </c>
      <c r="P10" s="15" t="n">
        <v>294</v>
      </c>
      <c r="Q10" s="15" t="n">
        <v>4</v>
      </c>
      <c r="R10" s="14" t="n">
        <v>82.2</v>
      </c>
      <c r="S10" s="14" t="n">
        <f aca="false">SUM(R4:R10)</f>
        <v>431.1</v>
      </c>
      <c r="T10" s="13" t="n">
        <v>2070.1</v>
      </c>
      <c r="U10" s="14" t="n">
        <f aca="false">SUM(T4:T10)</f>
        <v>9980.3</v>
      </c>
      <c r="V10" s="15" t="n">
        <v>372.7</v>
      </c>
      <c r="W10" s="15" t="n">
        <v>4</v>
      </c>
      <c r="X10" s="14" t="n">
        <v>80.2</v>
      </c>
      <c r="Y10" s="16" t="n">
        <f aca="false">SUM(X4:X10)</f>
        <v>451.9</v>
      </c>
      <c r="Z10" s="13" t="n">
        <v>2147</v>
      </c>
      <c r="AA10" s="14" t="n">
        <f aca="false">SUM(Z4:Z10)</f>
        <v>9360</v>
      </c>
      <c r="AB10" s="15" t="n">
        <v>262</v>
      </c>
      <c r="AC10" s="15" t="n">
        <v>3</v>
      </c>
      <c r="AD10" s="14" t="n">
        <v>85.4</v>
      </c>
      <c r="AE10" s="16" t="n">
        <f aca="false">SUM(AD4:AD10)</f>
        <v>459.9</v>
      </c>
      <c r="AF10" s="13" t="n">
        <v>2275.3</v>
      </c>
      <c r="AG10" s="14" t="n">
        <f aca="false">SUM(AF4:AF10)</f>
        <v>10154.4</v>
      </c>
      <c r="AH10" s="15"/>
      <c r="AI10" s="15"/>
      <c r="AJ10" s="14" t="n">
        <v>97.8</v>
      </c>
      <c r="AK10" s="16" t="n">
        <f aca="false">SUM(AJ4:AJ10)</f>
        <v>488.5</v>
      </c>
      <c r="AL10" s="13" t="n">
        <v>2926</v>
      </c>
      <c r="AM10" s="14" t="n">
        <f aca="false">SUM(AL4:AL10)</f>
        <v>10046</v>
      </c>
      <c r="AN10" s="15"/>
      <c r="AO10" s="15"/>
      <c r="AP10" s="14" t="n">
        <v>133.5</v>
      </c>
      <c r="AQ10" s="16" t="n">
        <f aca="false">SUM(AP4:AP10)</f>
        <v>569.4</v>
      </c>
    </row>
    <row r="11" customFormat="false" ht="12.75" hidden="false" customHeight="false" outlineLevel="0" collapsed="false">
      <c r="A11" s="12" t="s">
        <v>13</v>
      </c>
      <c r="B11" s="13" t="n">
        <v>2206.5</v>
      </c>
      <c r="C11" s="14" t="n">
        <f aca="false">SUM(B4:B11)</f>
        <v>12641</v>
      </c>
      <c r="D11" s="15" t="n">
        <v>485.4</v>
      </c>
      <c r="E11" s="15" t="n">
        <v>5</v>
      </c>
      <c r="F11" s="14" t="n">
        <v>74.6</v>
      </c>
      <c r="G11" s="14" t="n">
        <f aca="false">SUM(F4:F11)</f>
        <v>510.8</v>
      </c>
      <c r="H11" s="13" t="n">
        <v>1631.3</v>
      </c>
      <c r="I11" s="14" t="n">
        <f aca="false">SUM(H4:H11)</f>
        <v>9565.3</v>
      </c>
      <c r="J11" s="15" t="n">
        <v>223</v>
      </c>
      <c r="K11" s="15" t="n">
        <v>5</v>
      </c>
      <c r="L11" s="14" t="n">
        <v>70.2</v>
      </c>
      <c r="M11" s="16" t="n">
        <f aca="false">SUM(L4:L11)</f>
        <v>530.2</v>
      </c>
      <c r="N11" s="14" t="n">
        <v>2007.3</v>
      </c>
      <c r="O11" s="14" t="n">
        <f aca="false">SUM(N4:N11)</f>
        <v>11759.4</v>
      </c>
      <c r="P11" s="15" t="n">
        <v>614.6</v>
      </c>
      <c r="Q11" s="15" t="n">
        <v>7</v>
      </c>
      <c r="R11" s="14" t="n">
        <v>68.5</v>
      </c>
      <c r="S11" s="14" t="n">
        <f aca="false">SUM(R4:R11)</f>
        <v>499.6</v>
      </c>
      <c r="T11" s="13" t="n">
        <v>2011</v>
      </c>
      <c r="U11" s="14" t="n">
        <f aca="false">SUM(T4:T11)</f>
        <v>11991.3</v>
      </c>
      <c r="V11" s="15" t="n">
        <v>771.3</v>
      </c>
      <c r="W11" s="15" t="n">
        <v>9</v>
      </c>
      <c r="X11" s="14" t="n">
        <v>74.3</v>
      </c>
      <c r="Y11" s="16" t="n">
        <f aca="false">SUM(X4:X11)</f>
        <v>526.2</v>
      </c>
      <c r="Z11" s="13" t="n">
        <v>2170.9</v>
      </c>
      <c r="AA11" s="14" t="n">
        <f aca="false">SUM(Z4:Z11)</f>
        <v>11530.9</v>
      </c>
      <c r="AB11" s="15" t="n">
        <v>446</v>
      </c>
      <c r="AC11" s="15" t="n">
        <v>6</v>
      </c>
      <c r="AD11" s="14" t="n">
        <v>88.1</v>
      </c>
      <c r="AE11" s="16" t="n">
        <f aca="false">SUM(AD4:AD11)</f>
        <v>548</v>
      </c>
      <c r="AF11" s="13" t="n">
        <v>1326</v>
      </c>
      <c r="AG11" s="14" t="n">
        <f aca="false">SUM(AF4:AF11)</f>
        <v>11480.4</v>
      </c>
      <c r="AH11" s="15" t="n">
        <v>314</v>
      </c>
      <c r="AI11" s="15" t="n">
        <v>5</v>
      </c>
      <c r="AJ11" s="14" t="n">
        <v>67.4</v>
      </c>
      <c r="AK11" s="16" t="n">
        <f aca="false">SUM(AJ4:AJ11)</f>
        <v>555.9</v>
      </c>
      <c r="AL11" s="13" t="n">
        <v>1476.5</v>
      </c>
      <c r="AM11" s="14" t="n">
        <f aca="false">SUM(AL4:AL11)</f>
        <v>11522.5</v>
      </c>
      <c r="AN11" s="15" t="n">
        <v>287</v>
      </c>
      <c r="AO11" s="15" t="n">
        <v>5</v>
      </c>
      <c r="AP11" s="14" t="n">
        <v>76.3</v>
      </c>
      <c r="AQ11" s="16" t="n">
        <f aca="false">SUM(AP4:AP11)</f>
        <v>645.7</v>
      </c>
    </row>
    <row r="12" customFormat="false" ht="12.75" hidden="false" customHeight="false" outlineLevel="0" collapsed="false">
      <c r="A12" s="12" t="s">
        <v>14</v>
      </c>
      <c r="B12" s="13" t="n">
        <v>1695.4</v>
      </c>
      <c r="C12" s="14" t="n">
        <f aca="false">SUM(B4:B12)</f>
        <v>14336.4</v>
      </c>
      <c r="D12" s="15" t="n">
        <v>372.8</v>
      </c>
      <c r="E12" s="15" t="n">
        <v>6</v>
      </c>
      <c r="F12" s="14" t="n">
        <v>57.3</v>
      </c>
      <c r="G12" s="14" t="n">
        <f aca="false">SUM(F4:F12)</f>
        <v>568.1</v>
      </c>
      <c r="H12" s="13" t="n">
        <v>1823.2</v>
      </c>
      <c r="I12" s="14" t="n">
        <f aca="false">SUM(H4:H12)</f>
        <v>11388.5</v>
      </c>
      <c r="J12" s="15" t="n">
        <v>251</v>
      </c>
      <c r="K12" s="15" t="n">
        <v>6</v>
      </c>
      <c r="L12" s="14" t="n">
        <v>75.6</v>
      </c>
      <c r="M12" s="16" t="n">
        <f aca="false">SUM(L4:L12)</f>
        <v>605.8</v>
      </c>
      <c r="N12" s="14" t="n">
        <v>1679.4</v>
      </c>
      <c r="O12" s="14" t="n">
        <f aca="false">SUM(N4:N12)</f>
        <v>13438.8</v>
      </c>
      <c r="P12" s="15" t="n">
        <v>463.3</v>
      </c>
      <c r="Q12" s="15" t="n">
        <v>7</v>
      </c>
      <c r="R12" s="14" t="n">
        <v>60.9</v>
      </c>
      <c r="S12" s="14" t="n">
        <f aca="false">SUM(R4:R12)</f>
        <v>560.5</v>
      </c>
      <c r="T12" s="13" t="n">
        <v>2140.3</v>
      </c>
      <c r="U12" s="14" t="n">
        <f aca="false">SUM(T4:T12)</f>
        <v>14131.6</v>
      </c>
      <c r="V12" s="15" t="n">
        <v>409.8</v>
      </c>
      <c r="W12" s="15" t="n">
        <v>6</v>
      </c>
      <c r="X12" s="14" t="n">
        <v>81.8</v>
      </c>
      <c r="Y12" s="16" t="n">
        <f aca="false">SUM(X4:X12)</f>
        <v>608</v>
      </c>
      <c r="Z12" s="13" t="n">
        <v>2115.7</v>
      </c>
      <c r="AA12" s="14" t="n">
        <f aca="false">SUM(Z4:Z12)</f>
        <v>13646.6</v>
      </c>
      <c r="AB12" s="15" t="n">
        <v>303</v>
      </c>
      <c r="AC12" s="15" t="n">
        <v>4</v>
      </c>
      <c r="AD12" s="14" t="n">
        <v>81.2</v>
      </c>
      <c r="AE12" s="16" t="n">
        <f aca="false">SUM(AD4:AD12)</f>
        <v>629.2</v>
      </c>
      <c r="AF12" s="13" t="n">
        <v>2148.1</v>
      </c>
      <c r="AG12" s="14" t="n">
        <f aca="false">SUM(AF4:AF12)</f>
        <v>13628.5</v>
      </c>
      <c r="AH12" s="15" t="n">
        <v>123</v>
      </c>
      <c r="AI12" s="15" t="n">
        <v>2</v>
      </c>
      <c r="AJ12" s="14" t="n">
        <v>93.2</v>
      </c>
      <c r="AK12" s="16" t="n">
        <f aca="false">SUM(AJ4:AJ12)</f>
        <v>649.1</v>
      </c>
      <c r="AL12" s="13" t="n">
        <v>1826.1</v>
      </c>
      <c r="AM12" s="14" t="n">
        <f aca="false">SUM(AL4:AL12)</f>
        <v>13348.6</v>
      </c>
      <c r="AN12" s="15" t="n">
        <v>237</v>
      </c>
      <c r="AO12" s="15" t="n">
        <v>4</v>
      </c>
      <c r="AP12" s="14" t="n">
        <v>94.1</v>
      </c>
      <c r="AQ12" s="16" t="n">
        <f aca="false">SUM(AP4:AP12)</f>
        <v>739.8</v>
      </c>
    </row>
    <row r="13" customFormat="false" ht="12.75" hidden="false" customHeight="false" outlineLevel="0" collapsed="false">
      <c r="A13" s="12" t="s">
        <v>15</v>
      </c>
      <c r="B13" s="13" t="n">
        <v>1963.7</v>
      </c>
      <c r="C13" s="14" t="n">
        <f aca="false">SUM(B4:B13)</f>
        <v>16300.1</v>
      </c>
      <c r="D13" s="15" t="n">
        <v>445.6</v>
      </c>
      <c r="E13" s="15" t="n">
        <v>7</v>
      </c>
      <c r="F13" s="14" t="n">
        <v>67.5</v>
      </c>
      <c r="G13" s="14" t="n">
        <f aca="false">SUM(F4:F13)</f>
        <v>635.6</v>
      </c>
      <c r="H13" s="13" t="n">
        <v>1853.9</v>
      </c>
      <c r="I13" s="14" t="n">
        <f aca="false">SUM(H4:H13)</f>
        <v>13242.4</v>
      </c>
      <c r="J13" s="15" t="n">
        <v>265</v>
      </c>
      <c r="K13" s="15" t="n">
        <v>5</v>
      </c>
      <c r="L13" s="14" t="n">
        <v>76</v>
      </c>
      <c r="M13" s="16" t="n">
        <f aca="false">SUM(L4:L13)</f>
        <v>681.8</v>
      </c>
      <c r="N13" s="14" t="n">
        <v>1633.9</v>
      </c>
      <c r="O13" s="14" t="n">
        <f aca="false">SUM(N4:N13)</f>
        <v>15072.7</v>
      </c>
      <c r="P13" s="15" t="n">
        <v>192</v>
      </c>
      <c r="Q13" s="15" t="n">
        <v>2</v>
      </c>
      <c r="R13" s="14" t="n">
        <v>63.5</v>
      </c>
      <c r="S13" s="14" t="n">
        <f aca="false">SUM(R4:R13)</f>
        <v>624</v>
      </c>
      <c r="T13" s="13" t="n">
        <v>2026</v>
      </c>
      <c r="U13" s="14" t="n">
        <f aca="false">SUM(T4:T13)</f>
        <v>16157.6</v>
      </c>
      <c r="V13" s="15" t="n">
        <v>413</v>
      </c>
      <c r="W13" s="15" t="n">
        <v>5</v>
      </c>
      <c r="X13" s="14" t="n">
        <v>76.5</v>
      </c>
      <c r="Y13" s="16" t="n">
        <f aca="false">SUM(X4:X13)</f>
        <v>684.5</v>
      </c>
      <c r="Z13" s="13" t="n">
        <v>1285.2</v>
      </c>
      <c r="AA13" s="14" t="n">
        <f aca="false">SUM(Z4:Z13)</f>
        <v>14931.8</v>
      </c>
      <c r="AB13" s="15" t="n">
        <v>373</v>
      </c>
      <c r="AC13" s="15" t="n">
        <v>4</v>
      </c>
      <c r="AD13" s="14" t="n">
        <v>58</v>
      </c>
      <c r="AE13" s="16" t="n">
        <f aca="false">SUM(AD4:AD13)</f>
        <v>687.2</v>
      </c>
      <c r="AF13" s="13" t="n">
        <v>1329.9</v>
      </c>
      <c r="AG13" s="14" t="n">
        <f aca="false">SUM(AF4:AF13)</f>
        <v>14958.4</v>
      </c>
      <c r="AH13" s="15" t="n">
        <v>256</v>
      </c>
      <c r="AI13" s="15" t="n">
        <v>3</v>
      </c>
      <c r="AJ13" s="14" t="n">
        <v>56.1</v>
      </c>
      <c r="AK13" s="16" t="n">
        <f aca="false">SUM(AJ4:AJ13)</f>
        <v>705.2</v>
      </c>
      <c r="AL13" s="13"/>
      <c r="AM13" s="14" t="n">
        <f aca="false">SUM(AL4:AL13)</f>
        <v>13348.6</v>
      </c>
      <c r="AN13" s="15"/>
      <c r="AO13" s="15"/>
      <c r="AP13" s="14"/>
      <c r="AQ13" s="16" t="n">
        <f aca="false">SUM(AP4:AP13)</f>
        <v>739.8</v>
      </c>
    </row>
    <row r="14" customFormat="false" ht="12.75" hidden="false" customHeight="false" outlineLevel="0" collapsed="false">
      <c r="A14" s="12" t="s">
        <v>16</v>
      </c>
      <c r="B14" s="13" t="n">
        <v>1886.5</v>
      </c>
      <c r="C14" s="14" t="n">
        <f aca="false">SUM(B4:B14)</f>
        <v>18186.6</v>
      </c>
      <c r="D14" s="15" t="n">
        <v>563</v>
      </c>
      <c r="E14" s="15" t="n">
        <v>7</v>
      </c>
      <c r="F14" s="14" t="n">
        <v>61.2</v>
      </c>
      <c r="G14" s="14" t="n">
        <f aca="false">SUM(F4:F14)</f>
        <v>696.8</v>
      </c>
      <c r="H14" s="13" t="n">
        <v>1563.2</v>
      </c>
      <c r="I14" s="14" t="n">
        <f aca="false">SUM(H4:H14)</f>
        <v>14805.6</v>
      </c>
      <c r="J14" s="15" t="n">
        <v>173</v>
      </c>
      <c r="K14" s="15" t="n">
        <v>4</v>
      </c>
      <c r="L14" s="14" t="n">
        <v>70.7</v>
      </c>
      <c r="M14" s="16" t="n">
        <f aca="false">SUM(L4:L14)</f>
        <v>752.5</v>
      </c>
      <c r="N14" s="14" t="n">
        <v>2007.8</v>
      </c>
      <c r="O14" s="14" t="n">
        <f aca="false">SUM(N4:N14)</f>
        <v>17080.5</v>
      </c>
      <c r="P14" s="15" t="n">
        <v>210</v>
      </c>
      <c r="Q14" s="15" t="n">
        <v>3</v>
      </c>
      <c r="R14" s="14" t="n">
        <v>81.5</v>
      </c>
      <c r="S14" s="14" t="n">
        <f aca="false">SUM(R4:R14)</f>
        <v>705.5</v>
      </c>
      <c r="T14" s="13" t="n">
        <v>2446.5</v>
      </c>
      <c r="U14" s="14" t="n">
        <f aca="false">SUM(T4:T14)</f>
        <v>18604.1</v>
      </c>
      <c r="V14" s="15" t="n">
        <v>608</v>
      </c>
      <c r="W14" s="15" t="n">
        <v>6</v>
      </c>
      <c r="X14" s="14" t="n">
        <v>92</v>
      </c>
      <c r="Y14" s="16" t="n">
        <f aca="false">SUM(X4:X14)</f>
        <v>776.5</v>
      </c>
      <c r="Z14" s="13" t="n">
        <v>2572.9</v>
      </c>
      <c r="AA14" s="14" t="n">
        <f aca="false">SUM(Z4:Z14)</f>
        <v>17504.7</v>
      </c>
      <c r="AB14" s="15" t="n">
        <v>178</v>
      </c>
      <c r="AC14" s="15" t="n">
        <v>3</v>
      </c>
      <c r="AD14" s="14" t="n">
        <v>103.5</v>
      </c>
      <c r="AE14" s="16" t="n">
        <f aca="false">SUM(AD4:AD14)</f>
        <v>790.7</v>
      </c>
      <c r="AF14" s="13" t="n">
        <v>1109.8</v>
      </c>
      <c r="AG14" s="14" t="n">
        <f aca="false">SUM(AF4:AF14)</f>
        <v>16068.2</v>
      </c>
      <c r="AH14" s="15"/>
      <c r="AI14" s="15"/>
      <c r="AJ14" s="14" t="n">
        <v>77.4</v>
      </c>
      <c r="AK14" s="16" t="n">
        <f aca="false">SUM(AJ4:AJ14)</f>
        <v>782.6</v>
      </c>
      <c r="AL14" s="13"/>
      <c r="AM14" s="14" t="n">
        <f aca="false">SUM(AL4:AL14)</f>
        <v>13348.6</v>
      </c>
      <c r="AN14" s="15"/>
      <c r="AO14" s="15"/>
      <c r="AP14" s="14"/>
      <c r="AQ14" s="16" t="n">
        <f aca="false">SUM(AP4:AP14)</f>
        <v>739.8</v>
      </c>
    </row>
    <row r="15" customFormat="false" ht="12.75" hidden="false" customHeight="false" outlineLevel="0" collapsed="false">
      <c r="A15" s="17" t="s">
        <v>17</v>
      </c>
      <c r="B15" s="18" t="n">
        <v>991.7</v>
      </c>
      <c r="C15" s="19" t="n">
        <f aca="false">SUM(B4:B15)</f>
        <v>19178.3</v>
      </c>
      <c r="D15" s="20" t="n">
        <v>172</v>
      </c>
      <c r="E15" s="20" t="n">
        <v>4</v>
      </c>
      <c r="F15" s="19" t="n">
        <v>43.5</v>
      </c>
      <c r="G15" s="19" t="n">
        <f aca="false">SUM(F4:F15)</f>
        <v>740.3</v>
      </c>
      <c r="H15" s="18" t="n">
        <v>1884.1</v>
      </c>
      <c r="I15" s="19" t="n">
        <f aca="false">SUM(H4:H15)</f>
        <v>16689.7</v>
      </c>
      <c r="J15" s="20" t="n">
        <v>213</v>
      </c>
      <c r="K15" s="20" t="n">
        <v>4</v>
      </c>
      <c r="L15" s="19" t="n">
        <v>73.1</v>
      </c>
      <c r="M15" s="21" t="n">
        <f aca="false">SUM(L4:L15)</f>
        <v>825.6</v>
      </c>
      <c r="N15" s="19" t="n">
        <v>1559.1</v>
      </c>
      <c r="O15" s="19" t="n">
        <f aca="false">SUM(N4:N15)</f>
        <v>18639.6</v>
      </c>
      <c r="P15" s="20" t="n">
        <v>357</v>
      </c>
      <c r="Q15" s="20" t="n">
        <v>6</v>
      </c>
      <c r="R15" s="19" t="n">
        <v>58.5</v>
      </c>
      <c r="S15" s="19" t="n">
        <f aca="false">SUM(R4:R15)</f>
        <v>764</v>
      </c>
      <c r="T15" s="18" t="n">
        <v>1822.7</v>
      </c>
      <c r="U15" s="19" t="n">
        <f aca="false">SUM(T4:T15)</f>
        <v>20426.8</v>
      </c>
      <c r="V15" s="20" t="n">
        <v>324</v>
      </c>
      <c r="W15" s="20" t="n">
        <v>5</v>
      </c>
      <c r="X15" s="19" t="n">
        <v>70.7</v>
      </c>
      <c r="Y15" s="21" t="n">
        <f aca="false">SUM(X4:X15)</f>
        <v>847.2</v>
      </c>
      <c r="Z15" s="18" t="n">
        <v>1823.1</v>
      </c>
      <c r="AA15" s="14" t="n">
        <f aca="false">SUM(Z4:Z15)</f>
        <v>19327.8</v>
      </c>
      <c r="AB15" s="20" t="n">
        <v>297</v>
      </c>
      <c r="AC15" s="20" t="n">
        <v>4</v>
      </c>
      <c r="AD15" s="19" t="n">
        <v>73.8</v>
      </c>
      <c r="AE15" s="16" t="n">
        <f aca="false">SUM(AD4:AD15)</f>
        <v>864.5</v>
      </c>
      <c r="AF15" s="18" t="n">
        <v>1846.4</v>
      </c>
      <c r="AG15" s="14" t="n">
        <f aca="false">SUM(AF4:AF15)</f>
        <v>17914.6</v>
      </c>
      <c r="AH15" s="20"/>
      <c r="AI15" s="20"/>
      <c r="AJ15" s="19" t="n">
        <v>102.4</v>
      </c>
      <c r="AK15" s="16" t="n">
        <f aca="false">SUM(AJ4:AJ15)</f>
        <v>885</v>
      </c>
      <c r="AL15" s="18"/>
      <c r="AM15" s="14" t="n">
        <f aca="false">SUM(AL4:AL15)</f>
        <v>13348.6</v>
      </c>
      <c r="AN15" s="20"/>
      <c r="AO15" s="20"/>
      <c r="AP15" s="19"/>
      <c r="AQ15" s="16" t="n">
        <f aca="false">SUM(AP4:AP15)</f>
        <v>739.8</v>
      </c>
    </row>
    <row r="16" customFormat="false" ht="12.75" hidden="false" customHeight="false" outlineLevel="0" collapsed="false">
      <c r="A16" s="22" t="s">
        <v>18</v>
      </c>
      <c r="B16" s="23" t="n">
        <f aca="false">SUM(B5:B15)</f>
        <v>19178.3</v>
      </c>
      <c r="C16" s="24"/>
      <c r="D16" s="20" t="n">
        <f aca="false">SUM(D9:D15)</f>
        <v>2367.1</v>
      </c>
      <c r="E16" s="20" t="n">
        <f aca="false">SUM(E9:E15)</f>
        <v>34</v>
      </c>
      <c r="F16" s="24" t="n">
        <f aca="false">SUM(F5:F15)</f>
        <v>740.3</v>
      </c>
      <c r="G16" s="24"/>
      <c r="H16" s="23" t="n">
        <f aca="false">SUM(H5:H15)</f>
        <v>16689.7</v>
      </c>
      <c r="I16" s="24"/>
      <c r="J16" s="20" t="n">
        <f aca="false">SUM(J11:J15)</f>
        <v>1125</v>
      </c>
      <c r="K16" s="20" t="n">
        <f aca="false">SUM(K11:K15)</f>
        <v>24</v>
      </c>
      <c r="L16" s="24" t="n">
        <f aca="false">SUM(L5:L15)</f>
        <v>825.6</v>
      </c>
      <c r="M16" s="25"/>
      <c r="N16" s="24" t="n">
        <f aca="false">SUM(N4:N15)</f>
        <v>18639.6</v>
      </c>
      <c r="O16" s="24"/>
      <c r="P16" s="20" t="n">
        <f aca="false">SUM(P10:P15)</f>
        <v>2130.9</v>
      </c>
      <c r="Q16" s="20" t="n">
        <f aca="false">SUM(Q10:Q15)</f>
        <v>29</v>
      </c>
      <c r="R16" s="19" t="n">
        <f aca="false">SUM(R4:R15)</f>
        <v>764</v>
      </c>
      <c r="S16" s="24"/>
      <c r="T16" s="26" t="n">
        <f aca="false">SUM(T4:T15)</f>
        <v>20426.8</v>
      </c>
      <c r="U16" s="27"/>
      <c r="V16" s="28" t="n">
        <f aca="false">SUM(V9:V15)</f>
        <v>2961.2</v>
      </c>
      <c r="W16" s="28" t="n">
        <f aca="false">SUM(W9:W15)</f>
        <v>36</v>
      </c>
      <c r="X16" s="27" t="n">
        <f aca="false">SUM(X4:X15)</f>
        <v>847.2</v>
      </c>
      <c r="Y16" s="29"/>
      <c r="Z16" s="26" t="n">
        <f aca="false">SUM(Z4:Z15)</f>
        <v>19327.8</v>
      </c>
      <c r="AA16" s="27"/>
      <c r="AB16" s="28" t="n">
        <f aca="false">SUM(AB9:AB15)</f>
        <v>1859</v>
      </c>
      <c r="AC16" s="28" t="n">
        <f aca="false">SUM(AC9:AC15)</f>
        <v>24</v>
      </c>
      <c r="AD16" s="27" t="n">
        <f aca="false">SUM(AD4:AD15)</f>
        <v>864.5</v>
      </c>
      <c r="AE16" s="29"/>
      <c r="AF16" s="26" t="n">
        <f aca="false">SUM(AF4:AF15)</f>
        <v>17914.6</v>
      </c>
      <c r="AG16" s="27"/>
      <c r="AH16" s="28" t="n">
        <f aca="false">SUM(AH9:AH15)</f>
        <v>693</v>
      </c>
      <c r="AI16" s="28" t="n">
        <f aca="false">SUM(AI9:AI15)</f>
        <v>10</v>
      </c>
      <c r="AJ16" s="27" t="n">
        <f aca="false">SUM(AJ4:AJ15)</f>
        <v>885</v>
      </c>
      <c r="AK16" s="29"/>
      <c r="AL16" s="26" t="n">
        <f aca="false">SUM(AL4:AL15)</f>
        <v>13348.6</v>
      </c>
      <c r="AM16" s="27"/>
      <c r="AN16" s="28" t="n">
        <f aca="false">SUM(AN9:AN15)</f>
        <v>524</v>
      </c>
      <c r="AO16" s="28" t="n">
        <f aca="false">SUM(AO9:AO15)</f>
        <v>9</v>
      </c>
      <c r="AP16" s="27" t="n">
        <f aca="false">SUM(AP4:AP15)</f>
        <v>739.8</v>
      </c>
      <c r="AQ16" s="29"/>
    </row>
  </sheetData>
  <mergeCells count="7">
    <mergeCell ref="B2:G2"/>
    <mergeCell ref="H2:M2"/>
    <mergeCell ref="N2:S2"/>
    <mergeCell ref="T2:Y2"/>
    <mergeCell ref="Z2:AE2"/>
    <mergeCell ref="AF2:AK2"/>
    <mergeCell ref="AL2:AQ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F108" activeCellId="0" sqref="AF108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48</v>
      </c>
      <c r="D3" s="55" t="s">
        <v>49</v>
      </c>
      <c r="E3" s="55" t="s">
        <v>43</v>
      </c>
      <c r="F3" s="55" t="s">
        <v>44</v>
      </c>
      <c r="G3" s="55" t="s">
        <v>45</v>
      </c>
      <c r="H3" s="55" t="s">
        <v>46</v>
      </c>
      <c r="I3" s="55" t="s">
        <v>47</v>
      </c>
      <c r="J3" s="55" t="s">
        <v>48</v>
      </c>
      <c r="K3" s="55" t="s">
        <v>49</v>
      </c>
      <c r="L3" s="55" t="s">
        <v>43</v>
      </c>
      <c r="M3" s="55" t="s">
        <v>44</v>
      </c>
      <c r="N3" s="55" t="s">
        <v>45</v>
      </c>
      <c r="O3" s="55" t="s">
        <v>46</v>
      </c>
      <c r="P3" s="55" t="s">
        <v>47</v>
      </c>
      <c r="Q3" s="55" t="s">
        <v>48</v>
      </c>
      <c r="R3" s="55" t="s">
        <v>49</v>
      </c>
      <c r="S3" s="55" t="s">
        <v>43</v>
      </c>
      <c r="T3" s="55" t="s">
        <v>44</v>
      </c>
      <c r="U3" s="55" t="s">
        <v>45</v>
      </c>
      <c r="V3" s="55" t="s">
        <v>46</v>
      </c>
      <c r="W3" s="55" t="s">
        <v>47</v>
      </c>
      <c r="X3" s="55" t="s">
        <v>48</v>
      </c>
      <c r="Y3" s="55" t="s">
        <v>49</v>
      </c>
      <c r="Z3" s="55" t="s">
        <v>43</v>
      </c>
      <c r="AA3" s="55" t="s">
        <v>44</v>
      </c>
      <c r="AB3" s="55" t="s">
        <v>45</v>
      </c>
      <c r="AC3" s="55" t="s">
        <v>46</v>
      </c>
      <c r="AD3" s="55" t="s">
        <v>47</v>
      </c>
      <c r="AE3" s="55" t="s">
        <v>48</v>
      </c>
      <c r="AF3" s="55" t="s">
        <v>49</v>
      </c>
      <c r="AG3" s="56" t="s">
        <v>43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40.2903225806452</v>
      </c>
      <c r="C4" s="59" t="n">
        <v>39</v>
      </c>
      <c r="D4" s="59" t="n">
        <v>42</v>
      </c>
      <c r="E4" s="59" t="n">
        <v>42</v>
      </c>
      <c r="F4" s="59" t="n">
        <v>43</v>
      </c>
      <c r="G4" s="59" t="n">
        <v>54</v>
      </c>
      <c r="H4" s="59" t="n">
        <v>40</v>
      </c>
      <c r="I4" s="59" t="n">
        <v>39</v>
      </c>
      <c r="J4" s="59" t="n">
        <v>39</v>
      </c>
      <c r="K4" s="59" t="n">
        <v>39</v>
      </c>
      <c r="L4" s="59" t="n">
        <v>42</v>
      </c>
      <c r="M4" s="59" t="n">
        <v>38</v>
      </c>
      <c r="N4" s="59" t="n">
        <v>43</v>
      </c>
      <c r="O4" s="59" t="n">
        <v>43</v>
      </c>
      <c r="P4" s="59" t="n">
        <v>37</v>
      </c>
      <c r="Q4" s="59" t="n">
        <v>39</v>
      </c>
      <c r="R4" s="59" t="n">
        <v>41</v>
      </c>
      <c r="S4" s="59" t="n">
        <v>40</v>
      </c>
      <c r="T4" s="59" t="n">
        <v>38</v>
      </c>
      <c r="U4" s="59" t="n">
        <v>39</v>
      </c>
      <c r="V4" s="59" t="n">
        <v>41</v>
      </c>
      <c r="W4" s="59" t="n">
        <v>39</v>
      </c>
      <c r="X4" s="59" t="n">
        <v>38</v>
      </c>
      <c r="Y4" s="59" t="n">
        <v>39</v>
      </c>
      <c r="Z4" s="59" t="n">
        <v>37</v>
      </c>
      <c r="AA4" s="59" t="n">
        <v>37</v>
      </c>
      <c r="AB4" s="59" t="n">
        <v>40</v>
      </c>
      <c r="AC4" s="59" t="n">
        <v>40</v>
      </c>
      <c r="AD4" s="59" t="n">
        <v>39</v>
      </c>
      <c r="AE4" s="59" t="n">
        <v>39</v>
      </c>
      <c r="AF4" s="59" t="n">
        <v>39</v>
      </c>
      <c r="AG4" s="60" t="n">
        <v>44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67.6709677419355</v>
      </c>
      <c r="C5" s="61" t="n">
        <v>66.6</v>
      </c>
      <c r="D5" s="61" t="n">
        <v>67.1</v>
      </c>
      <c r="E5" s="61" t="n">
        <v>67.2</v>
      </c>
      <c r="F5" s="61" t="n">
        <v>67.2</v>
      </c>
      <c r="G5" s="61" t="n">
        <v>69.8</v>
      </c>
      <c r="H5" s="61" t="n">
        <v>68.3</v>
      </c>
      <c r="I5" s="61" t="n">
        <v>67.5</v>
      </c>
      <c r="J5" s="61" t="n">
        <v>67.5</v>
      </c>
      <c r="K5" s="61" t="n">
        <v>68</v>
      </c>
      <c r="L5" s="61" t="n">
        <v>67.8</v>
      </c>
      <c r="M5" s="61" t="n">
        <v>68.1</v>
      </c>
      <c r="N5" s="61" t="n">
        <v>67</v>
      </c>
      <c r="O5" s="61" t="n">
        <v>67.3</v>
      </c>
      <c r="P5" s="61" t="n">
        <v>67.7</v>
      </c>
      <c r="Q5" s="61" t="n">
        <v>67.7</v>
      </c>
      <c r="R5" s="61" t="n">
        <v>67.8</v>
      </c>
      <c r="S5" s="61" t="n">
        <v>67.8</v>
      </c>
      <c r="T5" s="61" t="n">
        <v>68</v>
      </c>
      <c r="U5" s="61" t="n">
        <v>67.5</v>
      </c>
      <c r="V5" s="61" t="n">
        <v>67.5</v>
      </c>
      <c r="W5" s="61" t="n">
        <v>67.6</v>
      </c>
      <c r="X5" s="61" t="n">
        <v>68</v>
      </c>
      <c r="Y5" s="61" t="n">
        <v>68.5</v>
      </c>
      <c r="Z5" s="61" t="n">
        <v>66.9</v>
      </c>
      <c r="AA5" s="61" t="n">
        <v>67.1</v>
      </c>
      <c r="AB5" s="61" t="n">
        <v>68</v>
      </c>
      <c r="AC5" s="61" t="n">
        <v>67.9</v>
      </c>
      <c r="AD5" s="61" t="n">
        <v>67.5</v>
      </c>
      <c r="AE5" s="61" t="n">
        <v>67.3</v>
      </c>
      <c r="AF5" s="61" t="n">
        <v>67.3</v>
      </c>
      <c r="AG5" s="62" t="n">
        <v>68.3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8.02903225806452</v>
      </c>
      <c r="C6" s="61" t="n">
        <v>8</v>
      </c>
      <c r="D6" s="61" t="n">
        <v>8</v>
      </c>
      <c r="E6" s="61" t="n">
        <v>8</v>
      </c>
      <c r="F6" s="61" t="n">
        <v>7.6</v>
      </c>
      <c r="G6" s="61" t="n">
        <v>8.5</v>
      </c>
      <c r="H6" s="61" t="n">
        <v>7.8</v>
      </c>
      <c r="I6" s="61" t="n">
        <v>8</v>
      </c>
      <c r="J6" s="61" t="n">
        <v>8.8</v>
      </c>
      <c r="K6" s="61" t="n">
        <v>8.3</v>
      </c>
      <c r="L6" s="61" t="n">
        <v>7.8</v>
      </c>
      <c r="M6" s="61" t="n">
        <v>7.7</v>
      </c>
      <c r="N6" s="61" t="n">
        <v>7.5</v>
      </c>
      <c r="O6" s="61" t="n">
        <v>8.3</v>
      </c>
      <c r="P6" s="61" t="n">
        <v>8</v>
      </c>
      <c r="Q6" s="61" t="n">
        <v>8</v>
      </c>
      <c r="R6" s="61" t="n">
        <v>8</v>
      </c>
      <c r="S6" s="61" t="n">
        <v>7.8</v>
      </c>
      <c r="T6" s="61" t="n">
        <v>7.9</v>
      </c>
      <c r="U6" s="61" t="n">
        <v>7.5</v>
      </c>
      <c r="V6" s="61" t="n">
        <v>8.3</v>
      </c>
      <c r="W6" s="61" t="n">
        <v>8.3</v>
      </c>
      <c r="X6" s="61" t="n">
        <v>7.8</v>
      </c>
      <c r="Y6" s="61" t="n">
        <v>8.3</v>
      </c>
      <c r="Z6" s="61" t="n">
        <v>8</v>
      </c>
      <c r="AA6" s="61" t="n">
        <v>7.8</v>
      </c>
      <c r="AB6" s="61" t="n">
        <v>8.3</v>
      </c>
      <c r="AC6" s="61" t="n">
        <v>8</v>
      </c>
      <c r="AD6" s="61" t="n">
        <v>7.8</v>
      </c>
      <c r="AE6" s="61" t="n">
        <v>8.5</v>
      </c>
      <c r="AF6" s="61" t="n">
        <v>8.5</v>
      </c>
      <c r="AG6" s="62" t="n">
        <v>7.8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2.2258064516129</v>
      </c>
      <c r="C7" s="59" t="n">
        <v>3</v>
      </c>
      <c r="D7" s="59" t="n">
        <v>2</v>
      </c>
      <c r="E7" s="59" t="n">
        <v>3</v>
      </c>
      <c r="F7" s="59" t="n">
        <v>3</v>
      </c>
      <c r="G7" s="59" t="n">
        <v>2</v>
      </c>
      <c r="H7" s="59" t="n">
        <v>2</v>
      </c>
      <c r="I7" s="59" t="n">
        <v>2</v>
      </c>
      <c r="J7" s="59" t="n">
        <v>2</v>
      </c>
      <c r="K7" s="59" t="n">
        <v>2</v>
      </c>
      <c r="L7" s="59" t="n">
        <v>2</v>
      </c>
      <c r="M7" s="59" t="n">
        <v>2</v>
      </c>
      <c r="N7" s="59" t="n">
        <v>2</v>
      </c>
      <c r="O7" s="59" t="n">
        <v>1</v>
      </c>
      <c r="P7" s="59" t="n">
        <v>2</v>
      </c>
      <c r="Q7" s="59" t="n">
        <v>3</v>
      </c>
      <c r="R7" s="59" t="n">
        <v>2</v>
      </c>
      <c r="S7" s="59" t="n">
        <v>3</v>
      </c>
      <c r="T7" s="59" t="n">
        <v>3</v>
      </c>
      <c r="U7" s="59" t="n">
        <v>1</v>
      </c>
      <c r="V7" s="59" t="n">
        <v>1</v>
      </c>
      <c r="W7" s="59" t="n">
        <v>2</v>
      </c>
      <c r="X7" s="59" t="n">
        <v>2</v>
      </c>
      <c r="Y7" s="59" t="n">
        <v>2</v>
      </c>
      <c r="Z7" s="59" t="n">
        <v>2</v>
      </c>
      <c r="AA7" s="59" t="n">
        <v>3</v>
      </c>
      <c r="AB7" s="59" t="n">
        <v>3</v>
      </c>
      <c r="AC7" s="59" t="n">
        <v>2</v>
      </c>
      <c r="AD7" s="59" t="n">
        <v>2</v>
      </c>
      <c r="AE7" s="59" t="n">
        <v>3</v>
      </c>
      <c r="AF7" s="59" t="n">
        <v>2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2.06451612903226</v>
      </c>
      <c r="C8" s="59" t="n">
        <v>3</v>
      </c>
      <c r="D8" s="59" t="n">
        <v>2</v>
      </c>
      <c r="E8" s="59" t="n">
        <v>2</v>
      </c>
      <c r="F8" s="59" t="n">
        <v>3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2.96774193548387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4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4</v>
      </c>
      <c r="M9" s="65" t="n">
        <v>3</v>
      </c>
      <c r="N9" s="65" t="n">
        <v>3</v>
      </c>
      <c r="O9" s="65" t="n">
        <v>4</v>
      </c>
      <c r="P9" s="65" t="n">
        <v>3</v>
      </c>
      <c r="Q9" s="65" t="n">
        <v>2</v>
      </c>
      <c r="R9" s="65" t="n">
        <v>3</v>
      </c>
      <c r="S9" s="65" t="n">
        <v>3</v>
      </c>
      <c r="T9" s="65" t="n">
        <v>2</v>
      </c>
      <c r="U9" s="65" t="n">
        <v>3</v>
      </c>
      <c r="V9" s="65" t="n">
        <v>4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2</v>
      </c>
      <c r="AB9" s="65" t="n">
        <v>3</v>
      </c>
      <c r="AC9" s="65" t="n">
        <v>3</v>
      </c>
      <c r="AD9" s="65" t="n">
        <v>3</v>
      </c>
      <c r="AE9" s="65" t="n">
        <v>2</v>
      </c>
      <c r="AF9" s="65" t="n">
        <v>3</v>
      </c>
      <c r="AG9" s="66" t="n">
        <v>2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44</v>
      </c>
      <c r="D12" s="55" t="s">
        <v>45</v>
      </c>
      <c r="E12" s="55" t="s">
        <v>46</v>
      </c>
      <c r="F12" s="55" t="s">
        <v>47</v>
      </c>
      <c r="G12" s="55" t="s">
        <v>48</v>
      </c>
      <c r="H12" s="55" t="s">
        <v>49</v>
      </c>
      <c r="I12" s="55" t="s">
        <v>43</v>
      </c>
      <c r="J12" s="55" t="s">
        <v>44</v>
      </c>
      <c r="K12" s="55" t="s">
        <v>45</v>
      </c>
      <c r="L12" s="55" t="s">
        <v>46</v>
      </c>
      <c r="M12" s="55" t="s">
        <v>47</v>
      </c>
      <c r="N12" s="55" t="s">
        <v>48</v>
      </c>
      <c r="O12" s="55" t="s">
        <v>49</v>
      </c>
      <c r="P12" s="55" t="s">
        <v>43</v>
      </c>
      <c r="Q12" s="55" t="s">
        <v>44</v>
      </c>
      <c r="R12" s="55" t="s">
        <v>45</v>
      </c>
      <c r="S12" s="55" t="s">
        <v>46</v>
      </c>
      <c r="T12" s="55" t="s">
        <v>47</v>
      </c>
      <c r="U12" s="55" t="s">
        <v>48</v>
      </c>
      <c r="V12" s="55" t="s">
        <v>49</v>
      </c>
      <c r="W12" s="55" t="s">
        <v>43</v>
      </c>
      <c r="X12" s="55" t="s">
        <v>44</v>
      </c>
      <c r="Y12" s="55" t="s">
        <v>45</v>
      </c>
      <c r="Z12" s="55" t="s">
        <v>46</v>
      </c>
      <c r="AA12" s="55" t="s">
        <v>47</v>
      </c>
      <c r="AB12" s="55" t="s">
        <v>48</v>
      </c>
      <c r="AC12" s="55" t="s">
        <v>49</v>
      </c>
      <c r="AD12" s="55" t="s">
        <v>43</v>
      </c>
      <c r="AE12" s="55" t="s">
        <v>44</v>
      </c>
      <c r="AF12" s="79" t="s">
        <v>45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40.0322580645161</v>
      </c>
      <c r="C13" s="59" t="n">
        <v>44</v>
      </c>
      <c r="D13" s="59" t="n">
        <v>59</v>
      </c>
      <c r="E13" s="59" t="n">
        <v>41</v>
      </c>
      <c r="F13" s="59" t="n">
        <v>39</v>
      </c>
      <c r="G13" s="59" t="n">
        <v>38</v>
      </c>
      <c r="H13" s="59" t="n">
        <v>39</v>
      </c>
      <c r="I13" s="59" t="n">
        <v>39</v>
      </c>
      <c r="J13" s="59" t="n">
        <v>40</v>
      </c>
      <c r="K13" s="59" t="n">
        <v>42</v>
      </c>
      <c r="L13" s="59" t="n">
        <v>40</v>
      </c>
      <c r="M13" s="59" t="n">
        <v>43</v>
      </c>
      <c r="N13" s="59" t="n">
        <v>38</v>
      </c>
      <c r="O13" s="59" t="n">
        <v>43</v>
      </c>
      <c r="P13" s="59" t="n">
        <v>38</v>
      </c>
      <c r="Q13" s="59" t="n">
        <v>41</v>
      </c>
      <c r="R13" s="59" t="n">
        <v>40</v>
      </c>
      <c r="S13" s="59" t="n">
        <v>37</v>
      </c>
      <c r="T13" s="59" t="n">
        <v>38</v>
      </c>
      <c r="U13" s="59" t="n">
        <v>40</v>
      </c>
      <c r="V13" s="59" t="n">
        <v>40</v>
      </c>
      <c r="W13" s="59" t="n">
        <v>41</v>
      </c>
      <c r="X13" s="59" t="n">
        <v>41</v>
      </c>
      <c r="Y13" s="59" t="n">
        <v>41</v>
      </c>
      <c r="Z13" s="59" t="n">
        <v>38</v>
      </c>
      <c r="AA13" s="59" t="n">
        <v>44</v>
      </c>
      <c r="AB13" s="59" t="n">
        <v>44</v>
      </c>
      <c r="AC13" s="59" t="n">
        <v>46</v>
      </c>
      <c r="AD13" s="59" t="n">
        <v>45</v>
      </c>
      <c r="AE13" s="59" t="n">
        <v>40</v>
      </c>
      <c r="AF13" s="81" t="n">
        <v>42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65.8645161290322</v>
      </c>
      <c r="C14" s="61" t="n">
        <v>68.1</v>
      </c>
      <c r="D14" s="61" t="n">
        <v>70.5</v>
      </c>
      <c r="E14" s="61" t="n">
        <v>68</v>
      </c>
      <c r="F14" s="61" t="n">
        <v>68.2</v>
      </c>
      <c r="G14" s="61" t="n">
        <v>68.1</v>
      </c>
      <c r="H14" s="61" t="n">
        <v>68.5</v>
      </c>
      <c r="I14" s="61" t="n">
        <v>67.4</v>
      </c>
      <c r="J14" s="61" t="n">
        <v>68.1</v>
      </c>
      <c r="K14" s="61" t="n">
        <v>67.7</v>
      </c>
      <c r="L14" s="61" t="n">
        <v>68.8</v>
      </c>
      <c r="M14" s="61" t="n">
        <v>68.1</v>
      </c>
      <c r="N14" s="61" t="n">
        <v>67.5</v>
      </c>
      <c r="O14" s="61" t="n">
        <v>67.9</v>
      </c>
      <c r="P14" s="61" t="n">
        <v>67.9</v>
      </c>
      <c r="Q14" s="61" t="n">
        <v>67.7</v>
      </c>
      <c r="R14" s="61" t="n">
        <v>67.5</v>
      </c>
      <c r="S14" s="61" t="n">
        <v>67.7</v>
      </c>
      <c r="T14" s="61" t="n">
        <v>68.1</v>
      </c>
      <c r="U14" s="61" t="n">
        <v>67.8</v>
      </c>
      <c r="V14" s="61" t="n">
        <v>68</v>
      </c>
      <c r="W14" s="61" t="n">
        <v>68.2</v>
      </c>
      <c r="X14" s="61" t="n">
        <v>68.1</v>
      </c>
      <c r="Y14" s="61" t="n">
        <v>67.9</v>
      </c>
      <c r="Z14" s="61" t="n">
        <v>68.1</v>
      </c>
      <c r="AA14" s="61" t="n">
        <v>68.2</v>
      </c>
      <c r="AB14" s="61" t="n">
        <v>68</v>
      </c>
      <c r="AC14" s="61" t="n">
        <v>67.8</v>
      </c>
      <c r="AD14" s="61" t="n">
        <v>67.8</v>
      </c>
      <c r="AE14" s="61" t="n">
        <v>68.5</v>
      </c>
      <c r="AF14" s="82" t="n">
        <v>67.6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7.72258064516129</v>
      </c>
      <c r="C15" s="61" t="n">
        <v>8</v>
      </c>
      <c r="D15" s="61" t="n">
        <v>9</v>
      </c>
      <c r="E15" s="61" t="n">
        <v>8.5</v>
      </c>
      <c r="F15" s="61" t="n">
        <v>8</v>
      </c>
      <c r="G15" s="61" t="n">
        <v>7.8</v>
      </c>
      <c r="H15" s="61" t="n">
        <v>8</v>
      </c>
      <c r="I15" s="61" t="n">
        <v>7.8</v>
      </c>
      <c r="J15" s="61" t="n">
        <v>8</v>
      </c>
      <c r="K15" s="61" t="n">
        <v>8</v>
      </c>
      <c r="L15" s="61" t="n">
        <v>8</v>
      </c>
      <c r="M15" s="61" t="n">
        <v>8</v>
      </c>
      <c r="N15" s="61" t="n">
        <v>8</v>
      </c>
      <c r="O15" s="61" t="n">
        <v>8</v>
      </c>
      <c r="P15" s="61" t="n">
        <v>7.8</v>
      </c>
      <c r="Q15" s="61" t="n">
        <v>7.8</v>
      </c>
      <c r="R15" s="61" t="n">
        <v>8.3</v>
      </c>
      <c r="S15" s="61" t="n">
        <v>7.8</v>
      </c>
      <c r="T15" s="61" t="n">
        <v>8.3</v>
      </c>
      <c r="U15" s="61" t="n">
        <v>8</v>
      </c>
      <c r="V15" s="61" t="n">
        <v>8</v>
      </c>
      <c r="W15" s="61" t="n">
        <v>8</v>
      </c>
      <c r="X15" s="61" t="n">
        <v>7.8</v>
      </c>
      <c r="Y15" s="61" t="n">
        <v>8.3</v>
      </c>
      <c r="Z15" s="61" t="n">
        <v>7.8</v>
      </c>
      <c r="AA15" s="61" t="n">
        <v>8.5</v>
      </c>
      <c r="AB15" s="61" t="n">
        <v>7.5</v>
      </c>
      <c r="AC15" s="61" t="n">
        <v>8</v>
      </c>
      <c r="AD15" s="61" t="n">
        <v>7.3</v>
      </c>
      <c r="AE15" s="61" t="n">
        <v>7.3</v>
      </c>
      <c r="AF15" s="82" t="n">
        <v>7.8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2.29032258064516</v>
      </c>
      <c r="C16" s="59" t="n">
        <v>3</v>
      </c>
      <c r="D16" s="59" t="n">
        <v>2</v>
      </c>
      <c r="E16" s="59" t="n">
        <v>2</v>
      </c>
      <c r="F16" s="59" t="n">
        <v>2</v>
      </c>
      <c r="G16" s="59" t="n">
        <v>3</v>
      </c>
      <c r="H16" s="59" t="n">
        <v>2</v>
      </c>
      <c r="I16" s="59" t="n">
        <v>2</v>
      </c>
      <c r="J16" s="59" t="n">
        <v>3</v>
      </c>
      <c r="K16" s="59" t="n">
        <v>3</v>
      </c>
      <c r="L16" s="59" t="n">
        <v>2</v>
      </c>
      <c r="M16" s="59" t="n">
        <v>1</v>
      </c>
      <c r="N16" s="59" t="n">
        <v>3</v>
      </c>
      <c r="O16" s="59" t="n">
        <v>2</v>
      </c>
      <c r="P16" s="59" t="n">
        <v>3</v>
      </c>
      <c r="Q16" s="59" t="n">
        <v>3</v>
      </c>
      <c r="R16" s="59" t="n">
        <v>2</v>
      </c>
      <c r="S16" s="59" t="n">
        <v>2</v>
      </c>
      <c r="T16" s="59" t="n">
        <v>2</v>
      </c>
      <c r="U16" s="59" t="n">
        <v>3</v>
      </c>
      <c r="V16" s="59" t="n">
        <v>2</v>
      </c>
      <c r="W16" s="59" t="n">
        <v>3</v>
      </c>
      <c r="X16" s="59" t="n">
        <v>3</v>
      </c>
      <c r="Y16" s="59" t="n">
        <v>2</v>
      </c>
      <c r="Z16" s="59" t="n">
        <v>2</v>
      </c>
      <c r="AA16" s="59" t="n">
        <v>1</v>
      </c>
      <c r="AB16" s="59" t="n">
        <v>2</v>
      </c>
      <c r="AC16" s="59" t="n">
        <v>2</v>
      </c>
      <c r="AD16" s="59" t="n">
        <v>3</v>
      </c>
      <c r="AE16" s="59" t="n">
        <v>3</v>
      </c>
      <c r="AF16" s="81" t="n">
        <v>3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2.25806451612903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3</v>
      </c>
      <c r="H17" s="59" t="n">
        <v>2</v>
      </c>
      <c r="I17" s="59" t="n">
        <v>2</v>
      </c>
      <c r="J17" s="59" t="n">
        <v>3</v>
      </c>
      <c r="K17" s="59" t="n">
        <v>3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3</v>
      </c>
      <c r="Q17" s="59" t="n">
        <v>3</v>
      </c>
      <c r="R17" s="59" t="n">
        <v>2</v>
      </c>
      <c r="S17" s="59" t="n">
        <v>2</v>
      </c>
      <c r="T17" s="59" t="n">
        <v>2</v>
      </c>
      <c r="U17" s="59" t="n">
        <v>3</v>
      </c>
      <c r="V17" s="59" t="n">
        <v>2</v>
      </c>
      <c r="W17" s="59" t="n">
        <v>3</v>
      </c>
      <c r="X17" s="59" t="n">
        <v>3</v>
      </c>
      <c r="Y17" s="59" t="n">
        <v>2</v>
      </c>
      <c r="Z17" s="59" t="n">
        <v>2</v>
      </c>
      <c r="AA17" s="59" t="n">
        <v>2</v>
      </c>
      <c r="AB17" s="59" t="n">
        <v>3</v>
      </c>
      <c r="AC17" s="59" t="n">
        <v>2</v>
      </c>
      <c r="AD17" s="59" t="n">
        <v>3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2.74193548387097</v>
      </c>
      <c r="C18" s="84" t="n">
        <v>3</v>
      </c>
      <c r="D18" s="84" t="n">
        <v>4</v>
      </c>
      <c r="E18" s="84" t="n">
        <v>3</v>
      </c>
      <c r="F18" s="84" t="n">
        <v>4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2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4</v>
      </c>
      <c r="S18" s="84" t="n">
        <v>3</v>
      </c>
      <c r="T18" s="84" t="n">
        <v>3</v>
      </c>
      <c r="U18" s="84" t="n">
        <v>3</v>
      </c>
      <c r="V18" s="84" t="n">
        <v>2</v>
      </c>
      <c r="W18" s="84" t="n">
        <v>3</v>
      </c>
      <c r="X18" s="84" t="n">
        <v>2</v>
      </c>
      <c r="Y18" s="84" t="n">
        <v>3</v>
      </c>
      <c r="Z18" s="84" t="n">
        <v>2</v>
      </c>
      <c r="AA18" s="84" t="n">
        <v>2</v>
      </c>
      <c r="AB18" s="84" t="n">
        <v>2</v>
      </c>
      <c r="AC18" s="84" t="n">
        <v>2</v>
      </c>
      <c r="AD18" s="84" t="n">
        <v>3</v>
      </c>
      <c r="AE18" s="84" t="n">
        <v>2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46</v>
      </c>
      <c r="D21" s="87" t="s">
        <v>47</v>
      </c>
      <c r="E21" s="87" t="s">
        <v>48</v>
      </c>
      <c r="F21" s="87" t="s">
        <v>49</v>
      </c>
      <c r="G21" s="87" t="s">
        <v>43</v>
      </c>
      <c r="H21" s="87" t="s">
        <v>44</v>
      </c>
      <c r="I21" s="87" t="s">
        <v>45</v>
      </c>
      <c r="J21" s="87" t="s">
        <v>46</v>
      </c>
      <c r="K21" s="87" t="s">
        <v>47</v>
      </c>
      <c r="L21" s="87" t="s">
        <v>48</v>
      </c>
      <c r="M21" s="87" t="s">
        <v>49</v>
      </c>
      <c r="N21" s="87" t="s">
        <v>43</v>
      </c>
      <c r="O21" s="87" t="s">
        <v>44</v>
      </c>
      <c r="P21" s="87" t="s">
        <v>45</v>
      </c>
      <c r="Q21" s="87" t="s">
        <v>46</v>
      </c>
      <c r="R21" s="87" t="s">
        <v>47</v>
      </c>
      <c r="S21" s="87" t="s">
        <v>48</v>
      </c>
      <c r="T21" s="87" t="s">
        <v>49</v>
      </c>
      <c r="U21" s="87" t="s">
        <v>43</v>
      </c>
      <c r="V21" s="87" t="s">
        <v>44</v>
      </c>
      <c r="W21" s="87" t="s">
        <v>45</v>
      </c>
      <c r="X21" s="87" t="s">
        <v>46</v>
      </c>
      <c r="Y21" s="87" t="s">
        <v>47</v>
      </c>
      <c r="Z21" s="87" t="s">
        <v>48</v>
      </c>
      <c r="AA21" s="87" t="s">
        <v>49</v>
      </c>
      <c r="AB21" s="87" t="s">
        <v>43</v>
      </c>
      <c r="AC21" s="87" t="s">
        <v>44</v>
      </c>
      <c r="AD21" s="87" t="s">
        <v>45</v>
      </c>
      <c r="AE21" s="87" t="s">
        <v>46</v>
      </c>
      <c r="AF21" s="87" t="s">
        <v>47</v>
      </c>
      <c r="AG21" s="88" t="s">
        <v>48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42.4838709677419</v>
      </c>
      <c r="C22" s="59" t="n">
        <v>45</v>
      </c>
      <c r="D22" s="48" t="n">
        <v>41</v>
      </c>
      <c r="E22" s="48" t="n">
        <v>41</v>
      </c>
      <c r="F22" s="48" t="n">
        <v>42</v>
      </c>
      <c r="G22" s="59" t="n">
        <v>40</v>
      </c>
      <c r="H22" s="59" t="n">
        <v>40</v>
      </c>
      <c r="I22" s="59" t="n">
        <v>59</v>
      </c>
      <c r="J22" s="59" t="n">
        <v>41</v>
      </c>
      <c r="K22" s="59" t="n">
        <v>45</v>
      </c>
      <c r="L22" s="59" t="n">
        <v>42</v>
      </c>
      <c r="M22" s="59" t="n">
        <v>42</v>
      </c>
      <c r="N22" s="59" t="n">
        <v>39</v>
      </c>
      <c r="O22" s="59" t="n">
        <v>38</v>
      </c>
      <c r="P22" s="59" t="n">
        <v>43</v>
      </c>
      <c r="Q22" s="59" t="n">
        <v>60</v>
      </c>
      <c r="R22" s="59" t="n">
        <v>40</v>
      </c>
      <c r="S22" s="59" t="n">
        <v>40</v>
      </c>
      <c r="T22" s="59" t="n">
        <v>40</v>
      </c>
      <c r="U22" s="59" t="n">
        <v>39</v>
      </c>
      <c r="V22" s="59" t="n">
        <v>40</v>
      </c>
      <c r="W22" s="59" t="n">
        <v>40</v>
      </c>
      <c r="X22" s="59" t="n">
        <v>42</v>
      </c>
      <c r="Y22" s="59" t="n">
        <v>40</v>
      </c>
      <c r="Z22" s="59" t="n">
        <v>41</v>
      </c>
      <c r="AA22" s="59" t="n">
        <v>44</v>
      </c>
      <c r="AB22" s="59" t="n">
        <v>46</v>
      </c>
      <c r="AC22" s="59" t="n">
        <v>37</v>
      </c>
      <c r="AD22" s="59" t="n">
        <v>42</v>
      </c>
      <c r="AE22" s="59" t="n">
        <v>42</v>
      </c>
      <c r="AF22" s="59" t="n">
        <v>42</v>
      </c>
      <c r="AG22" s="81" t="n">
        <v>44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67.3967741935484</v>
      </c>
      <c r="C23" s="61" t="n">
        <v>67.6</v>
      </c>
      <c r="D23" s="48" t="n">
        <v>67.9</v>
      </c>
      <c r="E23" s="48" t="n">
        <v>67.8</v>
      </c>
      <c r="F23" s="48" t="n">
        <v>67.5</v>
      </c>
      <c r="G23" s="61" t="n">
        <v>67.6</v>
      </c>
      <c r="H23" s="61" t="n">
        <v>67.6</v>
      </c>
      <c r="I23" s="61" t="n">
        <v>69.5</v>
      </c>
      <c r="J23" s="61" t="n">
        <v>67.9</v>
      </c>
      <c r="K23" s="61" t="n">
        <v>67.9</v>
      </c>
      <c r="L23" s="61" t="n">
        <v>67.4</v>
      </c>
      <c r="M23" s="61" t="n">
        <v>67</v>
      </c>
      <c r="N23" s="61" t="n">
        <v>67.4</v>
      </c>
      <c r="O23" s="61" t="n">
        <v>67.4</v>
      </c>
      <c r="P23" s="61" t="n">
        <v>67.2</v>
      </c>
      <c r="Q23" s="61" t="n">
        <v>69.5</v>
      </c>
      <c r="R23" s="61" t="n">
        <v>67.1</v>
      </c>
      <c r="S23" s="61" t="n">
        <v>66.9</v>
      </c>
      <c r="T23" s="61" t="n">
        <v>66.7</v>
      </c>
      <c r="U23" s="61" t="n">
        <v>66.3</v>
      </c>
      <c r="V23" s="61" t="n">
        <v>67.1</v>
      </c>
      <c r="W23" s="61" t="n">
        <v>67.2</v>
      </c>
      <c r="X23" s="61" t="n">
        <v>66.7</v>
      </c>
      <c r="Y23" s="61" t="n">
        <v>66.7</v>
      </c>
      <c r="Z23" s="61" t="n">
        <v>66.6</v>
      </c>
      <c r="AA23" s="61" t="n">
        <v>66.9</v>
      </c>
      <c r="AB23" s="61" t="n">
        <v>67.8</v>
      </c>
      <c r="AC23" s="61" t="n">
        <v>67.5</v>
      </c>
      <c r="AD23" s="61" t="n">
        <v>66.9</v>
      </c>
      <c r="AE23" s="61" t="n">
        <v>67.1</v>
      </c>
      <c r="AF23" s="61" t="n">
        <v>67.4</v>
      </c>
      <c r="AG23" s="82" t="n">
        <v>67.2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8.34516129032258</v>
      </c>
      <c r="C24" s="61" t="n">
        <v>9</v>
      </c>
      <c r="D24" s="50" t="n">
        <v>8</v>
      </c>
      <c r="E24" s="50" t="n">
        <v>8.3</v>
      </c>
      <c r="F24" s="50" t="n">
        <v>8</v>
      </c>
      <c r="G24" s="61" t="n">
        <v>7.3</v>
      </c>
      <c r="H24" s="61" t="n">
        <v>7.3</v>
      </c>
      <c r="I24" s="61" t="n">
        <v>8.8</v>
      </c>
      <c r="J24" s="61" t="n">
        <v>8.8</v>
      </c>
      <c r="K24" s="61" t="n">
        <v>8.5</v>
      </c>
      <c r="L24" s="61" t="n">
        <v>8.5</v>
      </c>
      <c r="M24" s="61" t="n">
        <v>8.5</v>
      </c>
      <c r="N24" s="61" t="n">
        <v>8</v>
      </c>
      <c r="O24" s="61" t="n">
        <v>7</v>
      </c>
      <c r="P24" s="61" t="n">
        <v>8.5</v>
      </c>
      <c r="Q24" s="61" t="n">
        <v>6</v>
      </c>
      <c r="R24" s="61" t="n">
        <v>9</v>
      </c>
      <c r="S24" s="61" t="n">
        <v>9</v>
      </c>
      <c r="T24" s="61" t="n">
        <v>9.5</v>
      </c>
      <c r="U24" s="61" t="n">
        <v>9</v>
      </c>
      <c r="V24" s="61" t="n">
        <v>7.5</v>
      </c>
      <c r="W24" s="61" t="n">
        <v>8.5</v>
      </c>
      <c r="X24" s="61" t="n">
        <v>8.8</v>
      </c>
      <c r="Y24" s="61" t="n">
        <v>8.5</v>
      </c>
      <c r="Z24" s="61" t="n">
        <v>8.3</v>
      </c>
      <c r="AA24" s="61" t="n">
        <v>8.5</v>
      </c>
      <c r="AB24" s="61" t="n">
        <v>8.8</v>
      </c>
      <c r="AC24" s="61" t="n">
        <v>8</v>
      </c>
      <c r="AD24" s="61" t="n">
        <v>8.5</v>
      </c>
      <c r="AE24" s="61" t="n">
        <v>9</v>
      </c>
      <c r="AF24" s="61" t="n">
        <v>8.8</v>
      </c>
      <c r="AG24" s="82" t="n">
        <v>8.5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2.48387096774194</v>
      </c>
      <c r="C25" s="59" t="n">
        <v>2</v>
      </c>
      <c r="D25" s="48" t="n">
        <v>3</v>
      </c>
      <c r="E25" s="48" t="n">
        <v>3</v>
      </c>
      <c r="F25" s="48" t="n">
        <v>2</v>
      </c>
      <c r="G25" s="59" t="n">
        <v>3</v>
      </c>
      <c r="H25" s="59" t="n">
        <v>3</v>
      </c>
      <c r="I25" s="59" t="n">
        <v>2</v>
      </c>
      <c r="J25" s="59" t="n">
        <v>3</v>
      </c>
      <c r="K25" s="59" t="n">
        <v>2</v>
      </c>
      <c r="L25" s="59" t="n">
        <v>3</v>
      </c>
      <c r="M25" s="59" t="n">
        <v>3</v>
      </c>
      <c r="N25" s="59" t="n">
        <v>3</v>
      </c>
      <c r="O25" s="59" t="n">
        <v>4</v>
      </c>
      <c r="P25" s="59" t="n">
        <v>1</v>
      </c>
      <c r="Q25" s="59" t="n">
        <v>3</v>
      </c>
      <c r="R25" s="59" t="n">
        <v>2</v>
      </c>
      <c r="S25" s="59" t="n">
        <v>2</v>
      </c>
      <c r="T25" s="59" t="n">
        <v>3</v>
      </c>
      <c r="U25" s="59" t="n">
        <v>3</v>
      </c>
      <c r="V25" s="59" t="n">
        <v>3</v>
      </c>
      <c r="W25" s="59" t="n">
        <v>2</v>
      </c>
      <c r="X25" s="59" t="n">
        <v>2</v>
      </c>
      <c r="Y25" s="59" t="n">
        <v>2</v>
      </c>
      <c r="Z25" s="59" t="n">
        <v>3</v>
      </c>
      <c r="AA25" s="59" t="n">
        <v>2</v>
      </c>
      <c r="AB25" s="59" t="n">
        <v>2</v>
      </c>
      <c r="AC25" s="59" t="n">
        <v>4</v>
      </c>
      <c r="AD25" s="59" t="n">
        <v>1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2.2258064516129</v>
      </c>
      <c r="C26" s="59" t="n">
        <v>2</v>
      </c>
      <c r="D26" s="48" t="n">
        <v>2</v>
      </c>
      <c r="E26" s="48" t="n">
        <v>3</v>
      </c>
      <c r="F26" s="48" t="n">
        <v>2</v>
      </c>
      <c r="G26" s="59" t="n">
        <v>3</v>
      </c>
      <c r="H26" s="59" t="n">
        <v>3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3</v>
      </c>
      <c r="P26" s="59" t="n">
        <v>2</v>
      </c>
      <c r="Q26" s="59" t="n">
        <v>3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3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3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2.51612903225806</v>
      </c>
      <c r="C27" s="84" t="n">
        <v>3</v>
      </c>
      <c r="D27" s="84" t="n">
        <v>2</v>
      </c>
      <c r="E27" s="84" t="n">
        <v>2</v>
      </c>
      <c r="F27" s="84" t="n">
        <v>3</v>
      </c>
      <c r="G27" s="84" t="n">
        <v>2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2</v>
      </c>
      <c r="S27" s="84" t="n">
        <v>2</v>
      </c>
      <c r="T27" s="84" t="n">
        <v>2</v>
      </c>
      <c r="U27" s="84" t="n">
        <v>2</v>
      </c>
      <c r="V27" s="84" t="n">
        <v>2</v>
      </c>
      <c r="W27" s="84" t="n">
        <v>2</v>
      </c>
      <c r="X27" s="84" t="n">
        <v>3</v>
      </c>
      <c r="Y27" s="84" t="n">
        <v>2</v>
      </c>
      <c r="Z27" s="84" t="n">
        <v>2</v>
      </c>
      <c r="AA27" s="84" t="n">
        <v>2</v>
      </c>
      <c r="AB27" s="84" t="n">
        <v>2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49</v>
      </c>
      <c r="D30" s="87" t="s">
        <v>43</v>
      </c>
      <c r="E30" s="87" t="s">
        <v>44</v>
      </c>
      <c r="F30" s="87" t="s">
        <v>45</v>
      </c>
      <c r="G30" s="87" t="s">
        <v>46</v>
      </c>
      <c r="H30" s="87" t="s">
        <v>47</v>
      </c>
      <c r="I30" s="87" t="s">
        <v>48</v>
      </c>
      <c r="J30" s="87" t="s">
        <v>49</v>
      </c>
      <c r="K30" s="87" t="s">
        <v>43</v>
      </c>
      <c r="L30" s="87" t="s">
        <v>44</v>
      </c>
      <c r="M30" s="87" t="s">
        <v>45</v>
      </c>
      <c r="N30" s="87" t="s">
        <v>46</v>
      </c>
      <c r="O30" s="87" t="s">
        <v>47</v>
      </c>
      <c r="P30" s="87" t="s">
        <v>48</v>
      </c>
      <c r="Q30" s="87" t="s">
        <v>49</v>
      </c>
      <c r="R30" s="87" t="s">
        <v>43</v>
      </c>
      <c r="S30" s="87" t="s">
        <v>44</v>
      </c>
      <c r="T30" s="87" t="s">
        <v>45</v>
      </c>
      <c r="U30" s="87" t="s">
        <v>46</v>
      </c>
      <c r="V30" s="87" t="s">
        <v>47</v>
      </c>
      <c r="W30" s="87" t="s">
        <v>48</v>
      </c>
      <c r="X30" s="87" t="s">
        <v>49</v>
      </c>
      <c r="Y30" s="87" t="s">
        <v>43</v>
      </c>
      <c r="Z30" s="87" t="s">
        <v>44</v>
      </c>
      <c r="AA30" s="87" t="s">
        <v>45</v>
      </c>
      <c r="AB30" s="87" t="s">
        <v>46</v>
      </c>
      <c r="AC30" s="87" t="s">
        <v>47</v>
      </c>
      <c r="AD30" s="87" t="s">
        <v>48</v>
      </c>
      <c r="AE30" s="87" t="s">
        <v>49</v>
      </c>
      <c r="AF30" s="87" t="s">
        <v>43</v>
      </c>
      <c r="AG30" s="88" t="s">
        <v>44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45.0645161290323</v>
      </c>
      <c r="C31" s="91" t="n">
        <v>55</v>
      </c>
      <c r="D31" s="100" t="n">
        <v>40</v>
      </c>
      <c r="E31" s="100" t="n">
        <v>42</v>
      </c>
      <c r="F31" s="100" t="n">
        <v>41</v>
      </c>
      <c r="G31" s="91" t="n">
        <v>42</v>
      </c>
      <c r="H31" s="91" t="n">
        <v>42</v>
      </c>
      <c r="I31" s="91" t="n">
        <v>42</v>
      </c>
      <c r="J31" s="91" t="n">
        <v>42</v>
      </c>
      <c r="K31" s="91" t="n">
        <v>45</v>
      </c>
      <c r="L31" s="91" t="n">
        <v>44</v>
      </c>
      <c r="M31" s="91" t="n">
        <v>45</v>
      </c>
      <c r="N31" s="91" t="n">
        <v>41</v>
      </c>
      <c r="O31" s="91" t="n">
        <v>44</v>
      </c>
      <c r="P31" s="91" t="n">
        <v>46</v>
      </c>
      <c r="Q31" s="91" t="n">
        <v>48</v>
      </c>
      <c r="R31" s="91" t="n">
        <v>43</v>
      </c>
      <c r="S31" s="91" t="n">
        <v>39</v>
      </c>
      <c r="T31" s="91" t="n">
        <v>43</v>
      </c>
      <c r="U31" s="91" t="n">
        <v>42</v>
      </c>
      <c r="V31" s="91" t="n">
        <v>44</v>
      </c>
      <c r="W31" s="91" t="n">
        <v>45</v>
      </c>
      <c r="X31" s="91" t="n">
        <v>44</v>
      </c>
      <c r="Y31" s="91" t="n">
        <v>44</v>
      </c>
      <c r="Z31" s="91" t="n">
        <v>44</v>
      </c>
      <c r="AA31" s="91" t="n">
        <v>58</v>
      </c>
      <c r="AB31" s="91" t="n">
        <v>45</v>
      </c>
      <c r="AC31" s="91" t="n">
        <v>50</v>
      </c>
      <c r="AD31" s="91" t="n">
        <v>46</v>
      </c>
      <c r="AE31" s="91" t="n">
        <v>50</v>
      </c>
      <c r="AF31" s="91" t="n">
        <v>51</v>
      </c>
      <c r="AG31" s="93" t="n">
        <v>50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66.7</v>
      </c>
      <c r="C32" s="61" t="n">
        <v>67</v>
      </c>
      <c r="D32" s="50" t="n">
        <v>67.5</v>
      </c>
      <c r="E32" s="50" t="n">
        <v>67.8</v>
      </c>
      <c r="F32" s="50" t="n">
        <v>67.1</v>
      </c>
      <c r="G32" s="61" t="n">
        <v>67.7</v>
      </c>
      <c r="H32" s="61" t="n">
        <v>68.2</v>
      </c>
      <c r="I32" s="61" t="n">
        <v>66.3</v>
      </c>
      <c r="J32" s="61" t="n">
        <v>67</v>
      </c>
      <c r="K32" s="61" t="n">
        <v>66.6</v>
      </c>
      <c r="L32" s="61" t="n">
        <v>66.9</v>
      </c>
      <c r="M32" s="61" t="n">
        <v>66.5</v>
      </c>
      <c r="N32" s="61" t="n">
        <v>67</v>
      </c>
      <c r="O32" s="61" t="n">
        <v>66.3</v>
      </c>
      <c r="P32" s="61" t="n">
        <v>66.8</v>
      </c>
      <c r="Q32" s="61" t="n">
        <v>66.2</v>
      </c>
      <c r="R32" s="61" t="n">
        <v>67</v>
      </c>
      <c r="S32" s="61" t="n">
        <v>66.7</v>
      </c>
      <c r="T32" s="61" t="n">
        <v>66.7</v>
      </c>
      <c r="U32" s="61" t="n">
        <v>66</v>
      </c>
      <c r="V32" s="61" t="n">
        <v>66.2</v>
      </c>
      <c r="W32" s="61" t="n">
        <v>66.6</v>
      </c>
      <c r="X32" s="61" t="n">
        <v>66.7</v>
      </c>
      <c r="Y32" s="61" t="n">
        <v>66.4</v>
      </c>
      <c r="Z32" s="61" t="n">
        <v>66.3</v>
      </c>
      <c r="AA32" s="61" t="n">
        <v>68.7</v>
      </c>
      <c r="AB32" s="61" t="n">
        <v>67.1</v>
      </c>
      <c r="AC32" s="61" t="n">
        <v>66.1</v>
      </c>
      <c r="AD32" s="61" t="n">
        <v>65.6</v>
      </c>
      <c r="AE32" s="61" t="n">
        <v>65.7</v>
      </c>
      <c r="AF32" s="61" t="n">
        <v>65.4</v>
      </c>
      <c r="AG32" s="82" t="n">
        <v>65.6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8.77096774193548</v>
      </c>
      <c r="C33" s="61" t="n">
        <v>9</v>
      </c>
      <c r="D33" s="50" t="n">
        <v>7.5</v>
      </c>
      <c r="E33" s="50" t="n">
        <v>8.8</v>
      </c>
      <c r="F33" s="50" t="n">
        <v>8.3</v>
      </c>
      <c r="G33" s="61" t="n">
        <v>7.5</v>
      </c>
      <c r="H33" s="61" t="n">
        <v>8.3</v>
      </c>
      <c r="I33" s="61" t="n">
        <v>7.5</v>
      </c>
      <c r="J33" s="61" t="n">
        <v>7.5</v>
      </c>
      <c r="K33" s="61" t="n">
        <v>7.5</v>
      </c>
      <c r="L33" s="61" t="n">
        <v>8</v>
      </c>
      <c r="M33" s="61" t="n">
        <v>8</v>
      </c>
      <c r="N33" s="61" t="n">
        <v>7.5</v>
      </c>
      <c r="O33" s="61" t="n">
        <v>8.5</v>
      </c>
      <c r="P33" s="61" t="n">
        <v>8.5</v>
      </c>
      <c r="Q33" s="61" t="n">
        <v>9.5</v>
      </c>
      <c r="R33" s="61" t="n">
        <v>10</v>
      </c>
      <c r="S33" s="61" t="n">
        <v>9</v>
      </c>
      <c r="T33" s="61" t="n">
        <v>9</v>
      </c>
      <c r="U33" s="61" t="n">
        <v>9.5</v>
      </c>
      <c r="V33" s="61" t="n">
        <v>9</v>
      </c>
      <c r="W33" s="61" t="n">
        <v>9.3</v>
      </c>
      <c r="X33" s="61" t="n">
        <v>9.5</v>
      </c>
      <c r="Y33" s="61" t="n">
        <v>9.3</v>
      </c>
      <c r="Z33" s="61" t="n">
        <v>8.8</v>
      </c>
      <c r="AA33" s="61" t="n">
        <v>9.5</v>
      </c>
      <c r="AB33" s="61" t="n">
        <v>9.5</v>
      </c>
      <c r="AC33" s="61" t="n">
        <v>10</v>
      </c>
      <c r="AD33" s="61" t="n">
        <v>9.8</v>
      </c>
      <c r="AE33" s="61" t="n">
        <v>9.5</v>
      </c>
      <c r="AF33" s="61" t="n">
        <v>9.5</v>
      </c>
      <c r="AG33" s="82" t="n">
        <v>8.8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2.45161290322581</v>
      </c>
      <c r="C34" s="91" t="n">
        <v>4</v>
      </c>
      <c r="D34" s="100" t="n">
        <v>2</v>
      </c>
      <c r="E34" s="100" t="n">
        <v>3</v>
      </c>
      <c r="F34" s="100" t="n">
        <v>2</v>
      </c>
      <c r="G34" s="91" t="n">
        <v>2</v>
      </c>
      <c r="H34" s="91" t="n">
        <v>2</v>
      </c>
      <c r="I34" s="91" t="n">
        <v>2</v>
      </c>
      <c r="J34" s="91" t="n">
        <v>2</v>
      </c>
      <c r="K34" s="91" t="n">
        <v>3</v>
      </c>
      <c r="L34" s="91" t="n">
        <v>3</v>
      </c>
      <c r="M34" s="91" t="n">
        <v>2</v>
      </c>
      <c r="N34" s="91" t="n">
        <v>2</v>
      </c>
      <c r="O34" s="91" t="n">
        <v>2</v>
      </c>
      <c r="P34" s="91" t="n">
        <v>3</v>
      </c>
      <c r="Q34" s="91" t="n">
        <v>3</v>
      </c>
      <c r="R34" s="91" t="n">
        <v>3</v>
      </c>
      <c r="S34" s="91" t="n">
        <v>4</v>
      </c>
      <c r="T34" s="91" t="n">
        <v>2</v>
      </c>
      <c r="U34" s="91" t="n">
        <v>3</v>
      </c>
      <c r="V34" s="91" t="n">
        <v>3</v>
      </c>
      <c r="W34" s="91" t="n">
        <v>2</v>
      </c>
      <c r="X34" s="91" t="n">
        <v>3</v>
      </c>
      <c r="Y34" s="91" t="n">
        <v>2</v>
      </c>
      <c r="Z34" s="91" t="n">
        <v>2</v>
      </c>
      <c r="AA34" s="91" t="n">
        <v>2</v>
      </c>
      <c r="AB34" s="91" t="n">
        <v>3</v>
      </c>
      <c r="AC34" s="91" t="n">
        <v>2</v>
      </c>
      <c r="AD34" s="91" t="n">
        <v>2</v>
      </c>
      <c r="AE34" s="91" t="n">
        <v>2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2.38709677419355</v>
      </c>
      <c r="C35" s="91" t="n">
        <v>3</v>
      </c>
      <c r="D35" s="100" t="n">
        <v>2</v>
      </c>
      <c r="E35" s="100" t="n">
        <v>3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3</v>
      </c>
      <c r="K35" s="91" t="n">
        <v>3</v>
      </c>
      <c r="L35" s="91" t="n">
        <v>3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3</v>
      </c>
      <c r="R35" s="91" t="n">
        <v>3</v>
      </c>
      <c r="S35" s="91" t="n">
        <v>3</v>
      </c>
      <c r="T35" s="91" t="n">
        <v>2</v>
      </c>
      <c r="U35" s="91" t="n">
        <v>3</v>
      </c>
      <c r="V35" s="91" t="n">
        <v>3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3</v>
      </c>
      <c r="AC35" s="91" t="n">
        <v>3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3.03225806451613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2</v>
      </c>
      <c r="I36" s="97" t="n">
        <v>3</v>
      </c>
      <c r="J36" s="97" t="n">
        <v>3</v>
      </c>
      <c r="K36" s="97" t="n">
        <v>2</v>
      </c>
      <c r="L36" s="97" t="n">
        <v>3</v>
      </c>
      <c r="M36" s="97" t="n">
        <v>3</v>
      </c>
      <c r="N36" s="97" t="n">
        <v>3</v>
      </c>
      <c r="O36" s="97" t="n">
        <v>2</v>
      </c>
      <c r="P36" s="97" t="n">
        <v>3</v>
      </c>
      <c r="Q36" s="97" t="n">
        <v>4</v>
      </c>
      <c r="R36" s="97" t="n">
        <v>4</v>
      </c>
      <c r="S36" s="97" t="n">
        <v>4</v>
      </c>
      <c r="T36" s="97" t="n">
        <v>4</v>
      </c>
      <c r="U36" s="97" t="n">
        <v>4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2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45</v>
      </c>
      <c r="D39" s="55" t="s">
        <v>46</v>
      </c>
      <c r="E39" s="55" t="s">
        <v>47</v>
      </c>
      <c r="F39" s="55" t="s">
        <v>48</v>
      </c>
      <c r="G39" s="55" t="s">
        <v>49</v>
      </c>
      <c r="H39" s="55" t="s">
        <v>43</v>
      </c>
      <c r="I39" s="55" t="s">
        <v>44</v>
      </c>
      <c r="J39" s="55" t="s">
        <v>45</v>
      </c>
      <c r="K39" s="55" t="s">
        <v>46</v>
      </c>
      <c r="L39" s="55" t="s">
        <v>47</v>
      </c>
      <c r="M39" s="55" t="s">
        <v>48</v>
      </c>
      <c r="N39" s="55" t="s">
        <v>49</v>
      </c>
      <c r="O39" s="55" t="s">
        <v>43</v>
      </c>
      <c r="P39" s="55" t="s">
        <v>44</v>
      </c>
      <c r="Q39" s="55" t="s">
        <v>45</v>
      </c>
      <c r="R39" s="55" t="s">
        <v>46</v>
      </c>
      <c r="S39" s="55" t="s">
        <v>47</v>
      </c>
      <c r="T39" s="55" t="s">
        <v>48</v>
      </c>
      <c r="U39" s="55" t="s">
        <v>49</v>
      </c>
      <c r="V39" s="55" t="s">
        <v>43</v>
      </c>
      <c r="W39" s="55" t="s">
        <v>44</v>
      </c>
      <c r="X39" s="55" t="s">
        <v>45</v>
      </c>
      <c r="Y39" s="55" t="s">
        <v>46</v>
      </c>
      <c r="Z39" s="55" t="s">
        <v>47</v>
      </c>
      <c r="AA39" s="55" t="s">
        <v>48</v>
      </c>
      <c r="AB39" s="55" t="s">
        <v>49</v>
      </c>
      <c r="AC39" s="55" t="s">
        <v>43</v>
      </c>
      <c r="AD39" s="55" t="s">
        <v>44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48.8571428571429</v>
      </c>
      <c r="C40" s="59" t="n">
        <v>51</v>
      </c>
      <c r="D40" s="59" t="n">
        <v>51</v>
      </c>
      <c r="E40" s="59" t="n">
        <v>56</v>
      </c>
      <c r="F40" s="59" t="n">
        <v>55</v>
      </c>
      <c r="G40" s="59" t="n">
        <v>53</v>
      </c>
      <c r="H40" s="59" t="n">
        <v>51</v>
      </c>
      <c r="I40" s="59" t="n">
        <v>51</v>
      </c>
      <c r="J40" s="59" t="n">
        <v>55</v>
      </c>
      <c r="K40" s="59" t="n">
        <v>52</v>
      </c>
      <c r="L40" s="59" t="n">
        <v>52</v>
      </c>
      <c r="M40" s="59" t="n">
        <v>49</v>
      </c>
      <c r="N40" s="59" t="n">
        <v>50</v>
      </c>
      <c r="O40" s="59" t="n">
        <v>46</v>
      </c>
      <c r="P40" s="59" t="n">
        <v>45</v>
      </c>
      <c r="Q40" s="59" t="n">
        <v>47</v>
      </c>
      <c r="R40" s="59" t="n">
        <v>46</v>
      </c>
      <c r="S40" s="59" t="n">
        <v>44</v>
      </c>
      <c r="T40" s="59" t="n">
        <v>49</v>
      </c>
      <c r="U40" s="59" t="n">
        <v>51</v>
      </c>
      <c r="V40" s="59" t="n">
        <v>52</v>
      </c>
      <c r="W40" s="59" t="n">
        <v>46</v>
      </c>
      <c r="X40" s="59" t="n">
        <v>45</v>
      </c>
      <c r="Y40" s="59" t="n">
        <v>44</v>
      </c>
      <c r="Z40" s="59" t="n">
        <v>43</v>
      </c>
      <c r="AA40" s="59" t="n">
        <v>45</v>
      </c>
      <c r="AB40" s="59" t="n">
        <v>46</v>
      </c>
      <c r="AC40" s="59" t="n">
        <v>49</v>
      </c>
      <c r="AD40" s="60" t="n">
        <v>44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65.675</v>
      </c>
      <c r="C41" s="61" t="n">
        <v>66.6</v>
      </c>
      <c r="D41" s="61" t="n">
        <v>65.8</v>
      </c>
      <c r="E41" s="61" t="n">
        <v>65.7</v>
      </c>
      <c r="F41" s="61" t="n">
        <v>65.3</v>
      </c>
      <c r="G41" s="61" t="n">
        <v>64.7</v>
      </c>
      <c r="H41" s="61" t="n">
        <v>65.2</v>
      </c>
      <c r="I41" s="61" t="n">
        <v>65.6</v>
      </c>
      <c r="J41" s="61" t="n">
        <v>65</v>
      </c>
      <c r="K41" s="61" t="n">
        <v>65.9</v>
      </c>
      <c r="L41" s="61" t="n">
        <v>66.4</v>
      </c>
      <c r="M41" s="61" t="n">
        <v>65.6</v>
      </c>
      <c r="N41" s="61" t="n">
        <v>65.3</v>
      </c>
      <c r="O41" s="61" t="n">
        <v>65.8</v>
      </c>
      <c r="P41" s="61" t="n">
        <v>65.2</v>
      </c>
      <c r="Q41" s="61" t="n">
        <v>65.3</v>
      </c>
      <c r="R41" s="61" t="n">
        <v>65.3</v>
      </c>
      <c r="S41" s="61" t="n">
        <v>65.8</v>
      </c>
      <c r="T41" s="61" t="n">
        <v>65.2</v>
      </c>
      <c r="U41" s="61" t="n">
        <v>65</v>
      </c>
      <c r="V41" s="61" t="n">
        <v>65</v>
      </c>
      <c r="W41" s="61" t="n">
        <v>65.8</v>
      </c>
      <c r="X41" s="61" t="n">
        <v>66.2</v>
      </c>
      <c r="Y41" s="61" t="n">
        <v>65.5</v>
      </c>
      <c r="Z41" s="61" t="n">
        <v>66.6</v>
      </c>
      <c r="AA41" s="61" t="n">
        <v>65.8</v>
      </c>
      <c r="AB41" s="61" t="n">
        <v>66.6</v>
      </c>
      <c r="AC41" s="61" t="n">
        <v>66.1</v>
      </c>
      <c r="AD41" s="62" t="n">
        <v>66.6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8.35357142857143</v>
      </c>
      <c r="C42" s="61" t="n">
        <v>8.5</v>
      </c>
      <c r="D42" s="61" t="n">
        <v>7.8</v>
      </c>
      <c r="E42" s="61" t="n">
        <v>8</v>
      </c>
      <c r="F42" s="61" t="n">
        <v>8.5</v>
      </c>
      <c r="G42" s="61" t="n">
        <v>8.5</v>
      </c>
      <c r="H42" s="61" t="n">
        <v>8.5</v>
      </c>
      <c r="I42" s="61" t="n">
        <v>7.8</v>
      </c>
      <c r="J42" s="61" t="n">
        <v>8</v>
      </c>
      <c r="K42" s="61" t="n">
        <v>8.5</v>
      </c>
      <c r="L42" s="61" t="n">
        <v>8.5</v>
      </c>
      <c r="M42" s="61" t="n">
        <v>8.5</v>
      </c>
      <c r="N42" s="61" t="n">
        <v>8.5</v>
      </c>
      <c r="O42" s="61" t="n">
        <v>8.5</v>
      </c>
      <c r="P42" s="61" t="n">
        <v>8</v>
      </c>
      <c r="Q42" s="61" t="n">
        <v>8</v>
      </c>
      <c r="R42" s="61" t="n">
        <v>8.5</v>
      </c>
      <c r="S42" s="61" t="n">
        <v>8.5</v>
      </c>
      <c r="T42" s="61" t="n">
        <v>8.5</v>
      </c>
      <c r="U42" s="61" t="n">
        <v>8.5</v>
      </c>
      <c r="V42" s="61" t="n">
        <v>8.5</v>
      </c>
      <c r="W42" s="61" t="n">
        <v>7.8</v>
      </c>
      <c r="X42" s="61" t="n">
        <v>8.3</v>
      </c>
      <c r="Y42" s="61" t="n">
        <v>9</v>
      </c>
      <c r="Z42" s="61" t="n">
        <v>8.5</v>
      </c>
      <c r="AA42" s="61" t="n">
        <v>8.3</v>
      </c>
      <c r="AB42" s="61" t="n">
        <v>8.3</v>
      </c>
      <c r="AC42" s="61" t="n">
        <v>9.3</v>
      </c>
      <c r="AD42" s="62" t="n">
        <v>7.8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2.42857142857143</v>
      </c>
      <c r="C43" s="59" t="n">
        <v>2</v>
      </c>
      <c r="D43" s="59" t="n">
        <v>3</v>
      </c>
      <c r="E43" s="59" t="n">
        <v>1</v>
      </c>
      <c r="F43" s="59" t="n">
        <v>1</v>
      </c>
      <c r="G43" s="59" t="n">
        <v>2</v>
      </c>
      <c r="H43" s="59" t="n">
        <v>2</v>
      </c>
      <c r="I43" s="59" t="n">
        <v>4</v>
      </c>
      <c r="J43" s="59" t="n">
        <v>2</v>
      </c>
      <c r="K43" s="59" t="n">
        <v>1</v>
      </c>
      <c r="L43" s="59" t="n">
        <v>3</v>
      </c>
      <c r="M43" s="59" t="n">
        <v>3</v>
      </c>
      <c r="N43" s="59" t="n">
        <v>3</v>
      </c>
      <c r="O43" s="59" t="n">
        <v>3</v>
      </c>
      <c r="P43" s="59" t="n">
        <v>3</v>
      </c>
      <c r="Q43" s="59" t="n">
        <v>3</v>
      </c>
      <c r="R43" s="59" t="n">
        <v>1</v>
      </c>
      <c r="S43" s="59" t="n">
        <v>2</v>
      </c>
      <c r="T43" s="59" t="n">
        <v>3</v>
      </c>
      <c r="U43" s="59" t="n">
        <v>2</v>
      </c>
      <c r="V43" s="59" t="n">
        <v>3</v>
      </c>
      <c r="W43" s="59" t="n">
        <v>3</v>
      </c>
      <c r="X43" s="59" t="n">
        <v>2</v>
      </c>
      <c r="Y43" s="59" t="n">
        <v>2</v>
      </c>
      <c r="Z43" s="59" t="n">
        <v>3</v>
      </c>
      <c r="AA43" s="59" t="n">
        <v>2</v>
      </c>
      <c r="AB43" s="59" t="n">
        <v>3</v>
      </c>
      <c r="AC43" s="59" t="n">
        <v>3</v>
      </c>
      <c r="AD43" s="60" t="n">
        <v>3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2.32142857142857</v>
      </c>
      <c r="C44" s="59" t="n">
        <v>2</v>
      </c>
      <c r="D44" s="59" t="n">
        <v>3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3</v>
      </c>
      <c r="J44" s="59" t="n">
        <v>2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3</v>
      </c>
      <c r="Q44" s="59" t="n">
        <v>2</v>
      </c>
      <c r="R44" s="59" t="n">
        <v>2</v>
      </c>
      <c r="S44" s="59" t="n">
        <v>2</v>
      </c>
      <c r="T44" s="59" t="n">
        <v>3</v>
      </c>
      <c r="U44" s="59" t="n">
        <v>2</v>
      </c>
      <c r="V44" s="59" t="n">
        <v>2</v>
      </c>
      <c r="W44" s="59" t="n">
        <v>3</v>
      </c>
      <c r="X44" s="59" t="n">
        <v>2</v>
      </c>
      <c r="Y44" s="59" t="n">
        <v>2</v>
      </c>
      <c r="Z44" s="59" t="n">
        <v>3</v>
      </c>
      <c r="AA44" s="59" t="n">
        <v>3</v>
      </c>
      <c r="AB44" s="59" t="n">
        <v>3</v>
      </c>
      <c r="AC44" s="59" t="n">
        <v>3</v>
      </c>
      <c r="AD44" s="60" t="n">
        <v>2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</v>
      </c>
      <c r="C45" s="65" t="n">
        <v>2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2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4</v>
      </c>
      <c r="O45" s="65" t="n">
        <v>2</v>
      </c>
      <c r="P45" s="65" t="n">
        <v>3</v>
      </c>
      <c r="Q45" s="65" t="n">
        <v>3</v>
      </c>
      <c r="R45" s="65" t="n">
        <v>3</v>
      </c>
      <c r="S45" s="65" t="n">
        <v>2</v>
      </c>
      <c r="T45" s="65" t="n">
        <v>3</v>
      </c>
      <c r="U45" s="65" t="n">
        <v>3</v>
      </c>
      <c r="V45" s="65" t="n">
        <v>3</v>
      </c>
      <c r="W45" s="65" t="n">
        <v>4</v>
      </c>
      <c r="X45" s="65" t="n">
        <v>4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4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45</v>
      </c>
      <c r="D48" s="87" t="s">
        <v>46</v>
      </c>
      <c r="E48" s="87" t="s">
        <v>47</v>
      </c>
      <c r="F48" s="87" t="s">
        <v>48</v>
      </c>
      <c r="G48" s="87" t="s">
        <v>49</v>
      </c>
      <c r="H48" s="87" t="s">
        <v>43</v>
      </c>
      <c r="I48" s="87" t="s">
        <v>44</v>
      </c>
      <c r="J48" s="87" t="s">
        <v>45</v>
      </c>
      <c r="K48" s="87" t="s">
        <v>46</v>
      </c>
      <c r="L48" s="87" t="s">
        <v>47</v>
      </c>
      <c r="M48" s="87" t="s">
        <v>48</v>
      </c>
      <c r="N48" s="87" t="s">
        <v>49</v>
      </c>
      <c r="O48" s="87" t="s">
        <v>43</v>
      </c>
      <c r="P48" s="87" t="s">
        <v>44</v>
      </c>
      <c r="Q48" s="87" t="s">
        <v>45</v>
      </c>
      <c r="R48" s="87" t="s">
        <v>46</v>
      </c>
      <c r="S48" s="87" t="s">
        <v>47</v>
      </c>
      <c r="T48" s="87" t="s">
        <v>48</v>
      </c>
      <c r="U48" s="87" t="s">
        <v>49</v>
      </c>
      <c r="V48" s="87" t="s">
        <v>43</v>
      </c>
      <c r="W48" s="87" t="s">
        <v>44</v>
      </c>
      <c r="X48" s="87" t="s">
        <v>45</v>
      </c>
      <c r="Y48" s="87" t="s">
        <v>46</v>
      </c>
      <c r="Z48" s="87" t="s">
        <v>47</v>
      </c>
      <c r="AA48" s="87" t="s">
        <v>48</v>
      </c>
      <c r="AB48" s="87" t="s">
        <v>49</v>
      </c>
      <c r="AC48" s="87" t="s">
        <v>43</v>
      </c>
      <c r="AD48" s="87" t="s">
        <v>44</v>
      </c>
      <c r="AE48" s="87" t="s">
        <v>45</v>
      </c>
      <c r="AF48" s="87" t="s">
        <v>46</v>
      </c>
      <c r="AG48" s="88" t="s">
        <v>47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43.2258064516129</v>
      </c>
      <c r="C49" s="91" t="n">
        <v>49</v>
      </c>
      <c r="D49" s="100" t="n">
        <v>44</v>
      </c>
      <c r="E49" s="100" t="n">
        <v>45</v>
      </c>
      <c r="F49" s="100" t="n">
        <v>45</v>
      </c>
      <c r="G49" s="91" t="n">
        <v>46</v>
      </c>
      <c r="H49" s="91" t="n">
        <v>53</v>
      </c>
      <c r="I49" s="91" t="n">
        <v>47</v>
      </c>
      <c r="J49" s="91" t="n">
        <v>46</v>
      </c>
      <c r="K49" s="91" t="n">
        <v>42</v>
      </c>
      <c r="L49" s="91" t="n">
        <v>40</v>
      </c>
      <c r="M49" s="91" t="n">
        <v>41</v>
      </c>
      <c r="N49" s="91" t="n">
        <v>41</v>
      </c>
      <c r="O49" s="91" t="n">
        <v>39</v>
      </c>
      <c r="P49" s="91" t="n">
        <v>43</v>
      </c>
      <c r="Q49" s="91" t="n">
        <v>58</v>
      </c>
      <c r="R49" s="91" t="n">
        <v>42</v>
      </c>
      <c r="S49" s="91" t="n">
        <v>39</v>
      </c>
      <c r="T49" s="91" t="n">
        <v>42</v>
      </c>
      <c r="U49" s="91" t="n">
        <v>41</v>
      </c>
      <c r="V49" s="91" t="n">
        <v>44</v>
      </c>
      <c r="W49" s="91" t="n">
        <v>41</v>
      </c>
      <c r="X49" s="91" t="n">
        <v>39</v>
      </c>
      <c r="Y49" s="91" t="n">
        <v>44</v>
      </c>
      <c r="Z49" s="91" t="n">
        <v>38</v>
      </c>
      <c r="AA49" s="91" t="n">
        <v>40</v>
      </c>
      <c r="AB49" s="91" t="n">
        <v>44</v>
      </c>
      <c r="AC49" s="91" t="n">
        <v>39</v>
      </c>
      <c r="AD49" s="91" t="n">
        <v>42</v>
      </c>
      <c r="AE49" s="91" t="n">
        <v>43</v>
      </c>
      <c r="AF49" s="91" t="n">
        <v>41</v>
      </c>
      <c r="AG49" s="93" t="n">
        <v>42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66.8258064516129</v>
      </c>
      <c r="C50" s="61" t="n">
        <v>66.4</v>
      </c>
      <c r="D50" s="50" t="n">
        <v>65.9</v>
      </c>
      <c r="E50" s="50" t="n">
        <v>66.6</v>
      </c>
      <c r="F50" s="50" t="n">
        <v>66.4</v>
      </c>
      <c r="G50" s="61" t="n">
        <v>66.4</v>
      </c>
      <c r="H50" s="61" t="n">
        <v>65.9</v>
      </c>
      <c r="I50" s="61" t="n">
        <v>66.8</v>
      </c>
      <c r="J50" s="61" t="n">
        <v>66.5</v>
      </c>
      <c r="K50" s="61" t="n">
        <v>66</v>
      </c>
      <c r="L50" s="61" t="n">
        <v>66.4</v>
      </c>
      <c r="M50" s="61" t="n">
        <v>66.5</v>
      </c>
      <c r="N50" s="61" t="n">
        <v>66.3</v>
      </c>
      <c r="O50" s="61" t="n">
        <v>66.2</v>
      </c>
      <c r="P50" s="61" t="n">
        <v>66.8</v>
      </c>
      <c r="Q50" s="61" t="n">
        <v>68.4</v>
      </c>
      <c r="R50" s="61" t="n">
        <v>66.8</v>
      </c>
      <c r="S50" s="61" t="n">
        <v>66.8</v>
      </c>
      <c r="T50" s="61" t="n">
        <v>66.8</v>
      </c>
      <c r="U50" s="61" t="n">
        <v>67</v>
      </c>
      <c r="V50" s="61" t="n">
        <v>67.2</v>
      </c>
      <c r="W50" s="61" t="n">
        <v>67.3</v>
      </c>
      <c r="X50" s="61" t="n">
        <v>66.9</v>
      </c>
      <c r="Y50" s="61" t="n">
        <v>67.5</v>
      </c>
      <c r="Z50" s="61" t="n">
        <v>67.5</v>
      </c>
      <c r="AA50" s="61" t="n">
        <v>67.8</v>
      </c>
      <c r="AB50" s="61" t="n">
        <v>67.3</v>
      </c>
      <c r="AC50" s="61" t="n">
        <v>66.9</v>
      </c>
      <c r="AD50" s="61" t="n">
        <v>66.8</v>
      </c>
      <c r="AE50" s="61" t="n">
        <v>67</v>
      </c>
      <c r="AF50" s="61" t="n">
        <v>67</v>
      </c>
      <c r="AG50" s="82" t="n">
        <v>67.5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8.11935483870968</v>
      </c>
      <c r="C51" s="61" t="n">
        <v>7.5</v>
      </c>
      <c r="D51" s="50" t="n">
        <v>9</v>
      </c>
      <c r="E51" s="50" t="n">
        <v>8</v>
      </c>
      <c r="F51" s="50" t="n">
        <v>8</v>
      </c>
      <c r="G51" s="61" t="n">
        <v>8</v>
      </c>
      <c r="H51" s="61" t="n">
        <v>8</v>
      </c>
      <c r="I51" s="61" t="n">
        <v>8</v>
      </c>
      <c r="J51" s="61" t="n">
        <v>7.8</v>
      </c>
      <c r="K51" s="61" t="n">
        <v>9</v>
      </c>
      <c r="L51" s="61" t="n">
        <v>8</v>
      </c>
      <c r="M51" s="61" t="n">
        <v>8</v>
      </c>
      <c r="N51" s="61" t="n">
        <v>8</v>
      </c>
      <c r="O51" s="61" t="n">
        <v>8</v>
      </c>
      <c r="P51" s="61" t="n">
        <v>7.5</v>
      </c>
      <c r="Q51" s="61" t="n">
        <v>8.5</v>
      </c>
      <c r="R51" s="61" t="n">
        <v>9</v>
      </c>
      <c r="S51" s="61" t="n">
        <v>8</v>
      </c>
      <c r="T51" s="61" t="n">
        <v>7.8</v>
      </c>
      <c r="U51" s="61" t="n">
        <v>7.8</v>
      </c>
      <c r="V51" s="61" t="n">
        <v>7.5</v>
      </c>
      <c r="W51" s="61" t="n">
        <v>7.8</v>
      </c>
      <c r="X51" s="61" t="n">
        <v>7.8</v>
      </c>
      <c r="Y51" s="61" t="n">
        <v>9</v>
      </c>
      <c r="Z51" s="61" t="n">
        <v>8</v>
      </c>
      <c r="AA51" s="61" t="n">
        <v>7.8</v>
      </c>
      <c r="AB51" s="61" t="n">
        <v>8</v>
      </c>
      <c r="AC51" s="61" t="n">
        <v>7.8</v>
      </c>
      <c r="AD51" s="61" t="n">
        <v>7.8</v>
      </c>
      <c r="AE51" s="61" t="n">
        <v>8.5</v>
      </c>
      <c r="AF51" s="61" t="n">
        <v>9.5</v>
      </c>
      <c r="AG51" s="82" t="n">
        <v>8.3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2.32258064516129</v>
      </c>
      <c r="C52" s="91" t="n">
        <v>3</v>
      </c>
      <c r="D52" s="100" t="n">
        <v>2</v>
      </c>
      <c r="E52" s="100" t="n">
        <v>3</v>
      </c>
      <c r="F52" s="100" t="n">
        <v>1</v>
      </c>
      <c r="G52" s="91" t="n">
        <v>3</v>
      </c>
      <c r="H52" s="91" t="n">
        <v>3</v>
      </c>
      <c r="I52" s="91" t="n">
        <v>3</v>
      </c>
      <c r="J52" s="91" t="n">
        <v>3</v>
      </c>
      <c r="K52" s="91" t="n">
        <v>1</v>
      </c>
      <c r="L52" s="91" t="n">
        <v>2</v>
      </c>
      <c r="M52" s="91" t="n">
        <v>2</v>
      </c>
      <c r="N52" s="91" t="n">
        <v>3</v>
      </c>
      <c r="O52" s="91" t="n">
        <v>3</v>
      </c>
      <c r="P52" s="91" t="n">
        <v>3</v>
      </c>
      <c r="Q52" s="91" t="n">
        <v>3</v>
      </c>
      <c r="R52" s="91" t="n">
        <v>2</v>
      </c>
      <c r="S52" s="91" t="n">
        <v>2</v>
      </c>
      <c r="T52" s="91" t="n">
        <v>2</v>
      </c>
      <c r="U52" s="91" t="n">
        <v>2</v>
      </c>
      <c r="V52" s="91" t="n">
        <v>2</v>
      </c>
      <c r="W52" s="91" t="n">
        <v>3</v>
      </c>
      <c r="X52" s="91" t="n">
        <v>2</v>
      </c>
      <c r="Y52" s="91" t="n">
        <v>2</v>
      </c>
      <c r="Z52" s="91" t="n">
        <v>2</v>
      </c>
      <c r="AA52" s="91" t="n">
        <v>2</v>
      </c>
      <c r="AB52" s="91" t="n">
        <v>2</v>
      </c>
      <c r="AC52" s="91" t="n">
        <v>2</v>
      </c>
      <c r="AD52" s="91" t="n">
        <v>2</v>
      </c>
      <c r="AE52" s="91" t="n">
        <v>2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2.45161290322581</v>
      </c>
      <c r="C53" s="91" t="n">
        <v>3</v>
      </c>
      <c r="D53" s="100" t="n">
        <v>2</v>
      </c>
      <c r="E53" s="100" t="n">
        <v>3</v>
      </c>
      <c r="F53" s="100" t="n">
        <v>2</v>
      </c>
      <c r="G53" s="91" t="n">
        <v>3</v>
      </c>
      <c r="H53" s="91" t="n">
        <v>3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3</v>
      </c>
      <c r="N53" s="91" t="n">
        <v>3</v>
      </c>
      <c r="O53" s="91" t="n">
        <v>3</v>
      </c>
      <c r="P53" s="91" t="n">
        <v>3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3</v>
      </c>
      <c r="W53" s="91" t="n">
        <v>3</v>
      </c>
      <c r="X53" s="91" t="n">
        <v>2</v>
      </c>
      <c r="Y53" s="91" t="n">
        <v>2</v>
      </c>
      <c r="Z53" s="91" t="n">
        <v>2</v>
      </c>
      <c r="AA53" s="91" t="n">
        <v>3</v>
      </c>
      <c r="AB53" s="91" t="n">
        <v>3</v>
      </c>
      <c r="AC53" s="91" t="n">
        <v>3</v>
      </c>
      <c r="AD53" s="91" t="n">
        <v>3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3.19354838709677</v>
      </c>
      <c r="C54" s="97" t="n">
        <v>4</v>
      </c>
      <c r="D54" s="97" t="n">
        <v>4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4</v>
      </c>
      <c r="L54" s="97" t="n">
        <v>2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4</v>
      </c>
      <c r="R54" s="97" t="n">
        <v>4</v>
      </c>
      <c r="S54" s="97" t="n">
        <v>2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4</v>
      </c>
      <c r="Y54" s="97" t="n">
        <v>4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4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48</v>
      </c>
      <c r="D57" s="55" t="s">
        <v>49</v>
      </c>
      <c r="E57" s="55" t="s">
        <v>43</v>
      </c>
      <c r="F57" s="55" t="s">
        <v>44</v>
      </c>
      <c r="G57" s="55" t="s">
        <v>45</v>
      </c>
      <c r="H57" s="55" t="s">
        <v>46</v>
      </c>
      <c r="I57" s="55" t="s">
        <v>47</v>
      </c>
      <c r="J57" s="55" t="s">
        <v>48</v>
      </c>
      <c r="K57" s="55" t="s">
        <v>49</v>
      </c>
      <c r="L57" s="55" t="s">
        <v>43</v>
      </c>
      <c r="M57" s="55" t="s">
        <v>44</v>
      </c>
      <c r="N57" s="55" t="s">
        <v>45</v>
      </c>
      <c r="O57" s="55" t="s">
        <v>46</v>
      </c>
      <c r="P57" s="55" t="s">
        <v>47</v>
      </c>
      <c r="Q57" s="55" t="s">
        <v>48</v>
      </c>
      <c r="R57" s="55" t="s">
        <v>49</v>
      </c>
      <c r="S57" s="55" t="s">
        <v>43</v>
      </c>
      <c r="T57" s="55" t="s">
        <v>44</v>
      </c>
      <c r="U57" s="55" t="s">
        <v>45</v>
      </c>
      <c r="V57" s="55" t="s">
        <v>46</v>
      </c>
      <c r="W57" s="55" t="s">
        <v>47</v>
      </c>
      <c r="X57" s="55" t="s">
        <v>48</v>
      </c>
      <c r="Y57" s="55" t="s">
        <v>49</v>
      </c>
      <c r="Z57" s="55" t="s">
        <v>43</v>
      </c>
      <c r="AA57" s="55" t="s">
        <v>44</v>
      </c>
      <c r="AB57" s="55" t="s">
        <v>45</v>
      </c>
      <c r="AC57" s="55" t="s">
        <v>46</v>
      </c>
      <c r="AD57" s="55" t="s">
        <v>47</v>
      </c>
      <c r="AE57" s="55" t="s">
        <v>48</v>
      </c>
      <c r="AF57" s="56" t="s">
        <v>49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41.7</v>
      </c>
      <c r="C58" s="59" t="n">
        <v>42</v>
      </c>
      <c r="D58" s="59" t="n">
        <v>40</v>
      </c>
      <c r="E58" s="59" t="n">
        <v>43</v>
      </c>
      <c r="F58" s="59" t="n">
        <v>40</v>
      </c>
      <c r="G58" s="59" t="n">
        <v>53</v>
      </c>
      <c r="H58" s="59" t="n">
        <v>46</v>
      </c>
      <c r="I58" s="59" t="n">
        <v>40</v>
      </c>
      <c r="J58" s="59" t="n">
        <v>40</v>
      </c>
      <c r="K58" s="59" t="n">
        <v>44</v>
      </c>
      <c r="L58" s="59" t="n">
        <v>40</v>
      </c>
      <c r="M58" s="59" t="n">
        <v>44</v>
      </c>
      <c r="N58" s="59" t="n">
        <v>45</v>
      </c>
      <c r="O58" s="59" t="n">
        <v>42</v>
      </c>
      <c r="P58" s="59" t="n">
        <v>41</v>
      </c>
      <c r="Q58" s="59" t="n">
        <v>40</v>
      </c>
      <c r="R58" s="59" t="n">
        <v>42</v>
      </c>
      <c r="S58" s="59" t="n">
        <v>43</v>
      </c>
      <c r="T58" s="59" t="n">
        <v>41</v>
      </c>
      <c r="U58" s="59" t="n">
        <v>45</v>
      </c>
      <c r="V58" s="59" t="n">
        <v>40</v>
      </c>
      <c r="W58" s="59" t="n">
        <v>39</v>
      </c>
      <c r="X58" s="59" t="n">
        <v>37</v>
      </c>
      <c r="Y58" s="59" t="n">
        <v>38</v>
      </c>
      <c r="Z58" s="59" t="n">
        <v>41</v>
      </c>
      <c r="AA58" s="59" t="n">
        <v>40</v>
      </c>
      <c r="AB58" s="59" t="n">
        <v>41</v>
      </c>
      <c r="AC58" s="59" t="n">
        <v>38</v>
      </c>
      <c r="AD58" s="59" t="n">
        <v>38</v>
      </c>
      <c r="AE58" s="59" t="n">
        <v>39</v>
      </c>
      <c r="AF58" s="60" t="n">
        <v>49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66.96</v>
      </c>
      <c r="C59" s="61" t="n">
        <v>66.2</v>
      </c>
      <c r="D59" s="61" t="n">
        <v>66.5</v>
      </c>
      <c r="E59" s="61" t="n">
        <v>67.3</v>
      </c>
      <c r="F59" s="61" t="n">
        <v>66.9</v>
      </c>
      <c r="G59" s="61" t="n">
        <v>69.1</v>
      </c>
      <c r="H59" s="61" t="n">
        <v>66.4</v>
      </c>
      <c r="I59" s="61" t="n">
        <v>67.2</v>
      </c>
      <c r="J59" s="61" t="n">
        <v>66.8</v>
      </c>
      <c r="K59" s="61" t="n">
        <v>66.6</v>
      </c>
      <c r="L59" s="61" t="n">
        <v>67</v>
      </c>
      <c r="M59" s="61" t="n">
        <v>67.5</v>
      </c>
      <c r="N59" s="61" t="n">
        <v>67.2</v>
      </c>
      <c r="O59" s="61" t="n">
        <v>67</v>
      </c>
      <c r="P59" s="61" t="n">
        <v>66.9</v>
      </c>
      <c r="Q59" s="61" t="n">
        <v>66.6</v>
      </c>
      <c r="R59" s="61" t="n">
        <v>66.6</v>
      </c>
      <c r="S59" s="61" t="n">
        <v>66.9</v>
      </c>
      <c r="T59" s="61" t="n">
        <v>67.4</v>
      </c>
      <c r="U59" s="61" t="n">
        <v>67.7</v>
      </c>
      <c r="V59" s="61" t="n">
        <v>67</v>
      </c>
      <c r="W59" s="61" t="n">
        <v>67.1</v>
      </c>
      <c r="X59" s="61" t="n">
        <v>66.6</v>
      </c>
      <c r="Y59" s="61" t="n">
        <v>66.7</v>
      </c>
      <c r="Z59" s="61" t="n">
        <v>66.6</v>
      </c>
      <c r="AA59" s="61" t="n">
        <v>67.1</v>
      </c>
      <c r="AB59" s="61" t="n">
        <v>66.4</v>
      </c>
      <c r="AC59" s="61" t="n">
        <v>66.6</v>
      </c>
      <c r="AD59" s="61" t="n">
        <v>66.6</v>
      </c>
      <c r="AE59" s="61" t="n">
        <v>66.9</v>
      </c>
      <c r="AF59" s="62" t="n">
        <v>67.4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7.96</v>
      </c>
      <c r="C60" s="61" t="n">
        <v>7.8</v>
      </c>
      <c r="D60" s="61" t="n">
        <v>7.8</v>
      </c>
      <c r="E60" s="61" t="n">
        <v>8.3</v>
      </c>
      <c r="F60" s="61" t="n">
        <v>8</v>
      </c>
      <c r="G60" s="61" t="n">
        <v>7.5</v>
      </c>
      <c r="H60" s="61" t="n">
        <v>8.8</v>
      </c>
      <c r="I60" s="61" t="n">
        <v>7.8</v>
      </c>
      <c r="J60" s="61" t="n">
        <v>8</v>
      </c>
      <c r="K60" s="61" t="n">
        <v>8.3</v>
      </c>
      <c r="L60" s="61" t="n">
        <v>7.8</v>
      </c>
      <c r="M60" s="61" t="n">
        <v>7.5</v>
      </c>
      <c r="N60" s="61" t="n">
        <v>7.8</v>
      </c>
      <c r="O60" s="61" t="n">
        <v>9</v>
      </c>
      <c r="P60" s="61" t="n">
        <v>8</v>
      </c>
      <c r="Q60" s="61" t="n">
        <v>8</v>
      </c>
      <c r="R60" s="61" t="n">
        <v>8</v>
      </c>
      <c r="S60" s="61" t="n">
        <v>8</v>
      </c>
      <c r="T60" s="61" t="n">
        <v>7.8</v>
      </c>
      <c r="U60" s="61" t="n">
        <v>8</v>
      </c>
      <c r="V60" s="61" t="n">
        <v>8</v>
      </c>
      <c r="W60" s="61" t="n">
        <v>8</v>
      </c>
      <c r="X60" s="61" t="n">
        <v>7.8</v>
      </c>
      <c r="Y60" s="61" t="n">
        <v>7.8</v>
      </c>
      <c r="Z60" s="61" t="n">
        <v>8</v>
      </c>
      <c r="AA60" s="61" t="n">
        <v>7.5</v>
      </c>
      <c r="AB60" s="61" t="n">
        <v>8.3</v>
      </c>
      <c r="AC60" s="61" t="n">
        <v>7.8</v>
      </c>
      <c r="AD60" s="61" t="n">
        <v>7.8</v>
      </c>
      <c r="AE60" s="61" t="n">
        <v>7.8</v>
      </c>
      <c r="AF60" s="62" t="n">
        <v>7.8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2.26666666666667</v>
      </c>
      <c r="C61" s="59" t="n">
        <v>2</v>
      </c>
      <c r="D61" s="59" t="n">
        <v>4</v>
      </c>
      <c r="E61" s="59" t="n">
        <v>2</v>
      </c>
      <c r="F61" s="59" t="n">
        <v>2</v>
      </c>
      <c r="G61" s="59" t="n">
        <v>2</v>
      </c>
      <c r="H61" s="59" t="n">
        <v>2</v>
      </c>
      <c r="I61" s="59" t="n">
        <v>2</v>
      </c>
      <c r="J61" s="59" t="n">
        <v>3</v>
      </c>
      <c r="K61" s="59" t="n">
        <v>1</v>
      </c>
      <c r="L61" s="59" t="n">
        <v>3</v>
      </c>
      <c r="M61" s="59" t="n">
        <v>3</v>
      </c>
      <c r="N61" s="59" t="n">
        <v>2</v>
      </c>
      <c r="O61" s="59" t="n">
        <v>2</v>
      </c>
      <c r="P61" s="59" t="n">
        <v>3</v>
      </c>
      <c r="Q61" s="59" t="n">
        <v>2</v>
      </c>
      <c r="R61" s="59" t="n">
        <v>3</v>
      </c>
      <c r="S61" s="59" t="n">
        <v>3</v>
      </c>
      <c r="T61" s="59" t="n">
        <v>3</v>
      </c>
      <c r="U61" s="59" t="n">
        <v>2</v>
      </c>
      <c r="V61" s="59" t="n">
        <v>2</v>
      </c>
      <c r="W61" s="59" t="n">
        <v>2</v>
      </c>
      <c r="X61" s="59" t="n">
        <v>2</v>
      </c>
      <c r="Y61" s="59" t="n">
        <v>2</v>
      </c>
      <c r="Z61" s="59" t="n">
        <v>1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3</v>
      </c>
      <c r="AF61" s="60" t="n">
        <v>2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2.3</v>
      </c>
      <c r="C62" s="59" t="n">
        <v>2</v>
      </c>
      <c r="D62" s="59" t="n">
        <v>3</v>
      </c>
      <c r="E62" s="59" t="n">
        <v>2</v>
      </c>
      <c r="F62" s="59" t="n">
        <v>2</v>
      </c>
      <c r="G62" s="59" t="n">
        <v>3</v>
      </c>
      <c r="H62" s="59" t="n">
        <v>2</v>
      </c>
      <c r="I62" s="59" t="n">
        <v>2</v>
      </c>
      <c r="J62" s="59" t="n">
        <v>3</v>
      </c>
      <c r="K62" s="59" t="n">
        <v>2</v>
      </c>
      <c r="L62" s="59" t="n">
        <v>3</v>
      </c>
      <c r="M62" s="59" t="n">
        <v>3</v>
      </c>
      <c r="N62" s="59" t="n">
        <v>2</v>
      </c>
      <c r="O62" s="59" t="n">
        <v>2</v>
      </c>
      <c r="P62" s="59" t="n">
        <v>3</v>
      </c>
      <c r="Q62" s="59" t="n">
        <v>2</v>
      </c>
      <c r="R62" s="59" t="n">
        <v>3</v>
      </c>
      <c r="S62" s="59" t="n">
        <v>3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3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3.13333333333333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4</v>
      </c>
      <c r="O63" s="65" t="n">
        <v>4</v>
      </c>
      <c r="P63" s="65" t="n">
        <v>3</v>
      </c>
      <c r="Q63" s="65" t="n">
        <v>3</v>
      </c>
      <c r="R63" s="65" t="n">
        <v>3</v>
      </c>
      <c r="S63" s="65" t="n">
        <v>3</v>
      </c>
      <c r="T63" s="65" t="n">
        <v>3</v>
      </c>
      <c r="U63" s="65" t="n">
        <v>4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4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43</v>
      </c>
      <c r="D66" s="59" t="s">
        <v>44</v>
      </c>
      <c r="E66" s="59" t="s">
        <v>45</v>
      </c>
      <c r="F66" s="59" t="s">
        <v>46</v>
      </c>
      <c r="G66" s="59" t="s">
        <v>47</v>
      </c>
      <c r="H66" s="59" t="s">
        <v>48</v>
      </c>
      <c r="I66" s="59" t="s">
        <v>49</v>
      </c>
      <c r="J66" s="59" t="s">
        <v>43</v>
      </c>
      <c r="K66" s="59" t="s">
        <v>44</v>
      </c>
      <c r="L66" s="59" t="s">
        <v>45</v>
      </c>
      <c r="M66" s="59" t="s">
        <v>46</v>
      </c>
      <c r="N66" s="59" t="s">
        <v>47</v>
      </c>
      <c r="O66" s="59" t="s">
        <v>48</v>
      </c>
      <c r="P66" s="59" t="s">
        <v>49</v>
      </c>
      <c r="Q66" s="59" t="s">
        <v>43</v>
      </c>
      <c r="R66" s="59" t="s">
        <v>44</v>
      </c>
      <c r="S66" s="59" t="s">
        <v>45</v>
      </c>
      <c r="T66" s="59" t="s">
        <v>46</v>
      </c>
      <c r="U66" s="59" t="s">
        <v>47</v>
      </c>
      <c r="V66" s="59" t="s">
        <v>48</v>
      </c>
      <c r="W66" s="59" t="s">
        <v>49</v>
      </c>
      <c r="X66" s="59" t="s">
        <v>43</v>
      </c>
      <c r="Y66" s="59" t="s">
        <v>44</v>
      </c>
      <c r="Z66" s="59" t="s">
        <v>45</v>
      </c>
      <c r="AA66" s="59" t="s">
        <v>46</v>
      </c>
      <c r="AB66" s="59" t="s">
        <v>47</v>
      </c>
      <c r="AC66" s="59" t="s">
        <v>48</v>
      </c>
      <c r="AD66" s="59" t="s">
        <v>49</v>
      </c>
      <c r="AE66" s="59" t="s">
        <v>43</v>
      </c>
      <c r="AF66" s="59" t="s">
        <v>44</v>
      </c>
      <c r="AG66" s="60" t="s">
        <v>45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38.4516129032258</v>
      </c>
      <c r="C67" s="59" t="n">
        <v>40</v>
      </c>
      <c r="D67" s="59" t="n">
        <v>40</v>
      </c>
      <c r="E67" s="59" t="n">
        <v>43</v>
      </c>
      <c r="F67" s="59" t="n">
        <v>39</v>
      </c>
      <c r="G67" s="59" t="n">
        <v>37</v>
      </c>
      <c r="H67" s="59" t="n">
        <v>36</v>
      </c>
      <c r="I67" s="59" t="n">
        <v>39</v>
      </c>
      <c r="J67" s="59" t="n">
        <v>40</v>
      </c>
      <c r="K67" s="59" t="n">
        <v>41</v>
      </c>
      <c r="L67" s="59" t="n">
        <v>41</v>
      </c>
      <c r="M67" s="59" t="n">
        <v>41</v>
      </c>
      <c r="N67" s="59" t="n">
        <v>39</v>
      </c>
      <c r="O67" s="59" t="n">
        <v>40</v>
      </c>
      <c r="P67" s="59" t="n">
        <v>41</v>
      </c>
      <c r="Q67" s="59" t="n">
        <v>40</v>
      </c>
      <c r="R67" s="59" t="n">
        <v>39</v>
      </c>
      <c r="S67" s="59" t="n">
        <v>39</v>
      </c>
      <c r="T67" s="59" t="n">
        <v>37</v>
      </c>
      <c r="U67" s="59" t="n">
        <v>41</v>
      </c>
      <c r="V67" s="59" t="n">
        <v>37</v>
      </c>
      <c r="W67" s="59" t="n">
        <v>40</v>
      </c>
      <c r="X67" s="59" t="n">
        <v>41</v>
      </c>
      <c r="Y67" s="59" t="n">
        <v>37</v>
      </c>
      <c r="Z67" s="59" t="n">
        <v>40</v>
      </c>
      <c r="AA67" s="59" t="n">
        <v>43</v>
      </c>
      <c r="AB67" s="59" t="n">
        <v>44</v>
      </c>
      <c r="AC67" s="59" t="n">
        <v>40</v>
      </c>
      <c r="AD67" s="59" t="n">
        <v>39</v>
      </c>
      <c r="AE67" s="59" t="n">
        <v>41</v>
      </c>
      <c r="AF67" s="59" t="n">
        <v>37</v>
      </c>
      <c r="AG67" s="60" t="n">
        <v>48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66.6290322580645</v>
      </c>
      <c r="C68" s="61" t="n">
        <v>65.7</v>
      </c>
      <c r="D68" s="61" t="n">
        <v>67.2</v>
      </c>
      <c r="E68" s="61" t="n">
        <v>68.1</v>
      </c>
      <c r="F68" s="61" t="n">
        <v>67.1</v>
      </c>
      <c r="G68" s="61" t="n">
        <v>66.8</v>
      </c>
      <c r="H68" s="61" t="n">
        <v>66.7</v>
      </c>
      <c r="I68" s="61" t="n">
        <v>66.6</v>
      </c>
      <c r="J68" s="61" t="n">
        <v>66.7</v>
      </c>
      <c r="K68" s="61" t="n">
        <v>67</v>
      </c>
      <c r="L68" s="61" t="n">
        <v>67.2</v>
      </c>
      <c r="M68" s="61" t="n">
        <v>66.5</v>
      </c>
      <c r="N68" s="61" t="n">
        <v>66.3</v>
      </c>
      <c r="O68" s="61" t="n">
        <v>66.7</v>
      </c>
      <c r="P68" s="61" t="n">
        <v>66.3</v>
      </c>
      <c r="Q68" s="61" t="n">
        <v>66.7</v>
      </c>
      <c r="R68" s="61" t="n">
        <v>67.1</v>
      </c>
      <c r="S68" s="61" t="n">
        <v>66.4</v>
      </c>
      <c r="T68" s="61" t="n">
        <v>66.2</v>
      </c>
      <c r="U68" s="61" t="n">
        <v>66.2</v>
      </c>
      <c r="V68" s="61" t="n">
        <v>66.6</v>
      </c>
      <c r="W68" s="61" t="n">
        <v>66.5</v>
      </c>
      <c r="X68" s="61" t="n">
        <v>66.3</v>
      </c>
      <c r="Y68" s="61" t="n">
        <v>66.8</v>
      </c>
      <c r="Z68" s="61" t="n">
        <v>66.6</v>
      </c>
      <c r="AA68" s="61" t="n">
        <v>66.6</v>
      </c>
      <c r="AB68" s="61" t="n">
        <v>66</v>
      </c>
      <c r="AC68" s="61" t="n">
        <v>66</v>
      </c>
      <c r="AD68" s="61" t="n">
        <v>66.5</v>
      </c>
      <c r="AE68" s="61" t="n">
        <v>66.1</v>
      </c>
      <c r="AF68" s="61" t="n">
        <v>66.7</v>
      </c>
      <c r="AG68" s="60" t="n">
        <v>67.3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7.56774193548387</v>
      </c>
      <c r="C69" s="61" t="n">
        <v>8</v>
      </c>
      <c r="D69" s="61" t="n">
        <v>7.5</v>
      </c>
      <c r="E69" s="61" t="n">
        <v>8.5</v>
      </c>
      <c r="F69" s="61" t="n">
        <v>8</v>
      </c>
      <c r="G69" s="61" t="n">
        <v>7.8</v>
      </c>
      <c r="H69" s="61" t="n">
        <v>7.8</v>
      </c>
      <c r="I69" s="61" t="n">
        <v>7.5</v>
      </c>
      <c r="J69" s="61" t="n">
        <v>7.8</v>
      </c>
      <c r="K69" s="61" t="n">
        <v>7.5</v>
      </c>
      <c r="L69" s="61" t="n">
        <v>7.5</v>
      </c>
      <c r="M69" s="61" t="n">
        <v>7.8</v>
      </c>
      <c r="N69" s="61" t="n">
        <v>7.8</v>
      </c>
      <c r="O69" s="61" t="n">
        <v>8.3</v>
      </c>
      <c r="P69" s="61" t="n">
        <v>7.8</v>
      </c>
      <c r="Q69" s="61" t="n">
        <v>8</v>
      </c>
      <c r="R69" s="61" t="n">
        <v>7.8</v>
      </c>
      <c r="S69" s="61" t="n">
        <v>7.5</v>
      </c>
      <c r="T69" s="61" t="n">
        <v>8.3</v>
      </c>
      <c r="U69" s="61" t="n">
        <v>8.8</v>
      </c>
      <c r="V69" s="61" t="n">
        <v>7.8</v>
      </c>
      <c r="W69" s="61" t="n">
        <v>8</v>
      </c>
      <c r="X69" s="61" t="n">
        <v>8.5</v>
      </c>
      <c r="Y69" s="61" t="n">
        <v>7.5</v>
      </c>
      <c r="Z69" s="61" t="n">
        <v>8</v>
      </c>
      <c r="AA69" s="61" t="n">
        <v>8</v>
      </c>
      <c r="AB69" s="61" t="n">
        <v>8.5</v>
      </c>
      <c r="AC69" s="61" t="n">
        <v>6.5</v>
      </c>
      <c r="AD69" s="61" t="n">
        <v>7.5</v>
      </c>
      <c r="AE69" s="61" t="n">
        <v>6.8</v>
      </c>
      <c r="AF69" s="61" t="n">
        <v>7.5</v>
      </c>
      <c r="AG69" s="62" t="n">
        <v>8.8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3</v>
      </c>
      <c r="D70" s="59" t="n">
        <v>3</v>
      </c>
      <c r="E70" s="59" t="n">
        <v>1</v>
      </c>
      <c r="F70" s="59" t="n">
        <v>4</v>
      </c>
      <c r="G70" s="59" t="n">
        <v>2</v>
      </c>
      <c r="H70" s="59" t="n">
        <v>2</v>
      </c>
      <c r="I70" s="59" t="n">
        <v>2</v>
      </c>
      <c r="J70" s="59" t="n">
        <v>2</v>
      </c>
      <c r="K70" s="59" t="n">
        <v>3</v>
      </c>
      <c r="L70" s="59" t="n">
        <v>3</v>
      </c>
      <c r="M70" s="59" t="n">
        <v>2</v>
      </c>
      <c r="N70" s="59" t="n">
        <v>2</v>
      </c>
      <c r="O70" s="59" t="n">
        <v>2</v>
      </c>
      <c r="P70" s="59" t="n">
        <v>2</v>
      </c>
      <c r="Q70" s="59" t="n">
        <v>2</v>
      </c>
      <c r="R70" s="59" t="n">
        <v>2</v>
      </c>
      <c r="S70" s="59" t="n">
        <v>2</v>
      </c>
      <c r="T70" s="59" t="n">
        <v>2</v>
      </c>
      <c r="U70" s="59" t="n">
        <v>2</v>
      </c>
      <c r="V70" s="59" t="n">
        <v>2</v>
      </c>
      <c r="W70" s="59" t="n">
        <v>2</v>
      </c>
      <c r="X70" s="59" t="n">
        <v>2</v>
      </c>
      <c r="Y70" s="59" t="n">
        <v>3</v>
      </c>
      <c r="Z70" s="59" t="n">
        <v>2</v>
      </c>
      <c r="AA70" s="59" t="n">
        <v>2</v>
      </c>
      <c r="AB70" s="59" t="n">
        <v>2</v>
      </c>
      <c r="AC70" s="59" t="n">
        <v>3</v>
      </c>
      <c r="AD70" s="59" t="n">
        <v>2</v>
      </c>
      <c r="AE70" s="59" t="n">
        <v>3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2.32258064516129</v>
      </c>
      <c r="C71" s="59" t="n">
        <v>2</v>
      </c>
      <c r="D71" s="59" t="n">
        <v>2</v>
      </c>
      <c r="E71" s="59" t="n">
        <v>1</v>
      </c>
      <c r="F71" s="59" t="n">
        <v>3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3</v>
      </c>
      <c r="L71" s="59" t="n">
        <v>3</v>
      </c>
      <c r="M71" s="59" t="n">
        <v>2</v>
      </c>
      <c r="N71" s="59" t="n">
        <v>2</v>
      </c>
      <c r="O71" s="59" t="n">
        <v>2</v>
      </c>
      <c r="P71" s="59" t="n">
        <v>3</v>
      </c>
      <c r="Q71" s="59" t="n">
        <v>2</v>
      </c>
      <c r="R71" s="59" t="n">
        <v>3</v>
      </c>
      <c r="S71" s="59" t="n">
        <v>3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3</v>
      </c>
      <c r="Z71" s="59" t="n">
        <v>2</v>
      </c>
      <c r="AA71" s="59" t="n">
        <v>2</v>
      </c>
      <c r="AB71" s="59" t="n">
        <v>3</v>
      </c>
      <c r="AC71" s="59" t="n">
        <v>4</v>
      </c>
      <c r="AD71" s="59" t="n">
        <v>2</v>
      </c>
      <c r="AE71" s="59" t="n">
        <v>3</v>
      </c>
      <c r="AF71" s="59" t="n">
        <v>3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3.12903225806452</v>
      </c>
      <c r="C72" s="65" t="n">
        <v>3</v>
      </c>
      <c r="D72" s="65" t="n">
        <v>3</v>
      </c>
      <c r="E72" s="65" t="n">
        <v>4</v>
      </c>
      <c r="F72" s="65" t="n">
        <v>4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4</v>
      </c>
      <c r="N72" s="65" t="n">
        <v>3</v>
      </c>
      <c r="O72" s="65" t="n">
        <v>3</v>
      </c>
      <c r="P72" s="65" t="n">
        <v>3</v>
      </c>
      <c r="Q72" s="65" t="n">
        <v>4</v>
      </c>
      <c r="R72" s="65" t="n">
        <v>3</v>
      </c>
      <c r="S72" s="65" t="n">
        <v>4</v>
      </c>
      <c r="T72" s="65" t="n">
        <v>3</v>
      </c>
      <c r="U72" s="65" t="n">
        <v>4</v>
      </c>
      <c r="V72" s="65" t="n">
        <v>2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4</v>
      </c>
      <c r="AC72" s="65" t="n">
        <v>3</v>
      </c>
      <c r="AD72" s="65" t="n">
        <v>3</v>
      </c>
      <c r="AE72" s="65" t="n">
        <v>4</v>
      </c>
      <c r="AF72" s="65" t="n">
        <v>3</v>
      </c>
      <c r="AG72" s="66" t="n">
        <v>4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46</v>
      </c>
      <c r="D75" s="55" t="s">
        <v>47</v>
      </c>
      <c r="E75" s="55" t="s">
        <v>48</v>
      </c>
      <c r="F75" s="55" t="s">
        <v>49</v>
      </c>
      <c r="G75" s="55" t="s">
        <v>43</v>
      </c>
      <c r="H75" s="55" t="s">
        <v>44</v>
      </c>
      <c r="I75" s="55" t="s">
        <v>45</v>
      </c>
      <c r="J75" s="55" t="s">
        <v>46</v>
      </c>
      <c r="K75" s="55" t="s">
        <v>47</v>
      </c>
      <c r="L75" s="55" t="s">
        <v>48</v>
      </c>
      <c r="M75" s="55" t="s">
        <v>49</v>
      </c>
      <c r="N75" s="55" t="s">
        <v>43</v>
      </c>
      <c r="O75" s="55" t="s">
        <v>44</v>
      </c>
      <c r="P75" s="55" t="s">
        <v>45</v>
      </c>
      <c r="Q75" s="55" t="s">
        <v>46</v>
      </c>
      <c r="R75" s="55" t="s">
        <v>47</v>
      </c>
      <c r="S75" s="55" t="s">
        <v>48</v>
      </c>
      <c r="T75" s="55" t="s">
        <v>49</v>
      </c>
      <c r="U75" s="55" t="s">
        <v>43</v>
      </c>
      <c r="V75" s="55" t="s">
        <v>44</v>
      </c>
      <c r="W75" s="55" t="s">
        <v>45</v>
      </c>
      <c r="X75" s="55" t="s">
        <v>46</v>
      </c>
      <c r="Y75" s="55" t="s">
        <v>47</v>
      </c>
      <c r="Z75" s="55" t="s">
        <v>48</v>
      </c>
      <c r="AA75" s="55" t="s">
        <v>49</v>
      </c>
      <c r="AB75" s="55" t="s">
        <v>43</v>
      </c>
      <c r="AC75" s="55" t="s">
        <v>44</v>
      </c>
      <c r="AD75" s="55" t="s">
        <v>45</v>
      </c>
      <c r="AE75" s="55" t="s">
        <v>46</v>
      </c>
      <c r="AF75" s="56" t="s">
        <v>47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40.4333333333333</v>
      </c>
      <c r="C76" s="59" t="n">
        <v>40</v>
      </c>
      <c r="D76" s="59" t="n">
        <v>41</v>
      </c>
      <c r="E76" s="59" t="n">
        <v>40</v>
      </c>
      <c r="F76" s="59" t="n">
        <v>38</v>
      </c>
      <c r="G76" s="59" t="n">
        <v>44</v>
      </c>
      <c r="H76" s="59" t="n">
        <v>44</v>
      </c>
      <c r="I76" s="59" t="n">
        <v>45</v>
      </c>
      <c r="J76" s="59" t="n">
        <v>40</v>
      </c>
      <c r="K76" s="59" t="n">
        <v>42</v>
      </c>
      <c r="L76" s="59" t="n">
        <v>42</v>
      </c>
      <c r="M76" s="59" t="n">
        <v>40</v>
      </c>
      <c r="N76" s="59" t="n">
        <v>36</v>
      </c>
      <c r="O76" s="59" t="n">
        <v>44</v>
      </c>
      <c r="P76" s="59" t="n">
        <v>44</v>
      </c>
      <c r="Q76" s="59" t="n">
        <v>37</v>
      </c>
      <c r="R76" s="59" t="n">
        <v>39</v>
      </c>
      <c r="S76" s="59" t="n">
        <v>42</v>
      </c>
      <c r="T76" s="59" t="n">
        <v>41</v>
      </c>
      <c r="U76" s="59" t="n">
        <v>38</v>
      </c>
      <c r="V76" s="59" t="n">
        <v>38</v>
      </c>
      <c r="W76" s="59" t="n">
        <v>41</v>
      </c>
      <c r="X76" s="59" t="n">
        <v>39</v>
      </c>
      <c r="Y76" s="59" t="n">
        <v>38</v>
      </c>
      <c r="Z76" s="59" t="n">
        <v>40</v>
      </c>
      <c r="AA76" s="59" t="n">
        <v>39</v>
      </c>
      <c r="AB76" s="59" t="n">
        <v>40</v>
      </c>
      <c r="AC76" s="59" t="n">
        <v>41</v>
      </c>
      <c r="AD76" s="59" t="n">
        <v>41</v>
      </c>
      <c r="AE76" s="59" t="n">
        <v>40</v>
      </c>
      <c r="AF76" s="60" t="n">
        <v>39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65.59</v>
      </c>
      <c r="C77" s="61" t="n">
        <v>65.7</v>
      </c>
      <c r="D77" s="61" t="n">
        <v>65.9</v>
      </c>
      <c r="E77" s="61" t="n">
        <v>65.7</v>
      </c>
      <c r="F77" s="61" t="n">
        <v>66.4</v>
      </c>
      <c r="G77" s="61" t="n">
        <v>65.9</v>
      </c>
      <c r="H77" s="61" t="n">
        <v>66.6</v>
      </c>
      <c r="I77" s="61" t="n">
        <v>66.4</v>
      </c>
      <c r="J77" s="61" t="n">
        <v>65.9</v>
      </c>
      <c r="K77" s="61" t="n">
        <v>65.8</v>
      </c>
      <c r="L77" s="61" t="n">
        <v>66</v>
      </c>
      <c r="M77" s="61" t="n">
        <v>65.8</v>
      </c>
      <c r="N77" s="61" t="n">
        <v>65.6</v>
      </c>
      <c r="O77" s="61" t="n">
        <v>65.8</v>
      </c>
      <c r="P77" s="61" t="n">
        <v>65.8</v>
      </c>
      <c r="Q77" s="61" t="n">
        <v>64.8</v>
      </c>
      <c r="R77" s="61" t="n">
        <v>65.1</v>
      </c>
      <c r="S77" s="61" t="n">
        <v>65.3</v>
      </c>
      <c r="T77" s="61" t="n">
        <v>65.5</v>
      </c>
      <c r="U77" s="61" t="n">
        <v>65.8</v>
      </c>
      <c r="V77" s="61" t="n">
        <v>66.3</v>
      </c>
      <c r="W77" s="61" t="n">
        <v>65.7</v>
      </c>
      <c r="X77" s="61" t="n">
        <v>65</v>
      </c>
      <c r="Y77" s="61" t="n">
        <v>65.2</v>
      </c>
      <c r="Z77" s="61" t="n">
        <v>65.1</v>
      </c>
      <c r="AA77" s="61" t="n">
        <v>64.6</v>
      </c>
      <c r="AB77" s="61" t="n">
        <v>64.9</v>
      </c>
      <c r="AC77" s="61" t="n">
        <v>65.3</v>
      </c>
      <c r="AD77" s="61" t="n">
        <v>65.7</v>
      </c>
      <c r="AE77" s="61" t="n">
        <v>64.9</v>
      </c>
      <c r="AF77" s="62" t="n">
        <v>65.2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7.54</v>
      </c>
      <c r="C78" s="61" t="n">
        <v>7.8</v>
      </c>
      <c r="D78" s="61" t="n">
        <v>7.8</v>
      </c>
      <c r="E78" s="61" t="n">
        <v>7.8</v>
      </c>
      <c r="F78" s="61" t="n">
        <v>7</v>
      </c>
      <c r="G78" s="61" t="n">
        <v>7</v>
      </c>
      <c r="H78" s="61" t="n">
        <v>7.3</v>
      </c>
      <c r="I78" s="61" t="n">
        <v>7.5</v>
      </c>
      <c r="J78" s="61" t="n">
        <v>7.8</v>
      </c>
      <c r="K78" s="61" t="n">
        <v>7.8</v>
      </c>
      <c r="L78" s="61" t="n">
        <v>7.8</v>
      </c>
      <c r="M78" s="61" t="n">
        <v>7.8</v>
      </c>
      <c r="N78" s="61" t="n">
        <v>6.8</v>
      </c>
      <c r="O78" s="61" t="n">
        <v>7.3</v>
      </c>
      <c r="P78" s="61" t="n">
        <v>7.3</v>
      </c>
      <c r="Q78" s="61" t="n">
        <v>7.8</v>
      </c>
      <c r="R78" s="61" t="n">
        <v>7.8</v>
      </c>
      <c r="S78" s="61" t="n">
        <v>7.8</v>
      </c>
      <c r="T78" s="61" t="n">
        <v>7.8</v>
      </c>
      <c r="U78" s="61" t="n">
        <v>7.8</v>
      </c>
      <c r="V78" s="61" t="n">
        <v>7</v>
      </c>
      <c r="W78" s="61" t="n">
        <v>7</v>
      </c>
      <c r="X78" s="61" t="n">
        <v>7.8</v>
      </c>
      <c r="Y78" s="61" t="n">
        <v>7.8</v>
      </c>
      <c r="Z78" s="61" t="n">
        <v>7.8</v>
      </c>
      <c r="AA78" s="61" t="n">
        <v>7.8</v>
      </c>
      <c r="AB78" s="61" t="n">
        <v>7.8</v>
      </c>
      <c r="AC78" s="61" t="n">
        <v>6.8</v>
      </c>
      <c r="AD78" s="61" t="n">
        <v>7</v>
      </c>
      <c r="AE78" s="61" t="n">
        <v>7.8</v>
      </c>
      <c r="AF78" s="62" t="n">
        <v>7.8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2.73333333333333</v>
      </c>
      <c r="C79" s="59" t="n">
        <v>2</v>
      </c>
      <c r="D79" s="59" t="n">
        <v>2</v>
      </c>
      <c r="E79" s="59" t="n">
        <v>3</v>
      </c>
      <c r="F79" s="59" t="n">
        <v>2</v>
      </c>
      <c r="G79" s="59" t="n">
        <v>4</v>
      </c>
      <c r="H79" s="59" t="n">
        <v>3</v>
      </c>
      <c r="I79" s="59" t="n">
        <v>4</v>
      </c>
      <c r="J79" s="59" t="n">
        <v>3</v>
      </c>
      <c r="K79" s="59" t="n">
        <v>2</v>
      </c>
      <c r="L79" s="59" t="n">
        <v>3</v>
      </c>
      <c r="M79" s="59" t="n">
        <v>2</v>
      </c>
      <c r="N79" s="59" t="n">
        <v>4</v>
      </c>
      <c r="O79" s="59" t="n">
        <v>3</v>
      </c>
      <c r="P79" s="59" t="n">
        <v>3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4</v>
      </c>
      <c r="W79" s="59" t="n">
        <v>3</v>
      </c>
      <c r="X79" s="59" t="n">
        <v>2</v>
      </c>
      <c r="Y79" s="59" t="n">
        <v>2</v>
      </c>
      <c r="Z79" s="59" t="n">
        <v>2</v>
      </c>
      <c r="AA79" s="59" t="n">
        <v>3</v>
      </c>
      <c r="AB79" s="59" t="n">
        <v>3</v>
      </c>
      <c r="AC79" s="59" t="n">
        <v>4</v>
      </c>
      <c r="AD79" s="59" t="n">
        <v>4</v>
      </c>
      <c r="AE79" s="59" t="n">
        <v>2</v>
      </c>
      <c r="AF79" s="60" t="n">
        <v>3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2.6</v>
      </c>
      <c r="C80" s="59" t="n">
        <v>2</v>
      </c>
      <c r="D80" s="59" t="n">
        <v>3</v>
      </c>
      <c r="E80" s="59" t="n">
        <v>2</v>
      </c>
      <c r="F80" s="59" t="n">
        <v>3</v>
      </c>
      <c r="G80" s="59" t="n">
        <v>4</v>
      </c>
      <c r="H80" s="59" t="n">
        <v>3</v>
      </c>
      <c r="I80" s="59" t="n">
        <v>3</v>
      </c>
      <c r="J80" s="59" t="n">
        <v>3</v>
      </c>
      <c r="K80" s="59" t="n">
        <v>2</v>
      </c>
      <c r="L80" s="59" t="n">
        <v>2</v>
      </c>
      <c r="M80" s="59" t="n">
        <v>2</v>
      </c>
      <c r="N80" s="59" t="n">
        <v>4</v>
      </c>
      <c r="O80" s="59" t="n">
        <v>3</v>
      </c>
      <c r="P80" s="59" t="n">
        <v>3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3</v>
      </c>
      <c r="W80" s="59" t="n">
        <v>3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3</v>
      </c>
      <c r="AC80" s="59" t="n">
        <v>4</v>
      </c>
      <c r="AD80" s="59" t="n">
        <v>4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3.36666666666667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4</v>
      </c>
      <c r="H81" s="65" t="n">
        <v>3</v>
      </c>
      <c r="I81" s="65" t="n">
        <v>4</v>
      </c>
      <c r="J81" s="65" t="n">
        <v>4</v>
      </c>
      <c r="K81" s="65" t="n">
        <v>3</v>
      </c>
      <c r="L81" s="65" t="n">
        <v>3</v>
      </c>
      <c r="M81" s="65" t="n">
        <v>3</v>
      </c>
      <c r="N81" s="65" t="n">
        <v>4</v>
      </c>
      <c r="O81" s="65" t="n">
        <v>4</v>
      </c>
      <c r="P81" s="65" t="n">
        <v>4</v>
      </c>
      <c r="Q81" s="65" t="n">
        <v>4</v>
      </c>
      <c r="R81" s="65" t="n">
        <v>3</v>
      </c>
      <c r="S81" s="65" t="n">
        <v>4</v>
      </c>
      <c r="T81" s="65" t="n">
        <v>4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4</v>
      </c>
      <c r="AD81" s="65" t="n">
        <v>4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48</v>
      </c>
      <c r="D84" s="59" t="s">
        <v>49</v>
      </c>
      <c r="E84" s="59" t="s">
        <v>43</v>
      </c>
      <c r="F84" s="59" t="s">
        <v>44</v>
      </c>
      <c r="G84" s="59" t="s">
        <v>45</v>
      </c>
      <c r="H84" s="59" t="s">
        <v>46</v>
      </c>
      <c r="I84" s="59" t="s">
        <v>47</v>
      </c>
      <c r="J84" s="59" t="s">
        <v>48</v>
      </c>
      <c r="K84" s="59" t="s">
        <v>49</v>
      </c>
      <c r="L84" s="59" t="s">
        <v>43</v>
      </c>
      <c r="M84" s="59" t="s">
        <v>44</v>
      </c>
      <c r="N84" s="59" t="s">
        <v>45</v>
      </c>
      <c r="O84" s="59" t="s">
        <v>46</v>
      </c>
      <c r="P84" s="59" t="s">
        <v>47</v>
      </c>
      <c r="Q84" s="59" t="s">
        <v>48</v>
      </c>
      <c r="R84" s="59" t="s">
        <v>49</v>
      </c>
      <c r="S84" s="59" t="s">
        <v>43</v>
      </c>
      <c r="T84" s="59" t="s">
        <v>44</v>
      </c>
      <c r="U84" s="59" t="s">
        <v>45</v>
      </c>
      <c r="V84" s="59" t="s">
        <v>46</v>
      </c>
      <c r="W84" s="59" t="s">
        <v>47</v>
      </c>
      <c r="X84" s="59" t="s">
        <v>48</v>
      </c>
      <c r="Y84" s="59" t="s">
        <v>49</v>
      </c>
      <c r="Z84" s="59" t="s">
        <v>43</v>
      </c>
      <c r="AA84" s="59" t="s">
        <v>44</v>
      </c>
      <c r="AB84" s="59" t="s">
        <v>45</v>
      </c>
      <c r="AC84" s="59" t="s">
        <v>46</v>
      </c>
      <c r="AD84" s="59" t="s">
        <v>47</v>
      </c>
      <c r="AE84" s="59" t="s">
        <v>48</v>
      </c>
      <c r="AF84" s="59" t="s">
        <v>49</v>
      </c>
      <c r="AG84" s="60" t="s">
        <v>43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39.6774193548387</v>
      </c>
      <c r="C85" s="59" t="n">
        <v>41</v>
      </c>
      <c r="D85" s="59" t="n">
        <v>38</v>
      </c>
      <c r="E85" s="59" t="n">
        <v>39</v>
      </c>
      <c r="F85" s="59" t="n">
        <v>40</v>
      </c>
      <c r="G85" s="59" t="n">
        <v>54</v>
      </c>
      <c r="H85" s="59" t="n">
        <v>40</v>
      </c>
      <c r="I85" s="59" t="n">
        <v>38</v>
      </c>
      <c r="J85" s="59" t="n">
        <v>39</v>
      </c>
      <c r="K85" s="59" t="n">
        <v>38</v>
      </c>
      <c r="L85" s="59" t="n">
        <v>38</v>
      </c>
      <c r="M85" s="59" t="n">
        <v>37</v>
      </c>
      <c r="N85" s="59" t="n">
        <v>44</v>
      </c>
      <c r="O85" s="59" t="n">
        <v>40</v>
      </c>
      <c r="P85" s="59" t="n">
        <v>39</v>
      </c>
      <c r="Q85" s="59" t="n">
        <v>38</v>
      </c>
      <c r="R85" s="59" t="n">
        <v>39</v>
      </c>
      <c r="S85" s="59" t="n">
        <v>40</v>
      </c>
      <c r="T85" s="48" t="n">
        <v>38</v>
      </c>
      <c r="U85" s="59" t="n">
        <v>41</v>
      </c>
      <c r="V85" s="59" t="n">
        <v>38</v>
      </c>
      <c r="W85" s="59" t="n">
        <v>40</v>
      </c>
      <c r="X85" s="59" t="n">
        <v>39</v>
      </c>
      <c r="Y85" s="59" t="n">
        <v>39</v>
      </c>
      <c r="Z85" s="59" t="n">
        <v>40</v>
      </c>
      <c r="AA85" s="59" t="n">
        <v>37</v>
      </c>
      <c r="AB85" s="59" t="n">
        <v>38</v>
      </c>
      <c r="AC85" s="59" t="n">
        <v>38</v>
      </c>
      <c r="AD85" s="59" t="n">
        <v>40</v>
      </c>
      <c r="AE85" s="59" t="n">
        <v>39</v>
      </c>
      <c r="AF85" s="59" t="n">
        <v>41</v>
      </c>
      <c r="AG85" s="60" t="n">
        <v>40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65.1322580645161</v>
      </c>
      <c r="C86" s="61" t="n">
        <v>65.2</v>
      </c>
      <c r="D86" s="61" t="n">
        <v>65.4</v>
      </c>
      <c r="E86" s="61" t="n">
        <v>65</v>
      </c>
      <c r="F86" s="61" t="n">
        <v>65.8</v>
      </c>
      <c r="G86" s="61" t="n">
        <v>66.1</v>
      </c>
      <c r="H86" s="61" t="n">
        <v>65.8</v>
      </c>
      <c r="I86" s="61" t="n">
        <v>66.1</v>
      </c>
      <c r="J86" s="61" t="n">
        <v>65.6</v>
      </c>
      <c r="K86" s="61" t="n">
        <v>65.1</v>
      </c>
      <c r="L86" s="61" t="n">
        <v>65.1</v>
      </c>
      <c r="M86" s="61" t="n">
        <v>65.5</v>
      </c>
      <c r="N86" s="61" t="n">
        <v>65.2</v>
      </c>
      <c r="O86" s="61" t="n">
        <v>64.5</v>
      </c>
      <c r="P86" s="61" t="n">
        <v>64.6</v>
      </c>
      <c r="Q86" s="61" t="n">
        <v>65.3</v>
      </c>
      <c r="R86" s="61" t="n">
        <v>64.9</v>
      </c>
      <c r="S86" s="61" t="n">
        <v>65.1</v>
      </c>
      <c r="T86" s="48" t="n">
        <v>65.5</v>
      </c>
      <c r="U86" s="61" t="n">
        <v>65.1</v>
      </c>
      <c r="V86" s="61" t="n">
        <v>65.3</v>
      </c>
      <c r="W86" s="61" t="n">
        <v>64.9</v>
      </c>
      <c r="X86" s="61" t="n">
        <v>65.4</v>
      </c>
      <c r="Y86" s="61" t="n">
        <v>65.2</v>
      </c>
      <c r="Z86" s="61" t="n">
        <v>65.8</v>
      </c>
      <c r="AA86" s="61" t="n">
        <v>66</v>
      </c>
      <c r="AB86" s="61" t="n">
        <v>64.7</v>
      </c>
      <c r="AC86" s="61" t="n">
        <v>64.2</v>
      </c>
      <c r="AD86" s="61" t="n">
        <v>64.7</v>
      </c>
      <c r="AE86" s="61" t="n">
        <v>63.8</v>
      </c>
      <c r="AF86" s="61" t="n">
        <v>64.1</v>
      </c>
      <c r="AG86" s="60" t="n">
        <v>64.1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7.26774193548387</v>
      </c>
      <c r="C87" s="61" t="n">
        <v>7.3</v>
      </c>
      <c r="D87" s="61" t="n">
        <v>7.5</v>
      </c>
      <c r="E87" s="61" t="n">
        <v>6.8</v>
      </c>
      <c r="F87" s="61" t="n">
        <v>5.5</v>
      </c>
      <c r="G87" s="61" t="n">
        <v>7.8</v>
      </c>
      <c r="H87" s="61" t="n">
        <v>7.8</v>
      </c>
      <c r="I87" s="61" t="n">
        <v>7.3</v>
      </c>
      <c r="J87" s="61" t="n">
        <v>7.8</v>
      </c>
      <c r="K87" s="61" t="n">
        <v>7.8</v>
      </c>
      <c r="L87" s="61" t="n">
        <v>7.8</v>
      </c>
      <c r="M87" s="61" t="n">
        <v>6.3</v>
      </c>
      <c r="N87" s="61" t="n">
        <v>6.3</v>
      </c>
      <c r="O87" s="61" t="n">
        <v>7.8</v>
      </c>
      <c r="P87" s="61" t="n">
        <v>7.8</v>
      </c>
      <c r="Q87" s="61" t="n">
        <v>7.8</v>
      </c>
      <c r="R87" s="61" t="n">
        <v>7.5</v>
      </c>
      <c r="S87" s="61" t="n">
        <v>6.8</v>
      </c>
      <c r="T87" s="48" t="n">
        <v>6.8</v>
      </c>
      <c r="U87" s="61" t="n">
        <v>6.8</v>
      </c>
      <c r="V87" s="61" t="n">
        <v>7.8</v>
      </c>
      <c r="W87" s="61" t="n">
        <v>7.5</v>
      </c>
      <c r="X87" s="61" t="n">
        <v>7.5</v>
      </c>
      <c r="Y87" s="61" t="n">
        <v>7.5</v>
      </c>
      <c r="Z87" s="61" t="n">
        <v>6.8</v>
      </c>
      <c r="AA87" s="61" t="n">
        <v>6.5</v>
      </c>
      <c r="AB87" s="61" t="n">
        <v>7</v>
      </c>
      <c r="AC87" s="61" t="n">
        <v>7.8</v>
      </c>
      <c r="AD87" s="61" t="n">
        <v>7.8</v>
      </c>
      <c r="AE87" s="61" t="n">
        <v>7.5</v>
      </c>
      <c r="AF87" s="61" t="n">
        <v>7.5</v>
      </c>
      <c r="AG87" s="61" t="n">
        <v>6.8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2.63333333333333</v>
      </c>
      <c r="C88" s="59" t="n">
        <v>3</v>
      </c>
      <c r="D88" s="59" t="n">
        <v>3</v>
      </c>
      <c r="E88" s="59" t="n">
        <v>3</v>
      </c>
      <c r="F88" s="59" t="n">
        <v>4</v>
      </c>
      <c r="G88" s="59" t="n">
        <v>2</v>
      </c>
      <c r="H88" s="59" t="n">
        <v>2</v>
      </c>
      <c r="I88" s="59" t="n">
        <v>2</v>
      </c>
      <c r="J88" s="59" t="n">
        <v>3</v>
      </c>
      <c r="K88" s="59" t="n">
        <v>3</v>
      </c>
      <c r="L88" s="59" t="n">
        <v>3</v>
      </c>
      <c r="M88" s="59" t="n">
        <v>3</v>
      </c>
      <c r="N88" s="59" t="n">
        <v>3</v>
      </c>
      <c r="O88" s="59" t="n">
        <v>2</v>
      </c>
      <c r="P88" s="59" t="n">
        <v>1</v>
      </c>
      <c r="Q88" s="59" t="n">
        <v>3</v>
      </c>
      <c r="R88" s="59" t="n">
        <v>3</v>
      </c>
      <c r="S88" s="59" t="n">
        <v>2</v>
      </c>
      <c r="T88" s="48" t="n">
        <v>3</v>
      </c>
      <c r="U88" s="59" t="n">
        <v>3</v>
      </c>
      <c r="V88" s="59" t="n">
        <v>1</v>
      </c>
      <c r="W88" s="59" t="n">
        <v>3</v>
      </c>
      <c r="X88" s="59" t="n">
        <v>3</v>
      </c>
      <c r="Y88" s="59" t="n">
        <v>3</v>
      </c>
      <c r="Z88" s="59" t="n">
        <v>3</v>
      </c>
      <c r="AA88" s="59" t="n">
        <v>4</v>
      </c>
      <c r="AB88" s="59" t="n">
        <v>2</v>
      </c>
      <c r="AC88" s="59" t="n">
        <v>2</v>
      </c>
      <c r="AD88" s="59" t="n">
        <v>2</v>
      </c>
      <c r="AE88" s="59" t="n">
        <v>3</v>
      </c>
      <c r="AF88" s="59" t="n">
        <v>2</v>
      </c>
      <c r="AG88" s="60" t="n">
        <v>2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2.53333333333333</v>
      </c>
      <c r="C89" s="59" t="n">
        <v>3</v>
      </c>
      <c r="D89" s="59" t="n">
        <v>3</v>
      </c>
      <c r="E89" s="59" t="n">
        <v>3</v>
      </c>
      <c r="F89" s="59" t="n">
        <v>3</v>
      </c>
      <c r="G89" s="59" t="n">
        <v>2</v>
      </c>
      <c r="H89" s="59" t="n">
        <v>2</v>
      </c>
      <c r="I89" s="59" t="n">
        <v>2</v>
      </c>
      <c r="J89" s="59" t="n">
        <v>3</v>
      </c>
      <c r="K89" s="59" t="n">
        <v>3</v>
      </c>
      <c r="L89" s="59" t="n">
        <v>3</v>
      </c>
      <c r="M89" s="59" t="n">
        <v>3</v>
      </c>
      <c r="N89" s="59" t="n">
        <v>3</v>
      </c>
      <c r="O89" s="59" t="n">
        <v>2</v>
      </c>
      <c r="P89" s="59" t="n">
        <v>2</v>
      </c>
      <c r="Q89" s="59" t="n">
        <v>3</v>
      </c>
      <c r="R89" s="59" t="n">
        <v>3</v>
      </c>
      <c r="S89" s="59" t="n">
        <v>2</v>
      </c>
      <c r="T89" s="48" t="n">
        <v>3</v>
      </c>
      <c r="U89" s="59" t="n">
        <v>3</v>
      </c>
      <c r="V89" s="59" t="n">
        <v>2</v>
      </c>
      <c r="W89" s="59" t="n">
        <v>2</v>
      </c>
      <c r="X89" s="59" t="n">
        <v>2</v>
      </c>
      <c r="Y89" s="59" t="n">
        <v>3</v>
      </c>
      <c r="Z89" s="59" t="n">
        <v>3</v>
      </c>
      <c r="AA89" s="59" t="n">
        <v>3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3.46666666666667</v>
      </c>
      <c r="C90" s="65" t="n">
        <v>3</v>
      </c>
      <c r="D90" s="65" t="n">
        <v>4</v>
      </c>
      <c r="E90" s="65" t="n">
        <v>3</v>
      </c>
      <c r="F90" s="65" t="n">
        <v>4</v>
      </c>
      <c r="G90" s="65" t="n">
        <v>4</v>
      </c>
      <c r="H90" s="65" t="n">
        <v>4</v>
      </c>
      <c r="I90" s="65" t="n">
        <v>3</v>
      </c>
      <c r="J90" s="65" t="n">
        <v>3</v>
      </c>
      <c r="K90" s="65" t="n">
        <v>4</v>
      </c>
      <c r="L90" s="65" t="n">
        <v>3</v>
      </c>
      <c r="M90" s="65" t="n">
        <v>4</v>
      </c>
      <c r="N90" s="65" t="n">
        <v>4</v>
      </c>
      <c r="O90" s="65" t="n">
        <v>4</v>
      </c>
      <c r="P90" s="65" t="n">
        <v>3</v>
      </c>
      <c r="Q90" s="65" t="n">
        <v>3</v>
      </c>
      <c r="R90" s="65" t="n">
        <v>4</v>
      </c>
      <c r="S90" s="65" t="n">
        <v>3</v>
      </c>
      <c r="T90" s="65" t="n">
        <v>3</v>
      </c>
      <c r="U90" s="65" t="n">
        <v>4</v>
      </c>
      <c r="V90" s="65" t="n">
        <v>3</v>
      </c>
      <c r="W90" s="65" t="n">
        <v>4</v>
      </c>
      <c r="X90" s="65" t="n">
        <v>3</v>
      </c>
      <c r="Y90" s="65" t="n">
        <v>3</v>
      </c>
      <c r="Z90" s="65" t="n">
        <v>3</v>
      </c>
      <c r="AA90" s="65" t="n">
        <v>4</v>
      </c>
      <c r="AB90" s="65" t="n">
        <v>3</v>
      </c>
      <c r="AC90" s="65" t="n">
        <v>4</v>
      </c>
      <c r="AD90" s="65" t="n">
        <v>3</v>
      </c>
      <c r="AE90" s="65" t="n">
        <v>3</v>
      </c>
      <c r="AF90" s="65" t="n">
        <v>4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44</v>
      </c>
      <c r="D93" s="59" t="s">
        <v>45</v>
      </c>
      <c r="E93" s="59" t="s">
        <v>46</v>
      </c>
      <c r="F93" s="59" t="s">
        <v>47</v>
      </c>
      <c r="G93" s="59" t="s">
        <v>48</v>
      </c>
      <c r="H93" s="59" t="s">
        <v>49</v>
      </c>
      <c r="I93" s="59" t="s">
        <v>43</v>
      </c>
      <c r="J93" s="59" t="s">
        <v>44</v>
      </c>
      <c r="K93" s="59" t="s">
        <v>45</v>
      </c>
      <c r="L93" s="59" t="s">
        <v>46</v>
      </c>
      <c r="M93" s="59" t="s">
        <v>47</v>
      </c>
      <c r="N93" s="59" t="s">
        <v>48</v>
      </c>
      <c r="O93" s="59" t="s">
        <v>49</v>
      </c>
      <c r="P93" s="59" t="s">
        <v>43</v>
      </c>
      <c r="Q93" s="59" t="s">
        <v>44</v>
      </c>
      <c r="R93" s="59" t="s">
        <v>45</v>
      </c>
      <c r="S93" s="59" t="s">
        <v>46</v>
      </c>
      <c r="T93" s="59" t="s">
        <v>47</v>
      </c>
      <c r="U93" s="59" t="s">
        <v>48</v>
      </c>
      <c r="V93" s="59" t="s">
        <v>49</v>
      </c>
      <c r="W93" s="59" t="s">
        <v>43</v>
      </c>
      <c r="X93" s="59" t="s">
        <v>44</v>
      </c>
      <c r="Y93" s="59" t="s">
        <v>45</v>
      </c>
      <c r="Z93" s="59" t="s">
        <v>46</v>
      </c>
      <c r="AA93" s="59" t="s">
        <v>47</v>
      </c>
      <c r="AB93" s="59" t="s">
        <v>48</v>
      </c>
      <c r="AC93" s="59" t="s">
        <v>49</v>
      </c>
      <c r="AD93" s="59" t="s">
        <v>43</v>
      </c>
      <c r="AE93" s="59" t="s">
        <v>44</v>
      </c>
      <c r="AF93" s="59" t="s">
        <v>45</v>
      </c>
      <c r="AG93" s="60" t="s">
        <v>46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39.6451612903226</v>
      </c>
      <c r="C94" s="59" t="n">
        <v>38</v>
      </c>
      <c r="D94" s="59" t="n">
        <v>45</v>
      </c>
      <c r="E94" s="59" t="n">
        <v>39</v>
      </c>
      <c r="F94" s="59" t="n">
        <v>38</v>
      </c>
      <c r="G94" s="59" t="n">
        <v>38</v>
      </c>
      <c r="H94" s="59" t="n">
        <v>42</v>
      </c>
      <c r="I94" s="59" t="n">
        <v>40</v>
      </c>
      <c r="J94" s="59" t="n">
        <v>38</v>
      </c>
      <c r="K94" s="59" t="n">
        <v>42</v>
      </c>
      <c r="L94" s="59" t="n">
        <v>38</v>
      </c>
      <c r="M94" s="59" t="n">
        <v>39</v>
      </c>
      <c r="N94" s="59" t="n">
        <v>39</v>
      </c>
      <c r="O94" s="59" t="n">
        <v>41</v>
      </c>
      <c r="P94" s="59" t="n">
        <v>39</v>
      </c>
      <c r="Q94" s="59" t="n">
        <v>37</v>
      </c>
      <c r="R94" s="59" t="n">
        <v>43</v>
      </c>
      <c r="S94" s="59" t="n">
        <v>39</v>
      </c>
      <c r="T94" s="59" t="n">
        <v>38</v>
      </c>
      <c r="U94" s="59" t="n">
        <v>37</v>
      </c>
      <c r="V94" s="59" t="n">
        <v>41</v>
      </c>
      <c r="W94" s="59" t="n">
        <v>40</v>
      </c>
      <c r="X94" s="59" t="n">
        <v>39</v>
      </c>
      <c r="Y94" s="59" t="n">
        <v>40</v>
      </c>
      <c r="Z94" s="59" t="n">
        <v>38</v>
      </c>
      <c r="AA94" s="59" t="n">
        <v>38</v>
      </c>
      <c r="AB94" s="59" t="n">
        <v>40</v>
      </c>
      <c r="AC94" s="59" t="n">
        <v>39</v>
      </c>
      <c r="AD94" s="59" t="n">
        <v>39</v>
      </c>
      <c r="AE94" s="59" t="n">
        <v>38</v>
      </c>
      <c r="AF94" s="59" t="n">
        <v>49</v>
      </c>
      <c r="AG94" s="60" t="n">
        <v>38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64.7516129032258</v>
      </c>
      <c r="C95" s="61" t="n">
        <v>65</v>
      </c>
      <c r="D95" s="61" t="n">
        <v>65.9</v>
      </c>
      <c r="E95" s="61" t="n">
        <v>64.6</v>
      </c>
      <c r="F95" s="61" t="n">
        <v>64.5</v>
      </c>
      <c r="G95" s="61" t="n">
        <v>64.2</v>
      </c>
      <c r="H95" s="61" t="n">
        <v>64.3</v>
      </c>
      <c r="I95" s="61" t="n">
        <v>64.8</v>
      </c>
      <c r="J95" s="61" t="n">
        <v>65.6</v>
      </c>
      <c r="K95" s="61" t="n">
        <v>64.5</v>
      </c>
      <c r="L95" s="61" t="n">
        <v>64.5</v>
      </c>
      <c r="M95" s="61" t="n">
        <v>64.5</v>
      </c>
      <c r="N95" s="61" t="n">
        <v>64.8</v>
      </c>
      <c r="O95" s="61" t="n">
        <v>64.4</v>
      </c>
      <c r="P95" s="61" t="n">
        <v>64.8</v>
      </c>
      <c r="Q95" s="61" t="n">
        <v>65.1</v>
      </c>
      <c r="R95" s="61" t="n">
        <v>64.7</v>
      </c>
      <c r="S95" s="61" t="n">
        <v>64.8</v>
      </c>
      <c r="T95" s="61" t="n">
        <v>64.7</v>
      </c>
      <c r="U95" s="61" t="n">
        <v>64.4</v>
      </c>
      <c r="V95" s="61" t="n">
        <v>63.8</v>
      </c>
      <c r="W95" s="61" t="n">
        <v>64.2</v>
      </c>
      <c r="X95" s="61" t="n">
        <v>65.8</v>
      </c>
      <c r="Y95" s="61" t="n">
        <v>64.3</v>
      </c>
      <c r="Z95" s="61" t="n">
        <v>64.7</v>
      </c>
      <c r="AA95" s="61" t="n">
        <v>64</v>
      </c>
      <c r="AB95" s="61" t="n">
        <v>64.5</v>
      </c>
      <c r="AC95" s="61" t="n">
        <v>64.6</v>
      </c>
      <c r="AD95" s="61" t="n">
        <v>64.4</v>
      </c>
      <c r="AE95" s="61" t="n">
        <v>65.1</v>
      </c>
      <c r="AF95" s="61" t="n">
        <v>66.3</v>
      </c>
      <c r="AG95" s="62" t="n">
        <v>65.5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7.41935483870968</v>
      </c>
      <c r="C96" s="61" t="n">
        <v>6.5</v>
      </c>
      <c r="D96" s="61" t="n">
        <v>8</v>
      </c>
      <c r="E96" s="61" t="n">
        <v>7.8</v>
      </c>
      <c r="F96" s="61" t="n">
        <v>7.5</v>
      </c>
      <c r="G96" s="61" t="n">
        <v>7.5</v>
      </c>
      <c r="H96" s="61" t="n">
        <v>7.8</v>
      </c>
      <c r="I96" s="61" t="n">
        <v>7</v>
      </c>
      <c r="J96" s="61" t="n">
        <v>6.5</v>
      </c>
      <c r="K96" s="61" t="n">
        <v>6.3</v>
      </c>
      <c r="L96" s="61" t="n">
        <v>7.8</v>
      </c>
      <c r="M96" s="61" t="n">
        <v>7.8</v>
      </c>
      <c r="N96" s="61" t="n">
        <v>7.5</v>
      </c>
      <c r="O96" s="61" t="n">
        <v>7.5</v>
      </c>
      <c r="P96" s="61" t="n">
        <v>7</v>
      </c>
      <c r="Q96" s="61" t="n">
        <v>6.8</v>
      </c>
      <c r="R96" s="61" t="n">
        <v>6.8</v>
      </c>
      <c r="S96" s="61" t="n">
        <v>7.8</v>
      </c>
      <c r="T96" s="61" t="n">
        <v>7.5</v>
      </c>
      <c r="U96" s="61" t="n">
        <v>7.5</v>
      </c>
      <c r="V96" s="61" t="n">
        <v>7.5</v>
      </c>
      <c r="W96" s="61" t="n">
        <v>7</v>
      </c>
      <c r="X96" s="61" t="n">
        <v>6.5</v>
      </c>
      <c r="Y96" s="61" t="n">
        <v>6.3</v>
      </c>
      <c r="Z96" s="61" t="n">
        <v>8.5</v>
      </c>
      <c r="AA96" s="61" t="n">
        <v>8</v>
      </c>
      <c r="AB96" s="61" t="n">
        <v>7.8</v>
      </c>
      <c r="AC96" s="61" t="n">
        <v>7.5</v>
      </c>
      <c r="AD96" s="61" t="n">
        <v>9</v>
      </c>
      <c r="AE96" s="61" t="n">
        <v>7.5</v>
      </c>
      <c r="AF96" s="61" t="n">
        <v>8</v>
      </c>
      <c r="AG96" s="60" t="n">
        <v>7.5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2.7</v>
      </c>
      <c r="C97" s="59" t="n">
        <v>3</v>
      </c>
      <c r="D97" s="59" t="n">
        <v>1</v>
      </c>
      <c r="E97" s="59" t="n">
        <v>2</v>
      </c>
      <c r="F97" s="59" t="n">
        <v>2</v>
      </c>
      <c r="G97" s="59" t="n">
        <v>2</v>
      </c>
      <c r="H97" s="59" t="n">
        <v>4</v>
      </c>
      <c r="I97" s="59" t="n">
        <v>3</v>
      </c>
      <c r="J97" s="59" t="n">
        <v>4</v>
      </c>
      <c r="K97" s="59" t="n">
        <v>4</v>
      </c>
      <c r="L97" s="59" t="n">
        <v>2</v>
      </c>
      <c r="M97" s="59" t="n">
        <v>2</v>
      </c>
      <c r="N97" s="59" t="n">
        <v>3</v>
      </c>
      <c r="O97" s="59" t="n">
        <v>3</v>
      </c>
      <c r="P97" s="59" t="n">
        <v>3</v>
      </c>
      <c r="Q97" s="59" t="n">
        <v>3</v>
      </c>
      <c r="R97" s="59" t="n">
        <v>3</v>
      </c>
      <c r="S97" s="59" t="n">
        <v>1</v>
      </c>
      <c r="T97" s="59" t="n">
        <v>2</v>
      </c>
      <c r="U97" s="59" t="n">
        <v>2</v>
      </c>
      <c r="V97" s="59" t="n">
        <v>2</v>
      </c>
      <c r="W97" s="59" t="n">
        <v>3</v>
      </c>
      <c r="X97" s="59" t="n">
        <v>4</v>
      </c>
      <c r="Y97" s="59" t="n">
        <v>4</v>
      </c>
      <c r="Z97" s="59" t="n">
        <v>2</v>
      </c>
      <c r="AA97" s="59" t="n">
        <v>2</v>
      </c>
      <c r="AB97" s="59" t="n">
        <v>3</v>
      </c>
      <c r="AC97" s="59" t="n">
        <v>3</v>
      </c>
      <c r="AD97" s="59" t="n">
        <v>3</v>
      </c>
      <c r="AE97" s="59" t="n">
        <v>3</v>
      </c>
      <c r="AF97" s="59" t="n">
        <v>3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2.83333333333333</v>
      </c>
      <c r="C98" s="59" t="n">
        <v>3</v>
      </c>
      <c r="D98" s="59" t="n">
        <v>2</v>
      </c>
      <c r="E98" s="59" t="n">
        <v>2</v>
      </c>
      <c r="F98" s="59" t="n">
        <v>3</v>
      </c>
      <c r="G98" s="59" t="n">
        <v>3</v>
      </c>
      <c r="H98" s="59" t="n">
        <v>3</v>
      </c>
      <c r="I98" s="59" t="n">
        <v>3</v>
      </c>
      <c r="J98" s="59" t="n">
        <v>4</v>
      </c>
      <c r="K98" s="59" t="n">
        <v>4</v>
      </c>
      <c r="L98" s="59" t="n">
        <v>2</v>
      </c>
      <c r="M98" s="59" t="n">
        <v>2</v>
      </c>
      <c r="N98" s="59" t="n">
        <v>3</v>
      </c>
      <c r="O98" s="59" t="n">
        <v>3</v>
      </c>
      <c r="P98" s="59" t="n">
        <v>3</v>
      </c>
      <c r="Q98" s="59" t="n">
        <v>3</v>
      </c>
      <c r="R98" s="59" t="n">
        <v>3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3</v>
      </c>
      <c r="X98" s="59" t="n">
        <v>3</v>
      </c>
      <c r="Y98" s="59" t="n">
        <v>4</v>
      </c>
      <c r="Z98" s="59" t="n">
        <v>3</v>
      </c>
      <c r="AA98" s="59" t="n">
        <v>3</v>
      </c>
      <c r="AB98" s="59" t="n">
        <v>3</v>
      </c>
      <c r="AC98" s="59" t="n">
        <v>3</v>
      </c>
      <c r="AD98" s="59" t="n">
        <v>3</v>
      </c>
      <c r="AE98" s="59" t="n">
        <v>3</v>
      </c>
      <c r="AF98" s="59" t="n">
        <v>3</v>
      </c>
      <c r="AG98" s="60" t="n">
        <v>3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3.36666666666667</v>
      </c>
      <c r="C99" s="65" t="n">
        <v>3</v>
      </c>
      <c r="D99" s="65" t="n">
        <v>3</v>
      </c>
      <c r="E99" s="65" t="n">
        <v>4</v>
      </c>
      <c r="F99" s="65" t="n">
        <v>3</v>
      </c>
      <c r="G99" s="65" t="n">
        <v>3</v>
      </c>
      <c r="H99" s="65" t="n">
        <v>4</v>
      </c>
      <c r="I99" s="65" t="n">
        <v>3</v>
      </c>
      <c r="J99" s="65" t="n">
        <v>4</v>
      </c>
      <c r="K99" s="65" t="n">
        <v>4</v>
      </c>
      <c r="L99" s="65" t="n">
        <v>4</v>
      </c>
      <c r="M99" s="65" t="n">
        <v>3</v>
      </c>
      <c r="N99" s="65" t="n">
        <v>3</v>
      </c>
      <c r="O99" s="65" t="n">
        <v>4</v>
      </c>
      <c r="P99" s="65" t="n">
        <v>3</v>
      </c>
      <c r="Q99" s="65" t="n">
        <v>3</v>
      </c>
      <c r="R99" s="65" t="n">
        <v>4</v>
      </c>
      <c r="S99" s="65" t="n">
        <v>3</v>
      </c>
      <c r="T99" s="65" t="n">
        <v>3</v>
      </c>
      <c r="U99" s="65" t="n">
        <v>3</v>
      </c>
      <c r="V99" s="65" t="n">
        <v>4</v>
      </c>
      <c r="W99" s="65" t="n">
        <v>3</v>
      </c>
      <c r="X99" s="65" t="n">
        <v>3</v>
      </c>
      <c r="Y99" s="65" t="n">
        <v>4</v>
      </c>
      <c r="Z99" s="65" t="n">
        <v>4</v>
      </c>
      <c r="AA99" s="65" t="n">
        <v>2</v>
      </c>
      <c r="AB99" s="65" t="n">
        <v>4</v>
      </c>
      <c r="AC99" s="65" t="n">
        <v>3</v>
      </c>
      <c r="AD99" s="65" t="n">
        <v>4</v>
      </c>
      <c r="AE99" s="59" t="n">
        <v>2</v>
      </c>
      <c r="AF99" s="65" t="n">
        <v>4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47</v>
      </c>
      <c r="D102" s="55" t="s">
        <v>48</v>
      </c>
      <c r="E102" s="55" t="s">
        <v>49</v>
      </c>
      <c r="F102" s="55" t="s">
        <v>43</v>
      </c>
      <c r="G102" s="55" t="s">
        <v>44</v>
      </c>
      <c r="H102" s="55" t="s">
        <v>45</v>
      </c>
      <c r="I102" s="55" t="s">
        <v>46</v>
      </c>
      <c r="J102" s="55" t="s">
        <v>47</v>
      </c>
      <c r="K102" s="55" t="s">
        <v>48</v>
      </c>
      <c r="L102" s="55" t="s">
        <v>49</v>
      </c>
      <c r="M102" s="55" t="s">
        <v>43</v>
      </c>
      <c r="N102" s="55" t="s">
        <v>44</v>
      </c>
      <c r="O102" s="55" t="s">
        <v>45</v>
      </c>
      <c r="P102" s="55" t="s">
        <v>46</v>
      </c>
      <c r="Q102" s="55" t="s">
        <v>47</v>
      </c>
      <c r="R102" s="55" t="s">
        <v>48</v>
      </c>
      <c r="S102" s="55" t="s">
        <v>49</v>
      </c>
      <c r="T102" s="55" t="s">
        <v>43</v>
      </c>
      <c r="U102" s="55" t="s">
        <v>44</v>
      </c>
      <c r="V102" s="55" t="s">
        <v>45</v>
      </c>
      <c r="W102" s="55" t="s">
        <v>46</v>
      </c>
      <c r="X102" s="55" t="s">
        <v>47</v>
      </c>
      <c r="Y102" s="55" t="s">
        <v>48</v>
      </c>
      <c r="Z102" s="55" t="s">
        <v>49</v>
      </c>
      <c r="AA102" s="55" t="s">
        <v>43</v>
      </c>
      <c r="AB102" s="55" t="s">
        <v>44</v>
      </c>
      <c r="AC102" s="55" t="s">
        <v>45</v>
      </c>
      <c r="AD102" s="55" t="s">
        <v>46</v>
      </c>
      <c r="AE102" s="55" t="s">
        <v>47</v>
      </c>
      <c r="AF102" s="56" t="s">
        <v>48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43.0333333333333</v>
      </c>
      <c r="C103" s="59" t="n">
        <v>40</v>
      </c>
      <c r="D103" s="59" t="n">
        <v>37</v>
      </c>
      <c r="E103" s="59" t="n">
        <v>40</v>
      </c>
      <c r="F103" s="59" t="n">
        <v>41</v>
      </c>
      <c r="G103" s="59" t="n">
        <v>43</v>
      </c>
      <c r="H103" s="59" t="n">
        <v>38</v>
      </c>
      <c r="I103" s="59" t="n">
        <v>41</v>
      </c>
      <c r="J103" s="59" t="n">
        <v>42</v>
      </c>
      <c r="K103" s="59" t="n">
        <v>44</v>
      </c>
      <c r="L103" s="59" t="n">
        <v>65</v>
      </c>
      <c r="M103" s="59" t="n">
        <v>51</v>
      </c>
      <c r="N103" s="59" t="n">
        <v>52</v>
      </c>
      <c r="O103" s="59" t="n">
        <v>55</v>
      </c>
      <c r="P103" s="59" t="n">
        <v>40</v>
      </c>
      <c r="Q103" s="59" t="n">
        <v>43</v>
      </c>
      <c r="R103" s="59" t="n">
        <v>45</v>
      </c>
      <c r="S103" s="59" t="n">
        <v>40</v>
      </c>
      <c r="T103" s="59" t="n">
        <v>38</v>
      </c>
      <c r="U103" s="59" t="n">
        <v>39</v>
      </c>
      <c r="V103" s="59" t="n">
        <v>42</v>
      </c>
      <c r="W103" s="59" t="n">
        <v>43</v>
      </c>
      <c r="X103" s="59" t="n">
        <v>45</v>
      </c>
      <c r="Y103" s="59" t="n">
        <v>40</v>
      </c>
      <c r="Z103" s="59" t="n">
        <v>40</v>
      </c>
      <c r="AA103" s="59" t="n">
        <v>41</v>
      </c>
      <c r="AB103" s="59" t="n">
        <v>40</v>
      </c>
      <c r="AC103" s="59" t="n">
        <v>46</v>
      </c>
      <c r="AD103" s="59" t="n">
        <v>38</v>
      </c>
      <c r="AE103" s="59" t="n">
        <v>41</v>
      </c>
      <c r="AF103" s="60" t="n">
        <v>41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65.2833333333333</v>
      </c>
      <c r="C104" s="61" t="n">
        <v>65.2</v>
      </c>
      <c r="D104" s="61" t="n">
        <v>64.9</v>
      </c>
      <c r="E104" s="61" t="n">
        <v>65.1</v>
      </c>
      <c r="F104" s="61" t="n">
        <v>64.8</v>
      </c>
      <c r="G104" s="61" t="n">
        <v>64.7</v>
      </c>
      <c r="H104" s="61" t="n">
        <v>65</v>
      </c>
      <c r="I104" s="61" t="n">
        <v>65.2</v>
      </c>
      <c r="J104" s="61" t="n">
        <v>65.4</v>
      </c>
      <c r="K104" s="61" t="n">
        <v>64.1</v>
      </c>
      <c r="L104" s="61" t="n">
        <v>64.7</v>
      </c>
      <c r="M104" s="61" t="n">
        <v>64.7</v>
      </c>
      <c r="N104" s="61" t="n">
        <v>64.7</v>
      </c>
      <c r="O104" s="61" t="n">
        <v>64.8</v>
      </c>
      <c r="P104" s="61" t="n">
        <v>64.8</v>
      </c>
      <c r="Q104" s="61" t="n">
        <v>65.9</v>
      </c>
      <c r="R104" s="61" t="n">
        <v>65.4</v>
      </c>
      <c r="S104" s="61" t="n">
        <v>65.8</v>
      </c>
      <c r="T104" s="61" t="n">
        <v>65.8</v>
      </c>
      <c r="U104" s="61" t="n">
        <v>65.2</v>
      </c>
      <c r="V104" s="61" t="n">
        <v>65.7</v>
      </c>
      <c r="W104" s="61" t="n">
        <v>65.2</v>
      </c>
      <c r="X104" s="61" t="n">
        <v>66.1</v>
      </c>
      <c r="Y104" s="61" t="n">
        <v>65.9</v>
      </c>
      <c r="Z104" s="61" t="n">
        <v>66.7</v>
      </c>
      <c r="AA104" s="61" t="n">
        <v>65.3</v>
      </c>
      <c r="AB104" s="61" t="n">
        <v>65</v>
      </c>
      <c r="AC104" s="61" t="n">
        <v>66.1</v>
      </c>
      <c r="AD104" s="61" t="n">
        <v>65.5</v>
      </c>
      <c r="AE104" s="61" t="n">
        <v>65.4</v>
      </c>
      <c r="AF104" s="62" t="n">
        <v>65.4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8.05333333333333</v>
      </c>
      <c r="C105" s="61" t="n">
        <v>8.8</v>
      </c>
      <c r="D105" s="61" t="n">
        <v>7.8</v>
      </c>
      <c r="E105" s="61" t="n">
        <v>7.8</v>
      </c>
      <c r="F105" s="61" t="n">
        <v>7.8</v>
      </c>
      <c r="G105" s="61" t="n">
        <v>7.5</v>
      </c>
      <c r="H105" s="61" t="n">
        <v>8</v>
      </c>
      <c r="I105" s="61" t="n">
        <v>8.8</v>
      </c>
      <c r="J105" s="61" t="n">
        <v>7.5</v>
      </c>
      <c r="K105" s="61" t="n">
        <v>7.5</v>
      </c>
      <c r="L105" s="61" t="n">
        <v>8.3</v>
      </c>
      <c r="M105" s="61" t="n">
        <v>8</v>
      </c>
      <c r="N105" s="61" t="n">
        <v>8</v>
      </c>
      <c r="O105" s="61" t="n">
        <v>7.5</v>
      </c>
      <c r="P105" s="61" t="n">
        <v>9</v>
      </c>
      <c r="Q105" s="61" t="n">
        <v>8.3</v>
      </c>
      <c r="R105" s="61" t="n">
        <v>8.3</v>
      </c>
      <c r="S105" s="61" t="n">
        <v>8.8</v>
      </c>
      <c r="T105" s="61" t="n">
        <v>8</v>
      </c>
      <c r="U105" s="61" t="n">
        <v>8</v>
      </c>
      <c r="V105" s="61" t="n">
        <v>8</v>
      </c>
      <c r="W105" s="61" t="n">
        <v>7.5</v>
      </c>
      <c r="X105" s="61" t="n">
        <v>8.3</v>
      </c>
      <c r="Y105" s="61" t="n">
        <v>8.8</v>
      </c>
      <c r="Z105" s="61" t="n">
        <v>7.5</v>
      </c>
      <c r="AA105" s="61" t="n">
        <v>8</v>
      </c>
      <c r="AB105" s="61" t="n">
        <v>8</v>
      </c>
      <c r="AC105" s="61" t="n">
        <v>8.5</v>
      </c>
      <c r="AD105" s="61" t="n">
        <v>7.5</v>
      </c>
      <c r="AE105" s="61" t="n">
        <v>7.8</v>
      </c>
      <c r="AF105" s="62" t="n">
        <v>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2.13333333333333</v>
      </c>
      <c r="C106" s="59" t="n">
        <v>3</v>
      </c>
      <c r="D106" s="59" t="n">
        <v>2</v>
      </c>
      <c r="E106" s="59" t="n">
        <v>2</v>
      </c>
      <c r="F106" s="59" t="n">
        <v>1</v>
      </c>
      <c r="G106" s="59" t="n">
        <v>3</v>
      </c>
      <c r="H106" s="59" t="n">
        <v>2</v>
      </c>
      <c r="I106" s="59" t="n">
        <v>2</v>
      </c>
      <c r="J106" s="59" t="n">
        <v>2</v>
      </c>
      <c r="K106" s="59" t="n">
        <v>2</v>
      </c>
      <c r="L106" s="59" t="n">
        <v>2</v>
      </c>
      <c r="M106" s="59" t="n">
        <v>5</v>
      </c>
      <c r="N106" s="59" t="n">
        <v>2</v>
      </c>
      <c r="O106" s="59" t="n">
        <v>4</v>
      </c>
      <c r="P106" s="59" t="n">
        <v>1</v>
      </c>
      <c r="Q106" s="59" t="n">
        <v>1</v>
      </c>
      <c r="R106" s="59" t="n">
        <v>2</v>
      </c>
      <c r="S106" s="59" t="n">
        <v>1</v>
      </c>
      <c r="T106" s="59" t="n">
        <v>2</v>
      </c>
      <c r="U106" s="59" t="n">
        <v>3</v>
      </c>
      <c r="V106" s="59" t="n">
        <v>2</v>
      </c>
      <c r="W106" s="59" t="n">
        <v>3</v>
      </c>
      <c r="X106" s="59" t="n">
        <v>3</v>
      </c>
      <c r="Y106" s="59" t="n">
        <v>2</v>
      </c>
      <c r="Z106" s="59" t="n">
        <v>1</v>
      </c>
      <c r="AA106" s="59" t="n">
        <v>2</v>
      </c>
      <c r="AB106" s="59" t="n">
        <v>1</v>
      </c>
      <c r="AC106" s="59" t="n">
        <v>3</v>
      </c>
      <c r="AD106" s="59" t="n">
        <v>1</v>
      </c>
      <c r="AE106" s="59" t="n">
        <v>2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2.36666666666667</v>
      </c>
      <c r="C107" s="59" t="n">
        <v>3</v>
      </c>
      <c r="D107" s="59" t="n">
        <v>2</v>
      </c>
      <c r="E107" s="59" t="n">
        <v>3</v>
      </c>
      <c r="F107" s="59" t="n">
        <v>2</v>
      </c>
      <c r="G107" s="59" t="n">
        <v>3</v>
      </c>
      <c r="H107" s="59" t="n">
        <v>3</v>
      </c>
      <c r="I107" s="59" t="n">
        <v>2</v>
      </c>
      <c r="J107" s="59" t="n">
        <v>2</v>
      </c>
      <c r="K107" s="59" t="n">
        <v>2</v>
      </c>
      <c r="L107" s="59" t="n">
        <v>2</v>
      </c>
      <c r="M107" s="59" t="n">
        <v>4</v>
      </c>
      <c r="N107" s="59" t="n">
        <v>2</v>
      </c>
      <c r="O107" s="59" t="n">
        <v>3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3</v>
      </c>
      <c r="V107" s="59" t="n">
        <v>2</v>
      </c>
      <c r="W107" s="59" t="n">
        <v>3</v>
      </c>
      <c r="X107" s="59" t="n">
        <v>4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3.3</v>
      </c>
      <c r="C108" s="65" t="n">
        <v>4</v>
      </c>
      <c r="D108" s="65" t="n">
        <v>3</v>
      </c>
      <c r="E108" s="65" t="n">
        <v>3</v>
      </c>
      <c r="F108" s="65" t="n">
        <v>3</v>
      </c>
      <c r="G108" s="65" t="n">
        <v>4</v>
      </c>
      <c r="H108" s="65" t="n">
        <v>4</v>
      </c>
      <c r="I108" s="65" t="n">
        <v>4</v>
      </c>
      <c r="J108" s="65" t="n">
        <v>3</v>
      </c>
      <c r="K108" s="65" t="n">
        <v>3</v>
      </c>
      <c r="L108" s="65" t="n">
        <v>4</v>
      </c>
      <c r="M108" s="65" t="n">
        <v>3</v>
      </c>
      <c r="N108" s="65" t="n">
        <v>3</v>
      </c>
      <c r="O108" s="65" t="n">
        <v>4</v>
      </c>
      <c r="P108" s="65" t="n">
        <v>4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4</v>
      </c>
      <c r="Y108" s="65" t="n">
        <v>4</v>
      </c>
      <c r="Z108" s="65" t="n">
        <v>3</v>
      </c>
      <c r="AA108" s="65" t="n">
        <v>3</v>
      </c>
      <c r="AB108" s="65" t="n">
        <v>3</v>
      </c>
      <c r="AC108" s="65" t="n">
        <v>4</v>
      </c>
      <c r="AD108" s="65" t="n">
        <v>2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1" colorId="64" zoomScale="100" zoomScaleNormal="100" zoomScalePageLayoutView="100" workbookViewId="0">
      <selection pane="topLeft" activeCell="AF108" activeCellId="0" sqref="AF108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49</v>
      </c>
      <c r="D3" s="55" t="s">
        <v>43</v>
      </c>
      <c r="E3" s="55" t="s">
        <v>44</v>
      </c>
      <c r="F3" s="55" t="s">
        <v>45</v>
      </c>
      <c r="G3" s="55" t="s">
        <v>46</v>
      </c>
      <c r="H3" s="55" t="s">
        <v>47</v>
      </c>
      <c r="I3" s="55" t="s">
        <v>48</v>
      </c>
      <c r="J3" s="55" t="s">
        <v>49</v>
      </c>
      <c r="K3" s="55" t="s">
        <v>43</v>
      </c>
      <c r="L3" s="55" t="s">
        <v>44</v>
      </c>
      <c r="M3" s="55" t="s">
        <v>45</v>
      </c>
      <c r="N3" s="55" t="s">
        <v>46</v>
      </c>
      <c r="O3" s="55" t="s">
        <v>47</v>
      </c>
      <c r="P3" s="55" t="s">
        <v>48</v>
      </c>
      <c r="Q3" s="55" t="s">
        <v>49</v>
      </c>
      <c r="R3" s="55" t="s">
        <v>43</v>
      </c>
      <c r="S3" s="55" t="s">
        <v>44</v>
      </c>
      <c r="T3" s="55" t="s">
        <v>45</v>
      </c>
      <c r="U3" s="55" t="s">
        <v>46</v>
      </c>
      <c r="V3" s="55" t="s">
        <v>47</v>
      </c>
      <c r="W3" s="55" t="s">
        <v>48</v>
      </c>
      <c r="X3" s="55" t="s">
        <v>49</v>
      </c>
      <c r="Y3" s="55" t="s">
        <v>43</v>
      </c>
      <c r="Z3" s="55" t="s">
        <v>44</v>
      </c>
      <c r="AA3" s="55" t="s">
        <v>45</v>
      </c>
      <c r="AB3" s="55" t="s">
        <v>46</v>
      </c>
      <c r="AC3" s="55" t="s">
        <v>47</v>
      </c>
      <c r="AD3" s="55" t="s">
        <v>48</v>
      </c>
      <c r="AE3" s="55" t="s">
        <v>49</v>
      </c>
      <c r="AF3" s="55" t="s">
        <v>43</v>
      </c>
      <c r="AG3" s="56" t="s">
        <v>44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43.2903225806452</v>
      </c>
      <c r="C4" s="59" t="n">
        <v>41</v>
      </c>
      <c r="D4" s="59" t="n">
        <v>39</v>
      </c>
      <c r="E4" s="59" t="n">
        <v>42</v>
      </c>
      <c r="F4" s="59" t="n">
        <v>46</v>
      </c>
      <c r="G4" s="59" t="n">
        <v>39</v>
      </c>
      <c r="H4" s="59" t="n">
        <v>39</v>
      </c>
      <c r="I4" s="59" t="n">
        <v>41</v>
      </c>
      <c r="J4" s="59" t="n">
        <v>39</v>
      </c>
      <c r="K4" s="59" t="n">
        <v>39</v>
      </c>
      <c r="L4" s="59" t="n">
        <v>44</v>
      </c>
      <c r="M4" s="59" t="n">
        <v>43</v>
      </c>
      <c r="N4" s="59" t="n">
        <v>45</v>
      </c>
      <c r="O4" s="59" t="n">
        <v>45</v>
      </c>
      <c r="P4" s="59" t="n">
        <v>44</v>
      </c>
      <c r="Q4" s="59" t="n">
        <v>44</v>
      </c>
      <c r="R4" s="59" t="n">
        <v>45</v>
      </c>
      <c r="S4" s="59" t="n">
        <v>44</v>
      </c>
      <c r="T4" s="59" t="n">
        <v>44</v>
      </c>
      <c r="U4" s="59" t="n">
        <v>43</v>
      </c>
      <c r="V4" s="59" t="n">
        <v>41</v>
      </c>
      <c r="W4" s="59" t="n">
        <v>46</v>
      </c>
      <c r="X4" s="59" t="n">
        <v>46</v>
      </c>
      <c r="Y4" s="59" t="n">
        <v>43</v>
      </c>
      <c r="Z4" s="59" t="n">
        <v>43</v>
      </c>
      <c r="AA4" s="59" t="n">
        <v>46</v>
      </c>
      <c r="AB4" s="59" t="n">
        <v>47</v>
      </c>
      <c r="AC4" s="59" t="n">
        <v>43</v>
      </c>
      <c r="AD4" s="59" t="n">
        <v>45</v>
      </c>
      <c r="AE4" s="59" t="n">
        <v>47</v>
      </c>
      <c r="AF4" s="59" t="n">
        <v>46</v>
      </c>
      <c r="AG4" s="60" t="n">
        <v>43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65.7225806451613</v>
      </c>
      <c r="C5" s="61" t="n">
        <v>65.8</v>
      </c>
      <c r="D5" s="61" t="n">
        <v>66</v>
      </c>
      <c r="E5" s="61" t="n">
        <v>65.2</v>
      </c>
      <c r="F5" s="61" t="n">
        <v>67</v>
      </c>
      <c r="G5" s="61" t="n">
        <v>66.3</v>
      </c>
      <c r="H5" s="61" t="n">
        <v>65</v>
      </c>
      <c r="I5" s="61" t="n">
        <v>65.1</v>
      </c>
      <c r="J5" s="61" t="n">
        <v>65.6</v>
      </c>
      <c r="K5" s="61" t="n">
        <v>65.9</v>
      </c>
      <c r="L5" s="61" t="n">
        <v>65.7</v>
      </c>
      <c r="M5" s="61" t="n">
        <v>65.7</v>
      </c>
      <c r="N5" s="61" t="n">
        <v>66</v>
      </c>
      <c r="O5" s="61" t="n">
        <v>65.7</v>
      </c>
      <c r="P5" s="61" t="n">
        <v>65.4</v>
      </c>
      <c r="Q5" s="61" t="n">
        <v>66.6</v>
      </c>
      <c r="R5" s="61" t="n">
        <v>66.4</v>
      </c>
      <c r="S5" s="61" t="n">
        <v>65.5</v>
      </c>
      <c r="T5" s="61" t="n">
        <v>66.6</v>
      </c>
      <c r="U5" s="61" t="n">
        <v>65.7</v>
      </c>
      <c r="V5" s="61" t="n">
        <v>65.3</v>
      </c>
      <c r="W5" s="61" t="n">
        <v>65.1</v>
      </c>
      <c r="X5" s="61" t="n">
        <v>65.8</v>
      </c>
      <c r="Y5" s="61" t="n">
        <v>65.9</v>
      </c>
      <c r="Z5" s="61" t="n">
        <v>65.6</v>
      </c>
      <c r="AA5" s="61" t="n">
        <v>65.2</v>
      </c>
      <c r="AB5" s="61" t="n">
        <v>65.4</v>
      </c>
      <c r="AC5" s="61" t="n">
        <v>65.4</v>
      </c>
      <c r="AD5" s="61" t="n">
        <v>65.5</v>
      </c>
      <c r="AE5" s="61" t="n">
        <v>65.8</v>
      </c>
      <c r="AF5" s="61" t="n">
        <v>65.5</v>
      </c>
      <c r="AG5" s="62" t="n">
        <v>65.7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8.36129032258065</v>
      </c>
      <c r="C6" s="61" t="n">
        <v>9</v>
      </c>
      <c r="D6" s="61" t="n">
        <v>7.8</v>
      </c>
      <c r="E6" s="61" t="n">
        <v>7.8</v>
      </c>
      <c r="F6" s="61" t="n">
        <v>8.8</v>
      </c>
      <c r="G6" s="61" t="n">
        <v>8</v>
      </c>
      <c r="H6" s="61" t="n">
        <v>8</v>
      </c>
      <c r="I6" s="61" t="n">
        <v>9</v>
      </c>
      <c r="J6" s="61" t="n">
        <v>8.5</v>
      </c>
      <c r="K6" s="61" t="n">
        <v>8.3</v>
      </c>
      <c r="L6" s="61" t="n">
        <v>8</v>
      </c>
      <c r="M6" s="61" t="n">
        <v>8</v>
      </c>
      <c r="N6" s="61" t="n">
        <v>8</v>
      </c>
      <c r="O6" s="61" t="n">
        <v>8.5</v>
      </c>
      <c r="P6" s="61" t="n">
        <v>8.8</v>
      </c>
      <c r="Q6" s="61" t="n">
        <v>8.8</v>
      </c>
      <c r="R6" s="61" t="n">
        <v>8.5</v>
      </c>
      <c r="S6" s="61" t="n">
        <v>8</v>
      </c>
      <c r="T6" s="61" t="n">
        <v>7.8</v>
      </c>
      <c r="U6" s="61" t="n">
        <v>9.3</v>
      </c>
      <c r="V6" s="61" t="n">
        <v>8.8</v>
      </c>
      <c r="W6" s="61" t="n">
        <v>8.8</v>
      </c>
      <c r="X6" s="61" t="n">
        <v>8.5</v>
      </c>
      <c r="Y6" s="61" t="n">
        <v>8.3</v>
      </c>
      <c r="Z6" s="61" t="n">
        <v>8</v>
      </c>
      <c r="AA6" s="61" t="n">
        <v>8.8</v>
      </c>
      <c r="AB6" s="61" t="n">
        <v>8.8</v>
      </c>
      <c r="AC6" s="61" t="n">
        <v>8.5</v>
      </c>
      <c r="AD6" s="61" t="n">
        <v>8</v>
      </c>
      <c r="AE6" s="61" t="n">
        <v>8</v>
      </c>
      <c r="AF6" s="61" t="n">
        <v>8.3</v>
      </c>
      <c r="AG6" s="62" t="n">
        <v>7.5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2.03225806451613</v>
      </c>
      <c r="C7" s="59" t="n">
        <v>2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2</v>
      </c>
      <c r="I7" s="59" t="n">
        <v>3</v>
      </c>
      <c r="J7" s="59" t="n">
        <v>2</v>
      </c>
      <c r="K7" s="59" t="n">
        <v>2</v>
      </c>
      <c r="L7" s="59" t="n">
        <v>2</v>
      </c>
      <c r="M7" s="59" t="n">
        <v>2</v>
      </c>
      <c r="N7" s="59" t="n">
        <v>2</v>
      </c>
      <c r="O7" s="59" t="n">
        <v>2</v>
      </c>
      <c r="P7" s="59" t="n">
        <v>2</v>
      </c>
      <c r="Q7" s="59" t="n">
        <v>3</v>
      </c>
      <c r="R7" s="59" t="n">
        <v>2</v>
      </c>
      <c r="S7" s="59" t="n">
        <v>3</v>
      </c>
      <c r="T7" s="59" t="n">
        <v>2</v>
      </c>
      <c r="U7" s="59" t="n">
        <v>2</v>
      </c>
      <c r="V7" s="59" t="n">
        <v>2</v>
      </c>
      <c r="W7" s="59" t="n">
        <v>2</v>
      </c>
      <c r="X7" s="59" t="n">
        <v>2</v>
      </c>
      <c r="Y7" s="59" t="n">
        <v>2</v>
      </c>
      <c r="Z7" s="59" t="n">
        <v>1</v>
      </c>
      <c r="AA7" s="59" t="n">
        <v>1</v>
      </c>
      <c r="AB7" s="59" t="n">
        <v>1</v>
      </c>
      <c r="AC7" s="59" t="n">
        <v>1</v>
      </c>
      <c r="AD7" s="59" t="n">
        <v>2</v>
      </c>
      <c r="AE7" s="59" t="n">
        <v>3</v>
      </c>
      <c r="AF7" s="59" t="n">
        <v>2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2.19354838709677</v>
      </c>
      <c r="C8" s="59" t="n">
        <v>1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3</v>
      </c>
      <c r="J8" s="59" t="n">
        <v>3</v>
      </c>
      <c r="K8" s="59" t="n">
        <v>3</v>
      </c>
      <c r="L8" s="59" t="n">
        <v>2</v>
      </c>
      <c r="M8" s="59" t="n">
        <v>2</v>
      </c>
      <c r="N8" s="59" t="n">
        <v>3</v>
      </c>
      <c r="O8" s="59" t="n">
        <v>2</v>
      </c>
      <c r="P8" s="59" t="n">
        <v>3</v>
      </c>
      <c r="Q8" s="59" t="n">
        <v>2</v>
      </c>
      <c r="R8" s="59" t="n">
        <v>3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3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2.54838709677419</v>
      </c>
      <c r="C9" s="65" t="n">
        <v>4</v>
      </c>
      <c r="D9" s="65" t="n">
        <v>2</v>
      </c>
      <c r="E9" s="65" t="n">
        <v>3</v>
      </c>
      <c r="F9" s="65" t="n">
        <v>4</v>
      </c>
      <c r="G9" s="65" t="n">
        <v>3</v>
      </c>
      <c r="H9" s="65" t="n">
        <v>3</v>
      </c>
      <c r="I9" s="65" t="n">
        <v>4</v>
      </c>
      <c r="J9" s="65" t="n">
        <v>3</v>
      </c>
      <c r="K9" s="65" t="n">
        <v>2</v>
      </c>
      <c r="L9" s="65" t="n">
        <v>2</v>
      </c>
      <c r="M9" s="65" t="n">
        <v>2</v>
      </c>
      <c r="N9" s="65" t="n">
        <v>2</v>
      </c>
      <c r="O9" s="65" t="n">
        <v>3</v>
      </c>
      <c r="P9" s="65" t="n">
        <v>2</v>
      </c>
      <c r="Q9" s="65" t="n">
        <v>2</v>
      </c>
      <c r="R9" s="65" t="n">
        <v>2</v>
      </c>
      <c r="S9" s="65" t="n">
        <v>2</v>
      </c>
      <c r="T9" s="65" t="n">
        <v>3</v>
      </c>
      <c r="U9" s="65" t="n">
        <v>2</v>
      </c>
      <c r="V9" s="65" t="n">
        <v>2</v>
      </c>
      <c r="W9" s="65" t="n">
        <v>2</v>
      </c>
      <c r="X9" s="65" t="n">
        <v>2</v>
      </c>
      <c r="Y9" s="65" t="n">
        <v>2</v>
      </c>
      <c r="Z9" s="65" t="n">
        <v>2</v>
      </c>
      <c r="AA9" s="65" t="n">
        <v>2</v>
      </c>
      <c r="AB9" s="65" t="n">
        <v>3</v>
      </c>
      <c r="AC9" s="65" t="n">
        <v>2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45</v>
      </c>
      <c r="D12" s="55" t="s">
        <v>46</v>
      </c>
      <c r="E12" s="55" t="s">
        <v>47</v>
      </c>
      <c r="F12" s="55" t="s">
        <v>48</v>
      </c>
      <c r="G12" s="55" t="s">
        <v>49</v>
      </c>
      <c r="H12" s="55" t="s">
        <v>43</v>
      </c>
      <c r="I12" s="55" t="s">
        <v>44</v>
      </c>
      <c r="J12" s="55" t="s">
        <v>45</v>
      </c>
      <c r="K12" s="55" t="s">
        <v>46</v>
      </c>
      <c r="L12" s="55" t="s">
        <v>47</v>
      </c>
      <c r="M12" s="55" t="s">
        <v>48</v>
      </c>
      <c r="N12" s="55" t="s">
        <v>49</v>
      </c>
      <c r="O12" s="55" t="s">
        <v>43</v>
      </c>
      <c r="P12" s="55" t="s">
        <v>44</v>
      </c>
      <c r="Q12" s="55" t="s">
        <v>45</v>
      </c>
      <c r="R12" s="55" t="s">
        <v>46</v>
      </c>
      <c r="S12" s="55" t="s">
        <v>47</v>
      </c>
      <c r="T12" s="55" t="s">
        <v>48</v>
      </c>
      <c r="U12" s="55" t="s">
        <v>49</v>
      </c>
      <c r="V12" s="55" t="s">
        <v>43</v>
      </c>
      <c r="W12" s="55" t="s">
        <v>44</v>
      </c>
      <c r="X12" s="55" t="s">
        <v>45</v>
      </c>
      <c r="Y12" s="55" t="s">
        <v>46</v>
      </c>
      <c r="Z12" s="55" t="s">
        <v>47</v>
      </c>
      <c r="AA12" s="55" t="s">
        <v>48</v>
      </c>
      <c r="AB12" s="55" t="s">
        <v>49</v>
      </c>
      <c r="AC12" s="55" t="s">
        <v>43</v>
      </c>
      <c r="AD12" s="55" t="s">
        <v>44</v>
      </c>
      <c r="AE12" s="55" t="s">
        <v>45</v>
      </c>
      <c r="AF12" s="79" t="s">
        <v>46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41.7096774193548</v>
      </c>
      <c r="C13" s="59" t="n">
        <v>51</v>
      </c>
      <c r="D13" s="59" t="n">
        <v>50</v>
      </c>
      <c r="E13" s="59" t="n">
        <v>43</v>
      </c>
      <c r="F13" s="59" t="n">
        <v>44</v>
      </c>
      <c r="G13" s="59" t="n">
        <v>44</v>
      </c>
      <c r="H13" s="59" t="n">
        <v>48</v>
      </c>
      <c r="I13" s="59" t="n">
        <v>50</v>
      </c>
      <c r="J13" s="59" t="n">
        <v>54</v>
      </c>
      <c r="K13" s="59" t="n">
        <v>44</v>
      </c>
      <c r="L13" s="59" t="n">
        <v>40</v>
      </c>
      <c r="M13" s="59" t="n">
        <v>45</v>
      </c>
      <c r="N13" s="59" t="n">
        <v>39</v>
      </c>
      <c r="O13" s="59" t="n">
        <v>40</v>
      </c>
      <c r="P13" s="59" t="n">
        <v>39</v>
      </c>
      <c r="Q13" s="59" t="n">
        <v>41</v>
      </c>
      <c r="R13" s="59" t="n">
        <v>43</v>
      </c>
      <c r="S13" s="59" t="n">
        <v>39</v>
      </c>
      <c r="T13" s="59" t="n">
        <v>46</v>
      </c>
      <c r="U13" s="59" t="n">
        <v>42</v>
      </c>
      <c r="V13" s="59" t="n">
        <v>44</v>
      </c>
      <c r="W13" s="59" t="n">
        <v>41</v>
      </c>
      <c r="X13" s="59" t="n">
        <v>43</v>
      </c>
      <c r="Y13" s="59" t="n">
        <v>43</v>
      </c>
      <c r="Z13" s="59" t="n">
        <v>39</v>
      </c>
      <c r="AA13" s="59" t="n">
        <v>38</v>
      </c>
      <c r="AB13" s="59" t="n">
        <v>41</v>
      </c>
      <c r="AC13" s="59" t="n">
        <v>42</v>
      </c>
      <c r="AD13" s="59" t="n">
        <v>40</v>
      </c>
      <c r="AE13" s="59" t="n">
        <v>41</v>
      </c>
      <c r="AF13" s="81" t="n">
        <v>39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64.2322580645161</v>
      </c>
      <c r="C14" s="61" t="n">
        <v>66.2</v>
      </c>
      <c r="D14" s="61" t="n">
        <v>66.3</v>
      </c>
      <c r="E14" s="61" t="n">
        <v>65.8</v>
      </c>
      <c r="F14" s="61" t="n">
        <v>65.6</v>
      </c>
      <c r="G14" s="61" t="n">
        <v>65.7</v>
      </c>
      <c r="H14" s="61" t="n">
        <v>66.1</v>
      </c>
      <c r="I14" s="61" t="n">
        <v>66.5</v>
      </c>
      <c r="J14" s="61" t="n">
        <v>68.5</v>
      </c>
      <c r="K14" s="61" t="n">
        <v>66.9</v>
      </c>
      <c r="L14" s="61" t="n">
        <v>66.2</v>
      </c>
      <c r="M14" s="61" t="n">
        <v>65.8</v>
      </c>
      <c r="N14" s="61" t="n">
        <v>66.3</v>
      </c>
      <c r="O14" s="61" t="n">
        <v>66.9</v>
      </c>
      <c r="P14" s="61" t="n">
        <v>67.3</v>
      </c>
      <c r="Q14" s="61" t="n">
        <v>66.5</v>
      </c>
      <c r="R14" s="61" t="n">
        <v>66.1</v>
      </c>
      <c r="S14" s="61" t="n">
        <v>66.3</v>
      </c>
      <c r="T14" s="61" t="n">
        <v>66.5</v>
      </c>
      <c r="U14" s="61" t="n">
        <v>66.1</v>
      </c>
      <c r="V14" s="61" t="n">
        <v>66.6</v>
      </c>
      <c r="W14" s="61" t="n">
        <v>66.5</v>
      </c>
      <c r="X14" s="61" t="n">
        <v>66.4</v>
      </c>
      <c r="Y14" s="61" t="n">
        <v>66.1</v>
      </c>
      <c r="Z14" s="61" t="n">
        <v>66.3</v>
      </c>
      <c r="AA14" s="61" t="n">
        <v>66.3</v>
      </c>
      <c r="AB14" s="61" t="n">
        <v>65.9</v>
      </c>
      <c r="AC14" s="61" t="n">
        <v>66.3</v>
      </c>
      <c r="AD14" s="61" t="n">
        <v>66.5</v>
      </c>
      <c r="AE14" s="61" t="n">
        <v>66.4</v>
      </c>
      <c r="AF14" s="82" t="n">
        <v>66.3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7.98387096774194</v>
      </c>
      <c r="C15" s="61" t="n">
        <v>8</v>
      </c>
      <c r="D15" s="61" t="n">
        <v>8.5</v>
      </c>
      <c r="E15" s="61" t="n">
        <v>8.3</v>
      </c>
      <c r="F15" s="61" t="n">
        <v>8.3</v>
      </c>
      <c r="G15" s="61" t="n">
        <v>8</v>
      </c>
      <c r="H15" s="61" t="n">
        <v>8</v>
      </c>
      <c r="I15" s="61" t="n">
        <v>7.5</v>
      </c>
      <c r="J15" s="61" t="n">
        <v>8.5</v>
      </c>
      <c r="K15" s="61" t="n">
        <v>8</v>
      </c>
      <c r="L15" s="61" t="n">
        <v>8.3</v>
      </c>
      <c r="M15" s="61" t="n">
        <v>9</v>
      </c>
      <c r="N15" s="61" t="n">
        <v>8.3</v>
      </c>
      <c r="O15" s="61" t="n">
        <v>9.5</v>
      </c>
      <c r="P15" s="61" t="n">
        <v>8.5</v>
      </c>
      <c r="Q15" s="61" t="n">
        <v>9</v>
      </c>
      <c r="R15" s="61" t="n">
        <v>9</v>
      </c>
      <c r="S15" s="61" t="n">
        <v>8.3</v>
      </c>
      <c r="T15" s="61" t="n">
        <v>8.3</v>
      </c>
      <c r="U15" s="61" t="n">
        <v>8</v>
      </c>
      <c r="V15" s="61" t="n">
        <v>8</v>
      </c>
      <c r="W15" s="61" t="n">
        <v>7.8</v>
      </c>
      <c r="X15" s="61" t="n">
        <v>8</v>
      </c>
      <c r="Y15" s="61" t="n">
        <v>8.3</v>
      </c>
      <c r="Z15" s="61" t="n">
        <v>8</v>
      </c>
      <c r="AA15" s="61" t="n">
        <v>8</v>
      </c>
      <c r="AB15" s="61" t="n">
        <v>8</v>
      </c>
      <c r="AC15" s="61" t="n">
        <v>8.3</v>
      </c>
      <c r="AD15" s="61" t="n">
        <v>7.3</v>
      </c>
      <c r="AE15" s="61" t="n">
        <v>8</v>
      </c>
      <c r="AF15" s="82" t="n">
        <v>8.5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1.83870967741935</v>
      </c>
      <c r="C16" s="59" t="n">
        <v>2</v>
      </c>
      <c r="D16" s="59" t="n">
        <v>2</v>
      </c>
      <c r="E16" s="59" t="n">
        <v>2</v>
      </c>
      <c r="F16" s="59" t="n">
        <v>1</v>
      </c>
      <c r="G16" s="59" t="n">
        <v>3</v>
      </c>
      <c r="H16" s="59" t="n">
        <v>3</v>
      </c>
      <c r="I16" s="59" t="n">
        <v>3</v>
      </c>
      <c r="J16" s="59" t="n">
        <v>1</v>
      </c>
      <c r="K16" s="59" t="n">
        <v>2</v>
      </c>
      <c r="L16" s="59" t="n">
        <v>1</v>
      </c>
      <c r="M16" s="59" t="n">
        <v>1</v>
      </c>
      <c r="N16" s="59" t="n">
        <v>3</v>
      </c>
      <c r="O16" s="59" t="n">
        <v>1</v>
      </c>
      <c r="P16" s="59" t="n">
        <v>2</v>
      </c>
      <c r="Q16" s="59" t="n">
        <v>1</v>
      </c>
      <c r="R16" s="59" t="n">
        <v>2</v>
      </c>
      <c r="S16" s="59" t="n">
        <v>2</v>
      </c>
      <c r="T16" s="59" t="n">
        <v>3</v>
      </c>
      <c r="U16" s="59" t="n">
        <v>3</v>
      </c>
      <c r="V16" s="59" t="n">
        <v>2</v>
      </c>
      <c r="W16" s="59" t="n">
        <v>3</v>
      </c>
      <c r="X16" s="59" t="n">
        <v>2</v>
      </c>
      <c r="Y16" s="59" t="n">
        <v>1</v>
      </c>
      <c r="Z16" s="59" t="n">
        <v>1</v>
      </c>
      <c r="AA16" s="59" t="n">
        <v>2</v>
      </c>
      <c r="AB16" s="59" t="n">
        <v>2</v>
      </c>
      <c r="AC16" s="59" t="n">
        <v>1</v>
      </c>
      <c r="AD16" s="59" t="n">
        <v>3</v>
      </c>
      <c r="AE16" s="59" t="n">
        <v>1</v>
      </c>
      <c r="AF16" s="81" t="n">
        <v>1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2.19354838709677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3</v>
      </c>
      <c r="H17" s="59" t="n">
        <v>3</v>
      </c>
      <c r="I17" s="59" t="n">
        <v>3</v>
      </c>
      <c r="J17" s="59" t="n">
        <v>2</v>
      </c>
      <c r="K17" s="59" t="n">
        <v>3</v>
      </c>
      <c r="L17" s="59" t="n">
        <v>2</v>
      </c>
      <c r="M17" s="59" t="n">
        <v>2</v>
      </c>
      <c r="N17" s="59" t="n">
        <v>3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3</v>
      </c>
      <c r="U17" s="59" t="n">
        <v>3</v>
      </c>
      <c r="V17" s="59" t="n">
        <v>2</v>
      </c>
      <c r="W17" s="59" t="n">
        <v>3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3</v>
      </c>
      <c r="AE17" s="59" t="n">
        <v>1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2.87096774193548</v>
      </c>
      <c r="C18" s="84" t="n">
        <v>3</v>
      </c>
      <c r="D18" s="84" t="n">
        <v>3</v>
      </c>
      <c r="E18" s="84" t="n">
        <v>3</v>
      </c>
      <c r="F18" s="84" t="n">
        <v>2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2</v>
      </c>
      <c r="S18" s="84" t="n">
        <v>2</v>
      </c>
      <c r="T18" s="84" t="n">
        <v>3</v>
      </c>
      <c r="U18" s="84" t="n">
        <v>3</v>
      </c>
      <c r="V18" s="84" t="n">
        <v>4</v>
      </c>
      <c r="W18" s="84" t="n">
        <v>3</v>
      </c>
      <c r="X18" s="84" t="n">
        <v>3</v>
      </c>
      <c r="Y18" s="84" t="n">
        <v>3</v>
      </c>
      <c r="Z18" s="84" t="n">
        <v>2</v>
      </c>
      <c r="AA18" s="84" t="n">
        <v>3</v>
      </c>
      <c r="AB18" s="84" t="n">
        <v>3</v>
      </c>
      <c r="AC18" s="84" t="n">
        <v>4</v>
      </c>
      <c r="AD18" s="84" t="n">
        <v>3</v>
      </c>
      <c r="AE18" s="84" t="n">
        <v>3</v>
      </c>
      <c r="AF18" s="85" t="n">
        <v>4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47</v>
      </c>
      <c r="D21" s="87" t="s">
        <v>48</v>
      </c>
      <c r="E21" s="87" t="s">
        <v>49</v>
      </c>
      <c r="F21" s="87" t="s">
        <v>43</v>
      </c>
      <c r="G21" s="87" t="s">
        <v>44</v>
      </c>
      <c r="H21" s="87" t="s">
        <v>45</v>
      </c>
      <c r="I21" s="87" t="s">
        <v>46</v>
      </c>
      <c r="J21" s="87" t="s">
        <v>47</v>
      </c>
      <c r="K21" s="87" t="s">
        <v>48</v>
      </c>
      <c r="L21" s="87" t="s">
        <v>49</v>
      </c>
      <c r="M21" s="87" t="s">
        <v>43</v>
      </c>
      <c r="N21" s="87" t="s">
        <v>44</v>
      </c>
      <c r="O21" s="87" t="s">
        <v>45</v>
      </c>
      <c r="P21" s="87" t="s">
        <v>46</v>
      </c>
      <c r="Q21" s="87" t="s">
        <v>47</v>
      </c>
      <c r="R21" s="87" t="s">
        <v>48</v>
      </c>
      <c r="S21" s="87" t="s">
        <v>49</v>
      </c>
      <c r="T21" s="87" t="s">
        <v>43</v>
      </c>
      <c r="U21" s="87" t="s">
        <v>44</v>
      </c>
      <c r="V21" s="87" t="s">
        <v>45</v>
      </c>
      <c r="W21" s="87" t="s">
        <v>46</v>
      </c>
      <c r="X21" s="87" t="s">
        <v>47</v>
      </c>
      <c r="Y21" s="87" t="s">
        <v>48</v>
      </c>
      <c r="Z21" s="87" t="s">
        <v>49</v>
      </c>
      <c r="AA21" s="87" t="s">
        <v>43</v>
      </c>
      <c r="AB21" s="87" t="s">
        <v>44</v>
      </c>
      <c r="AC21" s="87" t="s">
        <v>45</v>
      </c>
      <c r="AD21" s="87" t="s">
        <v>46</v>
      </c>
      <c r="AE21" s="87" t="s">
        <v>47</v>
      </c>
      <c r="AF21" s="87" t="s">
        <v>48</v>
      </c>
      <c r="AG21" s="88" t="s">
        <v>49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41.5483870967742</v>
      </c>
      <c r="C22" s="59" t="n">
        <v>39</v>
      </c>
      <c r="D22" s="48" t="n">
        <v>40</v>
      </c>
      <c r="E22" s="48" t="n">
        <v>40</v>
      </c>
      <c r="F22" s="48" t="n">
        <v>40</v>
      </c>
      <c r="G22" s="59" t="n">
        <v>40</v>
      </c>
      <c r="H22" s="59" t="n">
        <v>45</v>
      </c>
      <c r="I22" s="59" t="n">
        <v>40</v>
      </c>
      <c r="J22" s="59" t="n">
        <v>40</v>
      </c>
      <c r="K22" s="59" t="n">
        <v>42</v>
      </c>
      <c r="L22" s="59" t="n">
        <v>40</v>
      </c>
      <c r="M22" s="59" t="n">
        <v>41</v>
      </c>
      <c r="N22" s="59" t="n">
        <v>40</v>
      </c>
      <c r="O22" s="59" t="n">
        <v>44</v>
      </c>
      <c r="P22" s="59" t="n">
        <v>43</v>
      </c>
      <c r="Q22" s="59" t="n">
        <v>40</v>
      </c>
      <c r="R22" s="59" t="n">
        <v>42</v>
      </c>
      <c r="S22" s="59" t="n">
        <v>40</v>
      </c>
      <c r="T22" s="59" t="n">
        <v>43</v>
      </c>
      <c r="U22" s="59" t="n">
        <v>41</v>
      </c>
      <c r="V22" s="59" t="n">
        <v>44</v>
      </c>
      <c r="W22" s="59" t="n">
        <v>45</v>
      </c>
      <c r="X22" s="59" t="n">
        <v>41</v>
      </c>
      <c r="Y22" s="59" t="n">
        <v>41</v>
      </c>
      <c r="Z22" s="59" t="n">
        <v>44</v>
      </c>
      <c r="AA22" s="59" t="n">
        <v>42</v>
      </c>
      <c r="AB22" s="59" t="n">
        <v>39</v>
      </c>
      <c r="AC22" s="59" t="n">
        <v>46</v>
      </c>
      <c r="AD22" s="59" t="n">
        <v>43</v>
      </c>
      <c r="AE22" s="59" t="n">
        <v>43</v>
      </c>
      <c r="AF22" s="59" t="n">
        <v>40</v>
      </c>
      <c r="AG22" s="81" t="n">
        <v>40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67.0516129032258</v>
      </c>
      <c r="C23" s="61" t="n">
        <v>66.4</v>
      </c>
      <c r="D23" s="48" t="n">
        <v>66.9</v>
      </c>
      <c r="E23" s="48" t="n">
        <v>66.6</v>
      </c>
      <c r="F23" s="48" t="n">
        <v>66.3</v>
      </c>
      <c r="G23" s="61" t="n">
        <v>67</v>
      </c>
      <c r="H23" s="61" t="n">
        <v>67.7</v>
      </c>
      <c r="I23" s="61" t="n">
        <v>66.9</v>
      </c>
      <c r="J23" s="61" t="n">
        <v>66.9</v>
      </c>
      <c r="K23" s="61" t="n">
        <v>66.7</v>
      </c>
      <c r="L23" s="61" t="n">
        <v>66.6</v>
      </c>
      <c r="M23" s="61" t="n">
        <v>66.7</v>
      </c>
      <c r="N23" s="61" t="n">
        <v>66.5</v>
      </c>
      <c r="O23" s="61" t="n">
        <v>67.3</v>
      </c>
      <c r="P23" s="61" t="n">
        <v>67</v>
      </c>
      <c r="Q23" s="61" t="n">
        <v>66.9</v>
      </c>
      <c r="R23" s="61" t="n">
        <v>67</v>
      </c>
      <c r="S23" s="61" t="n">
        <v>66.9</v>
      </c>
      <c r="T23" s="61" t="n">
        <v>66.7</v>
      </c>
      <c r="U23" s="61" t="n">
        <v>67.2</v>
      </c>
      <c r="V23" s="61" t="n">
        <v>67.1</v>
      </c>
      <c r="W23" s="61" t="n">
        <v>66.9</v>
      </c>
      <c r="X23" s="61" t="n">
        <v>67.2</v>
      </c>
      <c r="Y23" s="61" t="n">
        <v>67.4</v>
      </c>
      <c r="Z23" s="61" t="n">
        <v>67.3</v>
      </c>
      <c r="AA23" s="61" t="n">
        <v>66.9</v>
      </c>
      <c r="AB23" s="61" t="n">
        <v>67.4</v>
      </c>
      <c r="AC23" s="61" t="n">
        <v>67.8</v>
      </c>
      <c r="AD23" s="61" t="n">
        <v>67.7</v>
      </c>
      <c r="AE23" s="61" t="n">
        <v>67.9</v>
      </c>
      <c r="AF23" s="61" t="n">
        <v>67.6</v>
      </c>
      <c r="AG23" s="82" t="n">
        <v>67.2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7.97096774193549</v>
      </c>
      <c r="C24" s="61" t="n">
        <v>8</v>
      </c>
      <c r="D24" s="50" t="n">
        <v>8</v>
      </c>
      <c r="E24" s="50" t="n">
        <v>7</v>
      </c>
      <c r="F24" s="50" t="n">
        <v>8</v>
      </c>
      <c r="G24" s="61" t="n">
        <v>7</v>
      </c>
      <c r="H24" s="61" t="n">
        <v>9</v>
      </c>
      <c r="I24" s="61" t="n">
        <v>8</v>
      </c>
      <c r="J24" s="61" t="n">
        <v>8</v>
      </c>
      <c r="K24" s="61" t="n">
        <v>8</v>
      </c>
      <c r="L24" s="61" t="n">
        <v>7.5</v>
      </c>
      <c r="M24" s="61" t="n">
        <v>7.8</v>
      </c>
      <c r="N24" s="61" t="n">
        <v>7</v>
      </c>
      <c r="O24" s="61" t="n">
        <v>7</v>
      </c>
      <c r="P24" s="61" t="n">
        <v>8.5</v>
      </c>
      <c r="Q24" s="61" t="n">
        <v>9.3</v>
      </c>
      <c r="R24" s="61" t="n">
        <v>8.5</v>
      </c>
      <c r="S24" s="61" t="n">
        <v>7</v>
      </c>
      <c r="T24" s="61" t="n">
        <v>8</v>
      </c>
      <c r="U24" s="61" t="n">
        <v>7</v>
      </c>
      <c r="V24" s="61" t="n">
        <v>8.3</v>
      </c>
      <c r="W24" s="61" t="n">
        <v>9</v>
      </c>
      <c r="X24" s="61" t="n">
        <v>8.3</v>
      </c>
      <c r="Y24" s="61" t="n">
        <v>7.5</v>
      </c>
      <c r="Z24" s="61" t="n">
        <v>7.5</v>
      </c>
      <c r="AA24" s="61" t="n">
        <v>7.8</v>
      </c>
      <c r="AB24" s="61" t="n">
        <v>7.3</v>
      </c>
      <c r="AC24" s="61" t="n">
        <v>9.5</v>
      </c>
      <c r="AD24" s="61" t="n">
        <v>9</v>
      </c>
      <c r="AE24" s="61" t="n">
        <v>8.5</v>
      </c>
      <c r="AF24" s="61" t="n">
        <v>8.3</v>
      </c>
      <c r="AG24" s="82" t="n">
        <v>7.5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2.09677419354839</v>
      </c>
      <c r="C25" s="59" t="n">
        <v>1</v>
      </c>
      <c r="D25" s="48" t="n">
        <v>2</v>
      </c>
      <c r="E25" s="48" t="n">
        <v>3</v>
      </c>
      <c r="F25" s="48" t="n">
        <v>1</v>
      </c>
      <c r="G25" s="59" t="n">
        <v>3</v>
      </c>
      <c r="H25" s="59" t="n">
        <v>1</v>
      </c>
      <c r="I25" s="59" t="n">
        <v>2</v>
      </c>
      <c r="J25" s="59" t="n">
        <v>2</v>
      </c>
      <c r="K25" s="59" t="n">
        <v>2</v>
      </c>
      <c r="L25" s="59" t="n">
        <v>2</v>
      </c>
      <c r="M25" s="59" t="n">
        <v>3</v>
      </c>
      <c r="N25" s="59" t="n">
        <v>3</v>
      </c>
      <c r="O25" s="59" t="n">
        <v>3</v>
      </c>
      <c r="P25" s="59" t="n">
        <v>1</v>
      </c>
      <c r="Q25" s="59" t="n">
        <v>1</v>
      </c>
      <c r="R25" s="59" t="n">
        <v>2</v>
      </c>
      <c r="S25" s="59" t="n">
        <v>3</v>
      </c>
      <c r="T25" s="59" t="n">
        <v>2</v>
      </c>
      <c r="U25" s="59" t="n">
        <v>4</v>
      </c>
      <c r="V25" s="59" t="n">
        <v>2</v>
      </c>
      <c r="W25" s="59" t="n">
        <v>2</v>
      </c>
      <c r="X25" s="59" t="n">
        <v>1</v>
      </c>
      <c r="Y25" s="59" t="n">
        <v>3</v>
      </c>
      <c r="Z25" s="59" t="n">
        <v>3</v>
      </c>
      <c r="AA25" s="59" t="n">
        <v>1</v>
      </c>
      <c r="AB25" s="59" t="n">
        <v>3</v>
      </c>
      <c r="AC25" s="59" t="n">
        <v>1</v>
      </c>
      <c r="AD25" s="59" t="n">
        <v>2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2.2258064516129</v>
      </c>
      <c r="C26" s="59" t="n">
        <v>1</v>
      </c>
      <c r="D26" s="48" t="n">
        <v>2</v>
      </c>
      <c r="E26" s="48" t="n">
        <v>3</v>
      </c>
      <c r="F26" s="48" t="n">
        <v>1</v>
      </c>
      <c r="G26" s="59" t="n">
        <v>3</v>
      </c>
      <c r="H26" s="59" t="n">
        <v>1</v>
      </c>
      <c r="I26" s="59" t="n">
        <v>2</v>
      </c>
      <c r="J26" s="59" t="n">
        <v>2</v>
      </c>
      <c r="K26" s="59" t="n">
        <v>2</v>
      </c>
      <c r="L26" s="59" t="n">
        <v>3</v>
      </c>
      <c r="M26" s="59" t="n">
        <v>3</v>
      </c>
      <c r="N26" s="59" t="n">
        <v>3</v>
      </c>
      <c r="O26" s="59" t="n">
        <v>3</v>
      </c>
      <c r="P26" s="59" t="n">
        <v>2</v>
      </c>
      <c r="Q26" s="59" t="n">
        <v>2</v>
      </c>
      <c r="R26" s="59" t="n">
        <v>2</v>
      </c>
      <c r="S26" s="59" t="n">
        <v>3</v>
      </c>
      <c r="T26" s="59" t="n">
        <v>2</v>
      </c>
      <c r="U26" s="59" t="n">
        <v>3</v>
      </c>
      <c r="V26" s="59" t="n">
        <v>2</v>
      </c>
      <c r="W26" s="59" t="n">
        <v>2</v>
      </c>
      <c r="X26" s="59" t="n">
        <v>1</v>
      </c>
      <c r="Y26" s="59" t="n">
        <v>2</v>
      </c>
      <c r="Z26" s="59" t="n">
        <v>3</v>
      </c>
      <c r="AA26" s="59" t="n">
        <v>3</v>
      </c>
      <c r="AB26" s="59" t="n">
        <v>3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3.16129032258064</v>
      </c>
      <c r="C27" s="84" t="n">
        <v>3</v>
      </c>
      <c r="D27" s="84" t="n">
        <v>3</v>
      </c>
      <c r="E27" s="84" t="n">
        <v>3</v>
      </c>
      <c r="F27" s="84" t="n">
        <v>4</v>
      </c>
      <c r="G27" s="84" t="n">
        <v>3</v>
      </c>
      <c r="H27" s="84" t="n">
        <v>3</v>
      </c>
      <c r="I27" s="84" t="n">
        <v>4</v>
      </c>
      <c r="J27" s="84" t="n">
        <v>3</v>
      </c>
      <c r="K27" s="84" t="n">
        <v>3</v>
      </c>
      <c r="L27" s="84" t="n">
        <v>3</v>
      </c>
      <c r="M27" s="84" t="n">
        <v>4</v>
      </c>
      <c r="N27" s="84" t="n">
        <v>3</v>
      </c>
      <c r="O27" s="84" t="n">
        <v>3</v>
      </c>
      <c r="P27" s="84" t="n">
        <v>4</v>
      </c>
      <c r="Q27" s="84" t="n">
        <v>3</v>
      </c>
      <c r="R27" s="84" t="n">
        <v>2</v>
      </c>
      <c r="S27" s="84" t="n">
        <v>3</v>
      </c>
      <c r="T27" s="84" t="n">
        <v>4</v>
      </c>
      <c r="U27" s="84" t="n">
        <v>3</v>
      </c>
      <c r="V27" s="84" t="n">
        <v>3</v>
      </c>
      <c r="W27" s="84" t="n">
        <v>4</v>
      </c>
      <c r="X27" s="84" t="n">
        <v>2</v>
      </c>
      <c r="Y27" s="84" t="n">
        <v>3</v>
      </c>
      <c r="Z27" s="84" t="n">
        <v>3</v>
      </c>
      <c r="AA27" s="84" t="n">
        <v>4</v>
      </c>
      <c r="AB27" s="84" t="n">
        <v>3</v>
      </c>
      <c r="AC27" s="84" t="n">
        <v>3</v>
      </c>
      <c r="AD27" s="84" t="n">
        <v>4</v>
      </c>
      <c r="AE27" s="84" t="n">
        <v>2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43</v>
      </c>
      <c r="D30" s="87" t="s">
        <v>44</v>
      </c>
      <c r="E30" s="87" t="s">
        <v>45</v>
      </c>
      <c r="F30" s="87" t="s">
        <v>46</v>
      </c>
      <c r="G30" s="87" t="s">
        <v>47</v>
      </c>
      <c r="H30" s="87" t="s">
        <v>48</v>
      </c>
      <c r="I30" s="87" t="s">
        <v>49</v>
      </c>
      <c r="J30" s="87" t="s">
        <v>43</v>
      </c>
      <c r="K30" s="87" t="s">
        <v>44</v>
      </c>
      <c r="L30" s="87" t="s">
        <v>45</v>
      </c>
      <c r="M30" s="87" t="s">
        <v>46</v>
      </c>
      <c r="N30" s="87" t="s">
        <v>47</v>
      </c>
      <c r="O30" s="87" t="s">
        <v>48</v>
      </c>
      <c r="P30" s="87" t="s">
        <v>49</v>
      </c>
      <c r="Q30" s="87" t="s">
        <v>43</v>
      </c>
      <c r="R30" s="87" t="s">
        <v>44</v>
      </c>
      <c r="S30" s="87" t="s">
        <v>45</v>
      </c>
      <c r="T30" s="87" t="s">
        <v>46</v>
      </c>
      <c r="U30" s="87" t="s">
        <v>47</v>
      </c>
      <c r="V30" s="87" t="s">
        <v>48</v>
      </c>
      <c r="W30" s="87" t="s">
        <v>49</v>
      </c>
      <c r="X30" s="87" t="s">
        <v>43</v>
      </c>
      <c r="Y30" s="87" t="s">
        <v>44</v>
      </c>
      <c r="Z30" s="87" t="s">
        <v>45</v>
      </c>
      <c r="AA30" s="87" t="s">
        <v>46</v>
      </c>
      <c r="AB30" s="87" t="s">
        <v>47</v>
      </c>
      <c r="AC30" s="87" t="s">
        <v>48</v>
      </c>
      <c r="AD30" s="87" t="s">
        <v>49</v>
      </c>
      <c r="AE30" s="87" t="s">
        <v>43</v>
      </c>
      <c r="AF30" s="87" t="s">
        <v>44</v>
      </c>
      <c r="AG30" s="88" t="s">
        <v>45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40.1290322580645</v>
      </c>
      <c r="C31" s="91" t="n">
        <v>43</v>
      </c>
      <c r="D31" s="100" t="n">
        <v>38</v>
      </c>
      <c r="E31" s="100" t="n">
        <v>38</v>
      </c>
      <c r="F31" s="100" t="n">
        <v>40</v>
      </c>
      <c r="G31" s="91" t="n">
        <v>38</v>
      </c>
      <c r="H31" s="91" t="n">
        <v>39</v>
      </c>
      <c r="I31" s="91" t="n">
        <v>40</v>
      </c>
      <c r="J31" s="91" t="n">
        <v>42</v>
      </c>
      <c r="K31" s="91" t="n">
        <v>40</v>
      </c>
      <c r="L31" s="91" t="n">
        <v>41</v>
      </c>
      <c r="M31" s="91" t="n">
        <v>39</v>
      </c>
      <c r="N31" s="91" t="n">
        <v>39</v>
      </c>
      <c r="O31" s="91" t="n">
        <v>40</v>
      </c>
      <c r="P31" s="91" t="n">
        <v>40</v>
      </c>
      <c r="Q31" s="91" t="n">
        <v>43</v>
      </c>
      <c r="R31" s="91" t="n">
        <v>39</v>
      </c>
      <c r="S31" s="91" t="n">
        <v>51</v>
      </c>
      <c r="T31" s="91" t="n">
        <v>40</v>
      </c>
      <c r="U31" s="91" t="n">
        <v>40</v>
      </c>
      <c r="V31" s="91" t="n">
        <v>39</v>
      </c>
      <c r="W31" s="91" t="n">
        <v>40</v>
      </c>
      <c r="X31" s="91" t="n">
        <v>40</v>
      </c>
      <c r="Y31" s="91" t="n">
        <v>39</v>
      </c>
      <c r="Z31" s="91" t="n">
        <v>39</v>
      </c>
      <c r="AA31" s="91" t="n">
        <v>40</v>
      </c>
      <c r="AB31" s="91" t="n">
        <v>39</v>
      </c>
      <c r="AC31" s="91" t="n">
        <v>39</v>
      </c>
      <c r="AD31" s="91" t="n">
        <v>39</v>
      </c>
      <c r="AE31" s="91" t="n">
        <v>40</v>
      </c>
      <c r="AF31" s="91" t="n">
        <v>40</v>
      </c>
      <c r="AG31" s="93" t="n">
        <v>40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67.7064516129032</v>
      </c>
      <c r="C32" s="61" t="n">
        <v>67.5</v>
      </c>
      <c r="D32" s="50" t="n">
        <v>68</v>
      </c>
      <c r="E32" s="50" t="n">
        <v>67.3</v>
      </c>
      <c r="F32" s="50" t="n">
        <v>67.2</v>
      </c>
      <c r="G32" s="61" t="n">
        <v>68</v>
      </c>
      <c r="H32" s="61" t="n">
        <v>67.7</v>
      </c>
      <c r="I32" s="61" t="n">
        <v>67.3</v>
      </c>
      <c r="J32" s="61" t="n">
        <v>67.1</v>
      </c>
      <c r="K32" s="61" t="n">
        <v>67</v>
      </c>
      <c r="L32" s="61" t="n">
        <v>67</v>
      </c>
      <c r="M32" s="61" t="n">
        <v>67.2</v>
      </c>
      <c r="N32" s="61" t="n">
        <v>67.5</v>
      </c>
      <c r="O32" s="61" t="n">
        <v>67.4</v>
      </c>
      <c r="P32" s="61" t="n">
        <v>67.6</v>
      </c>
      <c r="Q32" s="61" t="n">
        <v>67.2</v>
      </c>
      <c r="R32" s="61" t="n">
        <v>67.7</v>
      </c>
      <c r="S32" s="61" t="n">
        <v>69</v>
      </c>
      <c r="T32" s="61" t="n">
        <v>67.4</v>
      </c>
      <c r="U32" s="61" t="n">
        <v>67.2</v>
      </c>
      <c r="V32" s="61" t="n">
        <v>67.7</v>
      </c>
      <c r="W32" s="61" t="n">
        <v>67.7</v>
      </c>
      <c r="X32" s="61" t="n">
        <v>68</v>
      </c>
      <c r="Y32" s="61" t="n">
        <v>68.1</v>
      </c>
      <c r="Z32" s="61" t="n">
        <v>67.9</v>
      </c>
      <c r="AA32" s="61" t="n">
        <v>67.5</v>
      </c>
      <c r="AB32" s="61" t="n">
        <v>68.2</v>
      </c>
      <c r="AC32" s="61" t="n">
        <v>68.4</v>
      </c>
      <c r="AD32" s="61" t="n">
        <v>67.9</v>
      </c>
      <c r="AE32" s="61" t="n">
        <v>68.3</v>
      </c>
      <c r="AF32" s="61" t="n">
        <v>68.5</v>
      </c>
      <c r="AG32" s="82" t="n">
        <v>68.4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7.92903225806452</v>
      </c>
      <c r="C33" s="61" t="n">
        <v>8</v>
      </c>
      <c r="D33" s="50" t="n">
        <v>7.8</v>
      </c>
      <c r="E33" s="50" t="n">
        <v>8</v>
      </c>
      <c r="F33" s="50" t="n">
        <v>9</v>
      </c>
      <c r="G33" s="61" t="n">
        <v>8</v>
      </c>
      <c r="H33" s="61" t="n">
        <v>7</v>
      </c>
      <c r="I33" s="61" t="n">
        <v>8.8</v>
      </c>
      <c r="J33" s="61" t="n">
        <v>7.5</v>
      </c>
      <c r="K33" s="61" t="n">
        <v>7</v>
      </c>
      <c r="L33" s="61" t="n">
        <v>8</v>
      </c>
      <c r="M33" s="61" t="n">
        <v>8.5</v>
      </c>
      <c r="N33" s="61" t="n">
        <v>7.8</v>
      </c>
      <c r="O33" s="61" t="n">
        <v>8</v>
      </c>
      <c r="P33" s="61" t="n">
        <v>7.8</v>
      </c>
      <c r="Q33" s="61" t="n">
        <v>8</v>
      </c>
      <c r="R33" s="61" t="n">
        <v>7</v>
      </c>
      <c r="S33" s="61" t="n">
        <v>9</v>
      </c>
      <c r="T33" s="61" t="n">
        <v>8</v>
      </c>
      <c r="U33" s="61" t="n">
        <v>8</v>
      </c>
      <c r="V33" s="61" t="n">
        <v>8</v>
      </c>
      <c r="W33" s="61" t="n">
        <v>8</v>
      </c>
      <c r="X33" s="61" t="n">
        <v>8.3</v>
      </c>
      <c r="Y33" s="61" t="n">
        <v>8</v>
      </c>
      <c r="Z33" s="61" t="n">
        <v>7.5</v>
      </c>
      <c r="AA33" s="61" t="n">
        <v>8.5</v>
      </c>
      <c r="AB33" s="61" t="n">
        <v>8</v>
      </c>
      <c r="AC33" s="61" t="n">
        <v>8</v>
      </c>
      <c r="AD33" s="61" t="n">
        <v>7.5</v>
      </c>
      <c r="AE33" s="61" t="n">
        <v>8</v>
      </c>
      <c r="AF33" s="61" t="n">
        <v>7.3</v>
      </c>
      <c r="AG33" s="82" t="n">
        <v>7.5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2.12903225806452</v>
      </c>
      <c r="C34" s="91" t="n">
        <v>2</v>
      </c>
      <c r="D34" s="100" t="n">
        <v>2</v>
      </c>
      <c r="E34" s="100" t="n">
        <v>3</v>
      </c>
      <c r="F34" s="100" t="n">
        <v>2</v>
      </c>
      <c r="G34" s="91" t="n">
        <v>2</v>
      </c>
      <c r="H34" s="91" t="n">
        <v>3</v>
      </c>
      <c r="I34" s="91" t="n">
        <v>2</v>
      </c>
      <c r="J34" s="91" t="n">
        <v>2</v>
      </c>
      <c r="K34" s="91" t="n">
        <v>3</v>
      </c>
      <c r="L34" s="91" t="n">
        <v>2</v>
      </c>
      <c r="M34" s="91" t="n">
        <v>2</v>
      </c>
      <c r="N34" s="91" t="n">
        <v>1</v>
      </c>
      <c r="O34" s="91" t="n">
        <v>1</v>
      </c>
      <c r="P34" s="91" t="n">
        <v>2</v>
      </c>
      <c r="Q34" s="91" t="n">
        <v>2</v>
      </c>
      <c r="R34" s="91" t="n">
        <v>3</v>
      </c>
      <c r="S34" s="91" t="n">
        <v>1</v>
      </c>
      <c r="T34" s="91" t="n">
        <v>1</v>
      </c>
      <c r="U34" s="91" t="n">
        <v>1</v>
      </c>
      <c r="V34" s="91" t="n">
        <v>2</v>
      </c>
      <c r="W34" s="91" t="n">
        <v>2</v>
      </c>
      <c r="X34" s="91" t="n">
        <v>2</v>
      </c>
      <c r="Y34" s="91" t="n">
        <v>2</v>
      </c>
      <c r="Z34" s="91" t="n">
        <v>3</v>
      </c>
      <c r="AA34" s="91" t="n">
        <v>2</v>
      </c>
      <c r="AB34" s="91" t="n">
        <v>2</v>
      </c>
      <c r="AC34" s="91" t="n">
        <v>2</v>
      </c>
      <c r="AD34" s="91" t="n">
        <v>3</v>
      </c>
      <c r="AE34" s="91" t="n">
        <v>3</v>
      </c>
      <c r="AF34" s="91" t="n">
        <v>3</v>
      </c>
      <c r="AG34" s="93" t="n">
        <v>3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2.25806451612903</v>
      </c>
      <c r="C35" s="91" t="n">
        <v>3</v>
      </c>
      <c r="D35" s="100" t="n">
        <v>2</v>
      </c>
      <c r="E35" s="100" t="n">
        <v>3</v>
      </c>
      <c r="F35" s="100" t="n">
        <v>2</v>
      </c>
      <c r="G35" s="91" t="n">
        <v>2</v>
      </c>
      <c r="H35" s="91" t="n">
        <v>3</v>
      </c>
      <c r="I35" s="91" t="n">
        <v>2</v>
      </c>
      <c r="J35" s="91" t="n">
        <v>2</v>
      </c>
      <c r="K35" s="91" t="n">
        <v>3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3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2</v>
      </c>
      <c r="X35" s="91" t="n">
        <v>2</v>
      </c>
      <c r="Y35" s="91" t="n">
        <v>2</v>
      </c>
      <c r="Z35" s="91" t="n">
        <v>3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3</v>
      </c>
      <c r="AG35" s="93" t="n">
        <v>3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2.90322580645161</v>
      </c>
      <c r="C36" s="97" t="n">
        <v>4</v>
      </c>
      <c r="D36" s="97" t="n">
        <v>2</v>
      </c>
      <c r="E36" s="97" t="n">
        <v>3</v>
      </c>
      <c r="F36" s="97" t="n">
        <v>3</v>
      </c>
      <c r="G36" s="97" t="n">
        <v>2</v>
      </c>
      <c r="H36" s="97" t="n">
        <v>3</v>
      </c>
      <c r="I36" s="97" t="n">
        <v>3</v>
      </c>
      <c r="J36" s="97" t="n">
        <v>2</v>
      </c>
      <c r="K36" s="97" t="n">
        <v>3</v>
      </c>
      <c r="L36" s="97" t="n">
        <v>3</v>
      </c>
      <c r="M36" s="97" t="n">
        <v>4</v>
      </c>
      <c r="N36" s="97" t="n">
        <v>2</v>
      </c>
      <c r="O36" s="97" t="n">
        <v>2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4</v>
      </c>
      <c r="U36" s="97" t="n">
        <v>2</v>
      </c>
      <c r="V36" s="97" t="n">
        <v>3</v>
      </c>
      <c r="W36" s="97" t="n">
        <v>3</v>
      </c>
      <c r="X36" s="97" t="n">
        <v>3</v>
      </c>
      <c r="Y36" s="97" t="n">
        <v>2</v>
      </c>
      <c r="Z36" s="97" t="n">
        <v>3</v>
      </c>
      <c r="AA36" s="97" t="n">
        <v>4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46</v>
      </c>
      <c r="D39" s="55" t="s">
        <v>47</v>
      </c>
      <c r="E39" s="55" t="s">
        <v>48</v>
      </c>
      <c r="F39" s="55" t="s">
        <v>49</v>
      </c>
      <c r="G39" s="55" t="s">
        <v>43</v>
      </c>
      <c r="H39" s="55" t="s">
        <v>44</v>
      </c>
      <c r="I39" s="55" t="s">
        <v>45</v>
      </c>
      <c r="J39" s="55" t="s">
        <v>46</v>
      </c>
      <c r="K39" s="55" t="s">
        <v>47</v>
      </c>
      <c r="L39" s="55" t="s">
        <v>48</v>
      </c>
      <c r="M39" s="55" t="s">
        <v>49</v>
      </c>
      <c r="N39" s="55" t="s">
        <v>43</v>
      </c>
      <c r="O39" s="55" t="s">
        <v>44</v>
      </c>
      <c r="P39" s="55" t="s">
        <v>45</v>
      </c>
      <c r="Q39" s="55" t="s">
        <v>46</v>
      </c>
      <c r="R39" s="55" t="s">
        <v>47</v>
      </c>
      <c r="S39" s="55" t="s">
        <v>48</v>
      </c>
      <c r="T39" s="55" t="s">
        <v>49</v>
      </c>
      <c r="U39" s="55" t="s">
        <v>43</v>
      </c>
      <c r="V39" s="55" t="s">
        <v>44</v>
      </c>
      <c r="W39" s="55" t="s">
        <v>45</v>
      </c>
      <c r="X39" s="55" t="s">
        <v>46</v>
      </c>
      <c r="Y39" s="55" t="s">
        <v>47</v>
      </c>
      <c r="Z39" s="55" t="s">
        <v>48</v>
      </c>
      <c r="AA39" s="55" t="s">
        <v>49</v>
      </c>
      <c r="AB39" s="55" t="s">
        <v>43</v>
      </c>
      <c r="AC39" s="55" t="s">
        <v>44</v>
      </c>
      <c r="AD39" s="55" t="s">
        <v>45</v>
      </c>
      <c r="AE39" s="56" t="s">
        <v>46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41.1071428571429</v>
      </c>
      <c r="C40" s="59" t="n">
        <v>39</v>
      </c>
      <c r="D40" s="59" t="n">
        <v>38</v>
      </c>
      <c r="E40" s="59" t="n">
        <v>38</v>
      </c>
      <c r="F40" s="59" t="n">
        <v>39</v>
      </c>
      <c r="G40" s="59" t="n">
        <v>40</v>
      </c>
      <c r="H40" s="59" t="n">
        <v>38</v>
      </c>
      <c r="I40" s="59" t="n">
        <v>38</v>
      </c>
      <c r="J40" s="59" t="n">
        <v>40</v>
      </c>
      <c r="K40" s="59" t="n">
        <v>38</v>
      </c>
      <c r="L40" s="59" t="n">
        <v>41</v>
      </c>
      <c r="M40" s="59" t="n">
        <v>39</v>
      </c>
      <c r="N40" s="59" t="n">
        <v>41</v>
      </c>
      <c r="O40" s="59" t="n">
        <v>39</v>
      </c>
      <c r="P40" s="59" t="n">
        <v>46</v>
      </c>
      <c r="Q40" s="59" t="n">
        <v>39</v>
      </c>
      <c r="R40" s="59" t="n">
        <v>39</v>
      </c>
      <c r="S40" s="59" t="n">
        <v>39</v>
      </c>
      <c r="T40" s="59" t="n">
        <v>38</v>
      </c>
      <c r="U40" s="59" t="n">
        <v>40</v>
      </c>
      <c r="V40" s="59" t="n">
        <v>38</v>
      </c>
      <c r="W40" s="59" t="n">
        <v>41</v>
      </c>
      <c r="X40" s="59" t="n">
        <v>37</v>
      </c>
      <c r="Y40" s="59" t="n">
        <v>40</v>
      </c>
      <c r="Z40" s="59" t="n">
        <v>39</v>
      </c>
      <c r="AA40" s="59" t="n">
        <v>44</v>
      </c>
      <c r="AB40" s="59" t="n">
        <v>42</v>
      </c>
      <c r="AC40" s="59" t="n">
        <v>38</v>
      </c>
      <c r="AD40" s="60" t="n">
        <v>43</v>
      </c>
      <c r="AE40" s="60" t="n">
        <v>40</v>
      </c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70.8607142857143</v>
      </c>
      <c r="C41" s="61" t="n">
        <v>68</v>
      </c>
      <c r="D41" s="61" t="n">
        <v>68.1</v>
      </c>
      <c r="E41" s="61" t="n">
        <v>68.1</v>
      </c>
      <c r="F41" s="61" t="n">
        <v>68.7</v>
      </c>
      <c r="G41" s="61" t="n">
        <v>68.3</v>
      </c>
      <c r="H41" s="61" t="n">
        <v>68.3</v>
      </c>
      <c r="I41" s="61" t="n">
        <v>68.4</v>
      </c>
      <c r="J41" s="61" t="n">
        <v>68.6</v>
      </c>
      <c r="K41" s="61" t="n">
        <v>68</v>
      </c>
      <c r="L41" s="61" t="n">
        <v>67.7</v>
      </c>
      <c r="M41" s="61" t="n">
        <v>68.1</v>
      </c>
      <c r="N41" s="61" t="n">
        <v>68.7</v>
      </c>
      <c r="O41" s="61" t="n">
        <v>68.1</v>
      </c>
      <c r="P41" s="61" t="n">
        <v>68.7</v>
      </c>
      <c r="Q41" s="61" t="n">
        <v>69</v>
      </c>
      <c r="R41" s="61" t="n">
        <v>68.5</v>
      </c>
      <c r="S41" s="61" t="n">
        <v>68.5</v>
      </c>
      <c r="T41" s="61" t="n">
        <v>68.6</v>
      </c>
      <c r="U41" s="61" t="n">
        <v>68.4</v>
      </c>
      <c r="V41" s="61" t="n">
        <v>68.8</v>
      </c>
      <c r="W41" s="61" t="n">
        <v>68.3</v>
      </c>
      <c r="X41" s="61" t="n">
        <v>68.9</v>
      </c>
      <c r="Y41" s="61" t="n">
        <v>68.2</v>
      </c>
      <c r="Z41" s="61" t="n">
        <v>68.8</v>
      </c>
      <c r="AA41" s="61" t="n">
        <v>68.2</v>
      </c>
      <c r="AB41" s="61" t="n">
        <v>68</v>
      </c>
      <c r="AC41" s="61" t="n">
        <v>68.5</v>
      </c>
      <c r="AD41" s="62" t="n">
        <v>69</v>
      </c>
      <c r="AE41" s="62" t="n">
        <v>68.6</v>
      </c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8.28571428571429</v>
      </c>
      <c r="C42" s="61" t="n">
        <v>8.3</v>
      </c>
      <c r="D42" s="61" t="n">
        <v>8</v>
      </c>
      <c r="E42" s="61" t="n">
        <v>8</v>
      </c>
      <c r="F42" s="61" t="n">
        <v>7.5</v>
      </c>
      <c r="G42" s="61" t="n">
        <v>8</v>
      </c>
      <c r="H42" s="61" t="n">
        <v>7.3</v>
      </c>
      <c r="I42" s="61" t="n">
        <v>7.3</v>
      </c>
      <c r="J42" s="61" t="n">
        <v>8</v>
      </c>
      <c r="K42" s="61" t="n">
        <v>8</v>
      </c>
      <c r="L42" s="61" t="n">
        <v>7.3</v>
      </c>
      <c r="M42" s="61" t="n">
        <v>8</v>
      </c>
      <c r="N42" s="61" t="n">
        <v>8</v>
      </c>
      <c r="O42" s="61" t="n">
        <v>7.5</v>
      </c>
      <c r="P42" s="61" t="n">
        <v>8.8</v>
      </c>
      <c r="Q42" s="61" t="n">
        <v>8</v>
      </c>
      <c r="R42" s="61" t="n">
        <v>8</v>
      </c>
      <c r="S42" s="61" t="n">
        <v>8</v>
      </c>
      <c r="T42" s="61" t="n">
        <v>8</v>
      </c>
      <c r="U42" s="61" t="n">
        <v>8.8</v>
      </c>
      <c r="V42" s="61" t="n">
        <v>7.5</v>
      </c>
      <c r="W42" s="61" t="n">
        <v>8.5</v>
      </c>
      <c r="X42" s="61" t="n">
        <v>8</v>
      </c>
      <c r="Y42" s="61" t="n">
        <v>8.4</v>
      </c>
      <c r="Z42" s="61" t="n">
        <v>8</v>
      </c>
      <c r="AA42" s="61" t="n">
        <v>8</v>
      </c>
      <c r="AB42" s="61" t="n">
        <v>9</v>
      </c>
      <c r="AC42" s="61" t="n">
        <v>7.3</v>
      </c>
      <c r="AD42" s="62" t="n">
        <v>7.5</v>
      </c>
      <c r="AE42" s="62" t="n">
        <v>9</v>
      </c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2.17857142857143</v>
      </c>
      <c r="C43" s="59" t="n">
        <v>2</v>
      </c>
      <c r="D43" s="59" t="n">
        <v>2</v>
      </c>
      <c r="E43" s="59" t="n">
        <v>2</v>
      </c>
      <c r="F43" s="59" t="n">
        <v>3</v>
      </c>
      <c r="G43" s="59" t="n">
        <v>2</v>
      </c>
      <c r="H43" s="59" t="n">
        <v>3</v>
      </c>
      <c r="I43" s="59" t="n">
        <v>3</v>
      </c>
      <c r="J43" s="59" t="n">
        <v>2</v>
      </c>
      <c r="K43" s="59" t="n">
        <v>2</v>
      </c>
      <c r="L43" s="59" t="n">
        <v>2</v>
      </c>
      <c r="M43" s="59" t="n">
        <v>2</v>
      </c>
      <c r="N43" s="59" t="n">
        <v>2</v>
      </c>
      <c r="O43" s="59" t="n">
        <v>2</v>
      </c>
      <c r="P43" s="59" t="n">
        <v>2</v>
      </c>
      <c r="Q43" s="59" t="n">
        <v>2</v>
      </c>
      <c r="R43" s="59" t="n">
        <v>1</v>
      </c>
      <c r="S43" s="59" t="n">
        <v>2</v>
      </c>
      <c r="T43" s="59" t="n">
        <v>2</v>
      </c>
      <c r="U43" s="59" t="n">
        <v>2</v>
      </c>
      <c r="V43" s="59" t="n">
        <v>2</v>
      </c>
      <c r="W43" s="59" t="n">
        <v>2</v>
      </c>
      <c r="X43" s="59" t="n">
        <v>2</v>
      </c>
      <c r="Y43" s="59" t="n">
        <v>2</v>
      </c>
      <c r="Z43" s="59" t="n">
        <v>2</v>
      </c>
      <c r="AA43" s="59" t="n">
        <v>2</v>
      </c>
      <c r="AB43" s="59" t="n">
        <v>2</v>
      </c>
      <c r="AC43" s="59" t="n">
        <v>2</v>
      </c>
      <c r="AD43" s="60" t="n">
        <v>3</v>
      </c>
      <c r="AE43" s="60" t="n">
        <v>2</v>
      </c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2.35714285714286</v>
      </c>
      <c r="C44" s="59" t="n">
        <v>2</v>
      </c>
      <c r="D44" s="59" t="n">
        <v>2</v>
      </c>
      <c r="E44" s="59" t="n">
        <v>2</v>
      </c>
      <c r="F44" s="59" t="n">
        <v>3</v>
      </c>
      <c r="G44" s="59" t="n">
        <v>2</v>
      </c>
      <c r="H44" s="59" t="n">
        <v>3</v>
      </c>
      <c r="I44" s="59" t="n">
        <v>3</v>
      </c>
      <c r="J44" s="59" t="n">
        <v>2</v>
      </c>
      <c r="K44" s="59" t="n">
        <v>2</v>
      </c>
      <c r="L44" s="59" t="n">
        <v>3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3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3</v>
      </c>
      <c r="AB44" s="59" t="n">
        <v>2</v>
      </c>
      <c r="AC44" s="59" t="n">
        <v>3</v>
      </c>
      <c r="AD44" s="60" t="n">
        <v>3</v>
      </c>
      <c r="AE44" s="60" t="n">
        <v>2</v>
      </c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3.25</v>
      </c>
      <c r="C45" s="65" t="n">
        <v>4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4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4</v>
      </c>
      <c r="Q45" s="65" t="n">
        <v>2</v>
      </c>
      <c r="R45" s="65" t="n">
        <v>3</v>
      </c>
      <c r="S45" s="65" t="n">
        <v>3</v>
      </c>
      <c r="T45" s="65" t="n">
        <v>3</v>
      </c>
      <c r="U45" s="65" t="n">
        <v>4</v>
      </c>
      <c r="V45" s="65" t="n">
        <v>3</v>
      </c>
      <c r="W45" s="65" t="n">
        <v>4</v>
      </c>
      <c r="X45" s="65" t="n">
        <v>2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 t="n">
        <v>4</v>
      </c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47</v>
      </c>
      <c r="D48" s="87" t="s">
        <v>48</v>
      </c>
      <c r="E48" s="87" t="s">
        <v>49</v>
      </c>
      <c r="F48" s="87" t="s">
        <v>43</v>
      </c>
      <c r="G48" s="87" t="s">
        <v>44</v>
      </c>
      <c r="H48" s="87" t="s">
        <v>45</v>
      </c>
      <c r="I48" s="87" t="s">
        <v>46</v>
      </c>
      <c r="J48" s="87" t="s">
        <v>47</v>
      </c>
      <c r="K48" s="87" t="s">
        <v>48</v>
      </c>
      <c r="L48" s="87" t="s">
        <v>49</v>
      </c>
      <c r="M48" s="87" t="s">
        <v>43</v>
      </c>
      <c r="N48" s="87" t="s">
        <v>44</v>
      </c>
      <c r="O48" s="87" t="s">
        <v>45</v>
      </c>
      <c r="P48" s="87" t="s">
        <v>46</v>
      </c>
      <c r="Q48" s="87" t="s">
        <v>47</v>
      </c>
      <c r="R48" s="87" t="s">
        <v>48</v>
      </c>
      <c r="S48" s="87" t="s">
        <v>49</v>
      </c>
      <c r="T48" s="87" t="s">
        <v>43</v>
      </c>
      <c r="U48" s="87" t="s">
        <v>44</v>
      </c>
      <c r="V48" s="87" t="s">
        <v>45</v>
      </c>
      <c r="W48" s="87" t="s">
        <v>46</v>
      </c>
      <c r="X48" s="87" t="s">
        <v>47</v>
      </c>
      <c r="Y48" s="87" t="s">
        <v>48</v>
      </c>
      <c r="Z48" s="87" t="s">
        <v>49</v>
      </c>
      <c r="AA48" s="87" t="s">
        <v>43</v>
      </c>
      <c r="AB48" s="87" t="s">
        <v>44</v>
      </c>
      <c r="AC48" s="87" t="s">
        <v>45</v>
      </c>
      <c r="AD48" s="87" t="s">
        <v>46</v>
      </c>
      <c r="AE48" s="87" t="s">
        <v>47</v>
      </c>
      <c r="AF48" s="87" t="s">
        <v>48</v>
      </c>
      <c r="AG48" s="88" t="s">
        <v>49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41.5161290322581</v>
      </c>
      <c r="C49" s="91" t="n">
        <v>40</v>
      </c>
      <c r="D49" s="100" t="n">
        <v>39</v>
      </c>
      <c r="E49" s="100" t="n">
        <v>39</v>
      </c>
      <c r="F49" s="100" t="n">
        <v>40</v>
      </c>
      <c r="G49" s="91" t="n">
        <v>39</v>
      </c>
      <c r="H49" s="91" t="n">
        <v>42</v>
      </c>
      <c r="I49" s="91" t="n">
        <v>39</v>
      </c>
      <c r="J49" s="91" t="n">
        <v>40</v>
      </c>
      <c r="K49" s="91" t="n">
        <v>39</v>
      </c>
      <c r="L49" s="91" t="n">
        <v>39</v>
      </c>
      <c r="M49" s="91" t="n">
        <v>39</v>
      </c>
      <c r="N49" s="91" t="n">
        <v>42</v>
      </c>
      <c r="O49" s="91" t="n">
        <v>51</v>
      </c>
      <c r="P49" s="91" t="n">
        <v>38</v>
      </c>
      <c r="Q49" s="91" t="n">
        <v>42</v>
      </c>
      <c r="R49" s="91" t="n">
        <v>44</v>
      </c>
      <c r="S49" s="91" t="n">
        <v>39</v>
      </c>
      <c r="T49" s="91" t="n">
        <v>43</v>
      </c>
      <c r="U49" s="91" t="n">
        <v>39</v>
      </c>
      <c r="V49" s="91" t="n">
        <v>50</v>
      </c>
      <c r="W49" s="91" t="n">
        <v>40</v>
      </c>
      <c r="X49" s="91" t="n">
        <v>44</v>
      </c>
      <c r="Y49" s="91" t="n">
        <v>42</v>
      </c>
      <c r="Z49" s="91" t="n">
        <v>42</v>
      </c>
      <c r="AA49" s="91" t="n">
        <v>43</v>
      </c>
      <c r="AB49" s="91" t="n">
        <v>43</v>
      </c>
      <c r="AC49" s="91" t="n">
        <v>45</v>
      </c>
      <c r="AD49" s="91" t="n">
        <v>39</v>
      </c>
      <c r="AE49" s="91" t="n">
        <v>43</v>
      </c>
      <c r="AF49" s="91" t="n">
        <v>44</v>
      </c>
      <c r="AG49" s="93" t="n">
        <v>39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68.041935483871</v>
      </c>
      <c r="C50" s="61" t="n">
        <v>68.1</v>
      </c>
      <c r="D50" s="50" t="n">
        <v>68.5</v>
      </c>
      <c r="E50" s="50" t="n">
        <v>68.4</v>
      </c>
      <c r="F50" s="50" t="n">
        <v>68.1</v>
      </c>
      <c r="G50" s="61" t="n">
        <v>68.8</v>
      </c>
      <c r="H50" s="61" t="n">
        <v>68.4</v>
      </c>
      <c r="I50" s="61" t="n">
        <v>68.3</v>
      </c>
      <c r="J50" s="61" t="n">
        <v>68.3</v>
      </c>
      <c r="K50" s="61" t="n">
        <v>68.7</v>
      </c>
      <c r="L50" s="61" t="n">
        <v>68.7</v>
      </c>
      <c r="M50" s="61" t="n">
        <v>68.5</v>
      </c>
      <c r="N50" s="61" t="n">
        <v>68.7</v>
      </c>
      <c r="O50" s="61" t="n">
        <v>67.9</v>
      </c>
      <c r="P50" s="61" t="n">
        <v>67.7</v>
      </c>
      <c r="Q50" s="61" t="n">
        <v>67.8</v>
      </c>
      <c r="R50" s="61" t="n">
        <v>68</v>
      </c>
      <c r="S50" s="61" t="n">
        <v>67.2</v>
      </c>
      <c r="T50" s="61" t="n">
        <v>67.3</v>
      </c>
      <c r="U50" s="61" t="n">
        <v>67.8</v>
      </c>
      <c r="V50" s="61" t="n">
        <v>69.1</v>
      </c>
      <c r="W50" s="61" t="n">
        <v>68.6</v>
      </c>
      <c r="X50" s="61" t="n">
        <v>68.5</v>
      </c>
      <c r="Y50" s="61" t="n">
        <v>67.7</v>
      </c>
      <c r="Z50" s="61" t="n">
        <v>67.6</v>
      </c>
      <c r="AA50" s="61" t="n">
        <v>67.4</v>
      </c>
      <c r="AB50" s="61" t="n">
        <v>67.7</v>
      </c>
      <c r="AC50" s="61" t="n">
        <v>67.6</v>
      </c>
      <c r="AD50" s="61" t="n">
        <v>67.4</v>
      </c>
      <c r="AE50" s="61" t="n">
        <v>67.4</v>
      </c>
      <c r="AF50" s="61" t="n">
        <v>67.4</v>
      </c>
      <c r="AG50" s="82" t="n">
        <v>67.7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8.53870967741936</v>
      </c>
      <c r="C51" s="61" t="n">
        <v>8</v>
      </c>
      <c r="D51" s="50" t="n">
        <v>8</v>
      </c>
      <c r="E51" s="50" t="n">
        <v>7.5</v>
      </c>
      <c r="F51" s="50" t="n">
        <v>9</v>
      </c>
      <c r="G51" s="61" t="n">
        <v>7</v>
      </c>
      <c r="H51" s="61" t="n">
        <v>9</v>
      </c>
      <c r="I51" s="61" t="n">
        <v>8.3</v>
      </c>
      <c r="J51" s="61" t="n">
        <v>9.5</v>
      </c>
      <c r="K51" s="61" t="n">
        <v>9.5</v>
      </c>
      <c r="L51" s="61" t="n">
        <v>9.5</v>
      </c>
      <c r="M51" s="61" t="n">
        <v>9.5</v>
      </c>
      <c r="N51" s="61" t="n">
        <v>9</v>
      </c>
      <c r="O51" s="61" t="n">
        <v>9.5</v>
      </c>
      <c r="P51" s="61" t="n">
        <v>9.3</v>
      </c>
      <c r="Q51" s="61" t="n">
        <v>9.3</v>
      </c>
      <c r="R51" s="61" t="n">
        <v>9</v>
      </c>
      <c r="S51" s="61" t="n">
        <v>8</v>
      </c>
      <c r="T51" s="61" t="n">
        <v>8</v>
      </c>
      <c r="U51" s="61" t="n">
        <v>7.8</v>
      </c>
      <c r="V51" s="61" t="n">
        <v>9.5</v>
      </c>
      <c r="W51" s="61" t="n">
        <v>7.8</v>
      </c>
      <c r="X51" s="61" t="n">
        <v>7.8</v>
      </c>
      <c r="Y51" s="61" t="n">
        <v>9</v>
      </c>
      <c r="Z51" s="61" t="n">
        <v>8</v>
      </c>
      <c r="AA51" s="61" t="n">
        <v>8.5</v>
      </c>
      <c r="AB51" s="61" t="n">
        <v>7.8</v>
      </c>
      <c r="AC51" s="61" t="n">
        <v>8.3</v>
      </c>
      <c r="AD51" s="61" t="n">
        <v>8.3</v>
      </c>
      <c r="AE51" s="61" t="n">
        <v>8</v>
      </c>
      <c r="AF51" s="61" t="n">
        <v>9</v>
      </c>
      <c r="AG51" s="82" t="n">
        <v>8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2.06451612903226</v>
      </c>
      <c r="C52" s="91" t="n">
        <v>2</v>
      </c>
      <c r="D52" s="100" t="n">
        <v>2</v>
      </c>
      <c r="E52" s="100" t="n">
        <v>2</v>
      </c>
      <c r="F52" s="100" t="n">
        <v>1</v>
      </c>
      <c r="G52" s="91" t="n">
        <v>3</v>
      </c>
      <c r="H52" s="91" t="n">
        <v>1</v>
      </c>
      <c r="I52" s="91" t="n">
        <v>2</v>
      </c>
      <c r="J52" s="91" t="n">
        <v>1</v>
      </c>
      <c r="K52" s="91" t="n">
        <v>2</v>
      </c>
      <c r="L52" s="91" t="n">
        <v>2</v>
      </c>
      <c r="M52" s="91" t="n">
        <v>3</v>
      </c>
      <c r="N52" s="91" t="n">
        <v>2</v>
      </c>
      <c r="O52" s="91" t="n">
        <v>3</v>
      </c>
      <c r="P52" s="91" t="n">
        <v>2</v>
      </c>
      <c r="Q52" s="91" t="n">
        <v>1</v>
      </c>
      <c r="R52" s="91" t="n">
        <v>2</v>
      </c>
      <c r="S52" s="91" t="n">
        <v>2</v>
      </c>
      <c r="T52" s="91" t="n">
        <v>2</v>
      </c>
      <c r="U52" s="91" t="n">
        <v>2</v>
      </c>
      <c r="V52" s="91" t="n">
        <v>2</v>
      </c>
      <c r="W52" s="91" t="n">
        <v>3</v>
      </c>
      <c r="X52" s="91" t="n">
        <v>2</v>
      </c>
      <c r="Y52" s="91" t="n">
        <v>2</v>
      </c>
      <c r="Z52" s="91" t="n">
        <v>2</v>
      </c>
      <c r="AA52" s="91" t="n">
        <v>3</v>
      </c>
      <c r="AB52" s="91" t="n">
        <v>2</v>
      </c>
      <c r="AC52" s="91" t="n">
        <v>2</v>
      </c>
      <c r="AD52" s="91" t="n">
        <v>2</v>
      </c>
      <c r="AE52" s="91" t="n">
        <v>2</v>
      </c>
      <c r="AF52" s="91" t="n">
        <v>3</v>
      </c>
      <c r="AG52" s="93" t="n">
        <v>2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2.35483870967742</v>
      </c>
      <c r="C53" s="91" t="n">
        <v>2</v>
      </c>
      <c r="D53" s="100" t="n">
        <v>3</v>
      </c>
      <c r="E53" s="100" t="n">
        <v>3</v>
      </c>
      <c r="F53" s="100" t="n">
        <v>2</v>
      </c>
      <c r="G53" s="91" t="n">
        <v>3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3</v>
      </c>
      <c r="O53" s="91" t="n">
        <v>3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3</v>
      </c>
      <c r="X53" s="91" t="n">
        <v>2</v>
      </c>
      <c r="Y53" s="91" t="n">
        <v>2</v>
      </c>
      <c r="Z53" s="91" t="n">
        <v>2</v>
      </c>
      <c r="AA53" s="91" t="n">
        <v>3</v>
      </c>
      <c r="AB53" s="91" t="n">
        <v>3</v>
      </c>
      <c r="AC53" s="91" t="n">
        <v>2</v>
      </c>
      <c r="AD53" s="91" t="n">
        <v>3</v>
      </c>
      <c r="AE53" s="91" t="n">
        <v>3</v>
      </c>
      <c r="AF53" s="91" t="n">
        <v>3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3.03225806451613</v>
      </c>
      <c r="C54" s="97" t="n">
        <v>2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2</v>
      </c>
      <c r="T54" s="97" t="n">
        <v>3</v>
      </c>
      <c r="U54" s="97" t="n">
        <v>3</v>
      </c>
      <c r="V54" s="97" t="n">
        <v>4</v>
      </c>
      <c r="W54" s="97" t="n">
        <v>2</v>
      </c>
      <c r="X54" s="97" t="n">
        <v>3</v>
      </c>
      <c r="Y54" s="97" t="n">
        <v>3</v>
      </c>
      <c r="Z54" s="97" t="n">
        <v>3</v>
      </c>
      <c r="AA54" s="97" t="n">
        <v>4</v>
      </c>
      <c r="AB54" s="97" t="n">
        <v>3</v>
      </c>
      <c r="AC54" s="97" t="n">
        <v>4</v>
      </c>
      <c r="AD54" s="97" t="n">
        <v>3</v>
      </c>
      <c r="AE54" s="97" t="n">
        <v>3</v>
      </c>
      <c r="AF54" s="97" t="n">
        <v>4</v>
      </c>
      <c r="AG54" s="99" t="n">
        <v>2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43</v>
      </c>
      <c r="D57" s="55" t="s">
        <v>44</v>
      </c>
      <c r="E57" s="55" t="s">
        <v>45</v>
      </c>
      <c r="F57" s="55" t="s">
        <v>46</v>
      </c>
      <c r="G57" s="55" t="s">
        <v>47</v>
      </c>
      <c r="H57" s="55" t="s">
        <v>48</v>
      </c>
      <c r="I57" s="55" t="s">
        <v>49</v>
      </c>
      <c r="J57" s="55" t="s">
        <v>43</v>
      </c>
      <c r="K57" s="55" t="s">
        <v>44</v>
      </c>
      <c r="L57" s="55" t="s">
        <v>45</v>
      </c>
      <c r="M57" s="55" t="s">
        <v>46</v>
      </c>
      <c r="N57" s="55" t="s">
        <v>47</v>
      </c>
      <c r="O57" s="55" t="s">
        <v>48</v>
      </c>
      <c r="P57" s="55" t="s">
        <v>49</v>
      </c>
      <c r="Q57" s="55" t="s">
        <v>43</v>
      </c>
      <c r="R57" s="55" t="s">
        <v>44</v>
      </c>
      <c r="S57" s="55" t="s">
        <v>45</v>
      </c>
      <c r="T57" s="55" t="s">
        <v>46</v>
      </c>
      <c r="U57" s="55" t="s">
        <v>47</v>
      </c>
      <c r="V57" s="55" t="s">
        <v>48</v>
      </c>
      <c r="W57" s="55" t="s">
        <v>49</v>
      </c>
      <c r="X57" s="55" t="s">
        <v>43</v>
      </c>
      <c r="Y57" s="55" t="s">
        <v>44</v>
      </c>
      <c r="Z57" s="55" t="s">
        <v>45</v>
      </c>
      <c r="AA57" s="55" t="s">
        <v>46</v>
      </c>
      <c r="AB57" s="55" t="s">
        <v>47</v>
      </c>
      <c r="AC57" s="55" t="s">
        <v>48</v>
      </c>
      <c r="AD57" s="55" t="s">
        <v>49</v>
      </c>
      <c r="AE57" s="55" t="s">
        <v>43</v>
      </c>
      <c r="AF57" s="56" t="s">
        <v>44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40.3666666666667</v>
      </c>
      <c r="C58" s="59" t="n">
        <v>42</v>
      </c>
      <c r="D58" s="59" t="n">
        <v>40</v>
      </c>
      <c r="E58" s="59" t="n">
        <v>51</v>
      </c>
      <c r="F58" s="59" t="n">
        <v>37</v>
      </c>
      <c r="G58" s="59" t="n">
        <v>42</v>
      </c>
      <c r="H58" s="59" t="n">
        <v>40</v>
      </c>
      <c r="I58" s="59" t="n">
        <v>45</v>
      </c>
      <c r="J58" s="59" t="n">
        <v>40</v>
      </c>
      <c r="K58" s="59" t="n">
        <v>40</v>
      </c>
      <c r="L58" s="59" t="n">
        <v>41</v>
      </c>
      <c r="M58" s="59" t="n">
        <v>39</v>
      </c>
      <c r="N58" s="59" t="n">
        <v>43</v>
      </c>
      <c r="O58" s="59" t="n">
        <v>42</v>
      </c>
      <c r="P58" s="59" t="n">
        <v>42</v>
      </c>
      <c r="Q58" s="59" t="n">
        <v>42</v>
      </c>
      <c r="R58" s="59" t="n">
        <v>37</v>
      </c>
      <c r="S58" s="59" t="n">
        <v>40</v>
      </c>
      <c r="T58" s="59" t="n">
        <v>38</v>
      </c>
      <c r="U58" s="59" t="n">
        <v>41</v>
      </c>
      <c r="V58" s="59" t="n">
        <v>38</v>
      </c>
      <c r="W58" s="59" t="n">
        <v>42</v>
      </c>
      <c r="X58" s="59" t="n">
        <v>40</v>
      </c>
      <c r="Y58" s="59" t="n">
        <v>36</v>
      </c>
      <c r="Z58" s="59" t="n">
        <v>39</v>
      </c>
      <c r="AA58" s="59" t="n">
        <v>37</v>
      </c>
      <c r="AB58" s="59" t="n">
        <v>41</v>
      </c>
      <c r="AC58" s="59" t="n">
        <v>40</v>
      </c>
      <c r="AD58" s="59" t="n">
        <v>39</v>
      </c>
      <c r="AE58" s="59" t="n">
        <v>40</v>
      </c>
      <c r="AF58" s="60" t="n">
        <v>37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67.76</v>
      </c>
      <c r="C59" s="61" t="n">
        <v>67.4</v>
      </c>
      <c r="D59" s="61" t="n">
        <v>68</v>
      </c>
      <c r="E59" s="61" t="n">
        <v>69.4</v>
      </c>
      <c r="F59" s="61" t="n">
        <v>68.3</v>
      </c>
      <c r="G59" s="61" t="n">
        <v>67.5</v>
      </c>
      <c r="H59" s="61" t="n">
        <v>67.6</v>
      </c>
      <c r="I59" s="61" t="n">
        <v>68.2</v>
      </c>
      <c r="J59" s="61" t="n">
        <v>68.3</v>
      </c>
      <c r="K59" s="61" t="n">
        <v>68</v>
      </c>
      <c r="L59" s="61" t="n">
        <v>67.8</v>
      </c>
      <c r="M59" s="61" t="n">
        <v>67.6</v>
      </c>
      <c r="N59" s="61" t="n">
        <v>67.9</v>
      </c>
      <c r="O59" s="61" t="n">
        <v>67.2</v>
      </c>
      <c r="P59" s="61" t="n">
        <v>67.5</v>
      </c>
      <c r="Q59" s="61" t="n">
        <v>67.5</v>
      </c>
      <c r="R59" s="61" t="n">
        <v>68.1</v>
      </c>
      <c r="S59" s="61" t="n">
        <v>67.3</v>
      </c>
      <c r="T59" s="61" t="n">
        <v>67.6</v>
      </c>
      <c r="U59" s="61" t="n">
        <v>67.4</v>
      </c>
      <c r="V59" s="61" t="n">
        <v>67.5</v>
      </c>
      <c r="W59" s="61" t="n">
        <v>67.9</v>
      </c>
      <c r="X59" s="61" t="n">
        <v>67.1</v>
      </c>
      <c r="Y59" s="61" t="n">
        <v>67.4</v>
      </c>
      <c r="Z59" s="61" t="n">
        <v>67.9</v>
      </c>
      <c r="AA59" s="61" t="n">
        <v>68</v>
      </c>
      <c r="AB59" s="61" t="n">
        <v>67.4</v>
      </c>
      <c r="AC59" s="61" t="n">
        <v>68</v>
      </c>
      <c r="AD59" s="61" t="n">
        <v>67.6</v>
      </c>
      <c r="AE59" s="61" t="n">
        <v>67.8</v>
      </c>
      <c r="AF59" s="62" t="n">
        <v>67.6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8.06</v>
      </c>
      <c r="C60" s="61" t="n">
        <v>8</v>
      </c>
      <c r="D60" s="61" t="n">
        <v>7.8</v>
      </c>
      <c r="E60" s="61" t="n">
        <v>8.9</v>
      </c>
      <c r="F60" s="61" t="n">
        <v>7.8</v>
      </c>
      <c r="G60" s="61" t="n">
        <v>8</v>
      </c>
      <c r="H60" s="61" t="n">
        <v>8</v>
      </c>
      <c r="I60" s="61" t="n">
        <v>7.7</v>
      </c>
      <c r="J60" s="61" t="n">
        <v>7.8</v>
      </c>
      <c r="K60" s="61" t="n">
        <v>7.5</v>
      </c>
      <c r="L60" s="61" t="n">
        <v>8.5</v>
      </c>
      <c r="M60" s="61" t="n">
        <v>7.8</v>
      </c>
      <c r="N60" s="61" t="n">
        <v>8</v>
      </c>
      <c r="O60" s="61" t="n">
        <v>8.8</v>
      </c>
      <c r="P60" s="61" t="n">
        <v>8</v>
      </c>
      <c r="Q60" s="61" t="n">
        <v>9</v>
      </c>
      <c r="R60" s="61" t="n">
        <v>8</v>
      </c>
      <c r="S60" s="61" t="n">
        <v>8.8</v>
      </c>
      <c r="T60" s="61" t="n">
        <v>8</v>
      </c>
      <c r="U60" s="61" t="n">
        <v>8</v>
      </c>
      <c r="V60" s="61" t="n">
        <v>8.3</v>
      </c>
      <c r="W60" s="61" t="n">
        <v>8</v>
      </c>
      <c r="X60" s="61" t="n">
        <v>8.5</v>
      </c>
      <c r="Y60" s="61" t="n">
        <v>7.5</v>
      </c>
      <c r="Z60" s="61" t="n">
        <v>8</v>
      </c>
      <c r="AA60" s="61" t="n">
        <v>8</v>
      </c>
      <c r="AB60" s="61" t="n">
        <v>7.8</v>
      </c>
      <c r="AC60" s="61" t="n">
        <v>8</v>
      </c>
      <c r="AD60" s="61" t="n">
        <v>7.8</v>
      </c>
      <c r="AE60" s="61" t="n">
        <v>8</v>
      </c>
      <c r="AF60" s="62" t="n">
        <v>7.5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2.26666666666667</v>
      </c>
      <c r="C61" s="59" t="n">
        <v>2</v>
      </c>
      <c r="D61" s="59" t="n">
        <v>2</v>
      </c>
      <c r="E61" s="59" t="n">
        <v>2</v>
      </c>
      <c r="F61" s="59" t="n">
        <v>3</v>
      </c>
      <c r="G61" s="59" t="n">
        <v>2</v>
      </c>
      <c r="H61" s="59" t="n">
        <v>2</v>
      </c>
      <c r="I61" s="59" t="n">
        <v>2</v>
      </c>
      <c r="J61" s="59" t="n">
        <v>3</v>
      </c>
      <c r="K61" s="59" t="n">
        <v>2</v>
      </c>
      <c r="L61" s="59" t="n">
        <v>2</v>
      </c>
      <c r="M61" s="59" t="n">
        <v>2</v>
      </c>
      <c r="N61" s="59" t="n">
        <v>3</v>
      </c>
      <c r="O61" s="59" t="n">
        <v>2</v>
      </c>
      <c r="P61" s="59" t="n">
        <v>3</v>
      </c>
      <c r="Q61" s="59" t="n">
        <v>2</v>
      </c>
      <c r="R61" s="59" t="n">
        <v>2</v>
      </c>
      <c r="S61" s="59" t="n">
        <v>2</v>
      </c>
      <c r="T61" s="59" t="n">
        <v>2</v>
      </c>
      <c r="U61" s="59" t="n">
        <v>2</v>
      </c>
      <c r="V61" s="59" t="n">
        <v>2</v>
      </c>
      <c r="W61" s="59" t="n">
        <v>2</v>
      </c>
      <c r="X61" s="59" t="n">
        <v>2</v>
      </c>
      <c r="Y61" s="59" t="n">
        <v>4</v>
      </c>
      <c r="Z61" s="59" t="n">
        <v>3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2.33333333333333</v>
      </c>
      <c r="C62" s="59" t="n">
        <v>3</v>
      </c>
      <c r="D62" s="59" t="n">
        <v>2</v>
      </c>
      <c r="E62" s="59" t="n">
        <v>2</v>
      </c>
      <c r="F62" s="59" t="n">
        <v>3</v>
      </c>
      <c r="G62" s="59" t="n">
        <v>2</v>
      </c>
      <c r="H62" s="59" t="n">
        <v>2</v>
      </c>
      <c r="I62" s="59" t="n">
        <v>2</v>
      </c>
      <c r="J62" s="59" t="n">
        <v>3</v>
      </c>
      <c r="K62" s="59" t="n">
        <v>2</v>
      </c>
      <c r="L62" s="59" t="n">
        <v>2</v>
      </c>
      <c r="M62" s="59" t="n">
        <v>2</v>
      </c>
      <c r="N62" s="59" t="n">
        <v>3</v>
      </c>
      <c r="O62" s="59" t="n">
        <v>2</v>
      </c>
      <c r="P62" s="59" t="n">
        <v>3</v>
      </c>
      <c r="Q62" s="59" t="n">
        <v>3</v>
      </c>
      <c r="R62" s="59" t="n">
        <v>2</v>
      </c>
      <c r="S62" s="59" t="n">
        <v>3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4</v>
      </c>
      <c r="Z62" s="59" t="n">
        <v>3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3.2</v>
      </c>
      <c r="C63" s="65" t="n">
        <v>3</v>
      </c>
      <c r="D63" s="65" t="n">
        <v>3</v>
      </c>
      <c r="E63" s="65" t="n">
        <v>4</v>
      </c>
      <c r="F63" s="65" t="n">
        <v>3</v>
      </c>
      <c r="G63" s="65" t="n">
        <v>3</v>
      </c>
      <c r="H63" s="65" t="n">
        <v>3</v>
      </c>
      <c r="I63" s="65" t="n">
        <v>4</v>
      </c>
      <c r="J63" s="65" t="n">
        <v>3</v>
      </c>
      <c r="K63" s="65" t="n">
        <v>3</v>
      </c>
      <c r="L63" s="65" t="n">
        <v>4</v>
      </c>
      <c r="M63" s="65" t="n">
        <v>3</v>
      </c>
      <c r="N63" s="65" t="n">
        <v>3</v>
      </c>
      <c r="O63" s="65" t="n">
        <v>4</v>
      </c>
      <c r="P63" s="65" t="n">
        <v>3</v>
      </c>
      <c r="Q63" s="65" t="n">
        <v>4</v>
      </c>
      <c r="R63" s="65" t="n">
        <v>3</v>
      </c>
      <c r="S63" s="65" t="n">
        <v>3</v>
      </c>
      <c r="T63" s="65" t="n">
        <v>3</v>
      </c>
      <c r="U63" s="65" t="n">
        <v>3</v>
      </c>
      <c r="V63" s="65" t="n">
        <v>2</v>
      </c>
      <c r="W63" s="65" t="n">
        <v>3</v>
      </c>
      <c r="X63" s="65" t="n">
        <v>4</v>
      </c>
      <c r="Y63" s="65" t="n">
        <v>3</v>
      </c>
      <c r="Z63" s="65" t="n">
        <v>3</v>
      </c>
      <c r="AA63" s="65" t="n">
        <v>3</v>
      </c>
      <c r="AB63" s="65" t="n">
        <v>4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45</v>
      </c>
      <c r="D66" s="59" t="s">
        <v>46</v>
      </c>
      <c r="E66" s="59" t="s">
        <v>47</v>
      </c>
      <c r="F66" s="59" t="s">
        <v>48</v>
      </c>
      <c r="G66" s="59" t="s">
        <v>49</v>
      </c>
      <c r="H66" s="59" t="s">
        <v>43</v>
      </c>
      <c r="I66" s="59" t="s">
        <v>44</v>
      </c>
      <c r="J66" s="59" t="s">
        <v>45</v>
      </c>
      <c r="K66" s="59" t="s">
        <v>46</v>
      </c>
      <c r="L66" s="59" t="s">
        <v>47</v>
      </c>
      <c r="M66" s="59" t="s">
        <v>48</v>
      </c>
      <c r="N66" s="59" t="s">
        <v>49</v>
      </c>
      <c r="O66" s="59" t="s">
        <v>43</v>
      </c>
      <c r="P66" s="59" t="s">
        <v>44</v>
      </c>
      <c r="Q66" s="59" t="s">
        <v>45</v>
      </c>
      <c r="R66" s="59" t="s">
        <v>46</v>
      </c>
      <c r="S66" s="59" t="s">
        <v>47</v>
      </c>
      <c r="T66" s="59" t="s">
        <v>48</v>
      </c>
      <c r="U66" s="59" t="s">
        <v>49</v>
      </c>
      <c r="V66" s="59" t="s">
        <v>43</v>
      </c>
      <c r="W66" s="59" t="s">
        <v>44</v>
      </c>
      <c r="X66" s="59" t="s">
        <v>45</v>
      </c>
      <c r="Y66" s="59" t="s">
        <v>46</v>
      </c>
      <c r="Z66" s="59" t="s">
        <v>47</v>
      </c>
      <c r="AA66" s="59" t="s">
        <v>48</v>
      </c>
      <c r="AB66" s="59" t="s">
        <v>49</v>
      </c>
      <c r="AC66" s="59" t="s">
        <v>43</v>
      </c>
      <c r="AD66" s="59" t="s">
        <v>44</v>
      </c>
      <c r="AE66" s="59" t="s">
        <v>45</v>
      </c>
      <c r="AF66" s="59" t="s">
        <v>46</v>
      </c>
      <c r="AG66" s="60" t="s">
        <v>47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38.5161290322581</v>
      </c>
      <c r="C67" s="59" t="n">
        <v>39</v>
      </c>
      <c r="D67" s="59" t="n">
        <v>40</v>
      </c>
      <c r="E67" s="59" t="n">
        <v>43</v>
      </c>
      <c r="F67" s="59" t="n">
        <v>39</v>
      </c>
      <c r="G67" s="59" t="n">
        <v>42</v>
      </c>
      <c r="H67" s="59" t="n">
        <v>40</v>
      </c>
      <c r="I67" s="59" t="n">
        <v>39</v>
      </c>
      <c r="J67" s="59" t="n">
        <v>46</v>
      </c>
      <c r="K67" s="59" t="n">
        <v>39</v>
      </c>
      <c r="L67" s="59" t="n">
        <v>42</v>
      </c>
      <c r="M67" s="59" t="n">
        <v>39</v>
      </c>
      <c r="N67" s="59" t="n">
        <v>39</v>
      </c>
      <c r="O67" s="59" t="n">
        <v>40</v>
      </c>
      <c r="P67" s="59" t="n">
        <v>39</v>
      </c>
      <c r="Q67" s="59" t="n">
        <v>40</v>
      </c>
      <c r="R67" s="59" t="n">
        <v>38</v>
      </c>
      <c r="S67" s="59" t="n">
        <v>40</v>
      </c>
      <c r="T67" s="59" t="n">
        <v>40</v>
      </c>
      <c r="U67" s="59" t="n">
        <v>42</v>
      </c>
      <c r="V67" s="59" t="n">
        <v>41</v>
      </c>
      <c r="W67" s="59" t="n">
        <v>39</v>
      </c>
      <c r="X67" s="59" t="n">
        <v>41</v>
      </c>
      <c r="Y67" s="59" t="n">
        <v>39</v>
      </c>
      <c r="Z67" s="59" t="n">
        <v>36</v>
      </c>
      <c r="AA67" s="59" t="n">
        <v>38</v>
      </c>
      <c r="AB67" s="59" t="n">
        <v>38</v>
      </c>
      <c r="AC67" s="59" t="n">
        <v>39</v>
      </c>
      <c r="AD67" s="59" t="n">
        <v>38</v>
      </c>
      <c r="AE67" s="59" t="n">
        <v>39</v>
      </c>
      <c r="AF67" s="59" t="n">
        <v>40</v>
      </c>
      <c r="AG67" s="60" t="n">
        <v>38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67.9677419354839</v>
      </c>
      <c r="C68" s="61" t="n">
        <v>68.5</v>
      </c>
      <c r="D68" s="61" t="n">
        <v>67.7</v>
      </c>
      <c r="E68" s="61" t="n">
        <v>67.7</v>
      </c>
      <c r="F68" s="61" t="n">
        <v>67.7</v>
      </c>
      <c r="G68" s="61" t="n">
        <v>67.6</v>
      </c>
      <c r="H68" s="61" t="n">
        <v>67.7</v>
      </c>
      <c r="I68" s="61" t="n">
        <v>67.7</v>
      </c>
      <c r="J68" s="61" t="n">
        <v>69.2</v>
      </c>
      <c r="K68" s="61" t="n">
        <v>67.6</v>
      </c>
      <c r="L68" s="61" t="n">
        <v>67.6</v>
      </c>
      <c r="M68" s="61" t="n">
        <v>67.8</v>
      </c>
      <c r="N68" s="61" t="n">
        <v>67.6</v>
      </c>
      <c r="O68" s="61" t="n">
        <v>67.9</v>
      </c>
      <c r="P68" s="61" t="n">
        <v>68.2</v>
      </c>
      <c r="Q68" s="61" t="n">
        <v>68.5</v>
      </c>
      <c r="R68" s="61" t="n">
        <v>68</v>
      </c>
      <c r="S68" s="61" t="n">
        <v>68.1</v>
      </c>
      <c r="T68" s="61" t="n">
        <v>67.7</v>
      </c>
      <c r="U68" s="61" t="n">
        <v>68.3</v>
      </c>
      <c r="V68" s="61" t="n">
        <v>68.6</v>
      </c>
      <c r="W68" s="61" t="n">
        <v>67.9</v>
      </c>
      <c r="X68" s="61" t="n">
        <v>68.7</v>
      </c>
      <c r="Y68" s="61" t="n">
        <v>67.6</v>
      </c>
      <c r="Z68" s="61" t="n">
        <v>67.5</v>
      </c>
      <c r="AA68" s="61" t="n">
        <v>68</v>
      </c>
      <c r="AB68" s="61" t="n">
        <v>67.7</v>
      </c>
      <c r="AC68" s="61" t="n">
        <v>68.5</v>
      </c>
      <c r="AD68" s="61" t="n">
        <v>68.1</v>
      </c>
      <c r="AE68" s="61" t="n">
        <v>67.7</v>
      </c>
      <c r="AF68" s="61" t="n">
        <v>67.9</v>
      </c>
      <c r="AG68" s="60" t="n">
        <v>67.7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7.5483870967742</v>
      </c>
      <c r="C69" s="61" t="n">
        <v>8.3</v>
      </c>
      <c r="D69" s="61" t="n">
        <v>7.8</v>
      </c>
      <c r="E69" s="61" t="n">
        <v>7.8</v>
      </c>
      <c r="F69" s="61" t="n">
        <v>7.8</v>
      </c>
      <c r="G69" s="61" t="n">
        <v>8</v>
      </c>
      <c r="H69" s="61" t="n">
        <v>8</v>
      </c>
      <c r="I69" s="61" t="n">
        <v>7.3</v>
      </c>
      <c r="J69" s="61" t="n">
        <v>8.5</v>
      </c>
      <c r="K69" s="61" t="n">
        <v>7.8</v>
      </c>
      <c r="L69" s="61" t="n">
        <v>7.8</v>
      </c>
      <c r="M69" s="61" t="n">
        <v>7.8</v>
      </c>
      <c r="N69" s="61" t="n">
        <v>7.8</v>
      </c>
      <c r="O69" s="61" t="n">
        <v>7.8</v>
      </c>
      <c r="P69" s="61" t="n">
        <v>7.5</v>
      </c>
      <c r="Q69" s="61" t="n">
        <v>8</v>
      </c>
      <c r="R69" s="61" t="n">
        <v>8.5</v>
      </c>
      <c r="S69" s="61" t="n">
        <v>7.8</v>
      </c>
      <c r="T69" s="61" t="n">
        <v>7.7</v>
      </c>
      <c r="U69" s="61" t="n">
        <v>7.8</v>
      </c>
      <c r="V69" s="61" t="n">
        <v>7.8</v>
      </c>
      <c r="W69" s="61" t="n">
        <v>7.3</v>
      </c>
      <c r="X69" s="61" t="n">
        <v>7.5</v>
      </c>
      <c r="Y69" s="61" t="n">
        <v>8</v>
      </c>
      <c r="Z69" s="61" t="n">
        <v>7.5</v>
      </c>
      <c r="AA69" s="61" t="n">
        <v>7.5</v>
      </c>
      <c r="AB69" s="61" t="n">
        <v>7.5</v>
      </c>
      <c r="AC69" s="61" t="n">
        <v>7.8</v>
      </c>
      <c r="AD69" s="61" t="n">
        <v>7.5</v>
      </c>
      <c r="AE69" s="61" t="n">
        <v>7.8</v>
      </c>
      <c r="AF69" s="61" t="n">
        <v>8</v>
      </c>
      <c r="AG69" s="62" t="n">
        <v>7.8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2.12903225806452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2</v>
      </c>
      <c r="H70" s="59" t="n">
        <v>3</v>
      </c>
      <c r="I70" s="59" t="n">
        <v>2</v>
      </c>
      <c r="J70" s="59" t="n">
        <v>2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2</v>
      </c>
      <c r="P70" s="59" t="n">
        <v>2</v>
      </c>
      <c r="Q70" s="59" t="n">
        <v>2</v>
      </c>
      <c r="R70" s="59" t="n">
        <v>2</v>
      </c>
      <c r="S70" s="59" t="n">
        <v>2</v>
      </c>
      <c r="T70" s="59" t="n">
        <v>2</v>
      </c>
      <c r="U70" s="59" t="n">
        <v>2</v>
      </c>
      <c r="V70" s="59" t="n">
        <v>2</v>
      </c>
      <c r="W70" s="59" t="n">
        <v>3</v>
      </c>
      <c r="X70" s="59" t="n">
        <v>3</v>
      </c>
      <c r="Y70" s="59" t="n">
        <v>2</v>
      </c>
      <c r="Z70" s="59" t="n">
        <v>2</v>
      </c>
      <c r="AA70" s="59" t="n">
        <v>2</v>
      </c>
      <c r="AB70" s="59" t="n">
        <v>2</v>
      </c>
      <c r="AC70" s="59" t="n">
        <v>3</v>
      </c>
      <c r="AD70" s="59" t="n">
        <v>2</v>
      </c>
      <c r="AE70" s="59" t="n">
        <v>3</v>
      </c>
      <c r="AF70" s="59" t="n">
        <v>2</v>
      </c>
      <c r="AG70" s="60" t="n">
        <v>1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2.45161290322581</v>
      </c>
      <c r="C71" s="59" t="n">
        <v>3</v>
      </c>
      <c r="D71" s="59" t="n">
        <v>2</v>
      </c>
      <c r="E71" s="59" t="n">
        <v>3</v>
      </c>
      <c r="F71" s="59" t="n">
        <v>3</v>
      </c>
      <c r="G71" s="59" t="n">
        <v>2</v>
      </c>
      <c r="H71" s="59" t="n">
        <v>3</v>
      </c>
      <c r="I71" s="59" t="n">
        <v>3</v>
      </c>
      <c r="J71" s="59" t="n">
        <v>2</v>
      </c>
      <c r="K71" s="59" t="n">
        <v>3</v>
      </c>
      <c r="L71" s="59" t="n">
        <v>2</v>
      </c>
      <c r="M71" s="59" t="n">
        <v>2</v>
      </c>
      <c r="N71" s="59" t="n">
        <v>2</v>
      </c>
      <c r="O71" s="59" t="n">
        <v>3</v>
      </c>
      <c r="P71" s="59" t="n">
        <v>3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3</v>
      </c>
      <c r="W71" s="59" t="n">
        <v>3</v>
      </c>
      <c r="X71" s="59" t="n">
        <v>3</v>
      </c>
      <c r="Y71" s="59" t="n">
        <v>3</v>
      </c>
      <c r="Z71" s="59" t="n">
        <v>3</v>
      </c>
      <c r="AA71" s="59" t="n">
        <v>2</v>
      </c>
      <c r="AB71" s="59" t="n">
        <v>2</v>
      </c>
      <c r="AC71" s="59" t="n">
        <v>3</v>
      </c>
      <c r="AD71" s="59" t="n">
        <v>3</v>
      </c>
      <c r="AE71" s="59" t="n">
        <v>3</v>
      </c>
      <c r="AF71" s="59" t="n">
        <v>2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3.09677419354839</v>
      </c>
      <c r="C72" s="65" t="n">
        <v>3</v>
      </c>
      <c r="D72" s="65" t="n">
        <v>3</v>
      </c>
      <c r="E72" s="65" t="n">
        <v>4</v>
      </c>
      <c r="F72" s="65" t="n">
        <v>2</v>
      </c>
      <c r="G72" s="65" t="n">
        <v>3</v>
      </c>
      <c r="H72" s="65" t="n">
        <v>4</v>
      </c>
      <c r="I72" s="65" t="n">
        <v>3</v>
      </c>
      <c r="J72" s="65" t="n">
        <v>4</v>
      </c>
      <c r="K72" s="65" t="n">
        <v>3</v>
      </c>
      <c r="L72" s="65" t="n">
        <v>4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4</v>
      </c>
      <c r="S72" s="65" t="n">
        <v>3</v>
      </c>
      <c r="T72" s="65" t="n">
        <v>3</v>
      </c>
      <c r="U72" s="65" t="n">
        <v>3</v>
      </c>
      <c r="V72" s="65" t="n">
        <v>4</v>
      </c>
      <c r="W72" s="65" t="n">
        <v>3</v>
      </c>
      <c r="X72" s="65" t="n">
        <v>3</v>
      </c>
      <c r="Y72" s="65" t="n">
        <v>3</v>
      </c>
      <c r="Z72" s="65" t="n">
        <v>4</v>
      </c>
      <c r="AA72" s="65" t="n">
        <v>2</v>
      </c>
      <c r="AB72" s="65" t="n">
        <v>3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48</v>
      </c>
      <c r="D75" s="55" t="s">
        <v>49</v>
      </c>
      <c r="E75" s="55" t="s">
        <v>43</v>
      </c>
      <c r="F75" s="55" t="s">
        <v>44</v>
      </c>
      <c r="G75" s="55" t="s">
        <v>45</v>
      </c>
      <c r="H75" s="55" t="s">
        <v>46</v>
      </c>
      <c r="I75" s="55" t="s">
        <v>47</v>
      </c>
      <c r="J75" s="55" t="s">
        <v>48</v>
      </c>
      <c r="K75" s="55" t="s">
        <v>49</v>
      </c>
      <c r="L75" s="55" t="s">
        <v>43</v>
      </c>
      <c r="M75" s="55" t="s">
        <v>44</v>
      </c>
      <c r="N75" s="55" t="s">
        <v>45</v>
      </c>
      <c r="O75" s="55" t="s">
        <v>46</v>
      </c>
      <c r="P75" s="55" t="s">
        <v>47</v>
      </c>
      <c r="Q75" s="55" t="s">
        <v>48</v>
      </c>
      <c r="R75" s="55" t="s">
        <v>49</v>
      </c>
      <c r="S75" s="55" t="s">
        <v>43</v>
      </c>
      <c r="T75" s="55" t="s">
        <v>44</v>
      </c>
      <c r="U75" s="55" t="s">
        <v>45</v>
      </c>
      <c r="V75" s="55" t="s">
        <v>46</v>
      </c>
      <c r="W75" s="55" t="s">
        <v>47</v>
      </c>
      <c r="X75" s="55" t="s">
        <v>48</v>
      </c>
      <c r="Y75" s="55" t="s">
        <v>49</v>
      </c>
      <c r="Z75" s="55" t="s">
        <v>43</v>
      </c>
      <c r="AA75" s="55" t="s">
        <v>44</v>
      </c>
      <c r="AB75" s="55" t="s">
        <v>45</v>
      </c>
      <c r="AC75" s="55" t="s">
        <v>46</v>
      </c>
      <c r="AD75" s="55" t="s">
        <v>47</v>
      </c>
      <c r="AE75" s="55" t="s">
        <v>48</v>
      </c>
      <c r="AF75" s="56" t="s">
        <v>49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39.7666666666667</v>
      </c>
      <c r="C76" s="59" t="n">
        <v>39</v>
      </c>
      <c r="D76" s="59" t="n">
        <v>40</v>
      </c>
      <c r="E76" s="59" t="n">
        <v>38</v>
      </c>
      <c r="F76" s="59" t="n">
        <v>39</v>
      </c>
      <c r="G76" s="59" t="n">
        <v>40</v>
      </c>
      <c r="H76" s="59" t="n">
        <v>40</v>
      </c>
      <c r="I76" s="59" t="n">
        <v>40</v>
      </c>
      <c r="J76" s="59" t="n">
        <v>38</v>
      </c>
      <c r="K76" s="59" t="n">
        <v>40</v>
      </c>
      <c r="L76" s="59" t="n">
        <v>40</v>
      </c>
      <c r="M76" s="59" t="n">
        <v>39</v>
      </c>
      <c r="N76" s="59" t="n">
        <v>48</v>
      </c>
      <c r="O76" s="59" t="n">
        <v>37</v>
      </c>
      <c r="P76" s="59" t="n">
        <v>38</v>
      </c>
      <c r="Q76" s="59" t="n">
        <v>37</v>
      </c>
      <c r="R76" s="59" t="n">
        <v>38</v>
      </c>
      <c r="S76" s="59" t="n">
        <v>39</v>
      </c>
      <c r="T76" s="59" t="n">
        <v>39</v>
      </c>
      <c r="U76" s="59" t="n">
        <v>42</v>
      </c>
      <c r="V76" s="59" t="n">
        <v>40</v>
      </c>
      <c r="W76" s="59" t="n">
        <v>40</v>
      </c>
      <c r="X76" s="59" t="n">
        <v>40</v>
      </c>
      <c r="Y76" s="59" t="n">
        <v>42</v>
      </c>
      <c r="Z76" s="59" t="n">
        <v>42</v>
      </c>
      <c r="AA76" s="59" t="n">
        <v>37</v>
      </c>
      <c r="AB76" s="59" t="n">
        <v>42</v>
      </c>
      <c r="AC76" s="59" t="n">
        <v>39</v>
      </c>
      <c r="AD76" s="59" t="n">
        <v>38</v>
      </c>
      <c r="AE76" s="59" t="n">
        <v>40</v>
      </c>
      <c r="AF76" s="60" t="n">
        <v>42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67.9333333333333</v>
      </c>
      <c r="C77" s="61" t="n">
        <v>68.4</v>
      </c>
      <c r="D77" s="61" t="n">
        <v>67.9</v>
      </c>
      <c r="E77" s="61" t="n">
        <v>68</v>
      </c>
      <c r="F77" s="61" t="n">
        <v>68.3</v>
      </c>
      <c r="G77" s="61" t="n">
        <v>67.6</v>
      </c>
      <c r="H77" s="61" t="n">
        <v>67.9</v>
      </c>
      <c r="I77" s="61" t="n">
        <v>68</v>
      </c>
      <c r="J77" s="61" t="n">
        <v>67.6</v>
      </c>
      <c r="K77" s="61" t="n">
        <v>67.7</v>
      </c>
      <c r="L77" s="61" t="n">
        <v>68.1</v>
      </c>
      <c r="M77" s="61" t="n">
        <v>68.5</v>
      </c>
      <c r="N77" s="61" t="n">
        <v>70.7</v>
      </c>
      <c r="O77" s="61" t="n">
        <v>68</v>
      </c>
      <c r="P77" s="61" t="n">
        <v>68.1</v>
      </c>
      <c r="Q77" s="61" t="n">
        <v>68.4</v>
      </c>
      <c r="R77" s="61" t="n">
        <v>67.9</v>
      </c>
      <c r="S77" s="61" t="n">
        <v>68.3</v>
      </c>
      <c r="T77" s="61" t="n">
        <v>68.2</v>
      </c>
      <c r="U77" s="61" t="n">
        <v>68.8</v>
      </c>
      <c r="V77" s="61" t="n">
        <v>68</v>
      </c>
      <c r="W77" s="61" t="n">
        <v>67.4</v>
      </c>
      <c r="X77" s="61" t="n">
        <v>67.6</v>
      </c>
      <c r="Y77" s="61" t="n">
        <v>67.5</v>
      </c>
      <c r="Z77" s="61" t="n">
        <v>66.8</v>
      </c>
      <c r="AA77" s="61" t="n">
        <v>67.3</v>
      </c>
      <c r="AB77" s="61" t="n">
        <v>67.7</v>
      </c>
      <c r="AC77" s="61" t="n">
        <v>67.7</v>
      </c>
      <c r="AD77" s="61" t="n">
        <v>67</v>
      </c>
      <c r="AE77" s="61" t="n">
        <v>67.2</v>
      </c>
      <c r="AF77" s="62" t="n">
        <v>67.4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7.62</v>
      </c>
      <c r="C78" s="61" t="n">
        <v>7.5</v>
      </c>
      <c r="D78" s="61" t="n">
        <v>7.8</v>
      </c>
      <c r="E78" s="61" t="n">
        <v>7.8</v>
      </c>
      <c r="F78" s="61" t="n">
        <v>7.5</v>
      </c>
      <c r="G78" s="61" t="n">
        <v>8</v>
      </c>
      <c r="H78" s="61" t="n">
        <v>7.5</v>
      </c>
      <c r="I78" s="61" t="n">
        <v>7.5</v>
      </c>
      <c r="J78" s="61" t="n">
        <v>7.5</v>
      </c>
      <c r="K78" s="61" t="n">
        <v>7.5</v>
      </c>
      <c r="L78" s="61" t="n">
        <v>7.5</v>
      </c>
      <c r="M78" s="61" t="n">
        <v>7.3</v>
      </c>
      <c r="N78" s="61" t="n">
        <v>8.5</v>
      </c>
      <c r="O78" s="61" t="n">
        <v>7.8</v>
      </c>
      <c r="P78" s="61" t="n">
        <v>7.5</v>
      </c>
      <c r="Q78" s="61" t="n">
        <v>7.5</v>
      </c>
      <c r="R78" s="61" t="n">
        <v>7.5</v>
      </c>
      <c r="S78" s="61" t="n">
        <v>7.5</v>
      </c>
      <c r="T78" s="61" t="n">
        <v>7.5</v>
      </c>
      <c r="U78" s="61" t="n">
        <v>7.8</v>
      </c>
      <c r="V78" s="61" t="n">
        <v>7.8</v>
      </c>
      <c r="W78" s="61" t="n">
        <v>7.5</v>
      </c>
      <c r="X78" s="61" t="n">
        <v>7.5</v>
      </c>
      <c r="Y78" s="61" t="n">
        <v>7.3</v>
      </c>
      <c r="Z78" s="61" t="n">
        <v>7.5</v>
      </c>
      <c r="AA78" s="61" t="n">
        <v>7.5</v>
      </c>
      <c r="AB78" s="61" t="n">
        <v>8</v>
      </c>
      <c r="AC78" s="61" t="n">
        <v>7.7</v>
      </c>
      <c r="AD78" s="61" t="n">
        <v>7.5</v>
      </c>
      <c r="AE78" s="61" t="n">
        <v>7.8</v>
      </c>
      <c r="AF78" s="62" t="n">
        <v>7.5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1.96666666666667</v>
      </c>
      <c r="C79" s="59" t="n">
        <v>2</v>
      </c>
      <c r="D79" s="59" t="n">
        <v>2</v>
      </c>
      <c r="E79" s="59" t="n">
        <v>2</v>
      </c>
      <c r="F79" s="59" t="n">
        <v>2</v>
      </c>
      <c r="G79" s="59" t="n">
        <v>2</v>
      </c>
      <c r="H79" s="59" t="n">
        <v>2</v>
      </c>
      <c r="I79" s="59" t="n">
        <v>2</v>
      </c>
      <c r="J79" s="59" t="n">
        <v>2</v>
      </c>
      <c r="K79" s="59" t="n">
        <v>2</v>
      </c>
      <c r="L79" s="59" t="n">
        <v>2</v>
      </c>
      <c r="M79" s="59" t="n">
        <v>3</v>
      </c>
      <c r="N79" s="59" t="n">
        <v>2</v>
      </c>
      <c r="O79" s="59" t="n">
        <v>2</v>
      </c>
      <c r="P79" s="59" t="n">
        <v>2</v>
      </c>
      <c r="Q79" s="59" t="n">
        <v>2</v>
      </c>
      <c r="R79" s="59" t="n">
        <v>1</v>
      </c>
      <c r="S79" s="59" t="n">
        <v>2</v>
      </c>
      <c r="T79" s="59" t="n">
        <v>2</v>
      </c>
      <c r="U79" s="59" t="n">
        <v>3</v>
      </c>
      <c r="V79" s="59" t="n">
        <v>1</v>
      </c>
      <c r="W79" s="59" t="n">
        <v>2</v>
      </c>
      <c r="X79" s="59" t="n">
        <v>2</v>
      </c>
      <c r="Y79" s="59" t="n">
        <v>2</v>
      </c>
      <c r="Z79" s="59" t="n">
        <v>2</v>
      </c>
      <c r="AA79" s="59" t="n">
        <v>3</v>
      </c>
      <c r="AB79" s="59" t="n">
        <v>2</v>
      </c>
      <c r="AC79" s="59" t="n">
        <v>2</v>
      </c>
      <c r="AD79" s="59" t="n">
        <v>2</v>
      </c>
      <c r="AE79" s="59" t="n">
        <v>1</v>
      </c>
      <c r="AF79" s="60" t="n">
        <v>1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2.23333333333333</v>
      </c>
      <c r="C80" s="59" t="n">
        <v>3</v>
      </c>
      <c r="D80" s="59" t="n">
        <v>3</v>
      </c>
      <c r="E80" s="59" t="n">
        <v>2</v>
      </c>
      <c r="F80" s="59" t="n">
        <v>3</v>
      </c>
      <c r="G80" s="59" t="n">
        <v>2</v>
      </c>
      <c r="H80" s="59" t="n">
        <v>2</v>
      </c>
      <c r="I80" s="59" t="n">
        <v>3</v>
      </c>
      <c r="J80" s="59" t="n">
        <v>2</v>
      </c>
      <c r="K80" s="59" t="n">
        <v>2</v>
      </c>
      <c r="L80" s="59" t="n">
        <v>2</v>
      </c>
      <c r="M80" s="59" t="n">
        <v>3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3</v>
      </c>
      <c r="V80" s="59" t="n">
        <v>2</v>
      </c>
      <c r="W80" s="59" t="n">
        <v>2</v>
      </c>
      <c r="X80" s="59" t="n">
        <v>2</v>
      </c>
      <c r="Y80" s="59" t="n">
        <v>3</v>
      </c>
      <c r="Z80" s="59" t="n">
        <v>3</v>
      </c>
      <c r="AA80" s="59" t="n">
        <v>3</v>
      </c>
      <c r="AB80" s="59" t="n">
        <v>2</v>
      </c>
      <c r="AC80" s="59" t="n">
        <v>2</v>
      </c>
      <c r="AD80" s="59" t="n">
        <v>2</v>
      </c>
      <c r="AE80" s="59" t="n">
        <v>1</v>
      </c>
      <c r="AF80" s="60" t="n">
        <v>1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3.03333333333333</v>
      </c>
      <c r="C81" s="65" t="n">
        <v>3</v>
      </c>
      <c r="D81" s="65" t="n">
        <v>3</v>
      </c>
      <c r="E81" s="65" t="n">
        <v>2</v>
      </c>
      <c r="F81" s="65" t="n">
        <v>3</v>
      </c>
      <c r="G81" s="65" t="n">
        <v>3</v>
      </c>
      <c r="H81" s="65" t="n">
        <v>3</v>
      </c>
      <c r="I81" s="65" t="n">
        <v>4</v>
      </c>
      <c r="J81" s="65" t="n">
        <v>2</v>
      </c>
      <c r="K81" s="65" t="n">
        <v>3</v>
      </c>
      <c r="L81" s="65" t="n">
        <v>3</v>
      </c>
      <c r="M81" s="65" t="n">
        <v>3</v>
      </c>
      <c r="N81" s="65" t="n">
        <v>4</v>
      </c>
      <c r="O81" s="65" t="n">
        <v>3</v>
      </c>
      <c r="P81" s="65" t="n">
        <v>4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4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2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43</v>
      </c>
      <c r="D84" s="59" t="s">
        <v>44</v>
      </c>
      <c r="E84" s="59" t="s">
        <v>45</v>
      </c>
      <c r="F84" s="59" t="s">
        <v>46</v>
      </c>
      <c r="G84" s="59" t="s">
        <v>47</v>
      </c>
      <c r="H84" s="59" t="s">
        <v>48</v>
      </c>
      <c r="I84" s="59" t="s">
        <v>49</v>
      </c>
      <c r="J84" s="59" t="s">
        <v>43</v>
      </c>
      <c r="K84" s="59" t="s">
        <v>44</v>
      </c>
      <c r="L84" s="59" t="s">
        <v>45</v>
      </c>
      <c r="M84" s="59" t="s">
        <v>46</v>
      </c>
      <c r="N84" s="59" t="s">
        <v>47</v>
      </c>
      <c r="O84" s="59" t="s">
        <v>48</v>
      </c>
      <c r="P84" s="59" t="s">
        <v>49</v>
      </c>
      <c r="Q84" s="59" t="s">
        <v>43</v>
      </c>
      <c r="R84" s="59" t="s">
        <v>44</v>
      </c>
      <c r="S84" s="59" t="s">
        <v>45</v>
      </c>
      <c r="T84" s="59" t="s">
        <v>46</v>
      </c>
      <c r="U84" s="59" t="s">
        <v>47</v>
      </c>
      <c r="V84" s="59" t="s">
        <v>48</v>
      </c>
      <c r="W84" s="59" t="s">
        <v>49</v>
      </c>
      <c r="X84" s="59" t="s">
        <v>43</v>
      </c>
      <c r="Y84" s="59" t="s">
        <v>44</v>
      </c>
      <c r="Z84" s="59" t="s">
        <v>45</v>
      </c>
      <c r="AA84" s="59" t="s">
        <v>46</v>
      </c>
      <c r="AB84" s="59" t="s">
        <v>47</v>
      </c>
      <c r="AC84" s="59" t="s">
        <v>48</v>
      </c>
      <c r="AD84" s="59" t="s">
        <v>49</v>
      </c>
      <c r="AE84" s="59" t="s">
        <v>43</v>
      </c>
      <c r="AF84" s="59" t="s">
        <v>44</v>
      </c>
      <c r="AG84" s="60" t="s">
        <v>45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40.0967741935484</v>
      </c>
      <c r="C85" s="59" t="n">
        <v>38</v>
      </c>
      <c r="D85" s="59" t="n">
        <v>39</v>
      </c>
      <c r="E85" s="59" t="n">
        <v>40</v>
      </c>
      <c r="F85" s="59" t="n">
        <v>40</v>
      </c>
      <c r="G85" s="59" t="n">
        <v>42</v>
      </c>
      <c r="H85" s="59" t="n">
        <v>37</v>
      </c>
      <c r="I85" s="59" t="n">
        <v>40</v>
      </c>
      <c r="J85" s="59" t="n">
        <v>42</v>
      </c>
      <c r="K85" s="59" t="n">
        <v>40</v>
      </c>
      <c r="L85" s="59" t="n">
        <v>41</v>
      </c>
      <c r="M85" s="59" t="n">
        <v>39</v>
      </c>
      <c r="N85" s="59" t="n">
        <v>38</v>
      </c>
      <c r="O85" s="59" t="n">
        <v>37</v>
      </c>
      <c r="P85" s="59" t="n">
        <v>39</v>
      </c>
      <c r="Q85" s="59" t="n">
        <v>41</v>
      </c>
      <c r="R85" s="59" t="n">
        <v>38</v>
      </c>
      <c r="S85" s="59" t="n">
        <v>43</v>
      </c>
      <c r="T85" s="48" t="n">
        <v>40</v>
      </c>
      <c r="U85" s="59" t="n">
        <v>42</v>
      </c>
      <c r="V85" s="59" t="n">
        <v>40</v>
      </c>
      <c r="W85" s="59" t="n">
        <v>37</v>
      </c>
      <c r="X85" s="59" t="n">
        <v>43</v>
      </c>
      <c r="Y85" s="59" t="n">
        <v>37</v>
      </c>
      <c r="Z85" s="59" t="n">
        <v>45</v>
      </c>
      <c r="AA85" s="59" t="n">
        <v>38</v>
      </c>
      <c r="AB85" s="59" t="n">
        <v>39</v>
      </c>
      <c r="AC85" s="59" t="n">
        <v>41</v>
      </c>
      <c r="AD85" s="59" t="n">
        <v>41</v>
      </c>
      <c r="AE85" s="59" t="n">
        <v>43</v>
      </c>
      <c r="AF85" s="59" t="n">
        <v>42</v>
      </c>
      <c r="AG85" s="60" t="n">
        <v>41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67.0032258064516</v>
      </c>
      <c r="C86" s="61" t="n">
        <v>67.1</v>
      </c>
      <c r="D86" s="61" t="n">
        <v>67.6</v>
      </c>
      <c r="E86" s="61" t="n">
        <v>67</v>
      </c>
      <c r="F86" s="61" t="n">
        <v>67.1</v>
      </c>
      <c r="G86" s="61" t="n">
        <v>67.2</v>
      </c>
      <c r="H86" s="61" t="n">
        <v>67.7</v>
      </c>
      <c r="I86" s="61" t="n">
        <v>67</v>
      </c>
      <c r="J86" s="61" t="n">
        <v>66.9</v>
      </c>
      <c r="K86" s="61" t="n">
        <v>67.1</v>
      </c>
      <c r="L86" s="61" t="n">
        <v>67.6</v>
      </c>
      <c r="M86" s="61" t="n">
        <v>67</v>
      </c>
      <c r="N86" s="61" t="n">
        <v>66.5</v>
      </c>
      <c r="O86" s="61" t="n">
        <v>66.9</v>
      </c>
      <c r="P86" s="61" t="n">
        <v>67.4</v>
      </c>
      <c r="Q86" s="61" t="n">
        <v>67.5</v>
      </c>
      <c r="R86" s="61" t="n">
        <v>67.4</v>
      </c>
      <c r="S86" s="61" t="n">
        <v>66.8</v>
      </c>
      <c r="T86" s="48" t="n">
        <v>66.2</v>
      </c>
      <c r="U86" s="61" t="n">
        <v>66.6</v>
      </c>
      <c r="V86" s="61" t="n">
        <v>66.7</v>
      </c>
      <c r="W86" s="61" t="n">
        <v>66.9</v>
      </c>
      <c r="X86" s="61" t="n">
        <v>66.7</v>
      </c>
      <c r="Y86" s="61" t="n">
        <v>66.4</v>
      </c>
      <c r="Z86" s="61" t="n">
        <v>67.5</v>
      </c>
      <c r="AA86" s="61" t="n">
        <v>67.8</v>
      </c>
      <c r="AB86" s="61" t="n">
        <v>67.2</v>
      </c>
      <c r="AC86" s="61" t="n">
        <v>66.9</v>
      </c>
      <c r="AD86" s="61" t="n">
        <v>66.5</v>
      </c>
      <c r="AE86" s="61" t="n">
        <v>66.5</v>
      </c>
      <c r="AF86" s="61" t="n">
        <v>66.9</v>
      </c>
      <c r="AG86" s="60" t="n">
        <v>66.5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7.6741935483871</v>
      </c>
      <c r="C87" s="61" t="n">
        <v>7.5</v>
      </c>
      <c r="D87" s="61" t="n">
        <v>7.3</v>
      </c>
      <c r="E87" s="61" t="n">
        <v>8.3</v>
      </c>
      <c r="F87" s="61" t="n">
        <v>7.8</v>
      </c>
      <c r="G87" s="61" t="n">
        <v>7.5</v>
      </c>
      <c r="H87" s="61" t="n">
        <v>7.5</v>
      </c>
      <c r="I87" s="61" t="n">
        <v>7.3</v>
      </c>
      <c r="J87" s="61" t="n">
        <v>7.5</v>
      </c>
      <c r="K87" s="61" t="n">
        <v>7.5</v>
      </c>
      <c r="L87" s="61" t="n">
        <v>7.8</v>
      </c>
      <c r="M87" s="61" t="n">
        <v>7.5</v>
      </c>
      <c r="N87" s="61" t="n">
        <v>7.5</v>
      </c>
      <c r="O87" s="61" t="n">
        <v>7.8</v>
      </c>
      <c r="P87" s="61" t="n">
        <v>7.8</v>
      </c>
      <c r="Q87" s="61" t="n">
        <v>7.4</v>
      </c>
      <c r="R87" s="61" t="n">
        <v>7.4</v>
      </c>
      <c r="S87" s="61" t="n">
        <v>7.7</v>
      </c>
      <c r="T87" s="48" t="n">
        <v>7.5</v>
      </c>
      <c r="U87" s="61" t="n">
        <v>7.5</v>
      </c>
      <c r="V87" s="61" t="n">
        <v>7.3</v>
      </c>
      <c r="W87" s="61" t="n">
        <v>7.8</v>
      </c>
      <c r="X87" s="61" t="n">
        <v>7.8</v>
      </c>
      <c r="Y87" s="61" t="n">
        <v>7.5</v>
      </c>
      <c r="Z87" s="61" t="n">
        <v>9</v>
      </c>
      <c r="AA87" s="61" t="n">
        <v>7.5</v>
      </c>
      <c r="AB87" s="61" t="n">
        <v>7.8</v>
      </c>
      <c r="AC87" s="61" t="n">
        <v>7.5</v>
      </c>
      <c r="AD87" s="61" t="n">
        <v>7.8</v>
      </c>
      <c r="AE87" s="61" t="n">
        <v>8</v>
      </c>
      <c r="AF87" s="61" t="n">
        <v>7.3</v>
      </c>
      <c r="AG87" s="61" t="n">
        <v>8.5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2.4</v>
      </c>
      <c r="C88" s="59" t="n">
        <v>3</v>
      </c>
      <c r="D88" s="59" t="n">
        <v>3</v>
      </c>
      <c r="E88" s="59" t="n">
        <v>1</v>
      </c>
      <c r="F88" s="59" t="n">
        <v>2</v>
      </c>
      <c r="G88" s="59" t="n">
        <v>2</v>
      </c>
      <c r="H88" s="59" t="n">
        <v>1</v>
      </c>
      <c r="I88" s="59" t="n">
        <v>3</v>
      </c>
      <c r="J88" s="59" t="n">
        <v>3</v>
      </c>
      <c r="K88" s="59" t="n">
        <v>2</v>
      </c>
      <c r="L88" s="59" t="n">
        <v>2</v>
      </c>
      <c r="M88" s="59" t="n">
        <v>3</v>
      </c>
      <c r="N88" s="59" t="n">
        <v>3</v>
      </c>
      <c r="O88" s="59" t="n">
        <v>2</v>
      </c>
      <c r="P88" s="59" t="n">
        <v>2</v>
      </c>
      <c r="Q88" s="59" t="n">
        <v>3</v>
      </c>
      <c r="R88" s="59" t="n">
        <v>2</v>
      </c>
      <c r="S88" s="59" t="n">
        <v>2</v>
      </c>
      <c r="T88" s="48" t="n">
        <v>2</v>
      </c>
      <c r="U88" s="59" t="n">
        <v>2</v>
      </c>
      <c r="V88" s="59" t="n">
        <v>3</v>
      </c>
      <c r="W88" s="59" t="n">
        <v>3</v>
      </c>
      <c r="X88" s="59" t="n">
        <v>3</v>
      </c>
      <c r="Y88" s="59" t="n">
        <v>3</v>
      </c>
      <c r="Z88" s="59" t="n">
        <v>2</v>
      </c>
      <c r="AA88" s="59" t="n">
        <v>3</v>
      </c>
      <c r="AB88" s="59" t="n">
        <v>2</v>
      </c>
      <c r="AC88" s="59" t="n">
        <v>3</v>
      </c>
      <c r="AD88" s="59" t="n">
        <v>2</v>
      </c>
      <c r="AE88" s="59" t="n">
        <v>2</v>
      </c>
      <c r="AF88" s="59" t="n">
        <v>3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2.63333333333333</v>
      </c>
      <c r="C89" s="59" t="n">
        <v>3</v>
      </c>
      <c r="D89" s="59" t="n">
        <v>3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3</v>
      </c>
      <c r="J89" s="59" t="n">
        <v>3</v>
      </c>
      <c r="K89" s="59" t="n">
        <v>2</v>
      </c>
      <c r="L89" s="59" t="n">
        <v>2</v>
      </c>
      <c r="M89" s="59" t="n">
        <v>3</v>
      </c>
      <c r="N89" s="59" t="n">
        <v>3</v>
      </c>
      <c r="O89" s="59" t="n">
        <v>3</v>
      </c>
      <c r="P89" s="59" t="n">
        <v>3</v>
      </c>
      <c r="Q89" s="59" t="n">
        <v>3</v>
      </c>
      <c r="R89" s="59" t="n">
        <v>3</v>
      </c>
      <c r="S89" s="59" t="n">
        <v>2</v>
      </c>
      <c r="T89" s="48" t="n">
        <v>2</v>
      </c>
      <c r="U89" s="59" t="n">
        <v>3</v>
      </c>
      <c r="V89" s="59" t="n">
        <v>3</v>
      </c>
      <c r="W89" s="59" t="n">
        <v>4</v>
      </c>
      <c r="X89" s="59" t="n">
        <v>3</v>
      </c>
      <c r="Y89" s="59" t="n">
        <v>3</v>
      </c>
      <c r="Z89" s="59" t="n">
        <v>2</v>
      </c>
      <c r="AA89" s="59" t="n">
        <v>3</v>
      </c>
      <c r="AB89" s="59" t="n">
        <v>2</v>
      </c>
      <c r="AC89" s="59" t="n">
        <v>3</v>
      </c>
      <c r="AD89" s="59" t="n">
        <v>2</v>
      </c>
      <c r="AE89" s="59" t="n">
        <v>2</v>
      </c>
      <c r="AF89" s="59" t="n">
        <v>3</v>
      </c>
      <c r="AG89" s="60" t="n">
        <v>3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</v>
      </c>
      <c r="C90" s="65" t="n">
        <v>2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2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4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4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46</v>
      </c>
      <c r="D93" s="59" t="s">
        <v>47</v>
      </c>
      <c r="E93" s="59" t="s">
        <v>48</v>
      </c>
      <c r="F93" s="59" t="s">
        <v>49</v>
      </c>
      <c r="G93" s="59" t="s">
        <v>43</v>
      </c>
      <c r="H93" s="59" t="s">
        <v>44</v>
      </c>
      <c r="I93" s="59" t="s">
        <v>45</v>
      </c>
      <c r="J93" s="59" t="s">
        <v>46</v>
      </c>
      <c r="K93" s="59" t="s">
        <v>47</v>
      </c>
      <c r="L93" s="59" t="s">
        <v>48</v>
      </c>
      <c r="M93" s="59" t="s">
        <v>49</v>
      </c>
      <c r="N93" s="59" t="s">
        <v>43</v>
      </c>
      <c r="O93" s="59" t="s">
        <v>44</v>
      </c>
      <c r="P93" s="59" t="s">
        <v>45</v>
      </c>
      <c r="Q93" s="59" t="s">
        <v>46</v>
      </c>
      <c r="R93" s="59" t="s">
        <v>47</v>
      </c>
      <c r="S93" s="59" t="s">
        <v>48</v>
      </c>
      <c r="T93" s="59" t="s">
        <v>49</v>
      </c>
      <c r="U93" s="59" t="s">
        <v>43</v>
      </c>
      <c r="V93" s="59" t="s">
        <v>44</v>
      </c>
      <c r="W93" s="59" t="s">
        <v>45</v>
      </c>
      <c r="X93" s="59" t="s">
        <v>46</v>
      </c>
      <c r="Y93" s="59" t="s">
        <v>47</v>
      </c>
      <c r="Z93" s="59" t="s">
        <v>48</v>
      </c>
      <c r="AA93" s="59" t="s">
        <v>49</v>
      </c>
      <c r="AB93" s="59" t="s">
        <v>43</v>
      </c>
      <c r="AC93" s="59" t="s">
        <v>44</v>
      </c>
      <c r="AD93" s="59" t="s">
        <v>45</v>
      </c>
      <c r="AE93" s="59" t="s">
        <v>46</v>
      </c>
      <c r="AF93" s="59" t="s">
        <v>47</v>
      </c>
      <c r="AG93" s="60" t="s">
        <v>48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38.9677419354839</v>
      </c>
      <c r="C94" s="59" t="n">
        <v>38</v>
      </c>
      <c r="D94" s="59" t="n">
        <v>38</v>
      </c>
      <c r="E94" s="59" t="n">
        <v>38</v>
      </c>
      <c r="F94" s="59" t="n">
        <v>39</v>
      </c>
      <c r="G94" s="59" t="n">
        <v>41</v>
      </c>
      <c r="H94" s="59" t="n">
        <v>39</v>
      </c>
      <c r="I94" s="59" t="n">
        <v>38</v>
      </c>
      <c r="J94" s="59" t="n">
        <v>39</v>
      </c>
      <c r="K94" s="59" t="n">
        <v>40</v>
      </c>
      <c r="L94" s="59" t="n">
        <v>38</v>
      </c>
      <c r="M94" s="59" t="n">
        <v>40</v>
      </c>
      <c r="N94" s="59" t="n">
        <v>40</v>
      </c>
      <c r="O94" s="59" t="n">
        <v>40</v>
      </c>
      <c r="P94" s="59" t="n">
        <v>38</v>
      </c>
      <c r="Q94" s="59" t="n">
        <v>37</v>
      </c>
      <c r="R94" s="59" t="n">
        <v>40</v>
      </c>
      <c r="S94" s="59" t="n">
        <v>38</v>
      </c>
      <c r="T94" s="59" t="n">
        <v>41</v>
      </c>
      <c r="U94" s="59" t="n">
        <v>37</v>
      </c>
      <c r="V94" s="59" t="n">
        <v>40</v>
      </c>
      <c r="W94" s="59" t="n">
        <v>46</v>
      </c>
      <c r="X94" s="59" t="n">
        <v>37</v>
      </c>
      <c r="Y94" s="59" t="n">
        <v>39</v>
      </c>
      <c r="Z94" s="59" t="n">
        <v>39</v>
      </c>
      <c r="AA94" s="59" t="n">
        <v>39</v>
      </c>
      <c r="AB94" s="59" t="n">
        <v>40</v>
      </c>
      <c r="AC94" s="59" t="n">
        <v>38</v>
      </c>
      <c r="AD94" s="59" t="n">
        <v>37</v>
      </c>
      <c r="AE94" s="59" t="n">
        <v>38</v>
      </c>
      <c r="AF94" s="59" t="n">
        <v>37</v>
      </c>
      <c r="AG94" s="60" t="n">
        <v>39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66.4838709677419</v>
      </c>
      <c r="C95" s="61" t="n">
        <v>67.5</v>
      </c>
      <c r="D95" s="61" t="n">
        <v>66.8</v>
      </c>
      <c r="E95" s="61" t="n">
        <v>66.6</v>
      </c>
      <c r="F95" s="61" t="n">
        <v>66.9</v>
      </c>
      <c r="G95" s="61" t="n">
        <v>66.4</v>
      </c>
      <c r="H95" s="61" t="n">
        <v>66</v>
      </c>
      <c r="I95" s="61" t="n">
        <v>66.2</v>
      </c>
      <c r="J95" s="61" t="n">
        <v>66.3</v>
      </c>
      <c r="K95" s="61" t="n">
        <v>65.9</v>
      </c>
      <c r="L95" s="61" t="n">
        <v>66.3</v>
      </c>
      <c r="M95" s="61" t="n">
        <v>67</v>
      </c>
      <c r="N95" s="61" t="n">
        <v>66.1</v>
      </c>
      <c r="O95" s="61" t="n">
        <v>66.8</v>
      </c>
      <c r="P95" s="61" t="n">
        <v>66.5</v>
      </c>
      <c r="Q95" s="61" t="n">
        <v>67.2</v>
      </c>
      <c r="R95" s="61" t="n">
        <v>67.1</v>
      </c>
      <c r="S95" s="61" t="n">
        <v>66.6</v>
      </c>
      <c r="T95" s="61" t="n">
        <v>66.6</v>
      </c>
      <c r="U95" s="61" t="n">
        <v>66.9</v>
      </c>
      <c r="V95" s="61" t="n">
        <v>66.4</v>
      </c>
      <c r="W95" s="61" t="n">
        <v>67</v>
      </c>
      <c r="X95" s="61" t="n">
        <v>66.4</v>
      </c>
      <c r="Y95" s="61" t="n">
        <v>67</v>
      </c>
      <c r="Z95" s="61" t="n">
        <v>65.9</v>
      </c>
      <c r="AA95" s="61" t="n">
        <v>66.1</v>
      </c>
      <c r="AB95" s="61" t="n">
        <v>66</v>
      </c>
      <c r="AC95" s="61" t="n">
        <v>65.5</v>
      </c>
      <c r="AD95" s="61" t="n">
        <v>66.3</v>
      </c>
      <c r="AE95" s="61" t="n">
        <v>66.2</v>
      </c>
      <c r="AF95" s="61" t="n">
        <v>66</v>
      </c>
      <c r="AG95" s="62" t="n">
        <v>66.5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7.79677419354839</v>
      </c>
      <c r="C96" s="61" t="n">
        <v>7</v>
      </c>
      <c r="D96" s="61" t="n">
        <v>7</v>
      </c>
      <c r="E96" s="61" t="n">
        <v>7.3</v>
      </c>
      <c r="F96" s="61" t="n">
        <v>7.3</v>
      </c>
      <c r="G96" s="61" t="n">
        <v>8.5</v>
      </c>
      <c r="H96" s="61" t="n">
        <v>7.5</v>
      </c>
      <c r="I96" s="61" t="n">
        <v>7.8</v>
      </c>
      <c r="J96" s="61" t="n">
        <v>7</v>
      </c>
      <c r="K96" s="61" t="n">
        <v>8.5</v>
      </c>
      <c r="L96" s="61" t="n">
        <v>7.5</v>
      </c>
      <c r="M96" s="61" t="n">
        <v>7.5</v>
      </c>
      <c r="N96" s="61" t="n">
        <v>8.5</v>
      </c>
      <c r="O96" s="61" t="n">
        <v>7.8</v>
      </c>
      <c r="P96" s="61" t="n">
        <v>8.8</v>
      </c>
      <c r="Q96" s="61" t="n">
        <v>7.4</v>
      </c>
      <c r="R96" s="61" t="n">
        <v>7.5</v>
      </c>
      <c r="S96" s="61" t="n">
        <v>7.5</v>
      </c>
      <c r="T96" s="61" t="n">
        <v>8.8</v>
      </c>
      <c r="U96" s="61" t="n">
        <v>7.5</v>
      </c>
      <c r="V96" s="61" t="n">
        <v>7.7</v>
      </c>
      <c r="W96" s="61" t="n">
        <v>9</v>
      </c>
      <c r="X96" s="61" t="n">
        <v>8.5</v>
      </c>
      <c r="Y96" s="61" t="n">
        <v>7.7</v>
      </c>
      <c r="Z96" s="61" t="n">
        <v>7.8</v>
      </c>
      <c r="AA96" s="61" t="n">
        <v>7.8</v>
      </c>
      <c r="AB96" s="61" t="n">
        <v>7.5</v>
      </c>
      <c r="AC96" s="61" t="n">
        <v>8</v>
      </c>
      <c r="AD96" s="61" t="n">
        <v>8</v>
      </c>
      <c r="AE96" s="61" t="n">
        <v>8.5</v>
      </c>
      <c r="AF96" s="61" t="n">
        <v>7.5</v>
      </c>
      <c r="AG96" s="60" t="n">
        <v>7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2.13333333333333</v>
      </c>
      <c r="C97" s="59" t="n">
        <v>3</v>
      </c>
      <c r="D97" s="59" t="n">
        <v>3</v>
      </c>
      <c r="E97" s="59" t="n">
        <v>3</v>
      </c>
      <c r="F97" s="59" t="n">
        <v>3</v>
      </c>
      <c r="G97" s="59" t="n">
        <v>1</v>
      </c>
      <c r="H97" s="59" t="n">
        <v>2</v>
      </c>
      <c r="I97" s="59" t="n">
        <v>2</v>
      </c>
      <c r="J97" s="59" t="n">
        <v>3</v>
      </c>
      <c r="K97" s="59" t="n">
        <v>2</v>
      </c>
      <c r="L97" s="59" t="n">
        <v>2</v>
      </c>
      <c r="M97" s="59" t="n">
        <v>1</v>
      </c>
      <c r="N97" s="59" t="n">
        <v>2</v>
      </c>
      <c r="O97" s="59" t="n">
        <v>2</v>
      </c>
      <c r="P97" s="59" t="n">
        <v>2</v>
      </c>
      <c r="Q97" s="59" t="n">
        <v>2</v>
      </c>
      <c r="R97" s="59" t="n">
        <v>2</v>
      </c>
      <c r="S97" s="59" t="n">
        <v>2</v>
      </c>
      <c r="T97" s="59" t="n">
        <v>1</v>
      </c>
      <c r="U97" s="59" t="n">
        <v>2</v>
      </c>
      <c r="V97" s="59" t="n">
        <v>2</v>
      </c>
      <c r="W97" s="59" t="n">
        <v>1</v>
      </c>
      <c r="X97" s="59" t="n">
        <v>3</v>
      </c>
      <c r="Y97" s="59" t="n">
        <v>1</v>
      </c>
      <c r="Z97" s="59" t="n">
        <v>2</v>
      </c>
      <c r="AA97" s="59" t="n">
        <v>2</v>
      </c>
      <c r="AB97" s="59" t="n">
        <v>2</v>
      </c>
      <c r="AC97" s="59" t="n">
        <v>3</v>
      </c>
      <c r="AD97" s="59" t="n">
        <v>3</v>
      </c>
      <c r="AE97" s="59" t="n">
        <v>3</v>
      </c>
      <c r="AF97" s="59" t="n">
        <v>2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2.4</v>
      </c>
      <c r="C98" s="59" t="n">
        <v>3</v>
      </c>
      <c r="D98" s="59" t="n">
        <v>3</v>
      </c>
      <c r="E98" s="59" t="n">
        <v>3</v>
      </c>
      <c r="F98" s="59" t="n">
        <v>3</v>
      </c>
      <c r="G98" s="59" t="n">
        <v>2</v>
      </c>
      <c r="H98" s="59" t="n">
        <v>2</v>
      </c>
      <c r="I98" s="59" t="n">
        <v>3</v>
      </c>
      <c r="J98" s="59" t="n">
        <v>3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3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3</v>
      </c>
      <c r="Y98" s="59" t="n">
        <v>2</v>
      </c>
      <c r="Z98" s="59" t="n">
        <v>2</v>
      </c>
      <c r="AA98" s="59" t="n">
        <v>2</v>
      </c>
      <c r="AB98" s="59" t="n">
        <v>3</v>
      </c>
      <c r="AC98" s="59" t="n">
        <v>3</v>
      </c>
      <c r="AD98" s="59" t="n">
        <v>3</v>
      </c>
      <c r="AE98" s="59" t="n">
        <v>3</v>
      </c>
      <c r="AF98" s="59" t="n">
        <v>2</v>
      </c>
      <c r="AG98" s="60" t="n">
        <v>4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3.26666666666667</v>
      </c>
      <c r="C99" s="65" t="n">
        <v>3</v>
      </c>
      <c r="D99" s="65" t="n">
        <v>3</v>
      </c>
      <c r="E99" s="65" t="n">
        <v>2</v>
      </c>
      <c r="F99" s="65" t="n">
        <v>3</v>
      </c>
      <c r="G99" s="65" t="n">
        <v>4</v>
      </c>
      <c r="H99" s="65" t="n">
        <v>3</v>
      </c>
      <c r="I99" s="65" t="n">
        <v>3</v>
      </c>
      <c r="J99" s="65" t="n">
        <v>4</v>
      </c>
      <c r="K99" s="65" t="n">
        <v>4</v>
      </c>
      <c r="L99" s="65" t="n">
        <v>3</v>
      </c>
      <c r="M99" s="65" t="n">
        <v>3</v>
      </c>
      <c r="N99" s="65" t="n">
        <v>4</v>
      </c>
      <c r="O99" s="65" t="n">
        <v>3</v>
      </c>
      <c r="P99" s="65" t="n">
        <v>4</v>
      </c>
      <c r="Q99" s="65" t="n">
        <v>3</v>
      </c>
      <c r="R99" s="65" t="n">
        <v>3</v>
      </c>
      <c r="S99" s="65" t="n">
        <v>3</v>
      </c>
      <c r="T99" s="65" t="n">
        <v>4</v>
      </c>
      <c r="U99" s="65" t="n">
        <v>3</v>
      </c>
      <c r="V99" s="65" t="n">
        <v>3</v>
      </c>
      <c r="W99" s="65" t="n">
        <v>4</v>
      </c>
      <c r="X99" s="65" t="n">
        <v>4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4</v>
      </c>
      <c r="AD99" s="65" t="n">
        <v>3</v>
      </c>
      <c r="AE99" s="59" t="n">
        <v>3</v>
      </c>
      <c r="AF99" s="65" t="n">
        <v>3</v>
      </c>
      <c r="AG99" s="66" t="n">
        <v>4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49</v>
      </c>
      <c r="D102" s="55" t="s">
        <v>43</v>
      </c>
      <c r="E102" s="55" t="s">
        <v>44</v>
      </c>
      <c r="F102" s="55" t="s">
        <v>45</v>
      </c>
      <c r="G102" s="55" t="s">
        <v>46</v>
      </c>
      <c r="H102" s="55" t="s">
        <v>47</v>
      </c>
      <c r="I102" s="55" t="s">
        <v>48</v>
      </c>
      <c r="J102" s="55" t="s">
        <v>49</v>
      </c>
      <c r="K102" s="55" t="s">
        <v>43</v>
      </c>
      <c r="L102" s="55" t="s">
        <v>44</v>
      </c>
      <c r="M102" s="55" t="s">
        <v>45</v>
      </c>
      <c r="N102" s="55" t="s">
        <v>46</v>
      </c>
      <c r="O102" s="55" t="s">
        <v>47</v>
      </c>
      <c r="P102" s="55" t="s">
        <v>48</v>
      </c>
      <c r="Q102" s="55" t="s">
        <v>49</v>
      </c>
      <c r="R102" s="55" t="s">
        <v>43</v>
      </c>
      <c r="S102" s="55" t="s">
        <v>44</v>
      </c>
      <c r="T102" s="55" t="s">
        <v>45</v>
      </c>
      <c r="U102" s="55" t="s">
        <v>46</v>
      </c>
      <c r="V102" s="55" t="s">
        <v>47</v>
      </c>
      <c r="W102" s="55" t="s">
        <v>48</v>
      </c>
      <c r="X102" s="55" t="s">
        <v>49</v>
      </c>
      <c r="Y102" s="55" t="s">
        <v>43</v>
      </c>
      <c r="Z102" s="55" t="s">
        <v>44</v>
      </c>
      <c r="AA102" s="55" t="s">
        <v>45</v>
      </c>
      <c r="AB102" s="55" t="s">
        <v>46</v>
      </c>
      <c r="AC102" s="55" t="s">
        <v>47</v>
      </c>
      <c r="AD102" s="55" t="s">
        <v>48</v>
      </c>
      <c r="AE102" s="55" t="s">
        <v>49</v>
      </c>
      <c r="AF102" s="56" t="s">
        <v>43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38.3333333333333</v>
      </c>
      <c r="C103" s="59" t="n">
        <v>39</v>
      </c>
      <c r="D103" s="59" t="n">
        <v>37</v>
      </c>
      <c r="E103" s="59" t="n">
        <v>39</v>
      </c>
      <c r="F103" s="59" t="n">
        <v>38</v>
      </c>
      <c r="G103" s="59" t="n">
        <v>39</v>
      </c>
      <c r="H103" s="59" t="n">
        <v>40</v>
      </c>
      <c r="I103" s="59" t="n">
        <v>39</v>
      </c>
      <c r="J103" s="59" t="n">
        <v>41</v>
      </c>
      <c r="K103" s="59" t="n">
        <v>38</v>
      </c>
      <c r="L103" s="59" t="n">
        <v>40</v>
      </c>
      <c r="M103" s="59" t="n">
        <v>39</v>
      </c>
      <c r="N103" s="59" t="n">
        <v>37</v>
      </c>
      <c r="O103" s="59" t="n">
        <v>40</v>
      </c>
      <c r="P103" s="59" t="n">
        <v>37</v>
      </c>
      <c r="Q103" s="59" t="n">
        <v>38</v>
      </c>
      <c r="R103" s="59" t="n">
        <v>38</v>
      </c>
      <c r="S103" s="59" t="n">
        <v>38</v>
      </c>
      <c r="T103" s="59" t="n">
        <v>37</v>
      </c>
      <c r="U103" s="59" t="n">
        <v>37</v>
      </c>
      <c r="V103" s="59" t="n">
        <v>37</v>
      </c>
      <c r="W103" s="59" t="n">
        <v>38</v>
      </c>
      <c r="X103" s="59" t="n">
        <v>40</v>
      </c>
      <c r="Y103" s="59" t="n">
        <v>40</v>
      </c>
      <c r="Z103" s="59" t="n">
        <v>38</v>
      </c>
      <c r="AA103" s="59" t="n">
        <v>38</v>
      </c>
      <c r="AB103" s="59" t="n">
        <v>37</v>
      </c>
      <c r="AC103" s="59" t="n">
        <v>38</v>
      </c>
      <c r="AD103" s="59" t="n">
        <v>36</v>
      </c>
      <c r="AE103" s="59" t="n">
        <v>40</v>
      </c>
      <c r="AF103" s="60" t="n">
        <v>37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65.5433333333333</v>
      </c>
      <c r="C104" s="61" t="n">
        <v>66.1</v>
      </c>
      <c r="D104" s="61" t="n">
        <v>65.9</v>
      </c>
      <c r="E104" s="61" t="n">
        <v>65.8</v>
      </c>
      <c r="F104" s="61" t="n">
        <v>65.8</v>
      </c>
      <c r="G104" s="61" t="n">
        <v>65.7</v>
      </c>
      <c r="H104" s="61" t="n">
        <v>65.8</v>
      </c>
      <c r="I104" s="61" t="n">
        <v>65.8</v>
      </c>
      <c r="J104" s="61" t="n">
        <v>65.1</v>
      </c>
      <c r="K104" s="61" t="n">
        <v>66</v>
      </c>
      <c r="L104" s="61" t="n">
        <v>65.2</v>
      </c>
      <c r="M104" s="61" t="n">
        <v>65.3</v>
      </c>
      <c r="N104" s="61" t="n">
        <v>66.4</v>
      </c>
      <c r="O104" s="61" t="n">
        <v>65.8</v>
      </c>
      <c r="P104" s="61" t="n">
        <v>65.2</v>
      </c>
      <c r="Q104" s="61" t="n">
        <v>65.1</v>
      </c>
      <c r="R104" s="61" t="n">
        <v>65.1</v>
      </c>
      <c r="S104" s="61" t="n">
        <v>65.6</v>
      </c>
      <c r="T104" s="61" t="n">
        <v>64.8</v>
      </c>
      <c r="U104" s="61" t="n">
        <v>65.6</v>
      </c>
      <c r="V104" s="61" t="n">
        <v>65</v>
      </c>
      <c r="W104" s="61" t="n">
        <v>65.6</v>
      </c>
      <c r="X104" s="61" t="n">
        <v>65.7</v>
      </c>
      <c r="Y104" s="61" t="n">
        <v>65.4</v>
      </c>
      <c r="Z104" s="61" t="n">
        <v>66.2</v>
      </c>
      <c r="AA104" s="61" t="n">
        <v>65.6</v>
      </c>
      <c r="AB104" s="61" t="n">
        <v>65.4</v>
      </c>
      <c r="AC104" s="61" t="n">
        <v>65.4</v>
      </c>
      <c r="AD104" s="61" t="n">
        <v>65.2</v>
      </c>
      <c r="AE104" s="61" t="n">
        <v>65.3</v>
      </c>
      <c r="AF104" s="62" t="n">
        <v>65.4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7.97666666666667</v>
      </c>
      <c r="C105" s="61" t="n">
        <v>7.5</v>
      </c>
      <c r="D105" s="61" t="n">
        <v>7.5</v>
      </c>
      <c r="E105" s="61" t="n">
        <v>7.8</v>
      </c>
      <c r="F105" s="61" t="n">
        <v>8.3</v>
      </c>
      <c r="G105" s="61" t="n">
        <v>8.5</v>
      </c>
      <c r="H105" s="61" t="n">
        <v>8</v>
      </c>
      <c r="I105" s="61" t="n">
        <v>7.8</v>
      </c>
      <c r="J105" s="61" t="n">
        <v>8.8</v>
      </c>
      <c r="K105" s="61" t="n">
        <v>7.5</v>
      </c>
      <c r="L105" s="61" t="n">
        <v>7.8</v>
      </c>
      <c r="M105" s="61" t="n">
        <v>9</v>
      </c>
      <c r="N105" s="61" t="n">
        <v>7.5</v>
      </c>
      <c r="O105" s="61" t="n">
        <v>7.5</v>
      </c>
      <c r="P105" s="61" t="n">
        <v>7.8</v>
      </c>
      <c r="Q105" s="61" t="n">
        <v>7.3</v>
      </c>
      <c r="R105" s="61" t="n">
        <v>8</v>
      </c>
      <c r="S105" s="61" t="n">
        <v>7.5</v>
      </c>
      <c r="T105" s="61" t="n">
        <v>9.5</v>
      </c>
      <c r="U105" s="61" t="n">
        <v>7.5</v>
      </c>
      <c r="V105" s="61" t="n">
        <v>7.8</v>
      </c>
      <c r="W105" s="61" t="n">
        <v>7.8</v>
      </c>
      <c r="X105" s="61" t="n">
        <v>7</v>
      </c>
      <c r="Y105" s="61" t="n">
        <v>8.5</v>
      </c>
      <c r="Z105" s="61" t="n">
        <v>7.3</v>
      </c>
      <c r="AA105" s="61" t="n">
        <v>8.5</v>
      </c>
      <c r="AB105" s="61" t="n">
        <v>9</v>
      </c>
      <c r="AC105" s="61" t="n">
        <v>8.8</v>
      </c>
      <c r="AD105" s="61" t="n">
        <v>8</v>
      </c>
      <c r="AE105" s="61" t="n">
        <v>7.5</v>
      </c>
      <c r="AF105" s="62" t="n">
        <v>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2.33333333333333</v>
      </c>
      <c r="C106" s="59" t="n">
        <v>2</v>
      </c>
      <c r="D106" s="59" t="n">
        <v>2</v>
      </c>
      <c r="E106" s="59" t="n">
        <v>3</v>
      </c>
      <c r="F106" s="59" t="n">
        <v>2</v>
      </c>
      <c r="G106" s="59" t="n">
        <v>3</v>
      </c>
      <c r="H106" s="59" t="n">
        <v>2</v>
      </c>
      <c r="I106" s="59" t="n">
        <v>3</v>
      </c>
      <c r="J106" s="59" t="n">
        <v>2</v>
      </c>
      <c r="K106" s="59" t="n">
        <v>4</v>
      </c>
      <c r="L106" s="59" t="n">
        <v>2</v>
      </c>
      <c r="M106" s="59" t="n">
        <v>2</v>
      </c>
      <c r="N106" s="59" t="n">
        <v>2</v>
      </c>
      <c r="O106" s="59" t="n">
        <v>3</v>
      </c>
      <c r="P106" s="59" t="n">
        <v>3</v>
      </c>
      <c r="Q106" s="59" t="n">
        <v>4</v>
      </c>
      <c r="R106" s="59" t="n">
        <v>2</v>
      </c>
      <c r="S106" s="59" t="n">
        <v>2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4</v>
      </c>
      <c r="Y106" s="59" t="n">
        <v>1</v>
      </c>
      <c r="Z106" s="59" t="n">
        <v>4</v>
      </c>
      <c r="AA106" s="59" t="n">
        <v>4</v>
      </c>
      <c r="AB106" s="59" t="n">
        <v>1</v>
      </c>
      <c r="AC106" s="59" t="n">
        <v>2</v>
      </c>
      <c r="AD106" s="59" t="n">
        <v>2</v>
      </c>
      <c r="AE106" s="59" t="n">
        <v>2</v>
      </c>
      <c r="AF106" s="60" t="n">
        <v>3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2.5</v>
      </c>
      <c r="C107" s="59" t="n">
        <v>2</v>
      </c>
      <c r="D107" s="59" t="n">
        <v>3</v>
      </c>
      <c r="E107" s="59" t="n">
        <v>3</v>
      </c>
      <c r="F107" s="59" t="n">
        <v>2</v>
      </c>
      <c r="G107" s="59" t="n">
        <v>3</v>
      </c>
      <c r="H107" s="59" t="n">
        <v>2</v>
      </c>
      <c r="I107" s="59" t="n">
        <v>3</v>
      </c>
      <c r="J107" s="59" t="n">
        <v>2</v>
      </c>
      <c r="K107" s="59" t="n">
        <v>3</v>
      </c>
      <c r="L107" s="59" t="n">
        <v>2</v>
      </c>
      <c r="M107" s="59" t="n">
        <v>2</v>
      </c>
      <c r="N107" s="59" t="n">
        <v>2</v>
      </c>
      <c r="O107" s="59" t="n">
        <v>3</v>
      </c>
      <c r="P107" s="59" t="n">
        <v>3</v>
      </c>
      <c r="Q107" s="59" t="n">
        <v>3</v>
      </c>
      <c r="R107" s="59" t="n">
        <v>2</v>
      </c>
      <c r="S107" s="59" t="n">
        <v>3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3</v>
      </c>
      <c r="Y107" s="59" t="n">
        <v>2</v>
      </c>
      <c r="Z107" s="59" t="n">
        <v>4</v>
      </c>
      <c r="AA107" s="59" t="n">
        <v>3</v>
      </c>
      <c r="AB107" s="59" t="n">
        <v>2</v>
      </c>
      <c r="AC107" s="59" t="n">
        <v>2</v>
      </c>
      <c r="AD107" s="59" t="n">
        <v>2</v>
      </c>
      <c r="AE107" s="59" t="n">
        <v>3</v>
      </c>
      <c r="AF107" s="60" t="n">
        <v>3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3.46666666666667</v>
      </c>
      <c r="C108" s="65" t="n">
        <v>4</v>
      </c>
      <c r="D108" s="65" t="n">
        <v>3</v>
      </c>
      <c r="E108" s="65" t="n">
        <v>4</v>
      </c>
      <c r="F108" s="65" t="n">
        <v>4</v>
      </c>
      <c r="G108" s="65" t="n">
        <v>4</v>
      </c>
      <c r="H108" s="65" t="n">
        <v>3</v>
      </c>
      <c r="I108" s="65" t="n">
        <v>4</v>
      </c>
      <c r="J108" s="65" t="n">
        <v>4</v>
      </c>
      <c r="K108" s="65" t="n">
        <v>3</v>
      </c>
      <c r="L108" s="65" t="n">
        <v>3</v>
      </c>
      <c r="M108" s="65" t="n">
        <v>4</v>
      </c>
      <c r="N108" s="65" t="n">
        <v>3</v>
      </c>
      <c r="O108" s="65" t="n">
        <v>3</v>
      </c>
      <c r="P108" s="65" t="n">
        <v>4</v>
      </c>
      <c r="Q108" s="65" t="n">
        <v>4</v>
      </c>
      <c r="R108" s="65" t="n">
        <v>4</v>
      </c>
      <c r="S108" s="65" t="n">
        <v>3</v>
      </c>
      <c r="T108" s="65" t="n">
        <v>3</v>
      </c>
      <c r="U108" s="65" t="n">
        <v>2</v>
      </c>
      <c r="V108" s="65" t="n">
        <v>3</v>
      </c>
      <c r="W108" s="65" t="n">
        <v>3</v>
      </c>
      <c r="X108" s="65" t="n">
        <v>4</v>
      </c>
      <c r="Y108" s="65" t="n">
        <v>4</v>
      </c>
      <c r="Z108" s="65" t="n">
        <v>3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4</v>
      </c>
      <c r="AF108" s="66" t="n">
        <v>4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AF103" activeCellId="0" sqref="AF103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44</v>
      </c>
      <c r="D3" s="55" t="s">
        <v>45</v>
      </c>
      <c r="E3" s="55" t="s">
        <v>46</v>
      </c>
      <c r="F3" s="55" t="s">
        <v>47</v>
      </c>
      <c r="G3" s="55" t="s">
        <v>48</v>
      </c>
      <c r="H3" s="55" t="s">
        <v>49</v>
      </c>
      <c r="I3" s="55" t="s">
        <v>43</v>
      </c>
      <c r="J3" s="55" t="s">
        <v>44</v>
      </c>
      <c r="K3" s="55" t="s">
        <v>45</v>
      </c>
      <c r="L3" s="55" t="s">
        <v>46</v>
      </c>
      <c r="M3" s="55" t="s">
        <v>47</v>
      </c>
      <c r="N3" s="55" t="s">
        <v>48</v>
      </c>
      <c r="O3" s="55" t="s">
        <v>49</v>
      </c>
      <c r="P3" s="55" t="s">
        <v>43</v>
      </c>
      <c r="Q3" s="55" t="s">
        <v>44</v>
      </c>
      <c r="R3" s="55" t="s">
        <v>45</v>
      </c>
      <c r="S3" s="55" t="s">
        <v>46</v>
      </c>
      <c r="T3" s="55" t="s">
        <v>47</v>
      </c>
      <c r="U3" s="55" t="s">
        <v>48</v>
      </c>
      <c r="V3" s="55" t="s">
        <v>49</v>
      </c>
      <c r="W3" s="55" t="s">
        <v>43</v>
      </c>
      <c r="X3" s="55" t="s">
        <v>44</v>
      </c>
      <c r="Y3" s="55" t="s">
        <v>45</v>
      </c>
      <c r="Z3" s="55" t="s">
        <v>46</v>
      </c>
      <c r="AA3" s="55" t="s">
        <v>47</v>
      </c>
      <c r="AB3" s="55" t="s">
        <v>48</v>
      </c>
      <c r="AC3" s="55" t="s">
        <v>49</v>
      </c>
      <c r="AD3" s="55" t="s">
        <v>43</v>
      </c>
      <c r="AE3" s="55" t="s">
        <v>44</v>
      </c>
      <c r="AF3" s="55" t="s">
        <v>45</v>
      </c>
      <c r="AG3" s="56" t="s">
        <v>46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39.6774193548387</v>
      </c>
      <c r="C4" s="59" t="n">
        <v>38</v>
      </c>
      <c r="D4" s="59" t="n">
        <v>45</v>
      </c>
      <c r="E4" s="59" t="n">
        <v>36</v>
      </c>
      <c r="F4" s="59" t="n">
        <v>39</v>
      </c>
      <c r="G4" s="59" t="n">
        <v>36</v>
      </c>
      <c r="H4" s="59" t="n">
        <v>40</v>
      </c>
      <c r="I4" s="59" t="n">
        <v>38</v>
      </c>
      <c r="J4" s="59" t="n">
        <v>39</v>
      </c>
      <c r="K4" s="59" t="n">
        <v>39</v>
      </c>
      <c r="L4" s="59" t="n">
        <v>39</v>
      </c>
      <c r="M4" s="59" t="n">
        <v>40</v>
      </c>
      <c r="N4" s="59" t="n">
        <v>36</v>
      </c>
      <c r="O4" s="59" t="n">
        <v>39</v>
      </c>
      <c r="P4" s="59" t="n">
        <v>41</v>
      </c>
      <c r="Q4" s="59" t="n">
        <v>40</v>
      </c>
      <c r="R4" s="59" t="n">
        <v>40</v>
      </c>
      <c r="S4" s="59" t="n">
        <v>39</v>
      </c>
      <c r="T4" s="59" t="n">
        <v>38</v>
      </c>
      <c r="U4" s="59" t="n">
        <v>39</v>
      </c>
      <c r="V4" s="59" t="n">
        <v>41</v>
      </c>
      <c r="W4" s="59" t="n">
        <v>41</v>
      </c>
      <c r="X4" s="59" t="n">
        <v>41</v>
      </c>
      <c r="Y4" s="59" t="n">
        <v>40</v>
      </c>
      <c r="Z4" s="59" t="n">
        <v>40</v>
      </c>
      <c r="AA4" s="59" t="n">
        <v>41</v>
      </c>
      <c r="AB4" s="59" t="n">
        <v>37</v>
      </c>
      <c r="AC4" s="59" t="n">
        <v>43</v>
      </c>
      <c r="AD4" s="59" t="n">
        <v>40</v>
      </c>
      <c r="AE4" s="59" t="n">
        <v>40</v>
      </c>
      <c r="AF4" s="59" t="n">
        <v>43</v>
      </c>
      <c r="AG4" s="60" t="n">
        <v>42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66.0290322580645</v>
      </c>
      <c r="C5" s="61" t="n">
        <v>65</v>
      </c>
      <c r="D5" s="61" t="n">
        <v>67</v>
      </c>
      <c r="E5" s="61" t="n">
        <v>66.3</v>
      </c>
      <c r="F5" s="61" t="n">
        <v>66.1</v>
      </c>
      <c r="G5" s="61" t="n">
        <v>65.8</v>
      </c>
      <c r="H5" s="61" t="n">
        <v>65.5</v>
      </c>
      <c r="I5" s="61" t="n">
        <v>65</v>
      </c>
      <c r="J5" s="61" t="n">
        <v>66.4</v>
      </c>
      <c r="K5" s="61" t="n">
        <v>65.5</v>
      </c>
      <c r="L5" s="61" t="n">
        <v>65.6</v>
      </c>
      <c r="M5" s="61" t="n">
        <v>65.8</v>
      </c>
      <c r="N5" s="61" t="n">
        <v>65.2</v>
      </c>
      <c r="O5" s="61" t="n">
        <v>65.8</v>
      </c>
      <c r="P5" s="61" t="n">
        <v>65.3</v>
      </c>
      <c r="Q5" s="61" t="n">
        <v>66</v>
      </c>
      <c r="R5" s="61" t="n">
        <v>66.9</v>
      </c>
      <c r="S5" s="61" t="n">
        <v>67.2</v>
      </c>
      <c r="T5" s="61" t="n">
        <v>66.9</v>
      </c>
      <c r="U5" s="61" t="n">
        <v>66.3</v>
      </c>
      <c r="V5" s="61" t="n">
        <v>65.7</v>
      </c>
      <c r="W5" s="61" t="n">
        <v>66</v>
      </c>
      <c r="X5" s="61" t="n">
        <v>66.5</v>
      </c>
      <c r="Y5" s="61" t="n">
        <v>66.3</v>
      </c>
      <c r="Z5" s="61" t="n">
        <v>65.9</v>
      </c>
      <c r="AA5" s="61" t="n">
        <v>66.5</v>
      </c>
      <c r="AB5" s="61" t="n">
        <v>65.9</v>
      </c>
      <c r="AC5" s="61" t="n">
        <v>66.5</v>
      </c>
      <c r="AD5" s="61" t="n">
        <v>66</v>
      </c>
      <c r="AE5" s="61" t="n">
        <v>66.2</v>
      </c>
      <c r="AF5" s="61" t="n">
        <v>65.9</v>
      </c>
      <c r="AG5" s="62" t="n">
        <v>65.9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8.79032258064516</v>
      </c>
      <c r="C6" s="61" t="n">
        <v>8.5</v>
      </c>
      <c r="D6" s="61" t="n">
        <v>9</v>
      </c>
      <c r="E6" s="61" t="n">
        <v>7.5</v>
      </c>
      <c r="F6" s="61" t="n">
        <v>9.3</v>
      </c>
      <c r="G6" s="61" t="n">
        <v>8</v>
      </c>
      <c r="H6" s="61" t="n">
        <v>8</v>
      </c>
      <c r="I6" s="61" t="n">
        <v>9.3</v>
      </c>
      <c r="J6" s="61" t="n">
        <v>6.5</v>
      </c>
      <c r="K6" s="61" t="n">
        <v>8.3</v>
      </c>
      <c r="L6" s="61" t="n">
        <v>8.5</v>
      </c>
      <c r="M6" s="61" t="n">
        <v>8</v>
      </c>
      <c r="N6" s="61" t="n">
        <v>9</v>
      </c>
      <c r="O6" s="61" t="n">
        <v>8.3</v>
      </c>
      <c r="P6" s="61" t="n">
        <v>9.5</v>
      </c>
      <c r="Q6" s="61" t="n">
        <v>9</v>
      </c>
      <c r="R6" s="61" t="n">
        <v>9</v>
      </c>
      <c r="S6" s="61" t="n">
        <v>9.3</v>
      </c>
      <c r="T6" s="61" t="n">
        <v>9</v>
      </c>
      <c r="U6" s="61" t="n">
        <v>8.8</v>
      </c>
      <c r="V6" s="61" t="n">
        <v>9.7</v>
      </c>
      <c r="W6" s="61" t="n">
        <v>9.7</v>
      </c>
      <c r="X6" s="61" t="n">
        <v>9</v>
      </c>
      <c r="Y6" s="61" t="n">
        <v>9.3</v>
      </c>
      <c r="Z6" s="61" t="n">
        <v>9.3</v>
      </c>
      <c r="AA6" s="61" t="n">
        <v>8.7</v>
      </c>
      <c r="AB6" s="61" t="n">
        <v>8.5</v>
      </c>
      <c r="AC6" s="61" t="n">
        <v>8.5</v>
      </c>
      <c r="AD6" s="61" t="n">
        <v>9</v>
      </c>
      <c r="AE6" s="61" t="n">
        <v>9</v>
      </c>
      <c r="AF6" s="61" t="n">
        <v>9.7</v>
      </c>
      <c r="AG6" s="62" t="n">
        <v>9.3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1.93548387096774</v>
      </c>
      <c r="C7" s="59" t="n">
        <v>3</v>
      </c>
      <c r="D7" s="59" t="n">
        <v>1</v>
      </c>
      <c r="E7" s="59" t="n">
        <v>4</v>
      </c>
      <c r="F7" s="59" t="n">
        <v>1</v>
      </c>
      <c r="G7" s="59" t="n">
        <v>2</v>
      </c>
      <c r="H7" s="59" t="n">
        <v>2</v>
      </c>
      <c r="I7" s="59" t="n">
        <v>2</v>
      </c>
      <c r="J7" s="59" t="n">
        <v>4</v>
      </c>
      <c r="K7" s="59" t="n">
        <v>2</v>
      </c>
      <c r="L7" s="59" t="n">
        <v>2</v>
      </c>
      <c r="M7" s="59" t="n">
        <v>4</v>
      </c>
      <c r="N7" s="59" t="n">
        <v>2</v>
      </c>
      <c r="O7" s="59" t="n">
        <v>3</v>
      </c>
      <c r="P7" s="59" t="n">
        <v>1</v>
      </c>
      <c r="Q7" s="59" t="n">
        <v>2</v>
      </c>
      <c r="R7" s="59" t="n">
        <v>2</v>
      </c>
      <c r="S7" s="59" t="n">
        <v>2</v>
      </c>
      <c r="T7" s="59" t="n">
        <v>1</v>
      </c>
      <c r="U7" s="59" t="n">
        <v>1</v>
      </c>
      <c r="V7" s="59" t="n">
        <v>1</v>
      </c>
      <c r="W7" s="59" t="n">
        <v>2</v>
      </c>
      <c r="X7" s="59" t="n">
        <v>1</v>
      </c>
      <c r="Y7" s="59" t="n">
        <v>1</v>
      </c>
      <c r="Z7" s="59" t="n">
        <v>1</v>
      </c>
      <c r="AA7" s="59" t="n">
        <v>2</v>
      </c>
      <c r="AB7" s="59" t="n">
        <v>2</v>
      </c>
      <c r="AC7" s="59" t="n">
        <v>2</v>
      </c>
      <c r="AD7" s="59" t="n">
        <v>2</v>
      </c>
      <c r="AE7" s="59" t="n">
        <v>2</v>
      </c>
      <c r="AF7" s="59" t="n">
        <v>2</v>
      </c>
      <c r="AG7" s="60" t="n">
        <v>1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2.12903225806452</v>
      </c>
      <c r="C8" s="59" t="n">
        <v>3</v>
      </c>
      <c r="D8" s="59" t="n">
        <v>2</v>
      </c>
      <c r="E8" s="59" t="n">
        <v>3</v>
      </c>
      <c r="F8" s="59" t="n">
        <v>1</v>
      </c>
      <c r="G8" s="59" t="n">
        <v>2</v>
      </c>
      <c r="H8" s="59" t="n">
        <v>2</v>
      </c>
      <c r="I8" s="59" t="n">
        <v>2</v>
      </c>
      <c r="J8" s="59" t="n">
        <v>4</v>
      </c>
      <c r="K8" s="59" t="n">
        <v>2</v>
      </c>
      <c r="L8" s="59" t="n">
        <v>2</v>
      </c>
      <c r="M8" s="59" t="n">
        <v>3</v>
      </c>
      <c r="N8" s="59" t="n">
        <v>2</v>
      </c>
      <c r="O8" s="59" t="n">
        <v>3</v>
      </c>
      <c r="P8" s="59" t="n">
        <v>2</v>
      </c>
      <c r="Q8" s="59" t="n">
        <v>3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1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1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2.67741935483871</v>
      </c>
      <c r="C9" s="65" t="n">
        <v>4</v>
      </c>
      <c r="D9" s="65" t="n">
        <v>3</v>
      </c>
      <c r="E9" s="65" t="n">
        <v>3</v>
      </c>
      <c r="F9" s="65" t="n">
        <v>3</v>
      </c>
      <c r="G9" s="65" t="n">
        <v>2</v>
      </c>
      <c r="H9" s="65" t="n">
        <v>3</v>
      </c>
      <c r="I9" s="65" t="n">
        <v>4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2</v>
      </c>
      <c r="T9" s="65" t="n">
        <v>2</v>
      </c>
      <c r="U9" s="65" t="n">
        <v>2</v>
      </c>
      <c r="V9" s="65" t="n">
        <v>2</v>
      </c>
      <c r="W9" s="65" t="n">
        <v>2</v>
      </c>
      <c r="X9" s="65" t="n">
        <v>2</v>
      </c>
      <c r="Y9" s="65" t="n">
        <v>2</v>
      </c>
      <c r="Z9" s="65" t="n">
        <v>3</v>
      </c>
      <c r="AA9" s="65" t="n">
        <v>2</v>
      </c>
      <c r="AB9" s="65" t="n">
        <v>2</v>
      </c>
      <c r="AC9" s="65" t="n">
        <v>3</v>
      </c>
      <c r="AD9" s="65" t="n">
        <v>3</v>
      </c>
      <c r="AE9" s="65" t="n">
        <v>2</v>
      </c>
      <c r="AF9" s="65" t="n">
        <v>3</v>
      </c>
      <c r="AG9" s="66" t="n">
        <v>2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47</v>
      </c>
      <c r="D12" s="55" t="s">
        <v>48</v>
      </c>
      <c r="E12" s="55" t="s">
        <v>49</v>
      </c>
      <c r="F12" s="55" t="s">
        <v>43</v>
      </c>
      <c r="G12" s="55" t="s">
        <v>44</v>
      </c>
      <c r="H12" s="55" t="s">
        <v>45</v>
      </c>
      <c r="I12" s="55" t="s">
        <v>46</v>
      </c>
      <c r="J12" s="55" t="s">
        <v>47</v>
      </c>
      <c r="K12" s="55" t="s">
        <v>48</v>
      </c>
      <c r="L12" s="55" t="s">
        <v>49</v>
      </c>
      <c r="M12" s="55" t="s">
        <v>43</v>
      </c>
      <c r="N12" s="55" t="s">
        <v>44</v>
      </c>
      <c r="O12" s="55" t="s">
        <v>45</v>
      </c>
      <c r="P12" s="55" t="s">
        <v>46</v>
      </c>
      <c r="Q12" s="55" t="s">
        <v>47</v>
      </c>
      <c r="R12" s="55" t="s">
        <v>48</v>
      </c>
      <c r="S12" s="55" t="s">
        <v>49</v>
      </c>
      <c r="T12" s="55" t="s">
        <v>43</v>
      </c>
      <c r="U12" s="55" t="s">
        <v>44</v>
      </c>
      <c r="V12" s="55" t="s">
        <v>45</v>
      </c>
      <c r="W12" s="55" t="s">
        <v>46</v>
      </c>
      <c r="X12" s="55" t="s">
        <v>47</v>
      </c>
      <c r="Y12" s="55" t="s">
        <v>48</v>
      </c>
      <c r="Z12" s="55" t="s">
        <v>49</v>
      </c>
      <c r="AA12" s="55" t="s">
        <v>43</v>
      </c>
      <c r="AB12" s="55" t="s">
        <v>44</v>
      </c>
      <c r="AC12" s="55" t="s">
        <v>45</v>
      </c>
      <c r="AD12" s="55" t="s">
        <v>46</v>
      </c>
      <c r="AE12" s="55" t="s">
        <v>47</v>
      </c>
      <c r="AF12" s="79" t="s">
        <v>48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39.8709677419355</v>
      </c>
      <c r="C13" s="59" t="n">
        <v>41</v>
      </c>
      <c r="D13" s="59" t="n">
        <v>43</v>
      </c>
      <c r="E13" s="59" t="n">
        <v>41</v>
      </c>
      <c r="F13" s="59" t="n">
        <v>43</v>
      </c>
      <c r="G13" s="59" t="n">
        <v>45</v>
      </c>
      <c r="H13" s="59" t="n">
        <v>42</v>
      </c>
      <c r="I13" s="59" t="n">
        <v>38</v>
      </c>
      <c r="J13" s="59" t="n">
        <v>41</v>
      </c>
      <c r="K13" s="59" t="n">
        <v>41</v>
      </c>
      <c r="L13" s="59" t="n">
        <v>43</v>
      </c>
      <c r="M13" s="59" t="n">
        <v>41</v>
      </c>
      <c r="N13" s="59" t="n">
        <v>40</v>
      </c>
      <c r="O13" s="59" t="n">
        <v>39</v>
      </c>
      <c r="P13" s="59" t="n">
        <v>39</v>
      </c>
      <c r="Q13" s="59" t="n">
        <v>41</v>
      </c>
      <c r="R13" s="59" t="n">
        <v>42</v>
      </c>
      <c r="S13" s="59" t="n">
        <v>42</v>
      </c>
      <c r="T13" s="59" t="n">
        <v>45</v>
      </c>
      <c r="U13" s="59" t="n">
        <v>39</v>
      </c>
      <c r="V13" s="59" t="n">
        <v>39</v>
      </c>
      <c r="W13" s="59" t="n">
        <v>40</v>
      </c>
      <c r="X13" s="59" t="n">
        <v>42</v>
      </c>
      <c r="Y13" s="59" t="n">
        <v>42</v>
      </c>
      <c r="Z13" s="59" t="n">
        <v>41</v>
      </c>
      <c r="AA13" s="59" t="n">
        <v>42</v>
      </c>
      <c r="AB13" s="59" t="n">
        <v>41</v>
      </c>
      <c r="AC13" s="59" t="n">
        <v>43</v>
      </c>
      <c r="AD13" s="59" t="n">
        <v>40</v>
      </c>
      <c r="AE13" s="59" t="n">
        <v>40</v>
      </c>
      <c r="AF13" s="81" t="n">
        <v>40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63.9548387096774</v>
      </c>
      <c r="C14" s="61" t="n">
        <v>65.8</v>
      </c>
      <c r="D14" s="61" t="n">
        <v>65.5</v>
      </c>
      <c r="E14" s="61" t="n">
        <v>65.9</v>
      </c>
      <c r="F14" s="61" t="n">
        <v>65.8</v>
      </c>
      <c r="G14" s="61" t="n">
        <v>66.1</v>
      </c>
      <c r="H14" s="61" t="n">
        <v>65.5</v>
      </c>
      <c r="I14" s="61" t="n">
        <v>65.5</v>
      </c>
      <c r="J14" s="61" t="n">
        <v>65.4</v>
      </c>
      <c r="K14" s="61" t="n">
        <v>65.7</v>
      </c>
      <c r="L14" s="61" t="n">
        <v>66.6</v>
      </c>
      <c r="M14" s="61" t="n">
        <v>65.9</v>
      </c>
      <c r="N14" s="61" t="n">
        <v>66.4</v>
      </c>
      <c r="O14" s="61" t="n">
        <v>66.1</v>
      </c>
      <c r="P14" s="61" t="n">
        <v>65.9</v>
      </c>
      <c r="Q14" s="61" t="n">
        <v>66.4</v>
      </c>
      <c r="R14" s="61" t="n">
        <v>65.9</v>
      </c>
      <c r="S14" s="61" t="n">
        <v>66.4</v>
      </c>
      <c r="T14" s="61" t="n">
        <v>65.7</v>
      </c>
      <c r="U14" s="61" t="n">
        <v>66.2</v>
      </c>
      <c r="V14" s="61" t="n">
        <v>66.2</v>
      </c>
      <c r="W14" s="61" t="n">
        <v>66.3</v>
      </c>
      <c r="X14" s="61" t="n">
        <v>66</v>
      </c>
      <c r="Y14" s="61" t="n">
        <v>66.6</v>
      </c>
      <c r="Z14" s="61" t="n">
        <v>66</v>
      </c>
      <c r="AA14" s="61" t="n">
        <v>65.8</v>
      </c>
      <c r="AB14" s="61" t="n">
        <v>66.6</v>
      </c>
      <c r="AC14" s="61" t="n">
        <v>66.6</v>
      </c>
      <c r="AD14" s="61" t="n">
        <v>66.5</v>
      </c>
      <c r="AE14" s="61" t="n">
        <v>67.1</v>
      </c>
      <c r="AF14" s="82" t="n">
        <v>66.2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8.19032258064516</v>
      </c>
      <c r="C15" s="61" t="n">
        <v>8.7</v>
      </c>
      <c r="D15" s="61" t="n">
        <v>8.3</v>
      </c>
      <c r="E15" s="61" t="n">
        <v>8.3</v>
      </c>
      <c r="F15" s="61" t="n">
        <v>9.3</v>
      </c>
      <c r="G15" s="61" t="n">
        <v>8.5</v>
      </c>
      <c r="H15" s="61" t="n">
        <v>8</v>
      </c>
      <c r="I15" s="61" t="n">
        <v>8.5</v>
      </c>
      <c r="J15" s="61" t="n">
        <v>8.5</v>
      </c>
      <c r="K15" s="61" t="n">
        <v>9.3</v>
      </c>
      <c r="L15" s="61" t="n">
        <v>8.5</v>
      </c>
      <c r="M15" s="61" t="n">
        <v>8.5</v>
      </c>
      <c r="N15" s="61" t="n">
        <v>8</v>
      </c>
      <c r="O15" s="61" t="n">
        <v>8</v>
      </c>
      <c r="P15" s="61" t="n">
        <v>9</v>
      </c>
      <c r="Q15" s="61" t="n">
        <v>8</v>
      </c>
      <c r="R15" s="61" t="n">
        <v>8</v>
      </c>
      <c r="S15" s="61" t="n">
        <v>8.3</v>
      </c>
      <c r="T15" s="61" t="n">
        <v>9</v>
      </c>
      <c r="U15" s="61" t="n">
        <v>7.5</v>
      </c>
      <c r="V15" s="61" t="n">
        <v>8</v>
      </c>
      <c r="W15" s="61" t="n">
        <v>8.3</v>
      </c>
      <c r="X15" s="61" t="n">
        <v>9</v>
      </c>
      <c r="Y15" s="61" t="n">
        <v>8.5</v>
      </c>
      <c r="Z15" s="61" t="n">
        <v>8.5</v>
      </c>
      <c r="AA15" s="61" t="n">
        <v>9.3</v>
      </c>
      <c r="AB15" s="61" t="n">
        <v>7.8</v>
      </c>
      <c r="AC15" s="61" t="n">
        <v>9</v>
      </c>
      <c r="AD15" s="61" t="n">
        <v>9.3</v>
      </c>
      <c r="AE15" s="61" t="n">
        <v>8</v>
      </c>
      <c r="AF15" s="82" t="n">
        <v>8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2.03225806451613</v>
      </c>
      <c r="C16" s="59" t="n">
        <v>2</v>
      </c>
      <c r="D16" s="59" t="n">
        <v>2</v>
      </c>
      <c r="E16" s="59" t="n">
        <v>2</v>
      </c>
      <c r="F16" s="59" t="n">
        <v>2</v>
      </c>
      <c r="G16" s="59" t="n">
        <v>2</v>
      </c>
      <c r="H16" s="59" t="n">
        <v>2</v>
      </c>
      <c r="I16" s="59" t="n">
        <v>2</v>
      </c>
      <c r="J16" s="59" t="n">
        <v>2</v>
      </c>
      <c r="K16" s="59" t="n">
        <v>2</v>
      </c>
      <c r="L16" s="59" t="n">
        <v>2</v>
      </c>
      <c r="M16" s="59" t="n">
        <v>2</v>
      </c>
      <c r="N16" s="59" t="n">
        <v>3</v>
      </c>
      <c r="O16" s="59" t="n">
        <v>3</v>
      </c>
      <c r="P16" s="59" t="n">
        <v>2</v>
      </c>
      <c r="Q16" s="59" t="n">
        <v>3</v>
      </c>
      <c r="R16" s="59" t="n">
        <v>3</v>
      </c>
      <c r="S16" s="59" t="n">
        <v>2</v>
      </c>
      <c r="T16" s="59" t="n">
        <v>2</v>
      </c>
      <c r="U16" s="59" t="n">
        <v>2</v>
      </c>
      <c r="V16" s="59" t="n">
        <v>2</v>
      </c>
      <c r="W16" s="59" t="n">
        <v>1</v>
      </c>
      <c r="X16" s="59" t="n">
        <v>2</v>
      </c>
      <c r="Y16" s="59" t="n">
        <v>2</v>
      </c>
      <c r="Z16" s="59" t="n">
        <v>3</v>
      </c>
      <c r="AA16" s="59" t="n">
        <v>1</v>
      </c>
      <c r="AB16" s="59" t="n">
        <v>2</v>
      </c>
      <c r="AC16" s="59" t="n">
        <v>2</v>
      </c>
      <c r="AD16" s="59" t="n">
        <v>2</v>
      </c>
      <c r="AE16" s="59" t="n">
        <v>2</v>
      </c>
      <c r="AF16" s="81" t="n">
        <v>2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2.12903225806452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3</v>
      </c>
      <c r="P17" s="59" t="n">
        <v>2</v>
      </c>
      <c r="Q17" s="59" t="n">
        <v>3</v>
      </c>
      <c r="R17" s="59" t="n">
        <v>3</v>
      </c>
      <c r="S17" s="59" t="n">
        <v>2</v>
      </c>
      <c r="T17" s="59" t="n">
        <v>3</v>
      </c>
      <c r="U17" s="59" t="n">
        <v>2</v>
      </c>
      <c r="V17" s="59" t="n">
        <v>3</v>
      </c>
      <c r="W17" s="59" t="n">
        <v>2</v>
      </c>
      <c r="X17" s="59" t="n">
        <v>2</v>
      </c>
      <c r="Y17" s="59" t="n">
        <v>2</v>
      </c>
      <c r="Z17" s="59" t="n">
        <v>3</v>
      </c>
      <c r="AA17" s="59" t="n">
        <v>1</v>
      </c>
      <c r="AB17" s="59" t="n">
        <v>3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3.03225806451613</v>
      </c>
      <c r="C18" s="84" t="n">
        <v>2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4</v>
      </c>
      <c r="L18" s="84" t="n">
        <v>3</v>
      </c>
      <c r="M18" s="84" t="n">
        <v>4</v>
      </c>
      <c r="N18" s="84" t="n">
        <v>3</v>
      </c>
      <c r="O18" s="84" t="n">
        <v>3</v>
      </c>
      <c r="P18" s="84" t="n">
        <v>4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4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4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49</v>
      </c>
      <c r="D21" s="87" t="s">
        <v>43</v>
      </c>
      <c r="E21" s="87" t="s">
        <v>44</v>
      </c>
      <c r="F21" s="87" t="s">
        <v>45</v>
      </c>
      <c r="G21" s="87" t="s">
        <v>46</v>
      </c>
      <c r="H21" s="87" t="s">
        <v>47</v>
      </c>
      <c r="I21" s="87" t="s">
        <v>48</v>
      </c>
      <c r="J21" s="87" t="s">
        <v>49</v>
      </c>
      <c r="K21" s="87" t="s">
        <v>43</v>
      </c>
      <c r="L21" s="87" t="s">
        <v>44</v>
      </c>
      <c r="M21" s="87" t="s">
        <v>45</v>
      </c>
      <c r="N21" s="87" t="s">
        <v>46</v>
      </c>
      <c r="O21" s="87" t="s">
        <v>47</v>
      </c>
      <c r="P21" s="87" t="s">
        <v>48</v>
      </c>
      <c r="Q21" s="87" t="s">
        <v>49</v>
      </c>
      <c r="R21" s="87" t="s">
        <v>43</v>
      </c>
      <c r="S21" s="87" t="s">
        <v>44</v>
      </c>
      <c r="T21" s="87" t="s">
        <v>45</v>
      </c>
      <c r="U21" s="87" t="s">
        <v>46</v>
      </c>
      <c r="V21" s="87" t="s">
        <v>47</v>
      </c>
      <c r="W21" s="87" t="s">
        <v>48</v>
      </c>
      <c r="X21" s="87" t="s">
        <v>49</v>
      </c>
      <c r="Y21" s="87" t="s">
        <v>43</v>
      </c>
      <c r="Z21" s="87" t="s">
        <v>44</v>
      </c>
      <c r="AA21" s="87" t="s">
        <v>45</v>
      </c>
      <c r="AB21" s="87" t="s">
        <v>46</v>
      </c>
      <c r="AC21" s="87" t="s">
        <v>47</v>
      </c>
      <c r="AD21" s="87" t="s">
        <v>48</v>
      </c>
      <c r="AE21" s="87" t="s">
        <v>49</v>
      </c>
      <c r="AF21" s="87" t="s">
        <v>43</v>
      </c>
      <c r="AG21" s="88" t="s">
        <v>44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40.6451612903226</v>
      </c>
      <c r="C22" s="59" t="n">
        <v>39</v>
      </c>
      <c r="D22" s="48" t="n">
        <v>43</v>
      </c>
      <c r="E22" s="48" t="n">
        <v>41</v>
      </c>
      <c r="F22" s="48" t="n">
        <v>43</v>
      </c>
      <c r="G22" s="59" t="n">
        <v>40</v>
      </c>
      <c r="H22" s="59" t="n">
        <v>39</v>
      </c>
      <c r="I22" s="59" t="n">
        <v>39</v>
      </c>
      <c r="J22" s="59" t="n">
        <v>42</v>
      </c>
      <c r="K22" s="59" t="n">
        <v>41</v>
      </c>
      <c r="L22" s="59" t="n">
        <v>41</v>
      </c>
      <c r="M22" s="59" t="n">
        <v>41</v>
      </c>
      <c r="N22" s="59" t="n">
        <v>40</v>
      </c>
      <c r="O22" s="59" t="n">
        <v>41</v>
      </c>
      <c r="P22" s="59" t="n">
        <v>41</v>
      </c>
      <c r="Q22" s="59" t="n">
        <v>41</v>
      </c>
      <c r="R22" s="59" t="n">
        <v>41</v>
      </c>
      <c r="S22" s="59" t="n">
        <v>41</v>
      </c>
      <c r="T22" s="59" t="n">
        <v>41</v>
      </c>
      <c r="U22" s="59" t="n">
        <v>43</v>
      </c>
      <c r="V22" s="59" t="n">
        <v>40</v>
      </c>
      <c r="W22" s="59" t="n">
        <v>42</v>
      </c>
      <c r="X22" s="59" t="n">
        <v>42</v>
      </c>
      <c r="Y22" s="59" t="n">
        <v>40</v>
      </c>
      <c r="Z22" s="59" t="n">
        <v>42</v>
      </c>
      <c r="AA22" s="59" t="n">
        <v>39</v>
      </c>
      <c r="AB22" s="59" t="n">
        <v>39</v>
      </c>
      <c r="AC22" s="59" t="n">
        <v>37</v>
      </c>
      <c r="AD22" s="59" t="n">
        <v>39</v>
      </c>
      <c r="AE22" s="59" t="n">
        <v>41</v>
      </c>
      <c r="AF22" s="59" t="n">
        <v>40</v>
      </c>
      <c r="AG22" s="81" t="n">
        <v>41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66.6709677419355</v>
      </c>
      <c r="C23" s="61" t="n">
        <v>66.1</v>
      </c>
      <c r="D23" s="48" t="n">
        <v>66.2</v>
      </c>
      <c r="E23" s="48" t="n">
        <v>66.1</v>
      </c>
      <c r="F23" s="48" t="n">
        <v>66.4</v>
      </c>
      <c r="G23" s="61" t="n">
        <v>66.1</v>
      </c>
      <c r="H23" s="61" t="n">
        <v>66.3</v>
      </c>
      <c r="I23" s="61" t="n">
        <v>66.2</v>
      </c>
      <c r="J23" s="61" t="n">
        <v>67.2</v>
      </c>
      <c r="K23" s="61" t="n">
        <v>66.1</v>
      </c>
      <c r="L23" s="61" t="n">
        <v>66.4</v>
      </c>
      <c r="M23" s="61" t="n">
        <v>67.2</v>
      </c>
      <c r="N23" s="61" t="n">
        <v>66.5</v>
      </c>
      <c r="O23" s="61" t="n">
        <v>67.1</v>
      </c>
      <c r="P23" s="61" t="n">
        <v>67.2</v>
      </c>
      <c r="Q23" s="61" t="n">
        <v>66.4</v>
      </c>
      <c r="R23" s="61" t="n">
        <v>66.5</v>
      </c>
      <c r="S23" s="61" t="n">
        <v>66.8</v>
      </c>
      <c r="T23" s="61" t="n">
        <v>66.8</v>
      </c>
      <c r="U23" s="61" t="n">
        <v>66.5</v>
      </c>
      <c r="V23" s="61" t="n">
        <v>66.7</v>
      </c>
      <c r="W23" s="61" t="n">
        <v>66.4</v>
      </c>
      <c r="X23" s="61" t="n">
        <v>66.1</v>
      </c>
      <c r="Y23" s="61" t="n">
        <v>66.6</v>
      </c>
      <c r="Z23" s="61" t="n">
        <v>66.4</v>
      </c>
      <c r="AA23" s="61" t="n">
        <v>68.1</v>
      </c>
      <c r="AB23" s="61" t="n">
        <v>66.8</v>
      </c>
      <c r="AC23" s="61" t="n">
        <v>67</v>
      </c>
      <c r="AD23" s="61" t="n">
        <v>66.6</v>
      </c>
      <c r="AE23" s="61" t="n">
        <v>67.4</v>
      </c>
      <c r="AF23" s="61" t="n">
        <v>66.7</v>
      </c>
      <c r="AG23" s="82" t="n">
        <v>67.9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8.3258064516129</v>
      </c>
      <c r="C24" s="61" t="n">
        <v>8</v>
      </c>
      <c r="D24" s="50" t="n">
        <v>9</v>
      </c>
      <c r="E24" s="50" t="n">
        <v>8</v>
      </c>
      <c r="F24" s="50" t="n">
        <v>8</v>
      </c>
      <c r="G24" s="61" t="n">
        <v>9</v>
      </c>
      <c r="H24" s="61" t="n">
        <v>8.4</v>
      </c>
      <c r="I24" s="61" t="n">
        <v>7.8</v>
      </c>
      <c r="J24" s="61" t="n">
        <v>8</v>
      </c>
      <c r="K24" s="61" t="n">
        <v>8.5</v>
      </c>
      <c r="L24" s="61" t="n">
        <v>7.8</v>
      </c>
      <c r="M24" s="61" t="n">
        <v>8</v>
      </c>
      <c r="N24" s="61" t="n">
        <v>9</v>
      </c>
      <c r="O24" s="61" t="n">
        <v>8.3</v>
      </c>
      <c r="P24" s="61" t="n">
        <v>8</v>
      </c>
      <c r="Q24" s="61" t="n">
        <v>8.3</v>
      </c>
      <c r="R24" s="61" t="n">
        <v>8.7</v>
      </c>
      <c r="S24" s="61" t="n">
        <v>8</v>
      </c>
      <c r="T24" s="61" t="n">
        <v>7.5</v>
      </c>
      <c r="U24" s="61" t="n">
        <v>8.8</v>
      </c>
      <c r="V24" s="61" t="n">
        <v>8.3</v>
      </c>
      <c r="W24" s="61" t="n">
        <v>8.3</v>
      </c>
      <c r="X24" s="61" t="n">
        <v>8.7</v>
      </c>
      <c r="Y24" s="61" t="n">
        <v>8.3</v>
      </c>
      <c r="Z24" s="61" t="n">
        <v>8</v>
      </c>
      <c r="AA24" s="61" t="n">
        <v>8.5</v>
      </c>
      <c r="AB24" s="61" t="n">
        <v>9.3</v>
      </c>
      <c r="AC24" s="61" t="n">
        <v>8</v>
      </c>
      <c r="AD24" s="61" t="n">
        <v>8</v>
      </c>
      <c r="AE24" s="61" t="n">
        <v>8</v>
      </c>
      <c r="AF24" s="61" t="n">
        <v>9.3</v>
      </c>
      <c r="AG24" s="82" t="n">
        <v>8.3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2.09677419354839</v>
      </c>
      <c r="C25" s="59" t="n">
        <v>2</v>
      </c>
      <c r="D25" s="48" t="n">
        <v>2</v>
      </c>
      <c r="E25" s="48" t="n">
        <v>3</v>
      </c>
      <c r="F25" s="48" t="n">
        <v>3</v>
      </c>
      <c r="G25" s="59" t="n">
        <v>1</v>
      </c>
      <c r="H25" s="59" t="n">
        <v>1</v>
      </c>
      <c r="I25" s="59" t="n">
        <v>2</v>
      </c>
      <c r="J25" s="59" t="n">
        <v>1</v>
      </c>
      <c r="K25" s="59" t="n">
        <v>2</v>
      </c>
      <c r="L25" s="59" t="n">
        <v>2</v>
      </c>
      <c r="M25" s="59" t="n">
        <v>3</v>
      </c>
      <c r="N25" s="59" t="n">
        <v>2</v>
      </c>
      <c r="O25" s="59" t="n">
        <v>3</v>
      </c>
      <c r="P25" s="59" t="n">
        <v>2</v>
      </c>
      <c r="Q25" s="59" t="n">
        <v>2</v>
      </c>
      <c r="R25" s="59" t="n">
        <v>2</v>
      </c>
      <c r="S25" s="59" t="n">
        <v>2</v>
      </c>
      <c r="T25" s="59" t="n">
        <v>3</v>
      </c>
      <c r="U25" s="59" t="n">
        <v>1</v>
      </c>
      <c r="V25" s="59" t="n">
        <v>2</v>
      </c>
      <c r="W25" s="59" t="n">
        <v>2</v>
      </c>
      <c r="X25" s="59" t="n">
        <v>2</v>
      </c>
      <c r="Y25" s="59" t="n">
        <v>2</v>
      </c>
      <c r="Z25" s="59" t="n">
        <v>3</v>
      </c>
      <c r="AA25" s="59" t="n">
        <v>3</v>
      </c>
      <c r="AB25" s="59" t="n">
        <v>2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2.29032258064516</v>
      </c>
      <c r="C26" s="59" t="n">
        <v>2</v>
      </c>
      <c r="D26" s="48" t="n">
        <v>2</v>
      </c>
      <c r="E26" s="48" t="n">
        <v>3</v>
      </c>
      <c r="F26" s="48" t="n">
        <v>3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3</v>
      </c>
      <c r="N26" s="59" t="n">
        <v>2</v>
      </c>
      <c r="O26" s="59" t="n">
        <v>3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4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4</v>
      </c>
      <c r="AB26" s="59" t="n">
        <v>2</v>
      </c>
      <c r="AC26" s="59" t="n">
        <v>2</v>
      </c>
      <c r="AD26" s="59" t="n">
        <v>2</v>
      </c>
      <c r="AE26" s="59" t="n">
        <v>3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3.16129032258064</v>
      </c>
      <c r="C27" s="84" t="n">
        <v>3</v>
      </c>
      <c r="D27" s="84" t="n">
        <v>4</v>
      </c>
      <c r="E27" s="84" t="n">
        <v>3</v>
      </c>
      <c r="F27" s="84" t="n">
        <v>3</v>
      </c>
      <c r="G27" s="84" t="n">
        <v>3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3</v>
      </c>
      <c r="M27" s="84" t="n">
        <v>3</v>
      </c>
      <c r="N27" s="84" t="n">
        <v>4</v>
      </c>
      <c r="O27" s="84" t="n">
        <v>3</v>
      </c>
      <c r="P27" s="84" t="n">
        <v>3</v>
      </c>
      <c r="Q27" s="84" t="n">
        <v>3</v>
      </c>
      <c r="R27" s="84" t="n">
        <v>4</v>
      </c>
      <c r="S27" s="84" t="n">
        <v>3</v>
      </c>
      <c r="T27" s="84" t="n">
        <v>3</v>
      </c>
      <c r="U27" s="84" t="n">
        <v>4</v>
      </c>
      <c r="V27" s="84" t="n">
        <v>3</v>
      </c>
      <c r="W27" s="84" t="n">
        <v>3</v>
      </c>
      <c r="X27" s="84" t="n">
        <v>4</v>
      </c>
      <c r="Y27" s="84" t="n">
        <v>3</v>
      </c>
      <c r="Z27" s="84" t="n">
        <v>3</v>
      </c>
      <c r="AA27" s="84" t="n">
        <v>3</v>
      </c>
      <c r="AB27" s="84" t="n">
        <v>4</v>
      </c>
      <c r="AC27" s="84" t="n">
        <v>3</v>
      </c>
      <c r="AD27" s="84" t="n">
        <v>3</v>
      </c>
      <c r="AE27" s="84" t="n">
        <v>3</v>
      </c>
      <c r="AF27" s="84" t="n">
        <v>4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45</v>
      </c>
      <c r="D30" s="87" t="s">
        <v>46</v>
      </c>
      <c r="E30" s="87" t="s">
        <v>47</v>
      </c>
      <c r="F30" s="87" t="s">
        <v>48</v>
      </c>
      <c r="G30" s="87" t="s">
        <v>49</v>
      </c>
      <c r="H30" s="87" t="s">
        <v>43</v>
      </c>
      <c r="I30" s="87" t="s">
        <v>44</v>
      </c>
      <c r="J30" s="87" t="s">
        <v>45</v>
      </c>
      <c r="K30" s="87" t="s">
        <v>46</v>
      </c>
      <c r="L30" s="87" t="s">
        <v>47</v>
      </c>
      <c r="M30" s="87" t="s">
        <v>48</v>
      </c>
      <c r="N30" s="87" t="s">
        <v>49</v>
      </c>
      <c r="O30" s="87" t="s">
        <v>43</v>
      </c>
      <c r="P30" s="87" t="s">
        <v>44</v>
      </c>
      <c r="Q30" s="87" t="s">
        <v>45</v>
      </c>
      <c r="R30" s="87" t="s">
        <v>46</v>
      </c>
      <c r="S30" s="87" t="s">
        <v>47</v>
      </c>
      <c r="T30" s="87" t="s">
        <v>48</v>
      </c>
      <c r="U30" s="87" t="s">
        <v>49</v>
      </c>
      <c r="V30" s="87" t="s">
        <v>43</v>
      </c>
      <c r="W30" s="87" t="s">
        <v>44</v>
      </c>
      <c r="X30" s="87" t="s">
        <v>45</v>
      </c>
      <c r="Y30" s="87" t="s">
        <v>46</v>
      </c>
      <c r="Z30" s="87" t="s">
        <v>47</v>
      </c>
      <c r="AA30" s="87" t="s">
        <v>48</v>
      </c>
      <c r="AB30" s="87" t="s">
        <v>49</v>
      </c>
      <c r="AC30" s="87" t="s">
        <v>43</v>
      </c>
      <c r="AD30" s="87" t="s">
        <v>44</v>
      </c>
      <c r="AE30" s="87" t="s">
        <v>45</v>
      </c>
      <c r="AF30" s="87" t="s">
        <v>46</v>
      </c>
      <c r="AG30" s="88" t="s">
        <v>47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39.8709677419355</v>
      </c>
      <c r="C31" s="91" t="n">
        <v>40</v>
      </c>
      <c r="D31" s="100" t="n">
        <v>40</v>
      </c>
      <c r="E31" s="100" t="n">
        <v>38</v>
      </c>
      <c r="F31" s="100" t="n">
        <v>39</v>
      </c>
      <c r="G31" s="91" t="n">
        <v>40</v>
      </c>
      <c r="H31" s="91" t="n">
        <v>41</v>
      </c>
      <c r="I31" s="91" t="n">
        <v>39</v>
      </c>
      <c r="J31" s="91" t="n">
        <v>39</v>
      </c>
      <c r="K31" s="91" t="n">
        <v>41</v>
      </c>
      <c r="L31" s="91" t="n">
        <v>39</v>
      </c>
      <c r="M31" s="91" t="n">
        <v>39</v>
      </c>
      <c r="N31" s="91" t="n">
        <v>38</v>
      </c>
      <c r="O31" s="91" t="n">
        <v>40</v>
      </c>
      <c r="P31" s="91" t="n">
        <v>37</v>
      </c>
      <c r="Q31" s="91" t="n">
        <v>40</v>
      </c>
      <c r="R31" s="91" t="n">
        <v>42</v>
      </c>
      <c r="S31" s="91" t="n">
        <v>40</v>
      </c>
      <c r="T31" s="91" t="n">
        <v>40</v>
      </c>
      <c r="U31" s="91" t="n">
        <v>40</v>
      </c>
      <c r="V31" s="91" t="n">
        <v>40</v>
      </c>
      <c r="W31" s="91" t="n">
        <v>39</v>
      </c>
      <c r="X31" s="91" t="n">
        <v>39</v>
      </c>
      <c r="Y31" s="91" t="n">
        <v>42</v>
      </c>
      <c r="Z31" s="91" t="n">
        <v>40</v>
      </c>
      <c r="AA31" s="91" t="n">
        <v>41</v>
      </c>
      <c r="AB31" s="91" t="n">
        <v>40</v>
      </c>
      <c r="AC31" s="91" t="n">
        <v>40</v>
      </c>
      <c r="AD31" s="91" t="n">
        <v>40</v>
      </c>
      <c r="AE31" s="91" t="n">
        <v>42</v>
      </c>
      <c r="AF31" s="91" t="n">
        <v>41</v>
      </c>
      <c r="AG31" s="93" t="n">
        <v>40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67.3677419354839</v>
      </c>
      <c r="C32" s="61" t="n">
        <v>67.5</v>
      </c>
      <c r="D32" s="50" t="n">
        <v>68.2</v>
      </c>
      <c r="E32" s="50" t="n">
        <v>67.8</v>
      </c>
      <c r="F32" s="50" t="n">
        <v>67.3</v>
      </c>
      <c r="G32" s="61" t="n">
        <v>67.5</v>
      </c>
      <c r="H32" s="61" t="n">
        <v>67</v>
      </c>
      <c r="I32" s="61" t="n">
        <v>67.6</v>
      </c>
      <c r="J32" s="61" t="n">
        <v>67.2</v>
      </c>
      <c r="K32" s="61" t="n">
        <v>67.5</v>
      </c>
      <c r="L32" s="61" t="n">
        <v>67.6</v>
      </c>
      <c r="M32" s="61" t="n">
        <v>67.3</v>
      </c>
      <c r="N32" s="61" t="n">
        <v>67.8</v>
      </c>
      <c r="O32" s="61" t="n">
        <v>67.5</v>
      </c>
      <c r="P32" s="61" t="n">
        <v>67.1</v>
      </c>
      <c r="Q32" s="61" t="n">
        <v>66.7</v>
      </c>
      <c r="R32" s="61" t="n">
        <v>67.4</v>
      </c>
      <c r="S32" s="61" t="n">
        <v>68</v>
      </c>
      <c r="T32" s="61" t="n">
        <v>67.2</v>
      </c>
      <c r="U32" s="61" t="n">
        <v>67</v>
      </c>
      <c r="V32" s="61" t="n">
        <v>66.9</v>
      </c>
      <c r="W32" s="61" t="n">
        <v>67.6</v>
      </c>
      <c r="X32" s="61" t="n">
        <v>66.6</v>
      </c>
      <c r="Y32" s="61" t="n">
        <v>67.3</v>
      </c>
      <c r="Z32" s="61" t="n">
        <v>67.7</v>
      </c>
      <c r="AA32" s="61" t="n">
        <v>66.6</v>
      </c>
      <c r="AB32" s="61" t="n">
        <v>66.9</v>
      </c>
      <c r="AC32" s="61" t="n">
        <v>66.7</v>
      </c>
      <c r="AD32" s="61" t="n">
        <v>67.4</v>
      </c>
      <c r="AE32" s="61" t="n">
        <v>67.3</v>
      </c>
      <c r="AF32" s="61" t="n">
        <v>67.9</v>
      </c>
      <c r="AG32" s="82" t="n">
        <v>68.3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8.57096774193549</v>
      </c>
      <c r="C33" s="61" t="n">
        <v>9.3</v>
      </c>
      <c r="D33" s="50" t="n">
        <v>9.3</v>
      </c>
      <c r="E33" s="50" t="n">
        <v>8.4</v>
      </c>
      <c r="F33" s="50" t="n">
        <v>8.3</v>
      </c>
      <c r="G33" s="61" t="n">
        <v>8.3</v>
      </c>
      <c r="H33" s="61" t="n">
        <v>9.3</v>
      </c>
      <c r="I33" s="61" t="n">
        <v>8.5</v>
      </c>
      <c r="J33" s="61" t="n">
        <v>9</v>
      </c>
      <c r="K33" s="61" t="n">
        <v>9.3</v>
      </c>
      <c r="L33" s="61" t="n">
        <v>8.5</v>
      </c>
      <c r="M33" s="61" t="n">
        <v>7.8</v>
      </c>
      <c r="N33" s="61" t="n">
        <v>8</v>
      </c>
      <c r="O33" s="61" t="n">
        <v>9.3</v>
      </c>
      <c r="P33" s="61" t="n">
        <v>8</v>
      </c>
      <c r="Q33" s="61" t="n">
        <v>9</v>
      </c>
      <c r="R33" s="61" t="n">
        <v>9</v>
      </c>
      <c r="S33" s="61" t="n">
        <v>8.3</v>
      </c>
      <c r="T33" s="61" t="n">
        <v>8.3</v>
      </c>
      <c r="U33" s="61" t="n">
        <v>8.3</v>
      </c>
      <c r="V33" s="61" t="n">
        <v>9</v>
      </c>
      <c r="W33" s="61" t="n">
        <v>8</v>
      </c>
      <c r="X33" s="61" t="n">
        <v>9</v>
      </c>
      <c r="Y33" s="61" t="n">
        <v>9</v>
      </c>
      <c r="Z33" s="61" t="n">
        <v>8.3</v>
      </c>
      <c r="AA33" s="61" t="n">
        <v>8</v>
      </c>
      <c r="AB33" s="61" t="n">
        <v>8.4</v>
      </c>
      <c r="AC33" s="61" t="n">
        <v>8.8</v>
      </c>
      <c r="AD33" s="61" t="n">
        <v>8.5</v>
      </c>
      <c r="AE33" s="61" t="n">
        <v>8.5</v>
      </c>
      <c r="AF33" s="61" t="n">
        <v>8</v>
      </c>
      <c r="AG33" s="82" t="n">
        <v>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1.96774193548387</v>
      </c>
      <c r="C34" s="91" t="n">
        <v>2</v>
      </c>
      <c r="D34" s="100" t="n">
        <v>2</v>
      </c>
      <c r="E34" s="100" t="n">
        <v>1</v>
      </c>
      <c r="F34" s="100" t="n">
        <v>1</v>
      </c>
      <c r="G34" s="91" t="n">
        <v>2</v>
      </c>
      <c r="H34" s="91" t="n">
        <v>2</v>
      </c>
      <c r="I34" s="91" t="n">
        <v>2</v>
      </c>
      <c r="J34" s="91" t="n">
        <v>2</v>
      </c>
      <c r="K34" s="91" t="n">
        <v>2</v>
      </c>
      <c r="L34" s="91" t="n">
        <v>2</v>
      </c>
      <c r="M34" s="91" t="n">
        <v>2</v>
      </c>
      <c r="N34" s="91" t="n">
        <v>2</v>
      </c>
      <c r="O34" s="91" t="n">
        <v>2</v>
      </c>
      <c r="P34" s="91" t="n">
        <v>2</v>
      </c>
      <c r="Q34" s="91" t="n">
        <v>2</v>
      </c>
      <c r="R34" s="91" t="n">
        <v>2</v>
      </c>
      <c r="S34" s="91" t="n">
        <v>2</v>
      </c>
      <c r="T34" s="91" t="n">
        <v>2</v>
      </c>
      <c r="U34" s="91" t="n">
        <v>2</v>
      </c>
      <c r="V34" s="91" t="n">
        <v>2</v>
      </c>
      <c r="W34" s="91" t="n">
        <v>2</v>
      </c>
      <c r="X34" s="91" t="n">
        <v>2</v>
      </c>
      <c r="Y34" s="91" t="n">
        <v>2</v>
      </c>
      <c r="Z34" s="91" t="n">
        <v>2</v>
      </c>
      <c r="AA34" s="91" t="n">
        <v>2</v>
      </c>
      <c r="AB34" s="91" t="n">
        <v>2</v>
      </c>
      <c r="AC34" s="91" t="n">
        <v>2</v>
      </c>
      <c r="AD34" s="91" t="n">
        <v>3</v>
      </c>
      <c r="AE34" s="91" t="n">
        <v>2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2.03225806451613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3.09677419354839</v>
      </c>
      <c r="C36" s="97" t="n">
        <v>3</v>
      </c>
      <c r="D36" s="97" t="n">
        <v>3</v>
      </c>
      <c r="E36" s="97" t="n">
        <v>2</v>
      </c>
      <c r="F36" s="97" t="n">
        <v>3</v>
      </c>
      <c r="G36" s="97" t="n">
        <v>3</v>
      </c>
      <c r="H36" s="97" t="n">
        <v>3</v>
      </c>
      <c r="I36" s="97" t="n">
        <v>2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4</v>
      </c>
      <c r="S36" s="97" t="n">
        <v>3</v>
      </c>
      <c r="T36" s="97" t="n">
        <v>3</v>
      </c>
      <c r="U36" s="97" t="n">
        <v>3</v>
      </c>
      <c r="V36" s="97" t="n">
        <v>4</v>
      </c>
      <c r="W36" s="97" t="n">
        <v>3</v>
      </c>
      <c r="X36" s="97" t="n">
        <v>3</v>
      </c>
      <c r="Y36" s="97" t="n">
        <v>4</v>
      </c>
      <c r="Z36" s="97" t="n">
        <v>3</v>
      </c>
      <c r="AA36" s="97" t="n">
        <v>3</v>
      </c>
      <c r="AB36" s="97" t="n">
        <v>3</v>
      </c>
      <c r="AC36" s="97" t="n">
        <v>4</v>
      </c>
      <c r="AD36" s="97" t="n">
        <v>3</v>
      </c>
      <c r="AE36" s="97" t="n">
        <v>3</v>
      </c>
      <c r="AF36" s="97" t="n">
        <v>4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48</v>
      </c>
      <c r="D39" s="55" t="s">
        <v>49</v>
      </c>
      <c r="E39" s="55" t="s">
        <v>43</v>
      </c>
      <c r="F39" s="55" t="s">
        <v>44</v>
      </c>
      <c r="G39" s="55" t="s">
        <v>45</v>
      </c>
      <c r="H39" s="55" t="s">
        <v>46</v>
      </c>
      <c r="I39" s="55" t="s">
        <v>47</v>
      </c>
      <c r="J39" s="55" t="s">
        <v>48</v>
      </c>
      <c r="K39" s="55" t="s">
        <v>49</v>
      </c>
      <c r="L39" s="55" t="s">
        <v>43</v>
      </c>
      <c r="M39" s="55" t="s">
        <v>44</v>
      </c>
      <c r="N39" s="55" t="s">
        <v>45</v>
      </c>
      <c r="O39" s="55" t="s">
        <v>46</v>
      </c>
      <c r="P39" s="55" t="s">
        <v>47</v>
      </c>
      <c r="Q39" s="55" t="s">
        <v>48</v>
      </c>
      <c r="R39" s="55" t="s">
        <v>49</v>
      </c>
      <c r="S39" s="55" t="s">
        <v>43</v>
      </c>
      <c r="T39" s="55" t="s">
        <v>44</v>
      </c>
      <c r="U39" s="55" t="s">
        <v>45</v>
      </c>
      <c r="V39" s="55" t="s">
        <v>46</v>
      </c>
      <c r="W39" s="55" t="s">
        <v>47</v>
      </c>
      <c r="X39" s="55" t="s">
        <v>48</v>
      </c>
      <c r="Y39" s="55" t="s">
        <v>49</v>
      </c>
      <c r="Z39" s="55" t="s">
        <v>43</v>
      </c>
      <c r="AA39" s="55" t="s">
        <v>44</v>
      </c>
      <c r="AB39" s="55" t="s">
        <v>45</v>
      </c>
      <c r="AC39" s="55" t="s">
        <v>46</v>
      </c>
      <c r="AD39" s="55" t="s">
        <v>47</v>
      </c>
      <c r="AE39" s="56" t="s">
        <v>46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40.2142857142857</v>
      </c>
      <c r="C40" s="59" t="n">
        <v>40</v>
      </c>
      <c r="D40" s="59" t="n">
        <v>40</v>
      </c>
      <c r="E40" s="59" t="n">
        <v>38</v>
      </c>
      <c r="F40" s="59" t="n">
        <v>39</v>
      </c>
      <c r="G40" s="59" t="n">
        <v>43</v>
      </c>
      <c r="H40" s="59" t="n">
        <v>40</v>
      </c>
      <c r="I40" s="59" t="n">
        <v>41</v>
      </c>
      <c r="J40" s="59" t="n">
        <v>41</v>
      </c>
      <c r="K40" s="59" t="n">
        <v>42</v>
      </c>
      <c r="L40" s="59" t="n">
        <v>38</v>
      </c>
      <c r="M40" s="59" t="n">
        <v>40</v>
      </c>
      <c r="N40" s="59" t="n">
        <v>41</v>
      </c>
      <c r="O40" s="59" t="n">
        <v>40</v>
      </c>
      <c r="P40" s="59" t="n">
        <v>40</v>
      </c>
      <c r="Q40" s="59" t="n">
        <v>40</v>
      </c>
      <c r="R40" s="59" t="n">
        <v>39</v>
      </c>
      <c r="S40" s="59" t="n">
        <v>41</v>
      </c>
      <c r="T40" s="59" t="n">
        <v>38</v>
      </c>
      <c r="U40" s="59" t="n">
        <v>41</v>
      </c>
      <c r="V40" s="59" t="n">
        <v>41</v>
      </c>
      <c r="W40" s="59" t="n">
        <v>40</v>
      </c>
      <c r="X40" s="59" t="n">
        <v>38</v>
      </c>
      <c r="Y40" s="59" t="n">
        <v>40</v>
      </c>
      <c r="Z40" s="59" t="n">
        <v>44</v>
      </c>
      <c r="AA40" s="59" t="n">
        <v>39</v>
      </c>
      <c r="AB40" s="59" t="n">
        <v>38</v>
      </c>
      <c r="AC40" s="59" t="n">
        <v>42</v>
      </c>
      <c r="AD40" s="60" t="n">
        <v>42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66.9571428571428</v>
      </c>
      <c r="C41" s="61" t="n">
        <v>67.1</v>
      </c>
      <c r="D41" s="61" t="n">
        <v>67.6</v>
      </c>
      <c r="E41" s="61" t="n">
        <v>67.2</v>
      </c>
      <c r="F41" s="61" t="n">
        <v>67.2</v>
      </c>
      <c r="G41" s="61" t="n">
        <v>67.3</v>
      </c>
      <c r="H41" s="61" t="n">
        <v>67.2</v>
      </c>
      <c r="I41" s="61" t="n">
        <v>67.4</v>
      </c>
      <c r="J41" s="61" t="n">
        <v>67.2</v>
      </c>
      <c r="K41" s="61" t="n">
        <v>67.6</v>
      </c>
      <c r="L41" s="61" t="n">
        <v>67.3</v>
      </c>
      <c r="M41" s="61" t="n">
        <v>67.4</v>
      </c>
      <c r="N41" s="61" t="n">
        <v>67.1</v>
      </c>
      <c r="O41" s="61" t="n">
        <v>66.8</v>
      </c>
      <c r="P41" s="61" t="n">
        <v>67.3</v>
      </c>
      <c r="Q41" s="61" t="n">
        <v>66.8</v>
      </c>
      <c r="R41" s="61" t="n">
        <v>66.2</v>
      </c>
      <c r="S41" s="61" t="n">
        <v>66.4</v>
      </c>
      <c r="T41" s="61" t="n">
        <v>66.4</v>
      </c>
      <c r="U41" s="61" t="n">
        <v>66.6</v>
      </c>
      <c r="V41" s="61" t="n">
        <v>66.8</v>
      </c>
      <c r="W41" s="61" t="n">
        <v>66.6</v>
      </c>
      <c r="X41" s="61" t="n">
        <v>66.6</v>
      </c>
      <c r="Y41" s="61" t="n">
        <v>66.3</v>
      </c>
      <c r="Z41" s="61" t="n">
        <v>66.2</v>
      </c>
      <c r="AA41" s="61" t="n">
        <v>66.8</v>
      </c>
      <c r="AB41" s="61" t="n">
        <v>67.1</v>
      </c>
      <c r="AC41" s="61" t="n">
        <v>67.2</v>
      </c>
      <c r="AD41" s="62" t="n">
        <v>67.1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8.28214285714286</v>
      </c>
      <c r="C42" s="61" t="n">
        <v>7.8</v>
      </c>
      <c r="D42" s="61" t="n">
        <v>8</v>
      </c>
      <c r="E42" s="61" t="n">
        <v>8.3</v>
      </c>
      <c r="F42" s="61" t="n">
        <v>8</v>
      </c>
      <c r="G42" s="61" t="n">
        <v>8.3</v>
      </c>
      <c r="H42" s="61" t="n">
        <v>8.3</v>
      </c>
      <c r="I42" s="61" t="n">
        <v>8.3</v>
      </c>
      <c r="J42" s="61" t="n">
        <v>8.8</v>
      </c>
      <c r="K42" s="61" t="n">
        <v>9</v>
      </c>
      <c r="L42" s="61" t="n">
        <v>9.5</v>
      </c>
      <c r="M42" s="61" t="n">
        <v>8.5</v>
      </c>
      <c r="N42" s="61" t="n">
        <v>8.2</v>
      </c>
      <c r="O42" s="61" t="n">
        <v>8.8</v>
      </c>
      <c r="P42" s="61" t="n">
        <v>8</v>
      </c>
      <c r="Q42" s="61" t="n">
        <v>8</v>
      </c>
      <c r="R42" s="61" t="n">
        <v>8</v>
      </c>
      <c r="S42" s="61" t="n">
        <v>8.5</v>
      </c>
      <c r="T42" s="61" t="n">
        <v>8</v>
      </c>
      <c r="U42" s="61" t="n">
        <v>8</v>
      </c>
      <c r="V42" s="61" t="n">
        <v>8</v>
      </c>
      <c r="W42" s="61" t="n">
        <v>9</v>
      </c>
      <c r="X42" s="61" t="n">
        <v>8</v>
      </c>
      <c r="Y42" s="61" t="n">
        <v>8</v>
      </c>
      <c r="Z42" s="61" t="n">
        <v>8.5</v>
      </c>
      <c r="AA42" s="61" t="n">
        <v>7.8</v>
      </c>
      <c r="AB42" s="61" t="n">
        <v>8</v>
      </c>
      <c r="AC42" s="61" t="n">
        <v>8</v>
      </c>
      <c r="AD42" s="62" t="n">
        <v>8.3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2.28571428571429</v>
      </c>
      <c r="C43" s="59" t="n">
        <v>2</v>
      </c>
      <c r="D43" s="59" t="n">
        <v>2</v>
      </c>
      <c r="E43" s="59" t="n">
        <v>3</v>
      </c>
      <c r="F43" s="59" t="n">
        <v>2</v>
      </c>
      <c r="G43" s="59" t="n">
        <v>3</v>
      </c>
      <c r="H43" s="59" t="n">
        <v>2</v>
      </c>
      <c r="I43" s="59" t="n">
        <v>3</v>
      </c>
      <c r="J43" s="59" t="n">
        <v>3</v>
      </c>
      <c r="K43" s="59" t="n">
        <v>2</v>
      </c>
      <c r="L43" s="59" t="n">
        <v>2</v>
      </c>
      <c r="M43" s="59" t="n">
        <v>2</v>
      </c>
      <c r="N43" s="59" t="n">
        <v>3</v>
      </c>
      <c r="O43" s="59" t="n">
        <v>2</v>
      </c>
      <c r="P43" s="59" t="n">
        <v>2</v>
      </c>
      <c r="Q43" s="59" t="n">
        <v>2</v>
      </c>
      <c r="R43" s="59" t="n">
        <v>2</v>
      </c>
      <c r="S43" s="59" t="n">
        <v>2</v>
      </c>
      <c r="T43" s="59" t="n">
        <v>2</v>
      </c>
      <c r="U43" s="59" t="n">
        <v>3</v>
      </c>
      <c r="V43" s="59" t="n">
        <v>2</v>
      </c>
      <c r="W43" s="59" t="n">
        <v>2</v>
      </c>
      <c r="X43" s="59" t="n">
        <v>3</v>
      </c>
      <c r="Y43" s="59" t="n">
        <v>2</v>
      </c>
      <c r="Z43" s="59" t="n">
        <v>2</v>
      </c>
      <c r="AA43" s="59" t="n">
        <v>2</v>
      </c>
      <c r="AB43" s="59" t="n">
        <v>3</v>
      </c>
      <c r="AC43" s="59" t="n">
        <v>2</v>
      </c>
      <c r="AD43" s="60" t="n">
        <v>2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2.32142857142857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3</v>
      </c>
      <c r="H44" s="59" t="n">
        <v>2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3</v>
      </c>
      <c r="V44" s="59" t="n">
        <v>3</v>
      </c>
      <c r="W44" s="59" t="n">
        <v>2</v>
      </c>
      <c r="X44" s="59" t="n">
        <v>3</v>
      </c>
      <c r="Y44" s="59" t="n">
        <v>2</v>
      </c>
      <c r="Z44" s="59" t="n">
        <v>2</v>
      </c>
      <c r="AA44" s="59" t="n">
        <v>2</v>
      </c>
      <c r="AB44" s="59" t="n">
        <v>4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3.25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4</v>
      </c>
      <c r="I45" s="65" t="n">
        <v>4</v>
      </c>
      <c r="J45" s="65" t="n">
        <v>4</v>
      </c>
      <c r="K45" s="65" t="n">
        <v>4</v>
      </c>
      <c r="L45" s="65" t="n">
        <v>4</v>
      </c>
      <c r="M45" s="65" t="n">
        <v>3</v>
      </c>
      <c r="N45" s="65" t="n">
        <v>3</v>
      </c>
      <c r="O45" s="65" t="n">
        <v>4</v>
      </c>
      <c r="P45" s="65" t="n">
        <v>2</v>
      </c>
      <c r="Q45" s="65" t="n">
        <v>2</v>
      </c>
      <c r="R45" s="65" t="n">
        <v>3</v>
      </c>
      <c r="S45" s="65" t="n">
        <v>4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4</v>
      </c>
      <c r="AA45" s="65" t="n">
        <v>3</v>
      </c>
      <c r="AB45" s="65" t="n">
        <v>3</v>
      </c>
      <c r="AC45" s="65" t="n">
        <v>3</v>
      </c>
      <c r="AD45" s="66" t="n">
        <v>4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48</v>
      </c>
      <c r="D48" s="87" t="s">
        <v>49</v>
      </c>
      <c r="E48" s="87" t="s">
        <v>43</v>
      </c>
      <c r="F48" s="87" t="s">
        <v>44</v>
      </c>
      <c r="G48" s="87" t="s">
        <v>45</v>
      </c>
      <c r="H48" s="87" t="s">
        <v>46</v>
      </c>
      <c r="I48" s="87" t="s">
        <v>47</v>
      </c>
      <c r="J48" s="87" t="s">
        <v>48</v>
      </c>
      <c r="K48" s="87" t="s">
        <v>49</v>
      </c>
      <c r="L48" s="87" t="s">
        <v>43</v>
      </c>
      <c r="M48" s="87" t="s">
        <v>44</v>
      </c>
      <c r="N48" s="87" t="s">
        <v>45</v>
      </c>
      <c r="O48" s="87" t="s">
        <v>46</v>
      </c>
      <c r="P48" s="87" t="s">
        <v>47</v>
      </c>
      <c r="Q48" s="87" t="s">
        <v>48</v>
      </c>
      <c r="R48" s="87" t="s">
        <v>49</v>
      </c>
      <c r="S48" s="87" t="s">
        <v>43</v>
      </c>
      <c r="T48" s="87" t="s">
        <v>44</v>
      </c>
      <c r="U48" s="87" t="s">
        <v>45</v>
      </c>
      <c r="V48" s="87" t="s">
        <v>46</v>
      </c>
      <c r="W48" s="87" t="s">
        <v>47</v>
      </c>
      <c r="X48" s="87" t="s">
        <v>48</v>
      </c>
      <c r="Y48" s="87" t="s">
        <v>49</v>
      </c>
      <c r="Z48" s="87" t="s">
        <v>43</v>
      </c>
      <c r="AA48" s="87" t="s">
        <v>44</v>
      </c>
      <c r="AB48" s="87" t="s">
        <v>45</v>
      </c>
      <c r="AC48" s="87" t="s">
        <v>46</v>
      </c>
      <c r="AD48" s="87" t="s">
        <v>47</v>
      </c>
      <c r="AE48" s="87" t="s">
        <v>48</v>
      </c>
      <c r="AF48" s="87" t="s">
        <v>49</v>
      </c>
      <c r="AG48" s="88" t="s">
        <v>43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40.2903225806452</v>
      </c>
      <c r="C49" s="91" t="n">
        <v>39</v>
      </c>
      <c r="D49" s="100" t="n">
        <v>42</v>
      </c>
      <c r="E49" s="100" t="n">
        <v>38</v>
      </c>
      <c r="F49" s="100" t="n">
        <v>42</v>
      </c>
      <c r="G49" s="91" t="n">
        <v>45</v>
      </c>
      <c r="H49" s="91" t="n">
        <v>45</v>
      </c>
      <c r="I49" s="91" t="n">
        <v>38</v>
      </c>
      <c r="J49" s="91" t="n">
        <v>40</v>
      </c>
      <c r="K49" s="91" t="n">
        <v>38</v>
      </c>
      <c r="L49" s="91" t="n">
        <v>37</v>
      </c>
      <c r="M49" s="91" t="n">
        <v>37</v>
      </c>
      <c r="N49" s="91" t="n">
        <v>38</v>
      </c>
      <c r="O49" s="91" t="n">
        <v>39</v>
      </c>
      <c r="P49" s="91" t="n">
        <v>38</v>
      </c>
      <c r="Q49" s="91" t="n">
        <v>41</v>
      </c>
      <c r="R49" s="91" t="n">
        <v>44</v>
      </c>
      <c r="S49" s="91" t="n">
        <v>49</v>
      </c>
      <c r="T49" s="91" t="n">
        <v>41</v>
      </c>
      <c r="U49" s="91" t="n">
        <v>43</v>
      </c>
      <c r="V49" s="91" t="n">
        <v>41</v>
      </c>
      <c r="W49" s="91" t="n">
        <v>41</v>
      </c>
      <c r="X49" s="91" t="n">
        <v>39</v>
      </c>
      <c r="Y49" s="91" t="n">
        <v>41</v>
      </c>
      <c r="Z49" s="91" t="n">
        <v>39</v>
      </c>
      <c r="AA49" s="91" t="n">
        <v>37</v>
      </c>
      <c r="AB49" s="91" t="n">
        <v>38</v>
      </c>
      <c r="AC49" s="91" t="n">
        <v>39</v>
      </c>
      <c r="AD49" s="91" t="n">
        <v>38</v>
      </c>
      <c r="AE49" s="91" t="n">
        <v>38</v>
      </c>
      <c r="AF49" s="91" t="n">
        <v>44</v>
      </c>
      <c r="AG49" s="93" t="n">
        <v>40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66.4935483870968</v>
      </c>
      <c r="C50" s="61" t="n">
        <v>67</v>
      </c>
      <c r="D50" s="50" t="n">
        <v>66</v>
      </c>
      <c r="E50" s="50" t="n">
        <v>66.5</v>
      </c>
      <c r="F50" s="50" t="n">
        <v>66.2</v>
      </c>
      <c r="G50" s="61" t="n">
        <v>66.7</v>
      </c>
      <c r="H50" s="61" t="n">
        <v>66.9</v>
      </c>
      <c r="I50" s="61" t="n">
        <v>66.8</v>
      </c>
      <c r="J50" s="61" t="n">
        <v>66.6</v>
      </c>
      <c r="K50" s="61" t="n">
        <v>65.8</v>
      </c>
      <c r="L50" s="61" t="n">
        <v>66.7</v>
      </c>
      <c r="M50" s="61" t="n">
        <v>66.5</v>
      </c>
      <c r="N50" s="61" t="n">
        <v>67.8</v>
      </c>
      <c r="O50" s="61" t="n">
        <v>67.2</v>
      </c>
      <c r="P50" s="61" t="n">
        <v>67</v>
      </c>
      <c r="Q50" s="61" t="n">
        <v>66.1</v>
      </c>
      <c r="R50" s="61" t="n">
        <v>66.2</v>
      </c>
      <c r="S50" s="61" t="n">
        <v>65.5</v>
      </c>
      <c r="T50" s="61" t="n">
        <v>66.2</v>
      </c>
      <c r="U50" s="61" t="n">
        <v>66.1</v>
      </c>
      <c r="V50" s="61" t="n">
        <v>66.8</v>
      </c>
      <c r="W50" s="61" t="n">
        <v>66.4</v>
      </c>
      <c r="X50" s="61" t="n">
        <v>66.6</v>
      </c>
      <c r="Y50" s="61" t="n">
        <v>66</v>
      </c>
      <c r="Z50" s="61" t="n">
        <v>65.9</v>
      </c>
      <c r="AA50" s="61" t="n">
        <v>66.8</v>
      </c>
      <c r="AB50" s="61" t="n">
        <v>66.7</v>
      </c>
      <c r="AC50" s="61" t="n">
        <v>67.1</v>
      </c>
      <c r="AD50" s="61" t="n">
        <v>66.1</v>
      </c>
      <c r="AE50" s="61" t="n">
        <v>66.9</v>
      </c>
      <c r="AF50" s="61" t="n">
        <v>66.3</v>
      </c>
      <c r="AG50" s="82" t="n">
        <v>65.9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8.20967741935484</v>
      </c>
      <c r="C51" s="61" t="n">
        <v>8</v>
      </c>
      <c r="D51" s="50" t="n">
        <v>8.3</v>
      </c>
      <c r="E51" s="50" t="n">
        <v>8</v>
      </c>
      <c r="F51" s="50" t="n">
        <v>8</v>
      </c>
      <c r="G51" s="61" t="n">
        <v>8</v>
      </c>
      <c r="H51" s="61" t="n">
        <v>9</v>
      </c>
      <c r="I51" s="61" t="n">
        <v>8</v>
      </c>
      <c r="J51" s="61" t="n">
        <v>7.8</v>
      </c>
      <c r="K51" s="61" t="n">
        <v>9</v>
      </c>
      <c r="L51" s="61" t="n">
        <v>7.5</v>
      </c>
      <c r="M51" s="61" t="n">
        <v>8.3</v>
      </c>
      <c r="N51" s="61" t="n">
        <v>8</v>
      </c>
      <c r="O51" s="61" t="n">
        <v>8.5</v>
      </c>
      <c r="P51" s="61" t="n">
        <v>8</v>
      </c>
      <c r="Q51" s="61" t="n">
        <v>8</v>
      </c>
      <c r="R51" s="61" t="n">
        <v>8</v>
      </c>
      <c r="S51" s="61" t="n">
        <v>8.8</v>
      </c>
      <c r="T51" s="61" t="n">
        <v>8</v>
      </c>
      <c r="U51" s="61" t="n">
        <v>8.3</v>
      </c>
      <c r="V51" s="61" t="n">
        <v>8</v>
      </c>
      <c r="W51" s="61" t="n">
        <v>9</v>
      </c>
      <c r="X51" s="61" t="n">
        <v>8.3</v>
      </c>
      <c r="Y51" s="61" t="n">
        <v>8</v>
      </c>
      <c r="Z51" s="61" t="n">
        <v>8.5</v>
      </c>
      <c r="AA51" s="61" t="n">
        <v>8</v>
      </c>
      <c r="AB51" s="61" t="n">
        <v>7.8</v>
      </c>
      <c r="AC51" s="61" t="n">
        <v>8</v>
      </c>
      <c r="AD51" s="61" t="n">
        <v>9</v>
      </c>
      <c r="AE51" s="61" t="n">
        <v>7.8</v>
      </c>
      <c r="AF51" s="61" t="n">
        <v>7.8</v>
      </c>
      <c r="AG51" s="82" t="n">
        <v>8.8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2.2258064516129</v>
      </c>
      <c r="C52" s="91" t="n">
        <v>2</v>
      </c>
      <c r="D52" s="100" t="n">
        <v>2</v>
      </c>
      <c r="E52" s="100" t="n">
        <v>2</v>
      </c>
      <c r="F52" s="100" t="n">
        <v>2</v>
      </c>
      <c r="G52" s="91" t="n">
        <v>3</v>
      </c>
      <c r="H52" s="91" t="n">
        <v>2</v>
      </c>
      <c r="I52" s="91" t="n">
        <v>2</v>
      </c>
      <c r="J52" s="91" t="n">
        <v>2</v>
      </c>
      <c r="K52" s="91" t="n">
        <v>2</v>
      </c>
      <c r="L52" s="91" t="n">
        <v>3</v>
      </c>
      <c r="M52" s="91" t="n">
        <v>2</v>
      </c>
      <c r="N52" s="91" t="n">
        <v>4</v>
      </c>
      <c r="O52" s="91" t="n">
        <v>1</v>
      </c>
      <c r="P52" s="91" t="n">
        <v>2</v>
      </c>
      <c r="Q52" s="91" t="n">
        <v>2</v>
      </c>
      <c r="R52" s="91" t="n">
        <v>2</v>
      </c>
      <c r="S52" s="91" t="n">
        <v>2</v>
      </c>
      <c r="T52" s="91" t="n">
        <v>3</v>
      </c>
      <c r="U52" s="91" t="n">
        <v>3</v>
      </c>
      <c r="V52" s="91" t="n">
        <v>3</v>
      </c>
      <c r="W52" s="91" t="n">
        <v>2</v>
      </c>
      <c r="X52" s="91" t="n">
        <v>3</v>
      </c>
      <c r="Y52" s="91" t="n">
        <v>2</v>
      </c>
      <c r="Z52" s="91" t="n">
        <v>2</v>
      </c>
      <c r="AA52" s="91" t="n">
        <v>2</v>
      </c>
      <c r="AB52" s="91" t="n">
        <v>2</v>
      </c>
      <c r="AC52" s="91" t="n">
        <v>1</v>
      </c>
      <c r="AD52" s="91" t="n">
        <v>1</v>
      </c>
      <c r="AE52" s="91" t="n">
        <v>3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2</v>
      </c>
      <c r="E53" s="100" t="n">
        <v>3</v>
      </c>
      <c r="F53" s="100" t="n">
        <v>2</v>
      </c>
      <c r="G53" s="91" t="n">
        <v>3</v>
      </c>
      <c r="H53" s="91" t="n">
        <v>2</v>
      </c>
      <c r="I53" s="91" t="n">
        <v>3</v>
      </c>
      <c r="J53" s="91" t="n">
        <v>2</v>
      </c>
      <c r="K53" s="91" t="n">
        <v>1</v>
      </c>
      <c r="L53" s="91" t="n">
        <v>3</v>
      </c>
      <c r="M53" s="91" t="n">
        <v>2</v>
      </c>
      <c r="N53" s="91" t="n">
        <v>3</v>
      </c>
      <c r="O53" s="91" t="n">
        <v>2</v>
      </c>
      <c r="P53" s="91" t="n">
        <v>2</v>
      </c>
      <c r="Q53" s="91" t="n">
        <v>3</v>
      </c>
      <c r="R53" s="91" t="n">
        <v>3</v>
      </c>
      <c r="S53" s="91" t="n">
        <v>2</v>
      </c>
      <c r="T53" s="91" t="n">
        <v>4</v>
      </c>
      <c r="U53" s="91" t="n">
        <v>4</v>
      </c>
      <c r="V53" s="91" t="n">
        <v>3</v>
      </c>
      <c r="W53" s="91" t="n">
        <v>3</v>
      </c>
      <c r="X53" s="91" t="n">
        <v>2</v>
      </c>
      <c r="Y53" s="91" t="n">
        <v>2</v>
      </c>
      <c r="Z53" s="91" t="n">
        <v>3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3</v>
      </c>
      <c r="AF53" s="91" t="n">
        <v>3</v>
      </c>
      <c r="AG53" s="93" t="n">
        <v>3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3.32258064516129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4</v>
      </c>
      <c r="I54" s="97" t="n">
        <v>3</v>
      </c>
      <c r="J54" s="97" t="n">
        <v>3</v>
      </c>
      <c r="K54" s="97" t="n">
        <v>4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4</v>
      </c>
      <c r="T54" s="97" t="n">
        <v>3</v>
      </c>
      <c r="U54" s="97" t="n">
        <v>4</v>
      </c>
      <c r="V54" s="97" t="n">
        <v>3</v>
      </c>
      <c r="W54" s="97" t="n">
        <v>4</v>
      </c>
      <c r="X54" s="97" t="n">
        <v>3</v>
      </c>
      <c r="Y54" s="97" t="n">
        <v>3</v>
      </c>
      <c r="Z54" s="97" t="n">
        <v>4</v>
      </c>
      <c r="AA54" s="97" t="n">
        <v>3</v>
      </c>
      <c r="AB54" s="97" t="n">
        <v>3</v>
      </c>
      <c r="AC54" s="97" t="n">
        <v>4</v>
      </c>
      <c r="AD54" s="97" t="n">
        <v>4</v>
      </c>
      <c r="AE54" s="97" t="n">
        <v>3</v>
      </c>
      <c r="AF54" s="97" t="n">
        <v>3</v>
      </c>
      <c r="AG54" s="99" t="n">
        <v>4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44</v>
      </c>
      <c r="D57" s="55" t="s">
        <v>45</v>
      </c>
      <c r="E57" s="55" t="s">
        <v>46</v>
      </c>
      <c r="F57" s="55" t="s">
        <v>47</v>
      </c>
      <c r="G57" s="55" t="s">
        <v>48</v>
      </c>
      <c r="H57" s="55" t="s">
        <v>49</v>
      </c>
      <c r="I57" s="55" t="s">
        <v>43</v>
      </c>
      <c r="J57" s="55" t="s">
        <v>44</v>
      </c>
      <c r="K57" s="55" t="s">
        <v>45</v>
      </c>
      <c r="L57" s="55" t="s">
        <v>46</v>
      </c>
      <c r="M57" s="55" t="s">
        <v>47</v>
      </c>
      <c r="N57" s="55" t="s">
        <v>48</v>
      </c>
      <c r="O57" s="55" t="s">
        <v>49</v>
      </c>
      <c r="P57" s="55" t="s">
        <v>43</v>
      </c>
      <c r="Q57" s="55" t="s">
        <v>44</v>
      </c>
      <c r="R57" s="55" t="s">
        <v>45</v>
      </c>
      <c r="S57" s="55" t="s">
        <v>46</v>
      </c>
      <c r="T57" s="55" t="s">
        <v>47</v>
      </c>
      <c r="U57" s="55" t="s">
        <v>48</v>
      </c>
      <c r="V57" s="55" t="s">
        <v>49</v>
      </c>
      <c r="W57" s="55" t="s">
        <v>43</v>
      </c>
      <c r="X57" s="55" t="s">
        <v>44</v>
      </c>
      <c r="Y57" s="55" t="s">
        <v>45</v>
      </c>
      <c r="Z57" s="55" t="s">
        <v>46</v>
      </c>
      <c r="AA57" s="55" t="s">
        <v>47</v>
      </c>
      <c r="AB57" s="55" t="s">
        <v>48</v>
      </c>
      <c r="AC57" s="55" t="s">
        <v>49</v>
      </c>
      <c r="AD57" s="55" t="s">
        <v>43</v>
      </c>
      <c r="AE57" s="55" t="s">
        <v>44</v>
      </c>
      <c r="AF57" s="56" t="s">
        <v>45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39.8666666666667</v>
      </c>
      <c r="C58" s="59" t="n">
        <v>38</v>
      </c>
      <c r="D58" s="59" t="n">
        <v>42</v>
      </c>
      <c r="E58" s="59" t="n">
        <v>40</v>
      </c>
      <c r="F58" s="59" t="n">
        <v>40</v>
      </c>
      <c r="G58" s="59" t="n">
        <v>44</v>
      </c>
      <c r="H58" s="59" t="n">
        <v>40</v>
      </c>
      <c r="I58" s="59" t="n">
        <v>40</v>
      </c>
      <c r="J58" s="59" t="n">
        <v>40</v>
      </c>
      <c r="K58" s="59" t="n">
        <v>41</v>
      </c>
      <c r="L58" s="59" t="n">
        <v>39</v>
      </c>
      <c r="M58" s="59" t="n">
        <v>41</v>
      </c>
      <c r="N58" s="59" t="n">
        <v>38</v>
      </c>
      <c r="O58" s="59" t="n">
        <v>40</v>
      </c>
      <c r="P58" s="59" t="n">
        <v>43</v>
      </c>
      <c r="Q58" s="59" t="n">
        <v>40</v>
      </c>
      <c r="R58" s="59" t="n">
        <v>45</v>
      </c>
      <c r="S58" s="59" t="n">
        <v>39</v>
      </c>
      <c r="T58" s="59" t="n">
        <v>39</v>
      </c>
      <c r="U58" s="59" t="n">
        <v>39</v>
      </c>
      <c r="V58" s="59" t="n">
        <v>40</v>
      </c>
      <c r="W58" s="59" t="n">
        <v>40</v>
      </c>
      <c r="X58" s="59" t="n">
        <v>40</v>
      </c>
      <c r="Y58" s="59" t="n">
        <v>40</v>
      </c>
      <c r="Z58" s="59" t="n">
        <v>38</v>
      </c>
      <c r="AA58" s="59" t="n">
        <v>39</v>
      </c>
      <c r="AB58" s="59" t="n">
        <v>39</v>
      </c>
      <c r="AC58" s="59" t="n">
        <v>37</v>
      </c>
      <c r="AD58" s="59" t="n">
        <v>40</v>
      </c>
      <c r="AE58" s="59" t="n">
        <v>37</v>
      </c>
      <c r="AF58" s="60" t="n">
        <v>38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66.48</v>
      </c>
      <c r="C59" s="61" t="n">
        <v>66.3</v>
      </c>
      <c r="D59" s="61" t="n">
        <v>67</v>
      </c>
      <c r="E59" s="61" t="n">
        <v>67.2</v>
      </c>
      <c r="F59" s="61" t="n">
        <v>66.6</v>
      </c>
      <c r="G59" s="61" t="n">
        <v>66.6</v>
      </c>
      <c r="H59" s="61" t="n">
        <v>66.5</v>
      </c>
      <c r="I59" s="61" t="n">
        <v>66.9</v>
      </c>
      <c r="J59" s="61" t="n">
        <v>66.4</v>
      </c>
      <c r="K59" s="61" t="n">
        <v>66.3</v>
      </c>
      <c r="L59" s="61" t="n">
        <v>66.6</v>
      </c>
      <c r="M59" s="61" t="n">
        <v>66</v>
      </c>
      <c r="N59" s="61" t="n">
        <v>66.6</v>
      </c>
      <c r="O59" s="61" t="n">
        <v>66.3</v>
      </c>
      <c r="P59" s="61" t="n">
        <v>66.4</v>
      </c>
      <c r="Q59" s="61" t="n">
        <v>66.8</v>
      </c>
      <c r="R59" s="61" t="n">
        <v>66.3</v>
      </c>
      <c r="S59" s="61" t="n">
        <v>65.9</v>
      </c>
      <c r="T59" s="61" t="n">
        <v>67</v>
      </c>
      <c r="U59" s="61" t="n">
        <v>66.3</v>
      </c>
      <c r="V59" s="61" t="n">
        <v>65.8</v>
      </c>
      <c r="W59" s="61" t="n">
        <v>66.5</v>
      </c>
      <c r="X59" s="61" t="n">
        <v>67.2</v>
      </c>
      <c r="Y59" s="61" t="n">
        <v>66.5</v>
      </c>
      <c r="Z59" s="61" t="n">
        <v>66.7</v>
      </c>
      <c r="AA59" s="61" t="n">
        <v>66.9</v>
      </c>
      <c r="AB59" s="61" t="n">
        <v>66.4</v>
      </c>
      <c r="AC59" s="61" t="n">
        <v>66</v>
      </c>
      <c r="AD59" s="61" t="n">
        <v>66.5</v>
      </c>
      <c r="AE59" s="61" t="n">
        <v>65.9</v>
      </c>
      <c r="AF59" s="62" t="n">
        <v>66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8.28333333333334</v>
      </c>
      <c r="C60" s="61" t="n">
        <v>7.9</v>
      </c>
      <c r="D60" s="61" t="n">
        <v>8.5</v>
      </c>
      <c r="E60" s="61" t="n">
        <v>8</v>
      </c>
      <c r="F60" s="61" t="n">
        <v>8</v>
      </c>
      <c r="G60" s="61" t="n">
        <v>8</v>
      </c>
      <c r="H60" s="61" t="n">
        <v>9</v>
      </c>
      <c r="I60" s="61" t="n">
        <v>8</v>
      </c>
      <c r="J60" s="61" t="n">
        <v>8</v>
      </c>
      <c r="K60" s="61" t="n">
        <v>8.4</v>
      </c>
      <c r="L60" s="61" t="n">
        <v>8</v>
      </c>
      <c r="M60" s="61" t="n">
        <v>9</v>
      </c>
      <c r="N60" s="61" t="n">
        <v>8</v>
      </c>
      <c r="O60" s="61" t="n">
        <v>8</v>
      </c>
      <c r="P60" s="61" t="n">
        <v>8.5</v>
      </c>
      <c r="Q60" s="61" t="n">
        <v>8</v>
      </c>
      <c r="R60" s="61" t="n">
        <v>8.5</v>
      </c>
      <c r="S60" s="61" t="n">
        <v>9</v>
      </c>
      <c r="T60" s="61" t="n">
        <v>8</v>
      </c>
      <c r="U60" s="61" t="n">
        <v>8</v>
      </c>
      <c r="V60" s="61" t="n">
        <v>9</v>
      </c>
      <c r="W60" s="61" t="n">
        <v>8</v>
      </c>
      <c r="X60" s="61" t="n">
        <v>8</v>
      </c>
      <c r="Y60" s="61" t="n">
        <v>8.5</v>
      </c>
      <c r="Z60" s="61" t="n">
        <v>9</v>
      </c>
      <c r="AA60" s="61" t="n">
        <v>8.3</v>
      </c>
      <c r="AB60" s="61" t="n">
        <v>8.1</v>
      </c>
      <c r="AC60" s="61" t="n">
        <v>8.3</v>
      </c>
      <c r="AD60" s="61" t="n">
        <v>8</v>
      </c>
      <c r="AE60" s="61" t="n">
        <v>8</v>
      </c>
      <c r="AF60" s="62" t="n">
        <v>8.5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1.93333333333333</v>
      </c>
      <c r="C61" s="59" t="n">
        <v>2</v>
      </c>
      <c r="D61" s="59" t="n">
        <v>3</v>
      </c>
      <c r="E61" s="59" t="n">
        <v>1</v>
      </c>
      <c r="F61" s="59" t="n">
        <v>2</v>
      </c>
      <c r="G61" s="59" t="n">
        <v>2</v>
      </c>
      <c r="H61" s="59" t="n">
        <v>3</v>
      </c>
      <c r="I61" s="59" t="n">
        <v>2</v>
      </c>
      <c r="J61" s="59" t="n">
        <v>2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2</v>
      </c>
      <c r="P61" s="59" t="n">
        <v>3</v>
      </c>
      <c r="Q61" s="59" t="n">
        <v>2</v>
      </c>
      <c r="R61" s="59" t="n">
        <v>3</v>
      </c>
      <c r="S61" s="59" t="n">
        <v>2</v>
      </c>
      <c r="T61" s="59" t="n">
        <v>2</v>
      </c>
      <c r="U61" s="59" t="n">
        <v>2</v>
      </c>
      <c r="V61" s="59" t="n">
        <v>1</v>
      </c>
      <c r="W61" s="59" t="n">
        <v>1</v>
      </c>
      <c r="X61" s="59" t="n">
        <v>2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3</v>
      </c>
      <c r="AE61" s="59" t="n">
        <v>2</v>
      </c>
      <c r="AF61" s="60" t="n">
        <v>2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2.06666666666667</v>
      </c>
      <c r="C62" s="59" t="n">
        <v>3</v>
      </c>
      <c r="D62" s="59" t="n">
        <v>3</v>
      </c>
      <c r="E62" s="59" t="n">
        <v>1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1</v>
      </c>
      <c r="O62" s="59" t="n">
        <v>2</v>
      </c>
      <c r="P62" s="59" t="n">
        <v>3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</v>
      </c>
      <c r="C63" s="65" t="n">
        <v>3</v>
      </c>
      <c r="D63" s="65" t="n">
        <v>4</v>
      </c>
      <c r="E63" s="65" t="n">
        <v>2</v>
      </c>
      <c r="F63" s="65" t="n">
        <v>3</v>
      </c>
      <c r="G63" s="65" t="n">
        <v>4</v>
      </c>
      <c r="H63" s="65" t="n">
        <v>4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4</v>
      </c>
      <c r="Q63" s="65" t="n">
        <v>3</v>
      </c>
      <c r="R63" s="65" t="n">
        <v>4</v>
      </c>
      <c r="S63" s="65" t="n">
        <v>4</v>
      </c>
      <c r="T63" s="65" t="n">
        <v>3</v>
      </c>
      <c r="U63" s="65" t="n">
        <v>3</v>
      </c>
      <c r="V63" s="65" t="n">
        <v>4</v>
      </c>
      <c r="W63" s="65" t="n">
        <v>3</v>
      </c>
      <c r="X63" s="65" t="n">
        <v>4</v>
      </c>
      <c r="Y63" s="65" t="n">
        <v>3</v>
      </c>
      <c r="Z63" s="65" t="n">
        <v>4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46</v>
      </c>
      <c r="D66" s="59" t="s">
        <v>47</v>
      </c>
      <c r="E66" s="59" t="s">
        <v>48</v>
      </c>
      <c r="F66" s="59" t="s">
        <v>49</v>
      </c>
      <c r="G66" s="59" t="s">
        <v>43</v>
      </c>
      <c r="H66" s="59" t="s">
        <v>44</v>
      </c>
      <c r="I66" s="59" t="s">
        <v>45</v>
      </c>
      <c r="J66" s="59" t="s">
        <v>46</v>
      </c>
      <c r="K66" s="59" t="s">
        <v>47</v>
      </c>
      <c r="L66" s="59" t="s">
        <v>48</v>
      </c>
      <c r="M66" s="59" t="s">
        <v>49</v>
      </c>
      <c r="N66" s="59" t="s">
        <v>43</v>
      </c>
      <c r="O66" s="59" t="s">
        <v>44</v>
      </c>
      <c r="P66" s="59" t="s">
        <v>45</v>
      </c>
      <c r="Q66" s="59" t="s">
        <v>46</v>
      </c>
      <c r="R66" s="59" t="s">
        <v>47</v>
      </c>
      <c r="S66" s="59" t="s">
        <v>48</v>
      </c>
      <c r="T66" s="59" t="s">
        <v>49</v>
      </c>
      <c r="U66" s="59" t="s">
        <v>43</v>
      </c>
      <c r="V66" s="59" t="s">
        <v>44</v>
      </c>
      <c r="W66" s="59" t="s">
        <v>45</v>
      </c>
      <c r="X66" s="59" t="s">
        <v>46</v>
      </c>
      <c r="Y66" s="59" t="s">
        <v>47</v>
      </c>
      <c r="Z66" s="59" t="s">
        <v>48</v>
      </c>
      <c r="AA66" s="59" t="s">
        <v>49</v>
      </c>
      <c r="AB66" s="59" t="s">
        <v>43</v>
      </c>
      <c r="AC66" s="59" t="s">
        <v>44</v>
      </c>
      <c r="AD66" s="59" t="s">
        <v>45</v>
      </c>
      <c r="AE66" s="59" t="s">
        <v>46</v>
      </c>
      <c r="AF66" s="59" t="s">
        <v>47</v>
      </c>
      <c r="AG66" s="60" t="s">
        <v>48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37.4516129032258</v>
      </c>
      <c r="C67" s="59" t="n">
        <v>37</v>
      </c>
      <c r="D67" s="59" t="n">
        <v>38</v>
      </c>
      <c r="E67" s="59" t="n">
        <v>37</v>
      </c>
      <c r="F67" s="59" t="n">
        <v>36</v>
      </c>
      <c r="G67" s="59" t="n">
        <v>39</v>
      </c>
      <c r="H67" s="59" t="n">
        <v>38</v>
      </c>
      <c r="I67" s="59" t="n">
        <v>39</v>
      </c>
      <c r="J67" s="59" t="n">
        <v>39</v>
      </c>
      <c r="K67" s="59" t="n">
        <v>39</v>
      </c>
      <c r="L67" s="59" t="n">
        <v>39</v>
      </c>
      <c r="M67" s="59" t="n">
        <v>40</v>
      </c>
      <c r="N67" s="59" t="n">
        <v>39</v>
      </c>
      <c r="O67" s="59" t="n">
        <v>39</v>
      </c>
      <c r="P67" s="59" t="n">
        <v>41</v>
      </c>
      <c r="Q67" s="59" t="n">
        <v>39</v>
      </c>
      <c r="R67" s="59" t="n">
        <v>41</v>
      </c>
      <c r="S67" s="59" t="n">
        <v>39</v>
      </c>
      <c r="T67" s="59" t="n">
        <v>39</v>
      </c>
      <c r="U67" s="59" t="n">
        <v>38</v>
      </c>
      <c r="V67" s="59" t="n">
        <v>39</v>
      </c>
      <c r="W67" s="59" t="n">
        <v>41</v>
      </c>
      <c r="X67" s="59" t="n">
        <v>40</v>
      </c>
      <c r="Y67" s="59" t="n">
        <v>40</v>
      </c>
      <c r="Z67" s="59" t="n">
        <v>37</v>
      </c>
      <c r="AA67" s="59" t="n">
        <v>39</v>
      </c>
      <c r="AB67" s="59" t="n">
        <v>38</v>
      </c>
      <c r="AC67" s="59" t="n">
        <v>37</v>
      </c>
      <c r="AD67" s="59" t="n">
        <v>39</v>
      </c>
      <c r="AE67" s="59" t="n">
        <v>37</v>
      </c>
      <c r="AF67" s="59" t="n">
        <v>38</v>
      </c>
      <c r="AG67" s="60" t="n">
        <v>37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66.8225806451613</v>
      </c>
      <c r="C68" s="61" t="n">
        <v>66.9</v>
      </c>
      <c r="D68" s="61" t="n">
        <v>66.9</v>
      </c>
      <c r="E68" s="61" t="n">
        <v>66.1</v>
      </c>
      <c r="F68" s="61" t="n">
        <v>66.3</v>
      </c>
      <c r="G68" s="61" t="n">
        <v>66.4</v>
      </c>
      <c r="H68" s="61" t="n">
        <v>66.8</v>
      </c>
      <c r="I68" s="61" t="n">
        <v>67.2</v>
      </c>
      <c r="J68" s="61" t="n">
        <v>67.6</v>
      </c>
      <c r="K68" s="61" t="n">
        <v>66.9</v>
      </c>
      <c r="L68" s="61" t="n">
        <v>66.5</v>
      </c>
      <c r="M68" s="61" t="n">
        <v>66.5</v>
      </c>
      <c r="N68" s="61" t="n">
        <v>66.6</v>
      </c>
      <c r="O68" s="61" t="n">
        <v>66.2</v>
      </c>
      <c r="P68" s="61" t="n">
        <v>67</v>
      </c>
      <c r="Q68" s="61" t="n">
        <v>67.3</v>
      </c>
      <c r="R68" s="61" t="n">
        <v>66.6</v>
      </c>
      <c r="S68" s="61" t="n">
        <v>66.5</v>
      </c>
      <c r="T68" s="61" t="n">
        <v>66.8</v>
      </c>
      <c r="U68" s="61" t="n">
        <v>66.7</v>
      </c>
      <c r="V68" s="61" t="n">
        <v>66.5</v>
      </c>
      <c r="W68" s="61" t="n">
        <v>66.7</v>
      </c>
      <c r="X68" s="61" t="n">
        <v>67.5</v>
      </c>
      <c r="Y68" s="61" t="n">
        <v>67.4</v>
      </c>
      <c r="Z68" s="61" t="n">
        <v>66.8</v>
      </c>
      <c r="AA68" s="61" t="n">
        <v>66</v>
      </c>
      <c r="AB68" s="61" t="n">
        <v>66.6</v>
      </c>
      <c r="AC68" s="61" t="n">
        <v>67</v>
      </c>
      <c r="AD68" s="61" t="n">
        <v>67.8</v>
      </c>
      <c r="AE68" s="61" t="n">
        <v>67.3</v>
      </c>
      <c r="AF68" s="61" t="n">
        <v>67.3</v>
      </c>
      <c r="AG68" s="60" t="n">
        <v>66.8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7.61935483870968</v>
      </c>
      <c r="C69" s="61" t="n">
        <v>8</v>
      </c>
      <c r="D69" s="61" t="n">
        <v>8</v>
      </c>
      <c r="E69" s="61" t="n">
        <v>8</v>
      </c>
      <c r="F69" s="61" t="n">
        <v>8</v>
      </c>
      <c r="G69" s="61" t="n">
        <v>7.8</v>
      </c>
      <c r="H69" s="61" t="n">
        <v>7.5</v>
      </c>
      <c r="I69" s="61" t="n">
        <v>8.3</v>
      </c>
      <c r="J69" s="61" t="n">
        <v>8</v>
      </c>
      <c r="K69" s="61" t="n">
        <v>7.5</v>
      </c>
      <c r="L69" s="61" t="n">
        <v>8</v>
      </c>
      <c r="M69" s="61" t="n">
        <v>8</v>
      </c>
      <c r="N69" s="61" t="n">
        <v>8</v>
      </c>
      <c r="O69" s="61" t="n">
        <v>7.8</v>
      </c>
      <c r="P69" s="61" t="n">
        <v>8</v>
      </c>
      <c r="Q69" s="61" t="n">
        <v>7.5</v>
      </c>
      <c r="R69" s="61" t="n">
        <v>7.7</v>
      </c>
      <c r="S69" s="61" t="n">
        <v>7.5</v>
      </c>
      <c r="T69" s="61" t="n">
        <v>7.5</v>
      </c>
      <c r="U69" s="61" t="n">
        <v>7.5</v>
      </c>
      <c r="V69" s="61" t="n">
        <v>7.5</v>
      </c>
      <c r="W69" s="61" t="n">
        <v>8.5</v>
      </c>
      <c r="X69" s="61" t="n">
        <v>7.3</v>
      </c>
      <c r="Y69" s="61" t="n">
        <v>7.3</v>
      </c>
      <c r="Z69" s="61" t="n">
        <v>7.3</v>
      </c>
      <c r="AA69" s="61" t="n">
        <v>8.8</v>
      </c>
      <c r="AB69" s="61" t="n">
        <v>8.5</v>
      </c>
      <c r="AC69" s="61" t="n">
        <v>8.5</v>
      </c>
      <c r="AD69" s="61" t="n">
        <v>8.5</v>
      </c>
      <c r="AE69" s="61" t="n">
        <v>7.7</v>
      </c>
      <c r="AF69" s="61" t="n">
        <v>7.7</v>
      </c>
      <c r="AG69" s="62" t="n">
        <v>7.7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3</v>
      </c>
      <c r="H70" s="59" t="n">
        <v>3</v>
      </c>
      <c r="I70" s="59" t="n">
        <v>3</v>
      </c>
      <c r="J70" s="59" t="n">
        <v>2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3</v>
      </c>
      <c r="P70" s="59" t="n">
        <v>3</v>
      </c>
      <c r="Q70" s="59" t="n">
        <v>2</v>
      </c>
      <c r="R70" s="59" t="n">
        <v>2</v>
      </c>
      <c r="S70" s="59" t="n">
        <v>2</v>
      </c>
      <c r="T70" s="59" t="n">
        <v>3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2</v>
      </c>
      <c r="Z70" s="59" t="n">
        <v>2</v>
      </c>
      <c r="AA70" s="59" t="n">
        <v>1</v>
      </c>
      <c r="AB70" s="59" t="n">
        <v>2</v>
      </c>
      <c r="AC70" s="59" t="n">
        <v>3</v>
      </c>
      <c r="AD70" s="59" t="n">
        <v>2</v>
      </c>
      <c r="AE70" s="59" t="n">
        <v>2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2.41935483870968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3</v>
      </c>
      <c r="H71" s="59" t="n">
        <v>3</v>
      </c>
      <c r="I71" s="59" t="n">
        <v>3</v>
      </c>
      <c r="J71" s="59" t="n">
        <v>2</v>
      </c>
      <c r="K71" s="59" t="n">
        <v>3</v>
      </c>
      <c r="L71" s="59" t="n">
        <v>3</v>
      </c>
      <c r="M71" s="59" t="n">
        <v>2</v>
      </c>
      <c r="N71" s="59" t="n">
        <v>2</v>
      </c>
      <c r="O71" s="59" t="n">
        <v>3</v>
      </c>
      <c r="P71" s="59" t="n">
        <v>3</v>
      </c>
      <c r="Q71" s="59" t="n">
        <v>2</v>
      </c>
      <c r="R71" s="59" t="n">
        <v>2</v>
      </c>
      <c r="S71" s="59" t="n">
        <v>3</v>
      </c>
      <c r="T71" s="59" t="n">
        <v>3</v>
      </c>
      <c r="U71" s="59" t="n">
        <v>3</v>
      </c>
      <c r="V71" s="59" t="n">
        <v>2</v>
      </c>
      <c r="W71" s="59" t="n">
        <v>2</v>
      </c>
      <c r="X71" s="59" t="n">
        <v>3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3</v>
      </c>
      <c r="AD71" s="59" t="n">
        <v>2</v>
      </c>
      <c r="AE71" s="59" t="n">
        <v>3</v>
      </c>
      <c r="AF71" s="59" t="n">
        <v>4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3.12903225806452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4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4</v>
      </c>
      <c r="Q72" s="65" t="n">
        <v>4</v>
      </c>
      <c r="R72" s="65" t="n">
        <v>4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4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4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49</v>
      </c>
      <c r="D75" s="55" t="s">
        <v>43</v>
      </c>
      <c r="E75" s="55" t="s">
        <v>44</v>
      </c>
      <c r="F75" s="55" t="s">
        <v>45</v>
      </c>
      <c r="G75" s="55" t="s">
        <v>46</v>
      </c>
      <c r="H75" s="55" t="s">
        <v>47</v>
      </c>
      <c r="I75" s="55" t="s">
        <v>48</v>
      </c>
      <c r="J75" s="55" t="s">
        <v>49</v>
      </c>
      <c r="K75" s="55" t="s">
        <v>43</v>
      </c>
      <c r="L75" s="55" t="s">
        <v>44</v>
      </c>
      <c r="M75" s="55" t="s">
        <v>45</v>
      </c>
      <c r="N75" s="55" t="s">
        <v>46</v>
      </c>
      <c r="O75" s="55" t="s">
        <v>47</v>
      </c>
      <c r="P75" s="55" t="s">
        <v>48</v>
      </c>
      <c r="Q75" s="55" t="s">
        <v>49</v>
      </c>
      <c r="R75" s="55" t="s">
        <v>43</v>
      </c>
      <c r="S75" s="55" t="s">
        <v>44</v>
      </c>
      <c r="T75" s="55" t="s">
        <v>45</v>
      </c>
      <c r="U75" s="55" t="s">
        <v>46</v>
      </c>
      <c r="V75" s="55" t="s">
        <v>47</v>
      </c>
      <c r="W75" s="55" t="s">
        <v>48</v>
      </c>
      <c r="X75" s="55" t="s">
        <v>49</v>
      </c>
      <c r="Y75" s="55" t="s">
        <v>43</v>
      </c>
      <c r="Z75" s="55" t="s">
        <v>44</v>
      </c>
      <c r="AA75" s="55" t="s">
        <v>45</v>
      </c>
      <c r="AB75" s="55" t="s">
        <v>46</v>
      </c>
      <c r="AC75" s="55" t="s">
        <v>47</v>
      </c>
      <c r="AD75" s="55" t="s">
        <v>48</v>
      </c>
      <c r="AE75" s="55" t="s">
        <v>49</v>
      </c>
      <c r="AF75" s="56" t="s">
        <v>43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38.8</v>
      </c>
      <c r="C76" s="59" t="n">
        <v>37</v>
      </c>
      <c r="D76" s="59" t="n">
        <v>38</v>
      </c>
      <c r="E76" s="59" t="n">
        <v>39</v>
      </c>
      <c r="F76" s="59" t="n">
        <v>44</v>
      </c>
      <c r="G76" s="59" t="n">
        <v>40</v>
      </c>
      <c r="H76" s="59" t="n">
        <v>41</v>
      </c>
      <c r="I76" s="59" t="n">
        <v>40</v>
      </c>
      <c r="J76" s="59" t="n">
        <v>38</v>
      </c>
      <c r="K76" s="59" t="n">
        <v>38</v>
      </c>
      <c r="L76" s="59" t="n">
        <v>36</v>
      </c>
      <c r="M76" s="59" t="n">
        <v>42</v>
      </c>
      <c r="N76" s="59" t="n">
        <v>39</v>
      </c>
      <c r="O76" s="59" t="n">
        <v>41</v>
      </c>
      <c r="P76" s="59" t="n">
        <v>38</v>
      </c>
      <c r="Q76" s="59" t="n">
        <v>39</v>
      </c>
      <c r="R76" s="59" t="n">
        <v>39</v>
      </c>
      <c r="S76" s="59" t="n">
        <v>37</v>
      </c>
      <c r="T76" s="59" t="n">
        <v>40</v>
      </c>
      <c r="U76" s="59" t="n">
        <v>38</v>
      </c>
      <c r="V76" s="59" t="n">
        <v>38</v>
      </c>
      <c r="W76" s="59" t="n">
        <v>38</v>
      </c>
      <c r="X76" s="59" t="n">
        <v>38</v>
      </c>
      <c r="Y76" s="59" t="n">
        <v>38</v>
      </c>
      <c r="Z76" s="59" t="n">
        <v>39</v>
      </c>
      <c r="AA76" s="59" t="n">
        <v>39</v>
      </c>
      <c r="AB76" s="59" t="n">
        <v>39</v>
      </c>
      <c r="AC76" s="59" t="n">
        <v>38</v>
      </c>
      <c r="AD76" s="59" t="n">
        <v>38</v>
      </c>
      <c r="AE76" s="59" t="n">
        <v>38</v>
      </c>
      <c r="AF76" s="60" t="n">
        <v>37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66.6233333333333</v>
      </c>
      <c r="C77" s="61" t="n">
        <v>66.9</v>
      </c>
      <c r="D77" s="61" t="n">
        <v>66.8</v>
      </c>
      <c r="E77" s="61" t="n">
        <v>66.7</v>
      </c>
      <c r="F77" s="61" t="n">
        <v>67.4</v>
      </c>
      <c r="G77" s="61" t="n">
        <v>67.4</v>
      </c>
      <c r="H77" s="61" t="n">
        <v>67.1</v>
      </c>
      <c r="I77" s="61" t="n">
        <v>66.7</v>
      </c>
      <c r="J77" s="61" t="n">
        <v>66.3</v>
      </c>
      <c r="K77" s="61" t="n">
        <v>66.3</v>
      </c>
      <c r="L77" s="61" t="n">
        <v>66</v>
      </c>
      <c r="M77" s="61" t="n">
        <v>66</v>
      </c>
      <c r="N77" s="61" t="n">
        <v>66.5</v>
      </c>
      <c r="O77" s="61" t="n">
        <v>66.5</v>
      </c>
      <c r="P77" s="61" t="n">
        <v>66.5</v>
      </c>
      <c r="Q77" s="61" t="n">
        <v>66.9</v>
      </c>
      <c r="R77" s="61" t="n">
        <v>66.7</v>
      </c>
      <c r="S77" s="61" t="n">
        <v>66.1</v>
      </c>
      <c r="T77" s="61" t="n">
        <v>66.3</v>
      </c>
      <c r="U77" s="61" t="n">
        <v>66.9</v>
      </c>
      <c r="V77" s="61" t="n">
        <v>66.8</v>
      </c>
      <c r="W77" s="61" t="n">
        <v>66.5</v>
      </c>
      <c r="X77" s="61" t="n">
        <v>66.3</v>
      </c>
      <c r="Y77" s="61" t="n">
        <v>66.4</v>
      </c>
      <c r="Z77" s="61" t="n">
        <v>66.2</v>
      </c>
      <c r="AA77" s="61" t="n">
        <v>66.5</v>
      </c>
      <c r="AB77" s="61" t="n">
        <v>66.2</v>
      </c>
      <c r="AC77" s="61" t="n">
        <v>67.1</v>
      </c>
      <c r="AD77" s="61" t="n">
        <v>66.9</v>
      </c>
      <c r="AE77" s="61" t="n">
        <v>67.2</v>
      </c>
      <c r="AF77" s="62" t="n">
        <v>66.6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7.60333333333333</v>
      </c>
      <c r="C78" s="61" t="n">
        <v>7.7</v>
      </c>
      <c r="D78" s="61" t="n">
        <v>7.7</v>
      </c>
      <c r="E78" s="61" t="n">
        <v>7.5</v>
      </c>
      <c r="F78" s="61" t="n">
        <v>8.5</v>
      </c>
      <c r="G78" s="61" t="n">
        <v>8.3</v>
      </c>
      <c r="H78" s="61" t="n">
        <v>7.4</v>
      </c>
      <c r="I78" s="61" t="n">
        <v>7.8</v>
      </c>
      <c r="J78" s="61" t="n">
        <v>7.5</v>
      </c>
      <c r="K78" s="61" t="n">
        <v>7.5</v>
      </c>
      <c r="L78" s="61" t="n">
        <v>7.5</v>
      </c>
      <c r="M78" s="61" t="n">
        <v>8</v>
      </c>
      <c r="N78" s="61" t="n">
        <v>7.5</v>
      </c>
      <c r="O78" s="61" t="n">
        <v>7.8</v>
      </c>
      <c r="P78" s="61" t="n">
        <v>7.5</v>
      </c>
      <c r="Q78" s="61" t="n">
        <v>7.5</v>
      </c>
      <c r="R78" s="61" t="n">
        <v>7.5</v>
      </c>
      <c r="S78" s="61" t="n">
        <v>7.4</v>
      </c>
      <c r="T78" s="61" t="n">
        <v>8</v>
      </c>
      <c r="U78" s="61" t="n">
        <v>7.5</v>
      </c>
      <c r="V78" s="61" t="n">
        <v>7.4</v>
      </c>
      <c r="W78" s="61" t="n">
        <v>7.5</v>
      </c>
      <c r="X78" s="61" t="n">
        <v>7.3</v>
      </c>
      <c r="Y78" s="61" t="n">
        <v>7.5</v>
      </c>
      <c r="Z78" s="61" t="n">
        <v>7.3</v>
      </c>
      <c r="AA78" s="61" t="n">
        <v>7.7</v>
      </c>
      <c r="AB78" s="61" t="n">
        <v>7.5</v>
      </c>
      <c r="AC78" s="61" t="n">
        <v>7.5</v>
      </c>
      <c r="AD78" s="61" t="n">
        <v>7.5</v>
      </c>
      <c r="AE78" s="61" t="n">
        <v>7.5</v>
      </c>
      <c r="AF78" s="62" t="n">
        <v>7.3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2.23333333333333</v>
      </c>
      <c r="C79" s="59" t="n">
        <v>3</v>
      </c>
      <c r="D79" s="59" t="n">
        <v>2</v>
      </c>
      <c r="E79" s="59" t="n">
        <v>3</v>
      </c>
      <c r="F79" s="59" t="n">
        <v>1</v>
      </c>
      <c r="G79" s="59" t="n">
        <v>2</v>
      </c>
      <c r="H79" s="59" t="n">
        <v>2</v>
      </c>
      <c r="I79" s="59" t="n">
        <v>1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3</v>
      </c>
      <c r="O79" s="59" t="n">
        <v>2</v>
      </c>
      <c r="P79" s="59" t="n">
        <v>2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2</v>
      </c>
      <c r="W79" s="59" t="n">
        <v>3</v>
      </c>
      <c r="X79" s="59" t="n">
        <v>3</v>
      </c>
      <c r="Y79" s="59" t="n">
        <v>3</v>
      </c>
      <c r="Z79" s="59" t="n">
        <v>3</v>
      </c>
      <c r="AA79" s="59" t="n">
        <v>3</v>
      </c>
      <c r="AB79" s="59" t="n">
        <v>2</v>
      </c>
      <c r="AC79" s="59" t="n">
        <v>3</v>
      </c>
      <c r="AD79" s="59" t="n">
        <v>2</v>
      </c>
      <c r="AE79" s="59" t="n">
        <v>2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2.56666666666667</v>
      </c>
      <c r="C80" s="59" t="n">
        <v>3</v>
      </c>
      <c r="D80" s="59" t="n">
        <v>2</v>
      </c>
      <c r="E80" s="59" t="n">
        <v>3</v>
      </c>
      <c r="F80" s="59" t="n">
        <v>1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3</v>
      </c>
      <c r="M80" s="59" t="n">
        <v>2</v>
      </c>
      <c r="N80" s="59" t="n">
        <v>3</v>
      </c>
      <c r="O80" s="59" t="n">
        <v>2</v>
      </c>
      <c r="P80" s="59" t="n">
        <v>3</v>
      </c>
      <c r="Q80" s="59" t="n">
        <v>2</v>
      </c>
      <c r="R80" s="59" t="n">
        <v>3</v>
      </c>
      <c r="S80" s="59" t="n">
        <v>2</v>
      </c>
      <c r="T80" s="59" t="n">
        <v>2</v>
      </c>
      <c r="U80" s="59" t="n">
        <v>3</v>
      </c>
      <c r="V80" s="59" t="n">
        <v>3</v>
      </c>
      <c r="W80" s="59" t="n">
        <v>4</v>
      </c>
      <c r="X80" s="59" t="n">
        <v>4</v>
      </c>
      <c r="Y80" s="59" t="n">
        <v>3</v>
      </c>
      <c r="Z80" s="59" t="n">
        <v>4</v>
      </c>
      <c r="AA80" s="59" t="n">
        <v>3</v>
      </c>
      <c r="AB80" s="59" t="n">
        <v>2</v>
      </c>
      <c r="AC80" s="59" t="n">
        <v>3</v>
      </c>
      <c r="AD80" s="59" t="n">
        <v>3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3.06666666666667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2</v>
      </c>
      <c r="J81" s="65" t="n">
        <v>2</v>
      </c>
      <c r="K81" s="65" t="n">
        <v>2</v>
      </c>
      <c r="L81" s="65" t="n">
        <v>3</v>
      </c>
      <c r="M81" s="65" t="n">
        <v>3</v>
      </c>
      <c r="N81" s="65" t="n">
        <v>3</v>
      </c>
      <c r="O81" s="65" t="n">
        <v>4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4</v>
      </c>
      <c r="V81" s="65" t="n">
        <v>3</v>
      </c>
      <c r="W81" s="65" t="n">
        <v>3</v>
      </c>
      <c r="X81" s="65" t="n">
        <v>4</v>
      </c>
      <c r="Y81" s="65" t="n">
        <v>3</v>
      </c>
      <c r="Z81" s="65" t="n">
        <v>4</v>
      </c>
      <c r="AA81" s="65" t="n">
        <v>3</v>
      </c>
      <c r="AB81" s="65" t="n">
        <v>3</v>
      </c>
      <c r="AC81" s="65" t="n">
        <v>4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44</v>
      </c>
      <c r="D84" s="59" t="s">
        <v>45</v>
      </c>
      <c r="E84" s="59" t="s">
        <v>46</v>
      </c>
      <c r="F84" s="59" t="s">
        <v>47</v>
      </c>
      <c r="G84" s="59" t="s">
        <v>48</v>
      </c>
      <c r="H84" s="59" t="s">
        <v>49</v>
      </c>
      <c r="I84" s="59" t="s">
        <v>43</v>
      </c>
      <c r="J84" s="59" t="s">
        <v>44</v>
      </c>
      <c r="K84" s="59" t="s">
        <v>45</v>
      </c>
      <c r="L84" s="59" t="s">
        <v>46</v>
      </c>
      <c r="M84" s="59" t="s">
        <v>47</v>
      </c>
      <c r="N84" s="59" t="s">
        <v>48</v>
      </c>
      <c r="O84" s="59" t="s">
        <v>49</v>
      </c>
      <c r="P84" s="59" t="s">
        <v>43</v>
      </c>
      <c r="Q84" s="59" t="s">
        <v>44</v>
      </c>
      <c r="R84" s="59" t="s">
        <v>45</v>
      </c>
      <c r="S84" s="59" t="s">
        <v>46</v>
      </c>
      <c r="T84" s="59" t="s">
        <v>47</v>
      </c>
      <c r="U84" s="59" t="s">
        <v>48</v>
      </c>
      <c r="V84" s="59" t="s">
        <v>49</v>
      </c>
      <c r="W84" s="59" t="s">
        <v>43</v>
      </c>
      <c r="X84" s="59" t="s">
        <v>44</v>
      </c>
      <c r="Y84" s="59" t="s">
        <v>45</v>
      </c>
      <c r="Z84" s="59" t="s">
        <v>46</v>
      </c>
      <c r="AA84" s="59" t="s">
        <v>47</v>
      </c>
      <c r="AB84" s="59" t="s">
        <v>48</v>
      </c>
      <c r="AC84" s="59" t="s">
        <v>49</v>
      </c>
      <c r="AD84" s="59" t="s">
        <v>43</v>
      </c>
      <c r="AE84" s="59" t="s">
        <v>44</v>
      </c>
      <c r="AF84" s="59" t="s">
        <v>45</v>
      </c>
      <c r="AG84" s="60" t="s">
        <v>46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38.258064516129</v>
      </c>
      <c r="C85" s="59" t="n">
        <v>37</v>
      </c>
      <c r="D85" s="59" t="n">
        <v>39</v>
      </c>
      <c r="E85" s="59" t="n">
        <v>37</v>
      </c>
      <c r="F85" s="59" t="n">
        <v>37</v>
      </c>
      <c r="G85" s="59" t="n">
        <v>37</v>
      </c>
      <c r="H85" s="59" t="n">
        <v>38</v>
      </c>
      <c r="I85" s="59" t="n">
        <v>36</v>
      </c>
      <c r="J85" s="59" t="n">
        <v>37</v>
      </c>
      <c r="K85" s="59" t="n">
        <v>38</v>
      </c>
      <c r="L85" s="59" t="n">
        <v>38</v>
      </c>
      <c r="M85" s="59" t="n">
        <v>37</v>
      </c>
      <c r="N85" s="59" t="n">
        <v>37</v>
      </c>
      <c r="O85" s="59" t="n">
        <v>36</v>
      </c>
      <c r="P85" s="59" t="n">
        <v>37</v>
      </c>
      <c r="Q85" s="59" t="n">
        <v>37</v>
      </c>
      <c r="R85" s="59" t="n">
        <v>40</v>
      </c>
      <c r="S85" s="59" t="n">
        <v>38</v>
      </c>
      <c r="T85" s="48" t="n">
        <v>37</v>
      </c>
      <c r="U85" s="59" t="n">
        <v>38</v>
      </c>
      <c r="V85" s="59" t="n">
        <v>38</v>
      </c>
      <c r="W85" s="59" t="n">
        <v>39</v>
      </c>
      <c r="X85" s="59" t="n">
        <v>40</v>
      </c>
      <c r="Y85" s="59" t="n">
        <v>44</v>
      </c>
      <c r="Z85" s="59" t="n">
        <v>41</v>
      </c>
      <c r="AA85" s="59" t="n">
        <v>39</v>
      </c>
      <c r="AB85" s="59" t="n">
        <v>38</v>
      </c>
      <c r="AC85" s="59" t="n">
        <v>37</v>
      </c>
      <c r="AD85" s="59" t="n">
        <v>37</v>
      </c>
      <c r="AE85" s="59" t="n">
        <v>43</v>
      </c>
      <c r="AF85" s="59" t="n">
        <v>38</v>
      </c>
      <c r="AG85" s="60" t="n">
        <v>41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65.9032258064516</v>
      </c>
      <c r="C86" s="61" t="n">
        <v>66.1</v>
      </c>
      <c r="D86" s="61" t="n">
        <v>66.4</v>
      </c>
      <c r="E86" s="61" t="n">
        <v>66.5</v>
      </c>
      <c r="F86" s="61" t="n">
        <v>66.4</v>
      </c>
      <c r="G86" s="61" t="n">
        <v>65.9</v>
      </c>
      <c r="H86" s="61" t="n">
        <v>66.1</v>
      </c>
      <c r="I86" s="61" t="n">
        <v>65.8</v>
      </c>
      <c r="J86" s="61" t="n">
        <v>65.8</v>
      </c>
      <c r="K86" s="61" t="n">
        <v>66.3</v>
      </c>
      <c r="L86" s="61" t="n">
        <v>66.7</v>
      </c>
      <c r="M86" s="61" t="n">
        <v>66.4</v>
      </c>
      <c r="N86" s="61" t="n">
        <v>66.2</v>
      </c>
      <c r="O86" s="61" t="n">
        <v>66</v>
      </c>
      <c r="P86" s="61" t="n">
        <v>65.8</v>
      </c>
      <c r="Q86" s="61" t="n">
        <v>65.5</v>
      </c>
      <c r="R86" s="61" t="n">
        <v>66.2</v>
      </c>
      <c r="S86" s="61" t="n">
        <v>66.1</v>
      </c>
      <c r="T86" s="48" t="n">
        <v>66.2</v>
      </c>
      <c r="U86" s="61" t="n">
        <v>65.6</v>
      </c>
      <c r="V86" s="61" t="n">
        <v>65.6</v>
      </c>
      <c r="W86" s="61" t="n">
        <v>65.4</v>
      </c>
      <c r="X86" s="61" t="n">
        <v>65.2</v>
      </c>
      <c r="Y86" s="61" t="n">
        <v>65</v>
      </c>
      <c r="Z86" s="61" t="n">
        <v>66</v>
      </c>
      <c r="AA86" s="61" t="n">
        <v>66.3</v>
      </c>
      <c r="AB86" s="61" t="n">
        <v>65.8</v>
      </c>
      <c r="AC86" s="61" t="n">
        <v>65.4</v>
      </c>
      <c r="AD86" s="61" t="n">
        <v>64.9</v>
      </c>
      <c r="AE86" s="61" t="n">
        <v>65</v>
      </c>
      <c r="AF86" s="61" t="n">
        <v>65.8</v>
      </c>
      <c r="AG86" s="60" t="n">
        <v>66.6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7.54193548387097</v>
      </c>
      <c r="C87" s="61" t="n">
        <v>7.4</v>
      </c>
      <c r="D87" s="61" t="n">
        <v>8</v>
      </c>
      <c r="E87" s="61" t="n">
        <v>7.5</v>
      </c>
      <c r="F87" s="61" t="n">
        <v>7.4</v>
      </c>
      <c r="G87" s="61" t="n">
        <v>7.4</v>
      </c>
      <c r="H87" s="61" t="n">
        <v>7.4</v>
      </c>
      <c r="I87" s="61" t="n">
        <v>7</v>
      </c>
      <c r="J87" s="61" t="n">
        <v>7.5</v>
      </c>
      <c r="K87" s="61" t="n">
        <v>7.3</v>
      </c>
      <c r="L87" s="61" t="n">
        <v>7.4</v>
      </c>
      <c r="M87" s="61" t="n">
        <v>7.5</v>
      </c>
      <c r="N87" s="61" t="n">
        <v>7.5</v>
      </c>
      <c r="O87" s="61" t="n">
        <v>7.5</v>
      </c>
      <c r="P87" s="61" t="n">
        <v>7.4</v>
      </c>
      <c r="Q87" s="61" t="n">
        <v>7.5</v>
      </c>
      <c r="R87" s="61" t="n">
        <v>7.9</v>
      </c>
      <c r="S87" s="61" t="n">
        <v>7.5</v>
      </c>
      <c r="T87" s="48" t="n">
        <v>7.2</v>
      </c>
      <c r="U87" s="61" t="n">
        <v>7.4</v>
      </c>
      <c r="V87" s="61" t="n">
        <v>7.2</v>
      </c>
      <c r="W87" s="61" t="n">
        <v>7.3</v>
      </c>
      <c r="X87" s="61" t="n">
        <v>7.3</v>
      </c>
      <c r="Y87" s="61" t="n">
        <v>6.9</v>
      </c>
      <c r="Z87" s="61" t="n">
        <v>7.5</v>
      </c>
      <c r="AA87" s="61" t="n">
        <v>7.8</v>
      </c>
      <c r="AB87" s="61" t="n">
        <v>7.9</v>
      </c>
      <c r="AC87" s="61" t="n">
        <v>7.4</v>
      </c>
      <c r="AD87" s="61" t="n">
        <v>7.5</v>
      </c>
      <c r="AE87" s="61" t="n">
        <v>8.5</v>
      </c>
      <c r="AF87" s="61" t="n">
        <v>8.5</v>
      </c>
      <c r="AG87" s="61" t="n">
        <v>8.3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2.1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2</v>
      </c>
      <c r="H88" s="59" t="n">
        <v>3</v>
      </c>
      <c r="I88" s="59" t="n">
        <v>3</v>
      </c>
      <c r="J88" s="59" t="n">
        <v>2</v>
      </c>
      <c r="K88" s="59" t="n">
        <v>3</v>
      </c>
      <c r="L88" s="59" t="n">
        <v>3</v>
      </c>
      <c r="M88" s="59" t="n">
        <v>2</v>
      </c>
      <c r="N88" s="59" t="n">
        <v>2</v>
      </c>
      <c r="O88" s="59" t="n">
        <v>2</v>
      </c>
      <c r="P88" s="59" t="n">
        <v>2</v>
      </c>
      <c r="Q88" s="59" t="n">
        <v>2</v>
      </c>
      <c r="R88" s="59" t="n">
        <v>2</v>
      </c>
      <c r="S88" s="59" t="n">
        <v>2</v>
      </c>
      <c r="T88" s="48" t="n">
        <v>3</v>
      </c>
      <c r="U88" s="59" t="n">
        <v>2</v>
      </c>
      <c r="V88" s="59" t="n">
        <v>3</v>
      </c>
      <c r="W88" s="59" t="n">
        <v>2</v>
      </c>
      <c r="X88" s="59" t="n">
        <v>3</v>
      </c>
      <c r="Y88" s="59" t="n">
        <v>2</v>
      </c>
      <c r="Z88" s="59" t="n">
        <v>1</v>
      </c>
      <c r="AA88" s="59" t="n">
        <v>1</v>
      </c>
      <c r="AB88" s="59" t="n">
        <v>1</v>
      </c>
      <c r="AC88" s="59" t="n">
        <v>2</v>
      </c>
      <c r="AD88" s="59" t="n">
        <v>1</v>
      </c>
      <c r="AE88" s="59" t="n">
        <v>2</v>
      </c>
      <c r="AF88" s="59" t="n">
        <v>2</v>
      </c>
      <c r="AG88" s="60" t="n">
        <v>2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2.46666666666667</v>
      </c>
      <c r="C89" s="59" t="n">
        <v>3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3</v>
      </c>
      <c r="I89" s="59" t="n">
        <v>3</v>
      </c>
      <c r="J89" s="59" t="n">
        <v>3</v>
      </c>
      <c r="K89" s="59" t="n">
        <v>3</v>
      </c>
      <c r="L89" s="59" t="n">
        <v>3</v>
      </c>
      <c r="M89" s="59" t="n">
        <v>3</v>
      </c>
      <c r="N89" s="59" t="n">
        <v>3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3</v>
      </c>
      <c r="U89" s="59" t="n">
        <v>3</v>
      </c>
      <c r="V89" s="59" t="n">
        <v>4</v>
      </c>
      <c r="W89" s="59" t="n">
        <v>2</v>
      </c>
      <c r="X89" s="59" t="n">
        <v>3</v>
      </c>
      <c r="Y89" s="59" t="n">
        <v>3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3.13333333333333</v>
      </c>
      <c r="C90" s="65" t="n">
        <v>3</v>
      </c>
      <c r="D90" s="65" t="n">
        <v>3</v>
      </c>
      <c r="E90" s="65" t="n">
        <v>4</v>
      </c>
      <c r="F90" s="65" t="n">
        <v>3</v>
      </c>
      <c r="G90" s="65" t="n">
        <v>3</v>
      </c>
      <c r="H90" s="65" t="n">
        <v>4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4</v>
      </c>
      <c r="W90" s="65" t="n">
        <v>3</v>
      </c>
      <c r="X90" s="65" t="n">
        <v>3</v>
      </c>
      <c r="Y90" s="65" t="n">
        <v>3</v>
      </c>
      <c r="Z90" s="65" t="n">
        <v>4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47</v>
      </c>
      <c r="D93" s="59" t="s">
        <v>48</v>
      </c>
      <c r="E93" s="59" t="s">
        <v>49</v>
      </c>
      <c r="F93" s="59" t="s">
        <v>43</v>
      </c>
      <c r="G93" s="59" t="s">
        <v>44</v>
      </c>
      <c r="H93" s="59" t="s">
        <v>45</v>
      </c>
      <c r="I93" s="59" t="s">
        <v>46</v>
      </c>
      <c r="J93" s="59" t="s">
        <v>47</v>
      </c>
      <c r="K93" s="59" t="s">
        <v>48</v>
      </c>
      <c r="L93" s="59" t="s">
        <v>49</v>
      </c>
      <c r="M93" s="59" t="s">
        <v>43</v>
      </c>
      <c r="N93" s="59" t="s">
        <v>44</v>
      </c>
      <c r="O93" s="59" t="s">
        <v>45</v>
      </c>
      <c r="P93" s="59" t="s">
        <v>46</v>
      </c>
      <c r="Q93" s="59" t="s">
        <v>47</v>
      </c>
      <c r="R93" s="59" t="s">
        <v>48</v>
      </c>
      <c r="S93" s="59" t="s">
        <v>49</v>
      </c>
      <c r="T93" s="59" t="s">
        <v>43</v>
      </c>
      <c r="U93" s="59" t="s">
        <v>44</v>
      </c>
      <c r="V93" s="59" t="s">
        <v>45</v>
      </c>
      <c r="W93" s="59" t="s">
        <v>46</v>
      </c>
      <c r="X93" s="59" t="s">
        <v>47</v>
      </c>
      <c r="Y93" s="59" t="s">
        <v>48</v>
      </c>
      <c r="Z93" s="59" t="s">
        <v>49</v>
      </c>
      <c r="AA93" s="59" t="s">
        <v>43</v>
      </c>
      <c r="AB93" s="59" t="s">
        <v>44</v>
      </c>
      <c r="AC93" s="59" t="s">
        <v>45</v>
      </c>
      <c r="AD93" s="59" t="s">
        <v>46</v>
      </c>
      <c r="AE93" s="59" t="s">
        <v>47</v>
      </c>
      <c r="AF93" s="59" t="s">
        <v>48</v>
      </c>
      <c r="AG93" s="60" t="s">
        <v>49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40.2903225806452</v>
      </c>
      <c r="C94" s="59" t="n">
        <v>39</v>
      </c>
      <c r="D94" s="59" t="n">
        <v>42</v>
      </c>
      <c r="E94" s="59" t="n">
        <v>38</v>
      </c>
      <c r="F94" s="59" t="n">
        <v>38</v>
      </c>
      <c r="G94" s="59" t="n">
        <v>39</v>
      </c>
      <c r="H94" s="59" t="n">
        <v>43</v>
      </c>
      <c r="I94" s="59" t="n">
        <v>42</v>
      </c>
      <c r="J94" s="59" t="n">
        <v>44</v>
      </c>
      <c r="K94" s="59" t="n">
        <v>40</v>
      </c>
      <c r="L94" s="59" t="n">
        <v>40</v>
      </c>
      <c r="M94" s="59" t="n">
        <v>38</v>
      </c>
      <c r="N94" s="59" t="n">
        <v>39</v>
      </c>
      <c r="O94" s="59" t="n">
        <v>43</v>
      </c>
      <c r="P94" s="59" t="n">
        <v>41</v>
      </c>
      <c r="Q94" s="59" t="n">
        <v>45</v>
      </c>
      <c r="R94" s="59" t="n">
        <v>41</v>
      </c>
      <c r="S94" s="59" t="n">
        <v>37</v>
      </c>
      <c r="T94" s="59" t="n">
        <v>39</v>
      </c>
      <c r="U94" s="59" t="n">
        <v>42</v>
      </c>
      <c r="V94" s="59" t="n">
        <v>43</v>
      </c>
      <c r="W94" s="59" t="n">
        <v>39</v>
      </c>
      <c r="X94" s="59" t="n">
        <v>42</v>
      </c>
      <c r="Y94" s="59" t="n">
        <v>38</v>
      </c>
      <c r="Z94" s="59" t="n">
        <v>39</v>
      </c>
      <c r="AA94" s="59" t="n">
        <v>42</v>
      </c>
      <c r="AB94" s="59" t="n">
        <v>40</v>
      </c>
      <c r="AC94" s="59" t="n">
        <v>40</v>
      </c>
      <c r="AD94" s="59" t="n">
        <v>39</v>
      </c>
      <c r="AE94" s="59" t="n">
        <v>39</v>
      </c>
      <c r="AF94" s="59" t="n">
        <v>38</v>
      </c>
      <c r="AG94" s="60" t="n">
        <v>40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65.8064516129032</v>
      </c>
      <c r="C95" s="61" t="n">
        <v>65.5</v>
      </c>
      <c r="D95" s="61" t="n">
        <v>66.1</v>
      </c>
      <c r="E95" s="61" t="n">
        <v>66.1</v>
      </c>
      <c r="F95" s="61" t="n">
        <v>65.8</v>
      </c>
      <c r="G95" s="61" t="n">
        <v>65.6</v>
      </c>
      <c r="H95" s="61" t="n">
        <v>65.7</v>
      </c>
      <c r="I95" s="61" t="n">
        <v>66.1</v>
      </c>
      <c r="J95" s="61" t="n">
        <v>66.4</v>
      </c>
      <c r="K95" s="61" t="n">
        <v>66.2</v>
      </c>
      <c r="L95" s="61" t="n">
        <v>65</v>
      </c>
      <c r="M95" s="61" t="n">
        <v>65.6</v>
      </c>
      <c r="N95" s="61" t="n">
        <v>65.1</v>
      </c>
      <c r="O95" s="61" t="n">
        <v>65.6</v>
      </c>
      <c r="P95" s="61" t="n">
        <v>65.4</v>
      </c>
      <c r="Q95" s="61" t="n">
        <v>65.5</v>
      </c>
      <c r="R95" s="61" t="n">
        <v>65.5</v>
      </c>
      <c r="S95" s="61" t="n">
        <v>66.1</v>
      </c>
      <c r="T95" s="61" t="n">
        <v>65.6</v>
      </c>
      <c r="U95" s="61" t="n">
        <v>66.1</v>
      </c>
      <c r="V95" s="61" t="n">
        <v>65.6</v>
      </c>
      <c r="W95" s="61" t="n">
        <v>65.9</v>
      </c>
      <c r="X95" s="61" t="n">
        <v>66.1</v>
      </c>
      <c r="Y95" s="61" t="n">
        <v>66.3</v>
      </c>
      <c r="Z95" s="61" t="n">
        <v>65.8</v>
      </c>
      <c r="AA95" s="61" t="n">
        <v>66.1</v>
      </c>
      <c r="AB95" s="61" t="n">
        <v>65.7</v>
      </c>
      <c r="AC95" s="61" t="n">
        <v>65.8</v>
      </c>
      <c r="AD95" s="61" t="n">
        <v>66</v>
      </c>
      <c r="AE95" s="61" t="n">
        <v>66</v>
      </c>
      <c r="AF95" s="61" t="n">
        <v>66.1</v>
      </c>
      <c r="AG95" s="62" t="n">
        <v>65.6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7.97096774193549</v>
      </c>
      <c r="C96" s="61" t="n">
        <v>8</v>
      </c>
      <c r="D96" s="61" t="n">
        <v>8</v>
      </c>
      <c r="E96" s="61" t="n">
        <v>8</v>
      </c>
      <c r="F96" s="61" t="n">
        <v>7.8</v>
      </c>
      <c r="G96" s="61" t="n">
        <v>7.8</v>
      </c>
      <c r="H96" s="61" t="n">
        <v>7.8</v>
      </c>
      <c r="I96" s="61" t="n">
        <v>7.5</v>
      </c>
      <c r="J96" s="61" t="n">
        <v>8.3</v>
      </c>
      <c r="K96" s="61" t="n">
        <v>7.5</v>
      </c>
      <c r="L96" s="61" t="n">
        <v>8.3</v>
      </c>
      <c r="M96" s="61" t="n">
        <v>7.8</v>
      </c>
      <c r="N96" s="61" t="n">
        <v>8</v>
      </c>
      <c r="O96" s="61" t="n">
        <v>8.3</v>
      </c>
      <c r="P96" s="61" t="n">
        <v>8</v>
      </c>
      <c r="Q96" s="61" t="n">
        <v>8.4</v>
      </c>
      <c r="R96" s="61" t="n">
        <v>8</v>
      </c>
      <c r="S96" s="61" t="n">
        <v>8</v>
      </c>
      <c r="T96" s="61" t="n">
        <v>8</v>
      </c>
      <c r="U96" s="61" t="n">
        <v>8</v>
      </c>
      <c r="V96" s="61" t="n">
        <v>8</v>
      </c>
      <c r="W96" s="61" t="n">
        <v>7.8</v>
      </c>
      <c r="X96" s="61" t="n">
        <v>8.4</v>
      </c>
      <c r="Y96" s="61" t="n">
        <v>7.9</v>
      </c>
      <c r="Z96" s="61" t="n">
        <v>7.6</v>
      </c>
      <c r="AA96" s="61" t="n">
        <v>8.3</v>
      </c>
      <c r="AB96" s="61" t="n">
        <v>7.8</v>
      </c>
      <c r="AC96" s="61" t="n">
        <v>7.5</v>
      </c>
      <c r="AD96" s="61" t="n">
        <v>8</v>
      </c>
      <c r="AE96" s="61" t="n">
        <v>8.3</v>
      </c>
      <c r="AF96" s="61" t="n">
        <v>7.5</v>
      </c>
      <c r="AG96" s="60" t="n">
        <v>8.5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2.03333333333333</v>
      </c>
      <c r="C97" s="59" t="n">
        <v>2</v>
      </c>
      <c r="D97" s="59" t="n">
        <v>2</v>
      </c>
      <c r="E97" s="59" t="n">
        <v>2</v>
      </c>
      <c r="F97" s="59" t="n">
        <v>3</v>
      </c>
      <c r="G97" s="59" t="n">
        <v>3</v>
      </c>
      <c r="H97" s="59" t="n">
        <v>3</v>
      </c>
      <c r="I97" s="59" t="n">
        <v>2</v>
      </c>
      <c r="J97" s="59" t="n">
        <v>2</v>
      </c>
      <c r="K97" s="59" t="n">
        <v>3</v>
      </c>
      <c r="L97" s="59" t="n">
        <v>2</v>
      </c>
      <c r="M97" s="59" t="n">
        <v>2</v>
      </c>
      <c r="N97" s="59" t="n">
        <v>2</v>
      </c>
      <c r="O97" s="59" t="n">
        <v>2</v>
      </c>
      <c r="P97" s="59" t="n">
        <v>1</v>
      </c>
      <c r="Q97" s="59" t="n">
        <v>1</v>
      </c>
      <c r="R97" s="59" t="n">
        <v>1</v>
      </c>
      <c r="S97" s="59" t="n">
        <v>2</v>
      </c>
      <c r="T97" s="59" t="n">
        <v>2</v>
      </c>
      <c r="U97" s="59" t="n">
        <v>1</v>
      </c>
      <c r="V97" s="59" t="n">
        <v>2</v>
      </c>
      <c r="W97" s="59" t="n">
        <v>1</v>
      </c>
      <c r="X97" s="59" t="n">
        <v>2</v>
      </c>
      <c r="Y97" s="59" t="n">
        <v>2</v>
      </c>
      <c r="Z97" s="59" t="n">
        <v>2</v>
      </c>
      <c r="AA97" s="59" t="n">
        <v>2</v>
      </c>
      <c r="AB97" s="59" t="n">
        <v>2</v>
      </c>
      <c r="AC97" s="59" t="n">
        <v>4</v>
      </c>
      <c r="AD97" s="59" t="n">
        <v>2</v>
      </c>
      <c r="AE97" s="59" t="n">
        <v>2</v>
      </c>
      <c r="AF97" s="59" t="n">
        <v>2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2.1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3</v>
      </c>
      <c r="I98" s="59" t="n">
        <v>3</v>
      </c>
      <c r="J98" s="59" t="n">
        <v>2</v>
      </c>
      <c r="K98" s="59" t="n">
        <v>3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1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3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3.33333333333333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4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4</v>
      </c>
      <c r="R99" s="65" t="n">
        <v>4</v>
      </c>
      <c r="S99" s="65" t="n">
        <v>3</v>
      </c>
      <c r="T99" s="65" t="n">
        <v>4</v>
      </c>
      <c r="U99" s="65" t="n">
        <v>3</v>
      </c>
      <c r="V99" s="65" t="n">
        <v>4</v>
      </c>
      <c r="W99" s="65" t="n">
        <v>4</v>
      </c>
      <c r="X99" s="65" t="n">
        <v>4</v>
      </c>
      <c r="Y99" s="65" t="n">
        <v>3</v>
      </c>
      <c r="Z99" s="65" t="n">
        <v>3</v>
      </c>
      <c r="AA99" s="65" t="n">
        <v>4</v>
      </c>
      <c r="AB99" s="65" t="n">
        <v>3</v>
      </c>
      <c r="AC99" s="65" t="n">
        <v>4</v>
      </c>
      <c r="AD99" s="65" t="n">
        <v>3</v>
      </c>
      <c r="AE99" s="59" t="n">
        <v>4</v>
      </c>
      <c r="AF99" s="65" t="n">
        <v>3</v>
      </c>
      <c r="AG99" s="66" t="n">
        <v>4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43</v>
      </c>
      <c r="D102" s="55" t="s">
        <v>44</v>
      </c>
      <c r="E102" s="55" t="s">
        <v>45</v>
      </c>
      <c r="F102" s="55" t="s">
        <v>46</v>
      </c>
      <c r="G102" s="55" t="s">
        <v>47</v>
      </c>
      <c r="H102" s="55" t="s">
        <v>48</v>
      </c>
      <c r="I102" s="55" t="s">
        <v>49</v>
      </c>
      <c r="J102" s="55" t="s">
        <v>43</v>
      </c>
      <c r="K102" s="55" t="s">
        <v>44</v>
      </c>
      <c r="L102" s="55" t="s">
        <v>45</v>
      </c>
      <c r="M102" s="55" t="s">
        <v>46</v>
      </c>
      <c r="N102" s="55" t="s">
        <v>47</v>
      </c>
      <c r="O102" s="55" t="s">
        <v>48</v>
      </c>
      <c r="P102" s="55" t="s">
        <v>49</v>
      </c>
      <c r="Q102" s="55" t="s">
        <v>43</v>
      </c>
      <c r="R102" s="55" t="s">
        <v>44</v>
      </c>
      <c r="S102" s="55" t="s">
        <v>45</v>
      </c>
      <c r="T102" s="55" t="s">
        <v>46</v>
      </c>
      <c r="U102" s="55" t="s">
        <v>47</v>
      </c>
      <c r="V102" s="55" t="s">
        <v>48</v>
      </c>
      <c r="W102" s="55" t="s">
        <v>49</v>
      </c>
      <c r="X102" s="55" t="s">
        <v>43</v>
      </c>
      <c r="Y102" s="55" t="s">
        <v>44</v>
      </c>
      <c r="Z102" s="55" t="s">
        <v>45</v>
      </c>
      <c r="AA102" s="55" t="s">
        <v>46</v>
      </c>
      <c r="AB102" s="55" t="s">
        <v>47</v>
      </c>
      <c r="AC102" s="55" t="s">
        <v>48</v>
      </c>
      <c r="AD102" s="55" t="s">
        <v>49</v>
      </c>
      <c r="AE102" s="55" t="s">
        <v>43</v>
      </c>
      <c r="AF102" s="56" t="s">
        <v>44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39.5666666666667</v>
      </c>
      <c r="C103" s="59" t="n">
        <v>39</v>
      </c>
      <c r="D103" s="59" t="n">
        <v>38</v>
      </c>
      <c r="E103" s="59" t="n">
        <v>41</v>
      </c>
      <c r="F103" s="59" t="n">
        <v>39</v>
      </c>
      <c r="G103" s="59" t="n">
        <v>39</v>
      </c>
      <c r="H103" s="59" t="n">
        <v>40</v>
      </c>
      <c r="I103" s="59" t="n">
        <v>40</v>
      </c>
      <c r="J103" s="59" t="n">
        <v>40</v>
      </c>
      <c r="K103" s="59" t="n">
        <v>40</v>
      </c>
      <c r="L103" s="59" t="n">
        <v>45</v>
      </c>
      <c r="M103" s="59" t="n">
        <v>38</v>
      </c>
      <c r="N103" s="59" t="n">
        <v>38</v>
      </c>
      <c r="O103" s="59" t="n">
        <v>38</v>
      </c>
      <c r="P103" s="59" t="n">
        <v>37</v>
      </c>
      <c r="Q103" s="59" t="n">
        <v>39</v>
      </c>
      <c r="R103" s="59" t="n">
        <v>45</v>
      </c>
      <c r="S103" s="59" t="n">
        <v>39</v>
      </c>
      <c r="T103" s="59" t="n">
        <v>37</v>
      </c>
      <c r="U103" s="59" t="n">
        <v>37</v>
      </c>
      <c r="V103" s="59" t="n">
        <v>38</v>
      </c>
      <c r="W103" s="59" t="n">
        <v>38</v>
      </c>
      <c r="X103" s="59" t="n">
        <v>44</v>
      </c>
      <c r="Y103" s="59" t="n">
        <v>37</v>
      </c>
      <c r="Z103" s="59" t="n">
        <v>40</v>
      </c>
      <c r="AA103" s="59" t="n">
        <v>39</v>
      </c>
      <c r="AB103" s="59" t="n">
        <v>40</v>
      </c>
      <c r="AC103" s="59" t="n">
        <v>39</v>
      </c>
      <c r="AD103" s="59" t="n">
        <v>38</v>
      </c>
      <c r="AE103" s="59" t="n">
        <v>43</v>
      </c>
      <c r="AF103" s="60" t="n">
        <v>42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65.9233333333333</v>
      </c>
      <c r="C104" s="61" t="n">
        <v>66.3</v>
      </c>
      <c r="D104" s="61" t="n">
        <v>65.9</v>
      </c>
      <c r="E104" s="61" t="n">
        <v>65.8</v>
      </c>
      <c r="F104" s="61" t="n">
        <v>65.4</v>
      </c>
      <c r="G104" s="61" t="n">
        <v>65.5</v>
      </c>
      <c r="H104" s="61" t="n">
        <v>65.5</v>
      </c>
      <c r="I104" s="61" t="n">
        <v>65.6</v>
      </c>
      <c r="J104" s="61" t="n">
        <v>65.4</v>
      </c>
      <c r="K104" s="61" t="n">
        <v>65.9</v>
      </c>
      <c r="L104" s="61" t="n">
        <v>65.7</v>
      </c>
      <c r="M104" s="61" t="n">
        <v>66.3</v>
      </c>
      <c r="N104" s="61" t="n">
        <v>65.9</v>
      </c>
      <c r="O104" s="61" t="n">
        <v>66</v>
      </c>
      <c r="P104" s="61" t="n">
        <v>66.4</v>
      </c>
      <c r="Q104" s="61" t="n">
        <v>65.8</v>
      </c>
      <c r="R104" s="61" t="n">
        <v>66.5</v>
      </c>
      <c r="S104" s="61" t="n">
        <v>67</v>
      </c>
      <c r="T104" s="61" t="n">
        <v>65.6</v>
      </c>
      <c r="U104" s="61" t="n">
        <v>66.2</v>
      </c>
      <c r="V104" s="61" t="n">
        <v>65.6</v>
      </c>
      <c r="W104" s="61" t="n">
        <v>65.6</v>
      </c>
      <c r="X104" s="61" t="n">
        <v>66.1</v>
      </c>
      <c r="Y104" s="61" t="n">
        <v>66</v>
      </c>
      <c r="Z104" s="61" t="n">
        <v>65.9</v>
      </c>
      <c r="AA104" s="61" t="n">
        <v>66.1</v>
      </c>
      <c r="AB104" s="61" t="n">
        <v>65.7</v>
      </c>
      <c r="AC104" s="61" t="n">
        <v>66.2</v>
      </c>
      <c r="AD104" s="61" t="n">
        <v>65.8</v>
      </c>
      <c r="AE104" s="61" t="n">
        <v>66.1</v>
      </c>
      <c r="AF104" s="62" t="n">
        <v>65.9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8.08666666666667</v>
      </c>
      <c r="C105" s="61" t="n">
        <v>7.6</v>
      </c>
      <c r="D105" s="61" t="n">
        <v>7.6</v>
      </c>
      <c r="E105" s="61" t="n">
        <v>8.7</v>
      </c>
      <c r="F105" s="61" t="n">
        <v>7.7</v>
      </c>
      <c r="G105" s="61" t="n">
        <v>7.5</v>
      </c>
      <c r="H105" s="61" t="n">
        <v>8</v>
      </c>
      <c r="I105" s="61" t="n">
        <v>8</v>
      </c>
      <c r="J105" s="61" t="n">
        <v>7.5</v>
      </c>
      <c r="K105" s="61" t="n">
        <v>7.8</v>
      </c>
      <c r="L105" s="61" t="n">
        <v>8.8</v>
      </c>
      <c r="M105" s="61" t="n">
        <v>8</v>
      </c>
      <c r="N105" s="61" t="n">
        <v>8.8</v>
      </c>
      <c r="O105" s="61" t="n">
        <v>8.8</v>
      </c>
      <c r="P105" s="61" t="n">
        <v>7.5</v>
      </c>
      <c r="Q105" s="61" t="n">
        <v>8</v>
      </c>
      <c r="R105" s="61" t="n">
        <v>9</v>
      </c>
      <c r="S105" s="61" t="n">
        <v>7.8</v>
      </c>
      <c r="T105" s="61" t="n">
        <v>8.5</v>
      </c>
      <c r="U105" s="61" t="n">
        <v>8</v>
      </c>
      <c r="V105" s="61" t="n">
        <v>8</v>
      </c>
      <c r="W105" s="61" t="n">
        <v>8</v>
      </c>
      <c r="X105" s="61" t="n">
        <v>8.5</v>
      </c>
      <c r="Y105" s="61" t="n">
        <v>7.4</v>
      </c>
      <c r="Z105" s="61" t="n">
        <v>9</v>
      </c>
      <c r="AA105" s="61" t="n">
        <v>7.8</v>
      </c>
      <c r="AB105" s="61" t="n">
        <v>8.9</v>
      </c>
      <c r="AC105" s="61" t="n">
        <v>8</v>
      </c>
      <c r="AD105" s="61" t="n">
        <v>7.8</v>
      </c>
      <c r="AE105" s="61" t="n">
        <v>7.8</v>
      </c>
      <c r="AF105" s="62" t="n">
        <v>7.8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2.03333333333333</v>
      </c>
      <c r="C106" s="59" t="n">
        <v>2</v>
      </c>
      <c r="D106" s="59" t="n">
        <v>2</v>
      </c>
      <c r="E106" s="59" t="n">
        <v>2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2</v>
      </c>
      <c r="K106" s="59" t="n">
        <v>2</v>
      </c>
      <c r="L106" s="59" t="n">
        <v>1</v>
      </c>
      <c r="M106" s="59" t="n">
        <v>2</v>
      </c>
      <c r="N106" s="59" t="n">
        <v>2</v>
      </c>
      <c r="O106" s="59" t="n">
        <v>2</v>
      </c>
      <c r="P106" s="59" t="n">
        <v>2</v>
      </c>
      <c r="Q106" s="59" t="n">
        <v>2</v>
      </c>
      <c r="R106" s="59" t="n">
        <v>2</v>
      </c>
      <c r="S106" s="59" t="n">
        <v>2</v>
      </c>
      <c r="T106" s="59" t="n">
        <v>2</v>
      </c>
      <c r="U106" s="59" t="n">
        <v>2</v>
      </c>
      <c r="V106" s="59" t="n">
        <v>2</v>
      </c>
      <c r="W106" s="59" t="n">
        <v>2</v>
      </c>
      <c r="X106" s="59" t="n">
        <v>2</v>
      </c>
      <c r="Y106" s="59" t="n">
        <v>2</v>
      </c>
      <c r="Z106" s="59" t="n">
        <v>2</v>
      </c>
      <c r="AA106" s="59" t="n">
        <v>2</v>
      </c>
      <c r="AB106" s="59" t="n">
        <v>2</v>
      </c>
      <c r="AC106" s="59" t="n">
        <v>2</v>
      </c>
      <c r="AD106" s="59" t="n">
        <v>3</v>
      </c>
      <c r="AE106" s="59" t="n">
        <v>3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2.23333333333333</v>
      </c>
      <c r="C107" s="59" t="n">
        <v>2</v>
      </c>
      <c r="D107" s="59" t="n">
        <v>3</v>
      </c>
      <c r="E107" s="59" t="n">
        <v>2</v>
      </c>
      <c r="F107" s="59" t="n">
        <v>2</v>
      </c>
      <c r="G107" s="59" t="n">
        <v>3</v>
      </c>
      <c r="H107" s="59" t="n">
        <v>3</v>
      </c>
      <c r="I107" s="59" t="n">
        <v>2</v>
      </c>
      <c r="J107" s="59" t="n">
        <v>3</v>
      </c>
      <c r="K107" s="59" t="n">
        <v>3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3</v>
      </c>
      <c r="AF107" s="60" t="n">
        <v>3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3.16666666666667</v>
      </c>
      <c r="C108" s="65" t="n">
        <v>3</v>
      </c>
      <c r="D108" s="65" t="n">
        <v>3</v>
      </c>
      <c r="E108" s="65" t="n">
        <v>3</v>
      </c>
      <c r="F108" s="65" t="n">
        <v>3</v>
      </c>
      <c r="G108" s="65" t="n">
        <v>3</v>
      </c>
      <c r="H108" s="65" t="n">
        <v>4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4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4</v>
      </c>
      <c r="Y108" s="65" t="n">
        <v>3</v>
      </c>
      <c r="Z108" s="65" t="n">
        <v>3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3</v>
      </c>
      <c r="AF108" s="66" t="n">
        <v>4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J90" activeCellId="0" sqref="AJ90"/>
    </sheetView>
  </sheetViews>
  <sheetFormatPr defaultColWidth="3.8125" defaultRowHeight="12.75" zeroHeight="false" outlineLevelRow="0" outlineLevelCol="0"/>
  <cols>
    <col collapsed="false" customWidth="false" hidden="false" outlineLevel="0" max="34" min="3" style="73" width="3.7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45</v>
      </c>
      <c r="D3" s="55" t="s">
        <v>46</v>
      </c>
      <c r="E3" s="55" t="s">
        <v>47</v>
      </c>
      <c r="F3" s="55" t="s">
        <v>48</v>
      </c>
      <c r="G3" s="55" t="s">
        <v>49</v>
      </c>
      <c r="H3" s="55" t="s">
        <v>43</v>
      </c>
      <c r="I3" s="55" t="s">
        <v>44</v>
      </c>
      <c r="J3" s="55" t="s">
        <v>45</v>
      </c>
      <c r="K3" s="55" t="s">
        <v>46</v>
      </c>
      <c r="L3" s="55" t="s">
        <v>47</v>
      </c>
      <c r="M3" s="55" t="s">
        <v>48</v>
      </c>
      <c r="N3" s="55" t="s">
        <v>49</v>
      </c>
      <c r="O3" s="55" t="s">
        <v>43</v>
      </c>
      <c r="P3" s="55" t="s">
        <v>44</v>
      </c>
      <c r="Q3" s="55" t="s">
        <v>45</v>
      </c>
      <c r="R3" s="55" t="s">
        <v>46</v>
      </c>
      <c r="S3" s="55" t="s">
        <v>47</v>
      </c>
      <c r="T3" s="55" t="s">
        <v>48</v>
      </c>
      <c r="U3" s="55" t="s">
        <v>49</v>
      </c>
      <c r="V3" s="55" t="s">
        <v>43</v>
      </c>
      <c r="W3" s="55" t="s">
        <v>44</v>
      </c>
      <c r="X3" s="55" t="s">
        <v>45</v>
      </c>
      <c r="Y3" s="55" t="s">
        <v>46</v>
      </c>
      <c r="Z3" s="55" t="s">
        <v>47</v>
      </c>
      <c r="AA3" s="55" t="s">
        <v>48</v>
      </c>
      <c r="AB3" s="55" t="s">
        <v>49</v>
      </c>
      <c r="AC3" s="55" t="s">
        <v>43</v>
      </c>
      <c r="AD3" s="55" t="s">
        <v>44</v>
      </c>
      <c r="AE3" s="55" t="s">
        <v>45</v>
      </c>
      <c r="AF3" s="55" t="s">
        <v>46</v>
      </c>
      <c r="AG3" s="56" t="s">
        <v>47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38.1935483870968</v>
      </c>
      <c r="C4" s="59" t="n">
        <v>45</v>
      </c>
      <c r="D4" s="59" t="n">
        <v>40</v>
      </c>
      <c r="E4" s="59" t="n">
        <v>38</v>
      </c>
      <c r="F4" s="59" t="n">
        <v>37</v>
      </c>
      <c r="G4" s="59" t="n">
        <v>39</v>
      </c>
      <c r="H4" s="59" t="n">
        <v>38</v>
      </c>
      <c r="I4" s="59" t="n">
        <v>36</v>
      </c>
      <c r="J4" s="59" t="n">
        <v>38</v>
      </c>
      <c r="K4" s="59" t="n">
        <v>36</v>
      </c>
      <c r="L4" s="59" t="n">
        <v>39</v>
      </c>
      <c r="M4" s="59" t="n">
        <v>37</v>
      </c>
      <c r="N4" s="59" t="n">
        <v>38</v>
      </c>
      <c r="O4" s="59" t="n">
        <v>38</v>
      </c>
      <c r="P4" s="59" t="n">
        <v>38</v>
      </c>
      <c r="Q4" s="59" t="n">
        <v>41</v>
      </c>
      <c r="R4" s="59" t="n">
        <v>40</v>
      </c>
      <c r="S4" s="59" t="n">
        <v>37</v>
      </c>
      <c r="T4" s="59" t="n">
        <v>38</v>
      </c>
      <c r="U4" s="59" t="n">
        <v>39</v>
      </c>
      <c r="V4" s="59" t="n">
        <v>36</v>
      </c>
      <c r="W4" s="59" t="n">
        <v>37</v>
      </c>
      <c r="X4" s="59" t="n">
        <v>39</v>
      </c>
      <c r="Y4" s="59" t="n">
        <v>37</v>
      </c>
      <c r="Z4" s="59" t="n">
        <v>37</v>
      </c>
      <c r="AA4" s="59" t="n">
        <v>37</v>
      </c>
      <c r="AB4" s="59" t="n">
        <v>37</v>
      </c>
      <c r="AC4" s="59" t="n">
        <v>39</v>
      </c>
      <c r="AD4" s="59" t="n">
        <v>36</v>
      </c>
      <c r="AE4" s="59" t="n">
        <v>37</v>
      </c>
      <c r="AF4" s="59" t="n">
        <v>41</v>
      </c>
      <c r="AG4" s="60" t="n">
        <v>39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66.0387096774194</v>
      </c>
      <c r="C5" s="61" t="n">
        <v>66.7</v>
      </c>
      <c r="D5" s="61" t="n">
        <v>66.3</v>
      </c>
      <c r="E5" s="61" t="n">
        <v>66.2</v>
      </c>
      <c r="F5" s="61" t="n">
        <v>66.3</v>
      </c>
      <c r="G5" s="61" t="n">
        <v>66.9</v>
      </c>
      <c r="H5" s="61" t="n">
        <v>65.7</v>
      </c>
      <c r="I5" s="61" t="n">
        <v>66</v>
      </c>
      <c r="J5" s="61" t="n">
        <v>65.3</v>
      </c>
      <c r="K5" s="61" t="n">
        <v>66.1</v>
      </c>
      <c r="L5" s="61" t="n">
        <v>66.2</v>
      </c>
      <c r="M5" s="61" t="n">
        <v>66.1</v>
      </c>
      <c r="N5" s="61" t="n">
        <v>65</v>
      </c>
      <c r="O5" s="61" t="n">
        <v>65.8</v>
      </c>
      <c r="P5" s="61" t="n">
        <v>65.8</v>
      </c>
      <c r="Q5" s="61" t="n">
        <v>66.5</v>
      </c>
      <c r="R5" s="61" t="n">
        <v>66.3</v>
      </c>
      <c r="S5" s="61" t="n">
        <v>66.5</v>
      </c>
      <c r="T5" s="61" t="n">
        <v>65.8</v>
      </c>
      <c r="U5" s="61" t="n">
        <v>65.9</v>
      </c>
      <c r="V5" s="61" t="n">
        <v>65</v>
      </c>
      <c r="W5" s="61" t="n">
        <v>66.1</v>
      </c>
      <c r="X5" s="61" t="n">
        <v>65.6</v>
      </c>
      <c r="Y5" s="61" t="n">
        <v>66.1</v>
      </c>
      <c r="Z5" s="61" t="n">
        <v>66.1</v>
      </c>
      <c r="AA5" s="61" t="n">
        <v>66.3</v>
      </c>
      <c r="AB5" s="61" t="n">
        <v>65.8</v>
      </c>
      <c r="AC5" s="61" t="n">
        <v>66.1</v>
      </c>
      <c r="AD5" s="61" t="n">
        <v>66.3</v>
      </c>
      <c r="AE5" s="61" t="n">
        <v>65.9</v>
      </c>
      <c r="AF5" s="61" t="n">
        <v>66.5</v>
      </c>
      <c r="AG5" s="62" t="n">
        <v>66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8.37741935483871</v>
      </c>
      <c r="C6" s="61" t="n">
        <v>9</v>
      </c>
      <c r="D6" s="61" t="n">
        <v>8.5</v>
      </c>
      <c r="E6" s="61" t="n">
        <v>8.9</v>
      </c>
      <c r="F6" s="61" t="n">
        <v>7.8</v>
      </c>
      <c r="G6" s="61" t="n">
        <v>7.8</v>
      </c>
      <c r="H6" s="61" t="n">
        <v>8.8</v>
      </c>
      <c r="I6" s="61" t="n">
        <v>7.8</v>
      </c>
      <c r="J6" s="61" t="n">
        <v>9.6</v>
      </c>
      <c r="K6" s="61" t="n">
        <v>7.8</v>
      </c>
      <c r="L6" s="61" t="n">
        <v>8.5</v>
      </c>
      <c r="M6" s="61" t="n">
        <v>7.8</v>
      </c>
      <c r="N6" s="61" t="n">
        <v>8.6</v>
      </c>
      <c r="O6" s="61" t="n">
        <v>7.8</v>
      </c>
      <c r="P6" s="61" t="n">
        <v>7.7</v>
      </c>
      <c r="Q6" s="61" t="n">
        <v>8.5</v>
      </c>
      <c r="R6" s="61" t="n">
        <v>9</v>
      </c>
      <c r="S6" s="61" t="n">
        <v>7.5</v>
      </c>
      <c r="T6" s="61" t="n">
        <v>9.3</v>
      </c>
      <c r="U6" s="61" t="n">
        <v>8</v>
      </c>
      <c r="V6" s="61" t="n">
        <v>8.4</v>
      </c>
      <c r="W6" s="61" t="n">
        <v>7.7</v>
      </c>
      <c r="X6" s="61" t="n">
        <v>8.4</v>
      </c>
      <c r="Y6" s="61" t="n">
        <v>8.3</v>
      </c>
      <c r="Z6" s="61" t="n">
        <v>9</v>
      </c>
      <c r="AA6" s="61" t="n">
        <v>8.3</v>
      </c>
      <c r="AB6" s="61" t="n">
        <v>8</v>
      </c>
      <c r="AC6" s="61" t="n">
        <v>8.7</v>
      </c>
      <c r="AD6" s="61" t="n">
        <v>8</v>
      </c>
      <c r="AE6" s="61" t="n">
        <v>9.5</v>
      </c>
      <c r="AF6" s="61" t="n">
        <v>8</v>
      </c>
      <c r="AG6" s="62" t="n">
        <v>8.7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1.90322580645161</v>
      </c>
      <c r="C7" s="59" t="n">
        <v>2</v>
      </c>
      <c r="D7" s="59" t="n">
        <v>2</v>
      </c>
      <c r="E7" s="59" t="n">
        <v>2</v>
      </c>
      <c r="F7" s="59" t="n">
        <v>1</v>
      </c>
      <c r="G7" s="59" t="n">
        <v>2</v>
      </c>
      <c r="H7" s="59" t="n">
        <v>1</v>
      </c>
      <c r="I7" s="59" t="n">
        <v>2</v>
      </c>
      <c r="J7" s="59" t="n">
        <v>2</v>
      </c>
      <c r="K7" s="59" t="n">
        <v>2</v>
      </c>
      <c r="L7" s="59" t="n">
        <v>2</v>
      </c>
      <c r="M7" s="59" t="n">
        <v>2</v>
      </c>
      <c r="N7" s="59" t="n">
        <v>1</v>
      </c>
      <c r="O7" s="59" t="n">
        <v>1</v>
      </c>
      <c r="P7" s="59" t="n">
        <v>3</v>
      </c>
      <c r="Q7" s="59" t="n">
        <v>2</v>
      </c>
      <c r="R7" s="59" t="n">
        <v>2</v>
      </c>
      <c r="S7" s="59" t="n">
        <v>2</v>
      </c>
      <c r="T7" s="59" t="n">
        <v>2</v>
      </c>
      <c r="U7" s="59" t="n">
        <v>2</v>
      </c>
      <c r="V7" s="59" t="n">
        <v>2</v>
      </c>
      <c r="W7" s="59" t="n">
        <v>2</v>
      </c>
      <c r="X7" s="59" t="n">
        <v>2</v>
      </c>
      <c r="Y7" s="59" t="n">
        <v>2</v>
      </c>
      <c r="Z7" s="59" t="n">
        <v>2</v>
      </c>
      <c r="AA7" s="59" t="n">
        <v>2</v>
      </c>
      <c r="AB7" s="59" t="n">
        <v>2</v>
      </c>
      <c r="AC7" s="59" t="n">
        <v>2</v>
      </c>
      <c r="AD7" s="59" t="n">
        <v>2</v>
      </c>
      <c r="AE7" s="59" t="n">
        <v>2</v>
      </c>
      <c r="AF7" s="59" t="n">
        <v>2</v>
      </c>
      <c r="AG7" s="60" t="n">
        <v>2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2.06451612903226</v>
      </c>
      <c r="C8" s="59" t="n">
        <v>3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3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3.19354838709677</v>
      </c>
      <c r="C9" s="65" t="n">
        <v>3</v>
      </c>
      <c r="D9" s="65" t="n">
        <v>4</v>
      </c>
      <c r="E9" s="65" t="n">
        <v>3</v>
      </c>
      <c r="F9" s="65" t="n">
        <v>3</v>
      </c>
      <c r="G9" s="65" t="n">
        <v>3</v>
      </c>
      <c r="H9" s="65" t="n">
        <v>4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4</v>
      </c>
      <c r="R9" s="65" t="n">
        <v>4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4</v>
      </c>
      <c r="AD9" s="65" t="n">
        <v>3</v>
      </c>
      <c r="AE9" s="65" t="n">
        <v>4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47</v>
      </c>
      <c r="D12" s="55" t="s">
        <v>48</v>
      </c>
      <c r="E12" s="55" t="s">
        <v>49</v>
      </c>
      <c r="F12" s="55" t="s">
        <v>43</v>
      </c>
      <c r="G12" s="55" t="s">
        <v>44</v>
      </c>
      <c r="H12" s="55" t="s">
        <v>45</v>
      </c>
      <c r="I12" s="55" t="s">
        <v>46</v>
      </c>
      <c r="J12" s="55" t="s">
        <v>47</v>
      </c>
      <c r="K12" s="55" t="s">
        <v>48</v>
      </c>
      <c r="L12" s="55" t="s">
        <v>49</v>
      </c>
      <c r="M12" s="55" t="s">
        <v>43</v>
      </c>
      <c r="N12" s="55" t="s">
        <v>44</v>
      </c>
      <c r="O12" s="55" t="s">
        <v>45</v>
      </c>
      <c r="P12" s="55" t="s">
        <v>46</v>
      </c>
      <c r="Q12" s="55" t="s">
        <v>47</v>
      </c>
      <c r="R12" s="55" t="s">
        <v>48</v>
      </c>
      <c r="S12" s="55" t="s">
        <v>49</v>
      </c>
      <c r="T12" s="55" t="s">
        <v>43</v>
      </c>
      <c r="U12" s="55" t="s">
        <v>44</v>
      </c>
      <c r="V12" s="55" t="s">
        <v>45</v>
      </c>
      <c r="W12" s="55" t="s">
        <v>46</v>
      </c>
      <c r="X12" s="55" t="s">
        <v>47</v>
      </c>
      <c r="Y12" s="55" t="s">
        <v>48</v>
      </c>
      <c r="Z12" s="55" t="s">
        <v>49</v>
      </c>
      <c r="AA12" s="55" t="s">
        <v>43</v>
      </c>
      <c r="AB12" s="55" t="s">
        <v>44</v>
      </c>
      <c r="AC12" s="55" t="s">
        <v>45</v>
      </c>
      <c r="AD12" s="55" t="s">
        <v>46</v>
      </c>
      <c r="AE12" s="55" t="s">
        <v>47</v>
      </c>
      <c r="AF12" s="79" t="s">
        <v>48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7.32258064516129</v>
      </c>
      <c r="C13" s="59" t="n">
        <v>37</v>
      </c>
      <c r="D13" s="59" t="n">
        <v>38</v>
      </c>
      <c r="E13" s="59" t="n">
        <v>39</v>
      </c>
      <c r="F13" s="59" t="n">
        <v>37</v>
      </c>
      <c r="G13" s="59" t="n">
        <v>39</v>
      </c>
      <c r="H13" s="59" t="n">
        <v>37</v>
      </c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81"/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12.8451612903226</v>
      </c>
      <c r="C14" s="61" t="n">
        <v>66.1</v>
      </c>
      <c r="D14" s="61" t="n">
        <v>66.6</v>
      </c>
      <c r="E14" s="61" t="n">
        <v>66</v>
      </c>
      <c r="F14" s="61" t="n">
        <v>66.5</v>
      </c>
      <c r="G14" s="61" t="n">
        <v>66.1</v>
      </c>
      <c r="H14" s="61" t="n">
        <v>66.9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82"/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1.58064516129032</v>
      </c>
      <c r="C15" s="61" t="n">
        <v>8</v>
      </c>
      <c r="D15" s="61" t="n">
        <v>7.8</v>
      </c>
      <c r="E15" s="61" t="n">
        <v>8.8</v>
      </c>
      <c r="F15" s="61" t="n">
        <v>7.8</v>
      </c>
      <c r="G15" s="61" t="n">
        <v>8.8</v>
      </c>
      <c r="H15" s="61" t="n">
        <v>7.8</v>
      </c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82"/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0.387096774193548</v>
      </c>
      <c r="C16" s="59" t="n">
        <v>2</v>
      </c>
      <c r="D16" s="59" t="n">
        <v>2</v>
      </c>
      <c r="E16" s="59" t="n">
        <v>2</v>
      </c>
      <c r="F16" s="59" t="n">
        <v>2</v>
      </c>
      <c r="G16" s="59" t="n">
        <v>2</v>
      </c>
      <c r="H16" s="59" t="n">
        <v>2</v>
      </c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81"/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0.387096774193548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81"/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0.645161290322581</v>
      </c>
      <c r="C18" s="84" t="n">
        <v>3</v>
      </c>
      <c r="D18" s="84" t="n">
        <v>3</v>
      </c>
      <c r="E18" s="84" t="n">
        <v>4</v>
      </c>
      <c r="F18" s="84" t="n">
        <v>3</v>
      </c>
      <c r="G18" s="84" t="n">
        <v>4</v>
      </c>
      <c r="H18" s="84" t="n">
        <v>3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5"/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49</v>
      </c>
      <c r="D21" s="87" t="s">
        <v>43</v>
      </c>
      <c r="E21" s="87" t="s">
        <v>44</v>
      </c>
      <c r="F21" s="87" t="s">
        <v>45</v>
      </c>
      <c r="G21" s="87" t="s">
        <v>46</v>
      </c>
      <c r="H21" s="87" t="s">
        <v>47</v>
      </c>
      <c r="I21" s="87" t="s">
        <v>48</v>
      </c>
      <c r="J21" s="87" t="s">
        <v>49</v>
      </c>
      <c r="K21" s="87" t="s">
        <v>43</v>
      </c>
      <c r="L21" s="87" t="s">
        <v>44</v>
      </c>
      <c r="M21" s="87" t="s">
        <v>45</v>
      </c>
      <c r="N21" s="87" t="s">
        <v>46</v>
      </c>
      <c r="O21" s="87" t="s">
        <v>47</v>
      </c>
      <c r="P21" s="87" t="s">
        <v>48</v>
      </c>
      <c r="Q21" s="87" t="s">
        <v>49</v>
      </c>
      <c r="R21" s="87" t="s">
        <v>43</v>
      </c>
      <c r="S21" s="87" t="s">
        <v>44</v>
      </c>
      <c r="T21" s="87" t="s">
        <v>45</v>
      </c>
      <c r="U21" s="87" t="s">
        <v>46</v>
      </c>
      <c r="V21" s="87" t="s">
        <v>47</v>
      </c>
      <c r="W21" s="87" t="s">
        <v>48</v>
      </c>
      <c r="X21" s="87" t="s">
        <v>49</v>
      </c>
      <c r="Y21" s="87" t="s">
        <v>43</v>
      </c>
      <c r="Z21" s="87" t="s">
        <v>44</v>
      </c>
      <c r="AA21" s="87" t="s">
        <v>45</v>
      </c>
      <c r="AB21" s="87" t="s">
        <v>46</v>
      </c>
      <c r="AC21" s="87" t="s">
        <v>47</v>
      </c>
      <c r="AD21" s="87" t="s">
        <v>48</v>
      </c>
      <c r="AE21" s="87" t="s">
        <v>49</v>
      </c>
      <c r="AF21" s="87" t="s">
        <v>43</v>
      </c>
      <c r="AG21" s="88" t="s">
        <v>44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40.6451612903226</v>
      </c>
      <c r="C22" s="59" t="n">
        <v>39</v>
      </c>
      <c r="D22" s="48" t="n">
        <v>43</v>
      </c>
      <c r="E22" s="48" t="n">
        <v>41</v>
      </c>
      <c r="F22" s="48" t="n">
        <v>43</v>
      </c>
      <c r="G22" s="59" t="n">
        <v>40</v>
      </c>
      <c r="H22" s="59" t="n">
        <v>39</v>
      </c>
      <c r="I22" s="59" t="n">
        <v>39</v>
      </c>
      <c r="J22" s="59" t="n">
        <v>42</v>
      </c>
      <c r="K22" s="59" t="n">
        <v>41</v>
      </c>
      <c r="L22" s="59" t="n">
        <v>41</v>
      </c>
      <c r="M22" s="59" t="n">
        <v>41</v>
      </c>
      <c r="N22" s="59" t="n">
        <v>40</v>
      </c>
      <c r="O22" s="59" t="n">
        <v>41</v>
      </c>
      <c r="P22" s="59" t="n">
        <v>41</v>
      </c>
      <c r="Q22" s="59" t="n">
        <v>41</v>
      </c>
      <c r="R22" s="59" t="n">
        <v>41</v>
      </c>
      <c r="S22" s="59" t="n">
        <v>41</v>
      </c>
      <c r="T22" s="59" t="n">
        <v>41</v>
      </c>
      <c r="U22" s="59" t="n">
        <v>43</v>
      </c>
      <c r="V22" s="59" t="n">
        <v>40</v>
      </c>
      <c r="W22" s="59" t="n">
        <v>42</v>
      </c>
      <c r="X22" s="59" t="n">
        <v>42</v>
      </c>
      <c r="Y22" s="59" t="n">
        <v>40</v>
      </c>
      <c r="Z22" s="59" t="n">
        <v>42</v>
      </c>
      <c r="AA22" s="59" t="n">
        <v>39</v>
      </c>
      <c r="AB22" s="59" t="n">
        <v>39</v>
      </c>
      <c r="AC22" s="59" t="n">
        <v>37</v>
      </c>
      <c r="AD22" s="59" t="n">
        <v>39</v>
      </c>
      <c r="AE22" s="59" t="n">
        <v>41</v>
      </c>
      <c r="AF22" s="59" t="n">
        <v>40</v>
      </c>
      <c r="AG22" s="81" t="n">
        <v>41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66.6709677419355</v>
      </c>
      <c r="C23" s="61" t="n">
        <v>66.1</v>
      </c>
      <c r="D23" s="48" t="n">
        <v>66.2</v>
      </c>
      <c r="E23" s="48" t="n">
        <v>66.1</v>
      </c>
      <c r="F23" s="48" t="n">
        <v>66.4</v>
      </c>
      <c r="G23" s="61" t="n">
        <v>66.1</v>
      </c>
      <c r="H23" s="61" t="n">
        <v>66.3</v>
      </c>
      <c r="I23" s="61" t="n">
        <v>66.2</v>
      </c>
      <c r="J23" s="61" t="n">
        <v>67.2</v>
      </c>
      <c r="K23" s="61" t="n">
        <v>66.1</v>
      </c>
      <c r="L23" s="61" t="n">
        <v>66.4</v>
      </c>
      <c r="M23" s="61" t="n">
        <v>67.2</v>
      </c>
      <c r="N23" s="61" t="n">
        <v>66.5</v>
      </c>
      <c r="O23" s="61" t="n">
        <v>67.1</v>
      </c>
      <c r="P23" s="61" t="n">
        <v>67.2</v>
      </c>
      <c r="Q23" s="61" t="n">
        <v>66.4</v>
      </c>
      <c r="R23" s="61" t="n">
        <v>66.5</v>
      </c>
      <c r="S23" s="61" t="n">
        <v>66.8</v>
      </c>
      <c r="T23" s="61" t="n">
        <v>66.8</v>
      </c>
      <c r="U23" s="61" t="n">
        <v>66.5</v>
      </c>
      <c r="V23" s="61" t="n">
        <v>66.7</v>
      </c>
      <c r="W23" s="61" t="n">
        <v>66.4</v>
      </c>
      <c r="X23" s="61" t="n">
        <v>66.1</v>
      </c>
      <c r="Y23" s="61" t="n">
        <v>66.6</v>
      </c>
      <c r="Z23" s="61" t="n">
        <v>66.4</v>
      </c>
      <c r="AA23" s="61" t="n">
        <v>68.1</v>
      </c>
      <c r="AB23" s="61" t="n">
        <v>66.8</v>
      </c>
      <c r="AC23" s="61" t="n">
        <v>67</v>
      </c>
      <c r="AD23" s="61" t="n">
        <v>66.6</v>
      </c>
      <c r="AE23" s="61" t="n">
        <v>67.4</v>
      </c>
      <c r="AF23" s="61" t="n">
        <v>66.7</v>
      </c>
      <c r="AG23" s="82" t="n">
        <v>67.9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8.3258064516129</v>
      </c>
      <c r="C24" s="61" t="n">
        <v>8</v>
      </c>
      <c r="D24" s="50" t="n">
        <v>9</v>
      </c>
      <c r="E24" s="50" t="n">
        <v>8</v>
      </c>
      <c r="F24" s="50" t="n">
        <v>8</v>
      </c>
      <c r="G24" s="61" t="n">
        <v>9</v>
      </c>
      <c r="H24" s="61" t="n">
        <v>8.4</v>
      </c>
      <c r="I24" s="61" t="n">
        <v>7.8</v>
      </c>
      <c r="J24" s="61" t="n">
        <v>8</v>
      </c>
      <c r="K24" s="61" t="n">
        <v>8.5</v>
      </c>
      <c r="L24" s="61" t="n">
        <v>7.8</v>
      </c>
      <c r="M24" s="61" t="n">
        <v>8</v>
      </c>
      <c r="N24" s="61" t="n">
        <v>9</v>
      </c>
      <c r="O24" s="61" t="n">
        <v>8.3</v>
      </c>
      <c r="P24" s="61" t="n">
        <v>8</v>
      </c>
      <c r="Q24" s="61" t="n">
        <v>8.3</v>
      </c>
      <c r="R24" s="61" t="n">
        <v>8.7</v>
      </c>
      <c r="S24" s="61" t="n">
        <v>8</v>
      </c>
      <c r="T24" s="61" t="n">
        <v>7.5</v>
      </c>
      <c r="U24" s="61" t="n">
        <v>8.8</v>
      </c>
      <c r="V24" s="61" t="n">
        <v>8.3</v>
      </c>
      <c r="W24" s="61" t="n">
        <v>8.3</v>
      </c>
      <c r="X24" s="61" t="n">
        <v>8.7</v>
      </c>
      <c r="Y24" s="61" t="n">
        <v>8.3</v>
      </c>
      <c r="Z24" s="61" t="n">
        <v>8</v>
      </c>
      <c r="AA24" s="61" t="n">
        <v>8.5</v>
      </c>
      <c r="AB24" s="61" t="n">
        <v>9.3</v>
      </c>
      <c r="AC24" s="61" t="n">
        <v>8</v>
      </c>
      <c r="AD24" s="61" t="n">
        <v>8</v>
      </c>
      <c r="AE24" s="61" t="n">
        <v>8</v>
      </c>
      <c r="AF24" s="61" t="n">
        <v>9.3</v>
      </c>
      <c r="AG24" s="82" t="n">
        <v>8.3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2.09677419354839</v>
      </c>
      <c r="C25" s="59" t="n">
        <v>2</v>
      </c>
      <c r="D25" s="48" t="n">
        <v>2</v>
      </c>
      <c r="E25" s="48" t="n">
        <v>3</v>
      </c>
      <c r="F25" s="48" t="n">
        <v>3</v>
      </c>
      <c r="G25" s="59" t="n">
        <v>1</v>
      </c>
      <c r="H25" s="59" t="n">
        <v>1</v>
      </c>
      <c r="I25" s="59" t="n">
        <v>2</v>
      </c>
      <c r="J25" s="59" t="n">
        <v>1</v>
      </c>
      <c r="K25" s="59" t="n">
        <v>2</v>
      </c>
      <c r="L25" s="59" t="n">
        <v>2</v>
      </c>
      <c r="M25" s="59" t="n">
        <v>3</v>
      </c>
      <c r="N25" s="59" t="n">
        <v>2</v>
      </c>
      <c r="O25" s="59" t="n">
        <v>3</v>
      </c>
      <c r="P25" s="59" t="n">
        <v>2</v>
      </c>
      <c r="Q25" s="59" t="n">
        <v>2</v>
      </c>
      <c r="R25" s="59" t="n">
        <v>2</v>
      </c>
      <c r="S25" s="59" t="n">
        <v>2</v>
      </c>
      <c r="T25" s="59" t="n">
        <v>3</v>
      </c>
      <c r="U25" s="59" t="n">
        <v>1</v>
      </c>
      <c r="V25" s="59" t="n">
        <v>2</v>
      </c>
      <c r="W25" s="59" t="n">
        <v>2</v>
      </c>
      <c r="X25" s="59" t="n">
        <v>2</v>
      </c>
      <c r="Y25" s="59" t="n">
        <v>2</v>
      </c>
      <c r="Z25" s="59" t="n">
        <v>3</v>
      </c>
      <c r="AA25" s="59" t="n">
        <v>3</v>
      </c>
      <c r="AB25" s="59" t="n">
        <v>2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2.29032258064516</v>
      </c>
      <c r="C26" s="59" t="n">
        <v>2</v>
      </c>
      <c r="D26" s="48" t="n">
        <v>2</v>
      </c>
      <c r="E26" s="48" t="n">
        <v>3</v>
      </c>
      <c r="F26" s="48" t="n">
        <v>3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3</v>
      </c>
      <c r="N26" s="59" t="n">
        <v>2</v>
      </c>
      <c r="O26" s="59" t="n">
        <v>3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4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4</v>
      </c>
      <c r="AB26" s="59" t="n">
        <v>2</v>
      </c>
      <c r="AC26" s="59" t="n">
        <v>2</v>
      </c>
      <c r="AD26" s="59" t="n">
        <v>2</v>
      </c>
      <c r="AE26" s="59" t="n">
        <v>3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3.16129032258064</v>
      </c>
      <c r="C27" s="84" t="n">
        <v>3</v>
      </c>
      <c r="D27" s="84" t="n">
        <v>4</v>
      </c>
      <c r="E27" s="84" t="n">
        <v>3</v>
      </c>
      <c r="F27" s="84" t="n">
        <v>3</v>
      </c>
      <c r="G27" s="84" t="n">
        <v>3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3</v>
      </c>
      <c r="M27" s="84" t="n">
        <v>3</v>
      </c>
      <c r="N27" s="84" t="n">
        <v>4</v>
      </c>
      <c r="O27" s="84" t="n">
        <v>3</v>
      </c>
      <c r="P27" s="84" t="n">
        <v>3</v>
      </c>
      <c r="Q27" s="84" t="n">
        <v>3</v>
      </c>
      <c r="R27" s="84" t="n">
        <v>4</v>
      </c>
      <c r="S27" s="84" t="n">
        <v>3</v>
      </c>
      <c r="T27" s="84" t="n">
        <v>3</v>
      </c>
      <c r="U27" s="84" t="n">
        <v>4</v>
      </c>
      <c r="V27" s="84" t="n">
        <v>3</v>
      </c>
      <c r="W27" s="84" t="n">
        <v>3</v>
      </c>
      <c r="X27" s="84" t="n">
        <v>4</v>
      </c>
      <c r="Y27" s="84" t="n">
        <v>3</v>
      </c>
      <c r="Z27" s="84" t="n">
        <v>3</v>
      </c>
      <c r="AA27" s="84" t="n">
        <v>3</v>
      </c>
      <c r="AB27" s="84" t="n">
        <v>4</v>
      </c>
      <c r="AC27" s="84" t="n">
        <v>3</v>
      </c>
      <c r="AD27" s="84" t="n">
        <v>3</v>
      </c>
      <c r="AE27" s="84" t="n">
        <v>3</v>
      </c>
      <c r="AF27" s="84" t="n">
        <v>4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45</v>
      </c>
      <c r="D30" s="87" t="s">
        <v>46</v>
      </c>
      <c r="E30" s="87" t="s">
        <v>47</v>
      </c>
      <c r="F30" s="87" t="s">
        <v>48</v>
      </c>
      <c r="G30" s="87" t="s">
        <v>49</v>
      </c>
      <c r="H30" s="87" t="s">
        <v>43</v>
      </c>
      <c r="I30" s="87" t="s">
        <v>44</v>
      </c>
      <c r="J30" s="87" t="s">
        <v>45</v>
      </c>
      <c r="K30" s="87" t="s">
        <v>46</v>
      </c>
      <c r="L30" s="87" t="s">
        <v>47</v>
      </c>
      <c r="M30" s="87" t="s">
        <v>48</v>
      </c>
      <c r="N30" s="87" t="s">
        <v>49</v>
      </c>
      <c r="O30" s="87" t="s">
        <v>43</v>
      </c>
      <c r="P30" s="87" t="s">
        <v>44</v>
      </c>
      <c r="Q30" s="87" t="s">
        <v>45</v>
      </c>
      <c r="R30" s="87" t="s">
        <v>46</v>
      </c>
      <c r="S30" s="87" t="s">
        <v>47</v>
      </c>
      <c r="T30" s="87" t="s">
        <v>48</v>
      </c>
      <c r="U30" s="87" t="s">
        <v>49</v>
      </c>
      <c r="V30" s="87" t="s">
        <v>43</v>
      </c>
      <c r="W30" s="87" t="s">
        <v>44</v>
      </c>
      <c r="X30" s="87" t="s">
        <v>45</v>
      </c>
      <c r="Y30" s="87" t="s">
        <v>46</v>
      </c>
      <c r="Z30" s="87" t="s">
        <v>47</v>
      </c>
      <c r="AA30" s="87" t="s">
        <v>48</v>
      </c>
      <c r="AB30" s="87" t="s">
        <v>49</v>
      </c>
      <c r="AC30" s="87" t="s">
        <v>43</v>
      </c>
      <c r="AD30" s="87" t="s">
        <v>44</v>
      </c>
      <c r="AE30" s="87" t="s">
        <v>45</v>
      </c>
      <c r="AF30" s="87" t="s">
        <v>46</v>
      </c>
      <c r="AG30" s="88" t="s">
        <v>47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39.8709677419355</v>
      </c>
      <c r="C31" s="91" t="n">
        <v>40</v>
      </c>
      <c r="D31" s="100" t="n">
        <v>40</v>
      </c>
      <c r="E31" s="100" t="n">
        <v>38</v>
      </c>
      <c r="F31" s="100" t="n">
        <v>39</v>
      </c>
      <c r="G31" s="91" t="n">
        <v>40</v>
      </c>
      <c r="H31" s="91" t="n">
        <v>41</v>
      </c>
      <c r="I31" s="91" t="n">
        <v>39</v>
      </c>
      <c r="J31" s="91" t="n">
        <v>39</v>
      </c>
      <c r="K31" s="91" t="n">
        <v>41</v>
      </c>
      <c r="L31" s="91" t="n">
        <v>39</v>
      </c>
      <c r="M31" s="91" t="n">
        <v>39</v>
      </c>
      <c r="N31" s="91" t="n">
        <v>38</v>
      </c>
      <c r="O31" s="91" t="n">
        <v>40</v>
      </c>
      <c r="P31" s="91" t="n">
        <v>37</v>
      </c>
      <c r="Q31" s="91" t="n">
        <v>40</v>
      </c>
      <c r="R31" s="91" t="n">
        <v>42</v>
      </c>
      <c r="S31" s="91" t="n">
        <v>40</v>
      </c>
      <c r="T31" s="91" t="n">
        <v>40</v>
      </c>
      <c r="U31" s="91" t="n">
        <v>40</v>
      </c>
      <c r="V31" s="91" t="n">
        <v>40</v>
      </c>
      <c r="W31" s="91" t="n">
        <v>39</v>
      </c>
      <c r="X31" s="91" t="n">
        <v>39</v>
      </c>
      <c r="Y31" s="91" t="n">
        <v>42</v>
      </c>
      <c r="Z31" s="91" t="n">
        <v>40</v>
      </c>
      <c r="AA31" s="91" t="n">
        <v>41</v>
      </c>
      <c r="AB31" s="91" t="n">
        <v>40</v>
      </c>
      <c r="AC31" s="91" t="n">
        <v>40</v>
      </c>
      <c r="AD31" s="91" t="n">
        <v>40</v>
      </c>
      <c r="AE31" s="91" t="n">
        <v>42</v>
      </c>
      <c r="AF31" s="91" t="n">
        <v>41</v>
      </c>
      <c r="AG31" s="93" t="n">
        <v>40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67.3677419354839</v>
      </c>
      <c r="C32" s="61" t="n">
        <v>67.5</v>
      </c>
      <c r="D32" s="50" t="n">
        <v>68.2</v>
      </c>
      <c r="E32" s="50" t="n">
        <v>67.8</v>
      </c>
      <c r="F32" s="50" t="n">
        <v>67.3</v>
      </c>
      <c r="G32" s="61" t="n">
        <v>67.5</v>
      </c>
      <c r="H32" s="61" t="n">
        <v>67</v>
      </c>
      <c r="I32" s="61" t="n">
        <v>67.6</v>
      </c>
      <c r="J32" s="61" t="n">
        <v>67.2</v>
      </c>
      <c r="K32" s="61" t="n">
        <v>67.5</v>
      </c>
      <c r="L32" s="61" t="n">
        <v>67.6</v>
      </c>
      <c r="M32" s="61" t="n">
        <v>67.3</v>
      </c>
      <c r="N32" s="61" t="n">
        <v>67.8</v>
      </c>
      <c r="O32" s="61" t="n">
        <v>67.5</v>
      </c>
      <c r="P32" s="61" t="n">
        <v>67.1</v>
      </c>
      <c r="Q32" s="61" t="n">
        <v>66.7</v>
      </c>
      <c r="R32" s="61" t="n">
        <v>67.4</v>
      </c>
      <c r="S32" s="61" t="n">
        <v>68</v>
      </c>
      <c r="T32" s="61" t="n">
        <v>67.2</v>
      </c>
      <c r="U32" s="61" t="n">
        <v>67</v>
      </c>
      <c r="V32" s="61" t="n">
        <v>66.9</v>
      </c>
      <c r="W32" s="61" t="n">
        <v>67.6</v>
      </c>
      <c r="X32" s="61" t="n">
        <v>66.6</v>
      </c>
      <c r="Y32" s="61" t="n">
        <v>67.3</v>
      </c>
      <c r="Z32" s="61" t="n">
        <v>67.7</v>
      </c>
      <c r="AA32" s="61" t="n">
        <v>66.6</v>
      </c>
      <c r="AB32" s="61" t="n">
        <v>66.9</v>
      </c>
      <c r="AC32" s="61" t="n">
        <v>66.7</v>
      </c>
      <c r="AD32" s="61" t="n">
        <v>67.4</v>
      </c>
      <c r="AE32" s="61" t="n">
        <v>67.3</v>
      </c>
      <c r="AF32" s="61" t="n">
        <v>67.9</v>
      </c>
      <c r="AG32" s="82" t="n">
        <v>68.3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8.57096774193549</v>
      </c>
      <c r="C33" s="61" t="n">
        <v>9.3</v>
      </c>
      <c r="D33" s="50" t="n">
        <v>9.3</v>
      </c>
      <c r="E33" s="50" t="n">
        <v>8.4</v>
      </c>
      <c r="F33" s="50" t="n">
        <v>8.3</v>
      </c>
      <c r="G33" s="61" t="n">
        <v>8.3</v>
      </c>
      <c r="H33" s="61" t="n">
        <v>9.3</v>
      </c>
      <c r="I33" s="61" t="n">
        <v>8.5</v>
      </c>
      <c r="J33" s="61" t="n">
        <v>9</v>
      </c>
      <c r="K33" s="61" t="n">
        <v>9.3</v>
      </c>
      <c r="L33" s="61" t="n">
        <v>8.5</v>
      </c>
      <c r="M33" s="61" t="n">
        <v>7.8</v>
      </c>
      <c r="N33" s="61" t="n">
        <v>8</v>
      </c>
      <c r="O33" s="61" t="n">
        <v>9.3</v>
      </c>
      <c r="P33" s="61" t="n">
        <v>8</v>
      </c>
      <c r="Q33" s="61" t="n">
        <v>9</v>
      </c>
      <c r="R33" s="61" t="n">
        <v>9</v>
      </c>
      <c r="S33" s="61" t="n">
        <v>8.3</v>
      </c>
      <c r="T33" s="61" t="n">
        <v>8.3</v>
      </c>
      <c r="U33" s="61" t="n">
        <v>8.3</v>
      </c>
      <c r="V33" s="61" t="n">
        <v>9</v>
      </c>
      <c r="W33" s="61" t="n">
        <v>8</v>
      </c>
      <c r="X33" s="61" t="n">
        <v>9</v>
      </c>
      <c r="Y33" s="61" t="n">
        <v>9</v>
      </c>
      <c r="Z33" s="61" t="n">
        <v>8.3</v>
      </c>
      <c r="AA33" s="61" t="n">
        <v>8</v>
      </c>
      <c r="AB33" s="61" t="n">
        <v>8.4</v>
      </c>
      <c r="AC33" s="61" t="n">
        <v>8.8</v>
      </c>
      <c r="AD33" s="61" t="n">
        <v>8.5</v>
      </c>
      <c r="AE33" s="61" t="n">
        <v>8.5</v>
      </c>
      <c r="AF33" s="61" t="n">
        <v>8</v>
      </c>
      <c r="AG33" s="82" t="n">
        <v>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1.96774193548387</v>
      </c>
      <c r="C34" s="91" t="n">
        <v>2</v>
      </c>
      <c r="D34" s="100" t="n">
        <v>2</v>
      </c>
      <c r="E34" s="100" t="n">
        <v>1</v>
      </c>
      <c r="F34" s="100" t="n">
        <v>1</v>
      </c>
      <c r="G34" s="91" t="n">
        <v>2</v>
      </c>
      <c r="H34" s="91" t="n">
        <v>2</v>
      </c>
      <c r="I34" s="91" t="n">
        <v>2</v>
      </c>
      <c r="J34" s="91" t="n">
        <v>2</v>
      </c>
      <c r="K34" s="91" t="n">
        <v>2</v>
      </c>
      <c r="L34" s="91" t="n">
        <v>2</v>
      </c>
      <c r="M34" s="91" t="n">
        <v>2</v>
      </c>
      <c r="N34" s="91" t="n">
        <v>2</v>
      </c>
      <c r="O34" s="91" t="n">
        <v>2</v>
      </c>
      <c r="P34" s="91" t="n">
        <v>2</v>
      </c>
      <c r="Q34" s="91" t="n">
        <v>2</v>
      </c>
      <c r="R34" s="91" t="n">
        <v>2</v>
      </c>
      <c r="S34" s="91" t="n">
        <v>2</v>
      </c>
      <c r="T34" s="91" t="n">
        <v>2</v>
      </c>
      <c r="U34" s="91" t="n">
        <v>2</v>
      </c>
      <c r="V34" s="91" t="n">
        <v>2</v>
      </c>
      <c r="W34" s="91" t="n">
        <v>2</v>
      </c>
      <c r="X34" s="91" t="n">
        <v>2</v>
      </c>
      <c r="Y34" s="91" t="n">
        <v>2</v>
      </c>
      <c r="Z34" s="91" t="n">
        <v>2</v>
      </c>
      <c r="AA34" s="91" t="n">
        <v>2</v>
      </c>
      <c r="AB34" s="91" t="n">
        <v>2</v>
      </c>
      <c r="AC34" s="91" t="n">
        <v>2</v>
      </c>
      <c r="AD34" s="91" t="n">
        <v>3</v>
      </c>
      <c r="AE34" s="91" t="n">
        <v>2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2.03225806451613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3.09677419354839</v>
      </c>
      <c r="C36" s="97" t="n">
        <v>3</v>
      </c>
      <c r="D36" s="97" t="n">
        <v>3</v>
      </c>
      <c r="E36" s="97" t="n">
        <v>2</v>
      </c>
      <c r="F36" s="97" t="n">
        <v>3</v>
      </c>
      <c r="G36" s="97" t="n">
        <v>3</v>
      </c>
      <c r="H36" s="97" t="n">
        <v>3</v>
      </c>
      <c r="I36" s="97" t="n">
        <v>2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4</v>
      </c>
      <c r="S36" s="97" t="n">
        <v>3</v>
      </c>
      <c r="T36" s="97" t="n">
        <v>3</v>
      </c>
      <c r="U36" s="97" t="n">
        <v>3</v>
      </c>
      <c r="V36" s="97" t="n">
        <v>4</v>
      </c>
      <c r="W36" s="97" t="n">
        <v>3</v>
      </c>
      <c r="X36" s="97" t="n">
        <v>3</v>
      </c>
      <c r="Y36" s="97" t="n">
        <v>4</v>
      </c>
      <c r="Z36" s="97" t="n">
        <v>3</v>
      </c>
      <c r="AA36" s="97" t="n">
        <v>3</v>
      </c>
      <c r="AB36" s="97" t="n">
        <v>3</v>
      </c>
      <c r="AC36" s="97" t="n">
        <v>4</v>
      </c>
      <c r="AD36" s="97" t="n">
        <v>3</v>
      </c>
      <c r="AE36" s="97" t="n">
        <v>3</v>
      </c>
      <c r="AF36" s="97" t="n">
        <v>4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48</v>
      </c>
      <c r="D39" s="55" t="s">
        <v>49</v>
      </c>
      <c r="E39" s="55" t="s">
        <v>43</v>
      </c>
      <c r="F39" s="55" t="s">
        <v>44</v>
      </c>
      <c r="G39" s="55" t="s">
        <v>45</v>
      </c>
      <c r="H39" s="55" t="s">
        <v>46</v>
      </c>
      <c r="I39" s="55" t="s">
        <v>47</v>
      </c>
      <c r="J39" s="55" t="s">
        <v>48</v>
      </c>
      <c r="K39" s="55" t="s">
        <v>49</v>
      </c>
      <c r="L39" s="55" t="s">
        <v>43</v>
      </c>
      <c r="M39" s="55" t="s">
        <v>44</v>
      </c>
      <c r="N39" s="55" t="s">
        <v>45</v>
      </c>
      <c r="O39" s="55" t="s">
        <v>46</v>
      </c>
      <c r="P39" s="55" t="s">
        <v>47</v>
      </c>
      <c r="Q39" s="55" t="s">
        <v>48</v>
      </c>
      <c r="R39" s="55" t="s">
        <v>49</v>
      </c>
      <c r="S39" s="55" t="s">
        <v>43</v>
      </c>
      <c r="T39" s="55" t="s">
        <v>44</v>
      </c>
      <c r="U39" s="55" t="s">
        <v>45</v>
      </c>
      <c r="V39" s="55" t="s">
        <v>46</v>
      </c>
      <c r="W39" s="55" t="s">
        <v>47</v>
      </c>
      <c r="X39" s="55" t="s">
        <v>48</v>
      </c>
      <c r="Y39" s="55" t="s">
        <v>49</v>
      </c>
      <c r="Z39" s="55" t="s">
        <v>43</v>
      </c>
      <c r="AA39" s="55" t="s">
        <v>44</v>
      </c>
      <c r="AB39" s="55" t="s">
        <v>45</v>
      </c>
      <c r="AC39" s="55" t="s">
        <v>46</v>
      </c>
      <c r="AD39" s="55" t="s">
        <v>47</v>
      </c>
      <c r="AE39" s="56" t="s">
        <v>46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40.2142857142857</v>
      </c>
      <c r="C40" s="59" t="n">
        <v>40</v>
      </c>
      <c r="D40" s="59" t="n">
        <v>40</v>
      </c>
      <c r="E40" s="59" t="n">
        <v>38</v>
      </c>
      <c r="F40" s="59" t="n">
        <v>39</v>
      </c>
      <c r="G40" s="59" t="n">
        <v>43</v>
      </c>
      <c r="H40" s="59" t="n">
        <v>40</v>
      </c>
      <c r="I40" s="59" t="n">
        <v>41</v>
      </c>
      <c r="J40" s="59" t="n">
        <v>41</v>
      </c>
      <c r="K40" s="59" t="n">
        <v>42</v>
      </c>
      <c r="L40" s="59" t="n">
        <v>38</v>
      </c>
      <c r="M40" s="59" t="n">
        <v>40</v>
      </c>
      <c r="N40" s="59" t="n">
        <v>41</v>
      </c>
      <c r="O40" s="59" t="n">
        <v>40</v>
      </c>
      <c r="P40" s="59" t="n">
        <v>40</v>
      </c>
      <c r="Q40" s="59" t="n">
        <v>40</v>
      </c>
      <c r="R40" s="59" t="n">
        <v>39</v>
      </c>
      <c r="S40" s="59" t="n">
        <v>41</v>
      </c>
      <c r="T40" s="59" t="n">
        <v>38</v>
      </c>
      <c r="U40" s="59" t="n">
        <v>41</v>
      </c>
      <c r="V40" s="59" t="n">
        <v>41</v>
      </c>
      <c r="W40" s="59" t="n">
        <v>40</v>
      </c>
      <c r="X40" s="59" t="n">
        <v>38</v>
      </c>
      <c r="Y40" s="59" t="n">
        <v>40</v>
      </c>
      <c r="Z40" s="59" t="n">
        <v>44</v>
      </c>
      <c r="AA40" s="59" t="n">
        <v>39</v>
      </c>
      <c r="AB40" s="59" t="n">
        <v>38</v>
      </c>
      <c r="AC40" s="59" t="n">
        <v>42</v>
      </c>
      <c r="AD40" s="60" t="n">
        <v>42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66.9571428571428</v>
      </c>
      <c r="C41" s="61" t="n">
        <v>67.1</v>
      </c>
      <c r="D41" s="61" t="n">
        <v>67.6</v>
      </c>
      <c r="E41" s="61" t="n">
        <v>67.2</v>
      </c>
      <c r="F41" s="61" t="n">
        <v>67.2</v>
      </c>
      <c r="G41" s="61" t="n">
        <v>67.3</v>
      </c>
      <c r="H41" s="61" t="n">
        <v>67.2</v>
      </c>
      <c r="I41" s="61" t="n">
        <v>67.4</v>
      </c>
      <c r="J41" s="61" t="n">
        <v>67.2</v>
      </c>
      <c r="K41" s="61" t="n">
        <v>67.6</v>
      </c>
      <c r="L41" s="61" t="n">
        <v>67.3</v>
      </c>
      <c r="M41" s="61" t="n">
        <v>67.4</v>
      </c>
      <c r="N41" s="61" t="n">
        <v>67.1</v>
      </c>
      <c r="O41" s="61" t="n">
        <v>66.8</v>
      </c>
      <c r="P41" s="61" t="n">
        <v>67.3</v>
      </c>
      <c r="Q41" s="61" t="n">
        <v>66.8</v>
      </c>
      <c r="R41" s="61" t="n">
        <v>66.2</v>
      </c>
      <c r="S41" s="61" t="n">
        <v>66.4</v>
      </c>
      <c r="T41" s="61" t="n">
        <v>66.4</v>
      </c>
      <c r="U41" s="61" t="n">
        <v>66.6</v>
      </c>
      <c r="V41" s="61" t="n">
        <v>66.8</v>
      </c>
      <c r="W41" s="61" t="n">
        <v>66.6</v>
      </c>
      <c r="X41" s="61" t="n">
        <v>66.6</v>
      </c>
      <c r="Y41" s="61" t="n">
        <v>66.3</v>
      </c>
      <c r="Z41" s="61" t="n">
        <v>66.2</v>
      </c>
      <c r="AA41" s="61" t="n">
        <v>66.8</v>
      </c>
      <c r="AB41" s="61" t="n">
        <v>67.1</v>
      </c>
      <c r="AC41" s="61" t="n">
        <v>67.2</v>
      </c>
      <c r="AD41" s="62" t="n">
        <v>67.1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8.28214285714286</v>
      </c>
      <c r="C42" s="61" t="n">
        <v>7.8</v>
      </c>
      <c r="D42" s="61" t="n">
        <v>8</v>
      </c>
      <c r="E42" s="61" t="n">
        <v>8.3</v>
      </c>
      <c r="F42" s="61" t="n">
        <v>8</v>
      </c>
      <c r="G42" s="61" t="n">
        <v>8.3</v>
      </c>
      <c r="H42" s="61" t="n">
        <v>8.3</v>
      </c>
      <c r="I42" s="61" t="n">
        <v>8.3</v>
      </c>
      <c r="J42" s="61" t="n">
        <v>8.8</v>
      </c>
      <c r="K42" s="61" t="n">
        <v>9</v>
      </c>
      <c r="L42" s="61" t="n">
        <v>9.5</v>
      </c>
      <c r="M42" s="61" t="n">
        <v>8.5</v>
      </c>
      <c r="N42" s="61" t="n">
        <v>8.2</v>
      </c>
      <c r="O42" s="61" t="n">
        <v>8.8</v>
      </c>
      <c r="P42" s="61" t="n">
        <v>8</v>
      </c>
      <c r="Q42" s="61" t="n">
        <v>8</v>
      </c>
      <c r="R42" s="61" t="n">
        <v>8</v>
      </c>
      <c r="S42" s="61" t="n">
        <v>8.5</v>
      </c>
      <c r="T42" s="61" t="n">
        <v>8</v>
      </c>
      <c r="U42" s="61" t="n">
        <v>8</v>
      </c>
      <c r="V42" s="61" t="n">
        <v>8</v>
      </c>
      <c r="W42" s="61" t="n">
        <v>9</v>
      </c>
      <c r="X42" s="61" t="n">
        <v>8</v>
      </c>
      <c r="Y42" s="61" t="n">
        <v>8</v>
      </c>
      <c r="Z42" s="61" t="n">
        <v>8.5</v>
      </c>
      <c r="AA42" s="61" t="n">
        <v>7.8</v>
      </c>
      <c r="AB42" s="61" t="n">
        <v>8</v>
      </c>
      <c r="AC42" s="61" t="n">
        <v>8</v>
      </c>
      <c r="AD42" s="62" t="n">
        <v>8.3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2.28571428571429</v>
      </c>
      <c r="C43" s="59" t="n">
        <v>2</v>
      </c>
      <c r="D43" s="59" t="n">
        <v>2</v>
      </c>
      <c r="E43" s="59" t="n">
        <v>3</v>
      </c>
      <c r="F43" s="59" t="n">
        <v>2</v>
      </c>
      <c r="G43" s="59" t="n">
        <v>3</v>
      </c>
      <c r="H43" s="59" t="n">
        <v>2</v>
      </c>
      <c r="I43" s="59" t="n">
        <v>3</v>
      </c>
      <c r="J43" s="59" t="n">
        <v>3</v>
      </c>
      <c r="K43" s="59" t="n">
        <v>2</v>
      </c>
      <c r="L43" s="59" t="n">
        <v>2</v>
      </c>
      <c r="M43" s="59" t="n">
        <v>2</v>
      </c>
      <c r="N43" s="59" t="n">
        <v>3</v>
      </c>
      <c r="O43" s="59" t="n">
        <v>2</v>
      </c>
      <c r="P43" s="59" t="n">
        <v>2</v>
      </c>
      <c r="Q43" s="59" t="n">
        <v>2</v>
      </c>
      <c r="R43" s="59" t="n">
        <v>2</v>
      </c>
      <c r="S43" s="59" t="n">
        <v>2</v>
      </c>
      <c r="T43" s="59" t="n">
        <v>2</v>
      </c>
      <c r="U43" s="59" t="n">
        <v>3</v>
      </c>
      <c r="V43" s="59" t="n">
        <v>2</v>
      </c>
      <c r="W43" s="59" t="n">
        <v>2</v>
      </c>
      <c r="X43" s="59" t="n">
        <v>3</v>
      </c>
      <c r="Y43" s="59" t="n">
        <v>2</v>
      </c>
      <c r="Z43" s="59" t="n">
        <v>2</v>
      </c>
      <c r="AA43" s="59" t="n">
        <v>2</v>
      </c>
      <c r="AB43" s="59" t="n">
        <v>3</v>
      </c>
      <c r="AC43" s="59" t="n">
        <v>2</v>
      </c>
      <c r="AD43" s="60" t="n">
        <v>2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2.32142857142857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3</v>
      </c>
      <c r="H44" s="59" t="n">
        <v>2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3</v>
      </c>
      <c r="V44" s="59" t="n">
        <v>3</v>
      </c>
      <c r="W44" s="59" t="n">
        <v>2</v>
      </c>
      <c r="X44" s="59" t="n">
        <v>3</v>
      </c>
      <c r="Y44" s="59" t="n">
        <v>2</v>
      </c>
      <c r="Z44" s="59" t="n">
        <v>2</v>
      </c>
      <c r="AA44" s="59" t="n">
        <v>2</v>
      </c>
      <c r="AB44" s="59" t="n">
        <v>4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3.25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4</v>
      </c>
      <c r="I45" s="65" t="n">
        <v>4</v>
      </c>
      <c r="J45" s="65" t="n">
        <v>4</v>
      </c>
      <c r="K45" s="65" t="n">
        <v>4</v>
      </c>
      <c r="L45" s="65" t="n">
        <v>4</v>
      </c>
      <c r="M45" s="65" t="n">
        <v>3</v>
      </c>
      <c r="N45" s="65" t="n">
        <v>3</v>
      </c>
      <c r="O45" s="65" t="n">
        <v>4</v>
      </c>
      <c r="P45" s="65" t="n">
        <v>2</v>
      </c>
      <c r="Q45" s="65" t="n">
        <v>2</v>
      </c>
      <c r="R45" s="65" t="n">
        <v>3</v>
      </c>
      <c r="S45" s="65" t="n">
        <v>4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4</v>
      </c>
      <c r="AA45" s="65" t="n">
        <v>3</v>
      </c>
      <c r="AB45" s="65" t="n">
        <v>3</v>
      </c>
      <c r="AC45" s="65" t="n">
        <v>3</v>
      </c>
      <c r="AD45" s="66" t="n">
        <v>4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48</v>
      </c>
      <c r="D48" s="87" t="s">
        <v>49</v>
      </c>
      <c r="E48" s="87" t="s">
        <v>43</v>
      </c>
      <c r="F48" s="87" t="s">
        <v>44</v>
      </c>
      <c r="G48" s="87" t="s">
        <v>45</v>
      </c>
      <c r="H48" s="87" t="s">
        <v>46</v>
      </c>
      <c r="I48" s="87" t="s">
        <v>47</v>
      </c>
      <c r="J48" s="87" t="s">
        <v>48</v>
      </c>
      <c r="K48" s="87" t="s">
        <v>49</v>
      </c>
      <c r="L48" s="87" t="s">
        <v>43</v>
      </c>
      <c r="M48" s="87" t="s">
        <v>44</v>
      </c>
      <c r="N48" s="87" t="s">
        <v>45</v>
      </c>
      <c r="O48" s="87" t="s">
        <v>46</v>
      </c>
      <c r="P48" s="87" t="s">
        <v>47</v>
      </c>
      <c r="Q48" s="87" t="s">
        <v>48</v>
      </c>
      <c r="R48" s="87" t="s">
        <v>49</v>
      </c>
      <c r="S48" s="87" t="s">
        <v>43</v>
      </c>
      <c r="T48" s="87" t="s">
        <v>44</v>
      </c>
      <c r="U48" s="87" t="s">
        <v>45</v>
      </c>
      <c r="V48" s="87" t="s">
        <v>46</v>
      </c>
      <c r="W48" s="87" t="s">
        <v>47</v>
      </c>
      <c r="X48" s="87" t="s">
        <v>48</v>
      </c>
      <c r="Y48" s="87" t="s">
        <v>49</v>
      </c>
      <c r="Z48" s="87" t="s">
        <v>43</v>
      </c>
      <c r="AA48" s="87" t="s">
        <v>44</v>
      </c>
      <c r="AB48" s="87" t="s">
        <v>45</v>
      </c>
      <c r="AC48" s="87" t="s">
        <v>46</v>
      </c>
      <c r="AD48" s="87" t="s">
        <v>47</v>
      </c>
      <c r="AE48" s="87" t="s">
        <v>48</v>
      </c>
      <c r="AF48" s="87" t="s">
        <v>49</v>
      </c>
      <c r="AG48" s="88" t="s">
        <v>43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40.2903225806452</v>
      </c>
      <c r="C49" s="91" t="n">
        <v>39</v>
      </c>
      <c r="D49" s="100" t="n">
        <v>42</v>
      </c>
      <c r="E49" s="100" t="n">
        <v>38</v>
      </c>
      <c r="F49" s="100" t="n">
        <v>42</v>
      </c>
      <c r="G49" s="91" t="n">
        <v>45</v>
      </c>
      <c r="H49" s="91" t="n">
        <v>45</v>
      </c>
      <c r="I49" s="91" t="n">
        <v>38</v>
      </c>
      <c r="J49" s="91" t="n">
        <v>40</v>
      </c>
      <c r="K49" s="91" t="n">
        <v>38</v>
      </c>
      <c r="L49" s="91" t="n">
        <v>37</v>
      </c>
      <c r="M49" s="91" t="n">
        <v>37</v>
      </c>
      <c r="N49" s="91" t="n">
        <v>38</v>
      </c>
      <c r="O49" s="91" t="n">
        <v>39</v>
      </c>
      <c r="P49" s="91" t="n">
        <v>38</v>
      </c>
      <c r="Q49" s="91" t="n">
        <v>41</v>
      </c>
      <c r="R49" s="91" t="n">
        <v>44</v>
      </c>
      <c r="S49" s="91" t="n">
        <v>49</v>
      </c>
      <c r="T49" s="91" t="n">
        <v>41</v>
      </c>
      <c r="U49" s="91" t="n">
        <v>43</v>
      </c>
      <c r="V49" s="91" t="n">
        <v>41</v>
      </c>
      <c r="W49" s="91" t="n">
        <v>41</v>
      </c>
      <c r="X49" s="91" t="n">
        <v>39</v>
      </c>
      <c r="Y49" s="91" t="n">
        <v>41</v>
      </c>
      <c r="Z49" s="91" t="n">
        <v>39</v>
      </c>
      <c r="AA49" s="91" t="n">
        <v>37</v>
      </c>
      <c r="AB49" s="91" t="n">
        <v>38</v>
      </c>
      <c r="AC49" s="91" t="n">
        <v>39</v>
      </c>
      <c r="AD49" s="91" t="n">
        <v>38</v>
      </c>
      <c r="AE49" s="91" t="n">
        <v>38</v>
      </c>
      <c r="AF49" s="91" t="n">
        <v>44</v>
      </c>
      <c r="AG49" s="93" t="n">
        <v>40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66.4935483870968</v>
      </c>
      <c r="C50" s="61" t="n">
        <v>67</v>
      </c>
      <c r="D50" s="50" t="n">
        <v>66</v>
      </c>
      <c r="E50" s="50" t="n">
        <v>66.5</v>
      </c>
      <c r="F50" s="50" t="n">
        <v>66.2</v>
      </c>
      <c r="G50" s="61" t="n">
        <v>66.7</v>
      </c>
      <c r="H50" s="61" t="n">
        <v>66.9</v>
      </c>
      <c r="I50" s="61" t="n">
        <v>66.8</v>
      </c>
      <c r="J50" s="61" t="n">
        <v>66.6</v>
      </c>
      <c r="K50" s="61" t="n">
        <v>65.8</v>
      </c>
      <c r="L50" s="61" t="n">
        <v>66.7</v>
      </c>
      <c r="M50" s="61" t="n">
        <v>66.5</v>
      </c>
      <c r="N50" s="61" t="n">
        <v>67.8</v>
      </c>
      <c r="O50" s="61" t="n">
        <v>67.2</v>
      </c>
      <c r="P50" s="61" t="n">
        <v>67</v>
      </c>
      <c r="Q50" s="61" t="n">
        <v>66.1</v>
      </c>
      <c r="R50" s="61" t="n">
        <v>66.2</v>
      </c>
      <c r="S50" s="61" t="n">
        <v>65.5</v>
      </c>
      <c r="T50" s="61" t="n">
        <v>66.2</v>
      </c>
      <c r="U50" s="61" t="n">
        <v>66.1</v>
      </c>
      <c r="V50" s="61" t="n">
        <v>66.8</v>
      </c>
      <c r="W50" s="61" t="n">
        <v>66.4</v>
      </c>
      <c r="X50" s="61" t="n">
        <v>66.6</v>
      </c>
      <c r="Y50" s="61" t="n">
        <v>66</v>
      </c>
      <c r="Z50" s="61" t="n">
        <v>65.9</v>
      </c>
      <c r="AA50" s="61" t="n">
        <v>66.8</v>
      </c>
      <c r="AB50" s="61" t="n">
        <v>66.7</v>
      </c>
      <c r="AC50" s="61" t="n">
        <v>67.1</v>
      </c>
      <c r="AD50" s="61" t="n">
        <v>66.1</v>
      </c>
      <c r="AE50" s="61" t="n">
        <v>66.9</v>
      </c>
      <c r="AF50" s="61" t="n">
        <v>66.3</v>
      </c>
      <c r="AG50" s="82" t="n">
        <v>65.9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8.20967741935484</v>
      </c>
      <c r="C51" s="61" t="n">
        <v>8</v>
      </c>
      <c r="D51" s="50" t="n">
        <v>8.3</v>
      </c>
      <c r="E51" s="50" t="n">
        <v>8</v>
      </c>
      <c r="F51" s="50" t="n">
        <v>8</v>
      </c>
      <c r="G51" s="61" t="n">
        <v>8</v>
      </c>
      <c r="H51" s="61" t="n">
        <v>9</v>
      </c>
      <c r="I51" s="61" t="n">
        <v>8</v>
      </c>
      <c r="J51" s="61" t="n">
        <v>7.8</v>
      </c>
      <c r="K51" s="61" t="n">
        <v>9</v>
      </c>
      <c r="L51" s="61" t="n">
        <v>7.5</v>
      </c>
      <c r="M51" s="61" t="n">
        <v>8.3</v>
      </c>
      <c r="N51" s="61" t="n">
        <v>8</v>
      </c>
      <c r="O51" s="61" t="n">
        <v>8.5</v>
      </c>
      <c r="P51" s="61" t="n">
        <v>8</v>
      </c>
      <c r="Q51" s="61" t="n">
        <v>8</v>
      </c>
      <c r="R51" s="61" t="n">
        <v>8</v>
      </c>
      <c r="S51" s="61" t="n">
        <v>8.8</v>
      </c>
      <c r="T51" s="61" t="n">
        <v>8</v>
      </c>
      <c r="U51" s="61" t="n">
        <v>8.3</v>
      </c>
      <c r="V51" s="61" t="n">
        <v>8</v>
      </c>
      <c r="W51" s="61" t="n">
        <v>9</v>
      </c>
      <c r="X51" s="61" t="n">
        <v>8.3</v>
      </c>
      <c r="Y51" s="61" t="n">
        <v>8</v>
      </c>
      <c r="Z51" s="61" t="n">
        <v>8.5</v>
      </c>
      <c r="AA51" s="61" t="n">
        <v>8</v>
      </c>
      <c r="AB51" s="61" t="n">
        <v>7.8</v>
      </c>
      <c r="AC51" s="61" t="n">
        <v>8</v>
      </c>
      <c r="AD51" s="61" t="n">
        <v>9</v>
      </c>
      <c r="AE51" s="61" t="n">
        <v>7.8</v>
      </c>
      <c r="AF51" s="61" t="n">
        <v>7.8</v>
      </c>
      <c r="AG51" s="82" t="n">
        <v>8.8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2.2258064516129</v>
      </c>
      <c r="C52" s="91" t="n">
        <v>2</v>
      </c>
      <c r="D52" s="100" t="n">
        <v>2</v>
      </c>
      <c r="E52" s="100" t="n">
        <v>2</v>
      </c>
      <c r="F52" s="100" t="n">
        <v>2</v>
      </c>
      <c r="G52" s="91" t="n">
        <v>3</v>
      </c>
      <c r="H52" s="91" t="n">
        <v>2</v>
      </c>
      <c r="I52" s="91" t="n">
        <v>2</v>
      </c>
      <c r="J52" s="91" t="n">
        <v>2</v>
      </c>
      <c r="K52" s="91" t="n">
        <v>2</v>
      </c>
      <c r="L52" s="91" t="n">
        <v>3</v>
      </c>
      <c r="M52" s="91" t="n">
        <v>2</v>
      </c>
      <c r="N52" s="91" t="n">
        <v>4</v>
      </c>
      <c r="O52" s="91" t="n">
        <v>1</v>
      </c>
      <c r="P52" s="91" t="n">
        <v>2</v>
      </c>
      <c r="Q52" s="91" t="n">
        <v>2</v>
      </c>
      <c r="R52" s="91" t="n">
        <v>2</v>
      </c>
      <c r="S52" s="91" t="n">
        <v>2</v>
      </c>
      <c r="T52" s="91" t="n">
        <v>3</v>
      </c>
      <c r="U52" s="91" t="n">
        <v>3</v>
      </c>
      <c r="V52" s="91" t="n">
        <v>3</v>
      </c>
      <c r="W52" s="91" t="n">
        <v>2</v>
      </c>
      <c r="X52" s="91" t="n">
        <v>3</v>
      </c>
      <c r="Y52" s="91" t="n">
        <v>2</v>
      </c>
      <c r="Z52" s="91" t="n">
        <v>2</v>
      </c>
      <c r="AA52" s="91" t="n">
        <v>2</v>
      </c>
      <c r="AB52" s="91" t="n">
        <v>2</v>
      </c>
      <c r="AC52" s="91" t="n">
        <v>1</v>
      </c>
      <c r="AD52" s="91" t="n">
        <v>1</v>
      </c>
      <c r="AE52" s="91" t="n">
        <v>3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2</v>
      </c>
      <c r="E53" s="100" t="n">
        <v>3</v>
      </c>
      <c r="F53" s="100" t="n">
        <v>2</v>
      </c>
      <c r="G53" s="91" t="n">
        <v>3</v>
      </c>
      <c r="H53" s="91" t="n">
        <v>2</v>
      </c>
      <c r="I53" s="91" t="n">
        <v>3</v>
      </c>
      <c r="J53" s="91" t="n">
        <v>2</v>
      </c>
      <c r="K53" s="91" t="n">
        <v>1</v>
      </c>
      <c r="L53" s="91" t="n">
        <v>3</v>
      </c>
      <c r="M53" s="91" t="n">
        <v>2</v>
      </c>
      <c r="N53" s="91" t="n">
        <v>3</v>
      </c>
      <c r="O53" s="91" t="n">
        <v>2</v>
      </c>
      <c r="P53" s="91" t="n">
        <v>2</v>
      </c>
      <c r="Q53" s="91" t="n">
        <v>3</v>
      </c>
      <c r="R53" s="91" t="n">
        <v>3</v>
      </c>
      <c r="S53" s="91" t="n">
        <v>2</v>
      </c>
      <c r="T53" s="91" t="n">
        <v>4</v>
      </c>
      <c r="U53" s="91" t="n">
        <v>4</v>
      </c>
      <c r="V53" s="91" t="n">
        <v>3</v>
      </c>
      <c r="W53" s="91" t="n">
        <v>3</v>
      </c>
      <c r="X53" s="91" t="n">
        <v>2</v>
      </c>
      <c r="Y53" s="91" t="n">
        <v>2</v>
      </c>
      <c r="Z53" s="91" t="n">
        <v>3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3</v>
      </c>
      <c r="AF53" s="91" t="n">
        <v>3</v>
      </c>
      <c r="AG53" s="93" t="n">
        <v>3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3.32258064516129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4</v>
      </c>
      <c r="I54" s="97" t="n">
        <v>3</v>
      </c>
      <c r="J54" s="97" t="n">
        <v>3</v>
      </c>
      <c r="K54" s="97" t="n">
        <v>4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4</v>
      </c>
      <c r="T54" s="97" t="n">
        <v>3</v>
      </c>
      <c r="U54" s="97" t="n">
        <v>4</v>
      </c>
      <c r="V54" s="97" t="n">
        <v>3</v>
      </c>
      <c r="W54" s="97" t="n">
        <v>4</v>
      </c>
      <c r="X54" s="97" t="n">
        <v>3</v>
      </c>
      <c r="Y54" s="97" t="n">
        <v>3</v>
      </c>
      <c r="Z54" s="97" t="n">
        <v>4</v>
      </c>
      <c r="AA54" s="97" t="n">
        <v>3</v>
      </c>
      <c r="AB54" s="97" t="n">
        <v>3</v>
      </c>
      <c r="AC54" s="97" t="n">
        <v>4</v>
      </c>
      <c r="AD54" s="97" t="n">
        <v>4</v>
      </c>
      <c r="AE54" s="97" t="n">
        <v>3</v>
      </c>
      <c r="AF54" s="97" t="n">
        <v>3</v>
      </c>
      <c r="AG54" s="99" t="n">
        <v>4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44</v>
      </c>
      <c r="D57" s="55" t="s">
        <v>45</v>
      </c>
      <c r="E57" s="55" t="s">
        <v>46</v>
      </c>
      <c r="F57" s="55" t="s">
        <v>47</v>
      </c>
      <c r="G57" s="55" t="s">
        <v>48</v>
      </c>
      <c r="H57" s="55" t="s">
        <v>49</v>
      </c>
      <c r="I57" s="55" t="s">
        <v>43</v>
      </c>
      <c r="J57" s="55" t="s">
        <v>44</v>
      </c>
      <c r="K57" s="55" t="s">
        <v>45</v>
      </c>
      <c r="L57" s="55" t="s">
        <v>46</v>
      </c>
      <c r="M57" s="55" t="s">
        <v>47</v>
      </c>
      <c r="N57" s="55" t="s">
        <v>48</v>
      </c>
      <c r="O57" s="55" t="s">
        <v>49</v>
      </c>
      <c r="P57" s="55" t="s">
        <v>43</v>
      </c>
      <c r="Q57" s="55" t="s">
        <v>44</v>
      </c>
      <c r="R57" s="55" t="s">
        <v>45</v>
      </c>
      <c r="S57" s="55" t="s">
        <v>46</v>
      </c>
      <c r="T57" s="55" t="s">
        <v>47</v>
      </c>
      <c r="U57" s="55" t="s">
        <v>48</v>
      </c>
      <c r="V57" s="55" t="s">
        <v>49</v>
      </c>
      <c r="W57" s="55" t="s">
        <v>43</v>
      </c>
      <c r="X57" s="55" t="s">
        <v>44</v>
      </c>
      <c r="Y57" s="55" t="s">
        <v>45</v>
      </c>
      <c r="Z57" s="55" t="s">
        <v>46</v>
      </c>
      <c r="AA57" s="55" t="s">
        <v>47</v>
      </c>
      <c r="AB57" s="55" t="s">
        <v>48</v>
      </c>
      <c r="AC57" s="55" t="s">
        <v>49</v>
      </c>
      <c r="AD57" s="55" t="s">
        <v>43</v>
      </c>
      <c r="AE57" s="55" t="s">
        <v>44</v>
      </c>
      <c r="AF57" s="56" t="s">
        <v>45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39.8666666666667</v>
      </c>
      <c r="C58" s="59" t="n">
        <v>38</v>
      </c>
      <c r="D58" s="59" t="n">
        <v>42</v>
      </c>
      <c r="E58" s="59" t="n">
        <v>40</v>
      </c>
      <c r="F58" s="59" t="n">
        <v>40</v>
      </c>
      <c r="G58" s="59" t="n">
        <v>44</v>
      </c>
      <c r="H58" s="59" t="n">
        <v>40</v>
      </c>
      <c r="I58" s="59" t="n">
        <v>40</v>
      </c>
      <c r="J58" s="59" t="n">
        <v>40</v>
      </c>
      <c r="K58" s="59" t="n">
        <v>41</v>
      </c>
      <c r="L58" s="59" t="n">
        <v>39</v>
      </c>
      <c r="M58" s="59" t="n">
        <v>41</v>
      </c>
      <c r="N58" s="59" t="n">
        <v>38</v>
      </c>
      <c r="O58" s="59" t="n">
        <v>40</v>
      </c>
      <c r="P58" s="59" t="n">
        <v>43</v>
      </c>
      <c r="Q58" s="59" t="n">
        <v>40</v>
      </c>
      <c r="R58" s="59" t="n">
        <v>45</v>
      </c>
      <c r="S58" s="59" t="n">
        <v>39</v>
      </c>
      <c r="T58" s="59" t="n">
        <v>39</v>
      </c>
      <c r="U58" s="59" t="n">
        <v>39</v>
      </c>
      <c r="V58" s="59" t="n">
        <v>40</v>
      </c>
      <c r="W58" s="59" t="n">
        <v>40</v>
      </c>
      <c r="X58" s="59" t="n">
        <v>40</v>
      </c>
      <c r="Y58" s="59" t="n">
        <v>40</v>
      </c>
      <c r="Z58" s="59" t="n">
        <v>38</v>
      </c>
      <c r="AA58" s="59" t="n">
        <v>39</v>
      </c>
      <c r="AB58" s="59" t="n">
        <v>39</v>
      </c>
      <c r="AC58" s="59" t="n">
        <v>37</v>
      </c>
      <c r="AD58" s="59" t="n">
        <v>40</v>
      </c>
      <c r="AE58" s="59" t="n">
        <v>37</v>
      </c>
      <c r="AF58" s="60" t="n">
        <v>38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66.48</v>
      </c>
      <c r="C59" s="61" t="n">
        <v>66.3</v>
      </c>
      <c r="D59" s="61" t="n">
        <v>67</v>
      </c>
      <c r="E59" s="61" t="n">
        <v>67.2</v>
      </c>
      <c r="F59" s="61" t="n">
        <v>66.6</v>
      </c>
      <c r="G59" s="61" t="n">
        <v>66.6</v>
      </c>
      <c r="H59" s="61" t="n">
        <v>66.5</v>
      </c>
      <c r="I59" s="61" t="n">
        <v>66.9</v>
      </c>
      <c r="J59" s="61" t="n">
        <v>66.4</v>
      </c>
      <c r="K59" s="61" t="n">
        <v>66.3</v>
      </c>
      <c r="L59" s="61" t="n">
        <v>66.6</v>
      </c>
      <c r="M59" s="61" t="n">
        <v>66</v>
      </c>
      <c r="N59" s="61" t="n">
        <v>66.6</v>
      </c>
      <c r="O59" s="61" t="n">
        <v>66.3</v>
      </c>
      <c r="P59" s="61" t="n">
        <v>66.4</v>
      </c>
      <c r="Q59" s="61" t="n">
        <v>66.8</v>
      </c>
      <c r="R59" s="61" t="n">
        <v>66.3</v>
      </c>
      <c r="S59" s="61" t="n">
        <v>65.9</v>
      </c>
      <c r="T59" s="61" t="n">
        <v>67</v>
      </c>
      <c r="U59" s="61" t="n">
        <v>66.3</v>
      </c>
      <c r="V59" s="61" t="n">
        <v>65.8</v>
      </c>
      <c r="W59" s="61" t="n">
        <v>66.5</v>
      </c>
      <c r="X59" s="61" t="n">
        <v>67.2</v>
      </c>
      <c r="Y59" s="61" t="n">
        <v>66.5</v>
      </c>
      <c r="Z59" s="61" t="n">
        <v>66.7</v>
      </c>
      <c r="AA59" s="61" t="n">
        <v>66.9</v>
      </c>
      <c r="AB59" s="61" t="n">
        <v>66.4</v>
      </c>
      <c r="AC59" s="61" t="n">
        <v>66</v>
      </c>
      <c r="AD59" s="61" t="n">
        <v>66.5</v>
      </c>
      <c r="AE59" s="61" t="n">
        <v>65.9</v>
      </c>
      <c r="AF59" s="62" t="n">
        <v>66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8.28333333333334</v>
      </c>
      <c r="C60" s="61" t="n">
        <v>7.9</v>
      </c>
      <c r="D60" s="61" t="n">
        <v>8.5</v>
      </c>
      <c r="E60" s="61" t="n">
        <v>8</v>
      </c>
      <c r="F60" s="61" t="n">
        <v>8</v>
      </c>
      <c r="G60" s="61" t="n">
        <v>8</v>
      </c>
      <c r="H60" s="61" t="n">
        <v>9</v>
      </c>
      <c r="I60" s="61" t="n">
        <v>8</v>
      </c>
      <c r="J60" s="61" t="n">
        <v>8</v>
      </c>
      <c r="K60" s="61" t="n">
        <v>8.4</v>
      </c>
      <c r="L60" s="61" t="n">
        <v>8</v>
      </c>
      <c r="M60" s="61" t="n">
        <v>9</v>
      </c>
      <c r="N60" s="61" t="n">
        <v>8</v>
      </c>
      <c r="O60" s="61" t="n">
        <v>8</v>
      </c>
      <c r="P60" s="61" t="n">
        <v>8.5</v>
      </c>
      <c r="Q60" s="61" t="n">
        <v>8</v>
      </c>
      <c r="R60" s="61" t="n">
        <v>8.5</v>
      </c>
      <c r="S60" s="61" t="n">
        <v>9</v>
      </c>
      <c r="T60" s="61" t="n">
        <v>8</v>
      </c>
      <c r="U60" s="61" t="n">
        <v>8</v>
      </c>
      <c r="V60" s="61" t="n">
        <v>9</v>
      </c>
      <c r="W60" s="61" t="n">
        <v>8</v>
      </c>
      <c r="X60" s="61" t="n">
        <v>8</v>
      </c>
      <c r="Y60" s="61" t="n">
        <v>8.5</v>
      </c>
      <c r="Z60" s="61" t="n">
        <v>9</v>
      </c>
      <c r="AA60" s="61" t="n">
        <v>8.3</v>
      </c>
      <c r="AB60" s="61" t="n">
        <v>8.1</v>
      </c>
      <c r="AC60" s="61" t="n">
        <v>8.3</v>
      </c>
      <c r="AD60" s="61" t="n">
        <v>8</v>
      </c>
      <c r="AE60" s="61" t="n">
        <v>8</v>
      </c>
      <c r="AF60" s="62" t="n">
        <v>8.5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1.93333333333333</v>
      </c>
      <c r="C61" s="59" t="n">
        <v>2</v>
      </c>
      <c r="D61" s="59" t="n">
        <v>3</v>
      </c>
      <c r="E61" s="59" t="n">
        <v>1</v>
      </c>
      <c r="F61" s="59" t="n">
        <v>2</v>
      </c>
      <c r="G61" s="59" t="n">
        <v>2</v>
      </c>
      <c r="H61" s="59" t="n">
        <v>3</v>
      </c>
      <c r="I61" s="59" t="n">
        <v>2</v>
      </c>
      <c r="J61" s="59" t="n">
        <v>2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2</v>
      </c>
      <c r="P61" s="59" t="n">
        <v>3</v>
      </c>
      <c r="Q61" s="59" t="n">
        <v>2</v>
      </c>
      <c r="R61" s="59" t="n">
        <v>3</v>
      </c>
      <c r="S61" s="59" t="n">
        <v>2</v>
      </c>
      <c r="T61" s="59" t="n">
        <v>2</v>
      </c>
      <c r="U61" s="59" t="n">
        <v>2</v>
      </c>
      <c r="V61" s="59" t="n">
        <v>1</v>
      </c>
      <c r="W61" s="59" t="n">
        <v>1</v>
      </c>
      <c r="X61" s="59" t="n">
        <v>2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3</v>
      </c>
      <c r="AE61" s="59" t="n">
        <v>2</v>
      </c>
      <c r="AF61" s="60" t="n">
        <v>2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2.06666666666667</v>
      </c>
      <c r="C62" s="59" t="n">
        <v>3</v>
      </c>
      <c r="D62" s="59" t="n">
        <v>3</v>
      </c>
      <c r="E62" s="59" t="n">
        <v>1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1</v>
      </c>
      <c r="O62" s="59" t="n">
        <v>2</v>
      </c>
      <c r="P62" s="59" t="n">
        <v>3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</v>
      </c>
      <c r="C63" s="65" t="n">
        <v>3</v>
      </c>
      <c r="D63" s="65" t="n">
        <v>4</v>
      </c>
      <c r="E63" s="65" t="n">
        <v>2</v>
      </c>
      <c r="F63" s="65" t="n">
        <v>3</v>
      </c>
      <c r="G63" s="65" t="n">
        <v>4</v>
      </c>
      <c r="H63" s="65" t="n">
        <v>4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4</v>
      </c>
      <c r="Q63" s="65" t="n">
        <v>3</v>
      </c>
      <c r="R63" s="65" t="n">
        <v>4</v>
      </c>
      <c r="S63" s="65" t="n">
        <v>4</v>
      </c>
      <c r="T63" s="65" t="n">
        <v>3</v>
      </c>
      <c r="U63" s="65" t="n">
        <v>3</v>
      </c>
      <c r="V63" s="65" t="n">
        <v>4</v>
      </c>
      <c r="W63" s="65" t="n">
        <v>3</v>
      </c>
      <c r="X63" s="65" t="n">
        <v>4</v>
      </c>
      <c r="Y63" s="65" t="n">
        <v>3</v>
      </c>
      <c r="Z63" s="65" t="n">
        <v>4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46</v>
      </c>
      <c r="D66" s="59" t="s">
        <v>47</v>
      </c>
      <c r="E66" s="59" t="s">
        <v>48</v>
      </c>
      <c r="F66" s="59" t="s">
        <v>49</v>
      </c>
      <c r="G66" s="59" t="s">
        <v>43</v>
      </c>
      <c r="H66" s="59" t="s">
        <v>44</v>
      </c>
      <c r="I66" s="59" t="s">
        <v>45</v>
      </c>
      <c r="J66" s="59" t="s">
        <v>46</v>
      </c>
      <c r="K66" s="59" t="s">
        <v>47</v>
      </c>
      <c r="L66" s="59" t="s">
        <v>48</v>
      </c>
      <c r="M66" s="59" t="s">
        <v>49</v>
      </c>
      <c r="N66" s="59" t="s">
        <v>43</v>
      </c>
      <c r="O66" s="59" t="s">
        <v>44</v>
      </c>
      <c r="P66" s="59" t="s">
        <v>45</v>
      </c>
      <c r="Q66" s="59" t="s">
        <v>46</v>
      </c>
      <c r="R66" s="59" t="s">
        <v>47</v>
      </c>
      <c r="S66" s="59" t="s">
        <v>48</v>
      </c>
      <c r="T66" s="59" t="s">
        <v>49</v>
      </c>
      <c r="U66" s="59" t="s">
        <v>43</v>
      </c>
      <c r="V66" s="59" t="s">
        <v>44</v>
      </c>
      <c r="W66" s="59" t="s">
        <v>45</v>
      </c>
      <c r="X66" s="59" t="s">
        <v>46</v>
      </c>
      <c r="Y66" s="59" t="s">
        <v>47</v>
      </c>
      <c r="Z66" s="59" t="s">
        <v>48</v>
      </c>
      <c r="AA66" s="59" t="s">
        <v>49</v>
      </c>
      <c r="AB66" s="59" t="s">
        <v>43</v>
      </c>
      <c r="AC66" s="59" t="s">
        <v>44</v>
      </c>
      <c r="AD66" s="59" t="s">
        <v>45</v>
      </c>
      <c r="AE66" s="59" t="s">
        <v>46</v>
      </c>
      <c r="AF66" s="59" t="s">
        <v>47</v>
      </c>
      <c r="AG66" s="60" t="s">
        <v>48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37.4516129032258</v>
      </c>
      <c r="C67" s="59" t="n">
        <v>37</v>
      </c>
      <c r="D67" s="59" t="n">
        <v>38</v>
      </c>
      <c r="E67" s="59" t="n">
        <v>37</v>
      </c>
      <c r="F67" s="59" t="n">
        <v>36</v>
      </c>
      <c r="G67" s="59" t="n">
        <v>39</v>
      </c>
      <c r="H67" s="59" t="n">
        <v>38</v>
      </c>
      <c r="I67" s="59" t="n">
        <v>39</v>
      </c>
      <c r="J67" s="59" t="n">
        <v>39</v>
      </c>
      <c r="K67" s="59" t="n">
        <v>39</v>
      </c>
      <c r="L67" s="59" t="n">
        <v>39</v>
      </c>
      <c r="M67" s="59" t="n">
        <v>40</v>
      </c>
      <c r="N67" s="59" t="n">
        <v>39</v>
      </c>
      <c r="O67" s="59" t="n">
        <v>39</v>
      </c>
      <c r="P67" s="59" t="n">
        <v>41</v>
      </c>
      <c r="Q67" s="59" t="n">
        <v>39</v>
      </c>
      <c r="R67" s="59" t="n">
        <v>41</v>
      </c>
      <c r="S67" s="59" t="n">
        <v>39</v>
      </c>
      <c r="T67" s="59" t="n">
        <v>39</v>
      </c>
      <c r="U67" s="59" t="n">
        <v>38</v>
      </c>
      <c r="V67" s="59" t="n">
        <v>39</v>
      </c>
      <c r="W67" s="59" t="n">
        <v>41</v>
      </c>
      <c r="X67" s="59" t="n">
        <v>40</v>
      </c>
      <c r="Y67" s="59" t="n">
        <v>40</v>
      </c>
      <c r="Z67" s="59" t="n">
        <v>37</v>
      </c>
      <c r="AA67" s="59" t="n">
        <v>39</v>
      </c>
      <c r="AB67" s="59" t="n">
        <v>38</v>
      </c>
      <c r="AC67" s="59" t="n">
        <v>37</v>
      </c>
      <c r="AD67" s="59" t="n">
        <v>39</v>
      </c>
      <c r="AE67" s="59" t="n">
        <v>37</v>
      </c>
      <c r="AF67" s="59" t="n">
        <v>38</v>
      </c>
      <c r="AG67" s="60" t="n">
        <v>37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66.8225806451613</v>
      </c>
      <c r="C68" s="61" t="n">
        <v>66.9</v>
      </c>
      <c r="D68" s="61" t="n">
        <v>66.9</v>
      </c>
      <c r="E68" s="61" t="n">
        <v>66.1</v>
      </c>
      <c r="F68" s="61" t="n">
        <v>66.3</v>
      </c>
      <c r="G68" s="61" t="n">
        <v>66.4</v>
      </c>
      <c r="H68" s="61" t="n">
        <v>66.8</v>
      </c>
      <c r="I68" s="61" t="n">
        <v>67.2</v>
      </c>
      <c r="J68" s="61" t="n">
        <v>67.6</v>
      </c>
      <c r="K68" s="61" t="n">
        <v>66.9</v>
      </c>
      <c r="L68" s="61" t="n">
        <v>66.5</v>
      </c>
      <c r="M68" s="61" t="n">
        <v>66.5</v>
      </c>
      <c r="N68" s="61" t="n">
        <v>66.6</v>
      </c>
      <c r="O68" s="61" t="n">
        <v>66.2</v>
      </c>
      <c r="P68" s="61" t="n">
        <v>67</v>
      </c>
      <c r="Q68" s="61" t="n">
        <v>67.3</v>
      </c>
      <c r="R68" s="61" t="n">
        <v>66.6</v>
      </c>
      <c r="S68" s="61" t="n">
        <v>66.5</v>
      </c>
      <c r="T68" s="61" t="n">
        <v>66.8</v>
      </c>
      <c r="U68" s="61" t="n">
        <v>66.7</v>
      </c>
      <c r="V68" s="61" t="n">
        <v>66.5</v>
      </c>
      <c r="W68" s="61" t="n">
        <v>66.7</v>
      </c>
      <c r="X68" s="61" t="n">
        <v>67.5</v>
      </c>
      <c r="Y68" s="61" t="n">
        <v>67.4</v>
      </c>
      <c r="Z68" s="61" t="n">
        <v>66.8</v>
      </c>
      <c r="AA68" s="61" t="n">
        <v>66</v>
      </c>
      <c r="AB68" s="61" t="n">
        <v>66.6</v>
      </c>
      <c r="AC68" s="61" t="n">
        <v>67</v>
      </c>
      <c r="AD68" s="61" t="n">
        <v>67.8</v>
      </c>
      <c r="AE68" s="61" t="n">
        <v>67.3</v>
      </c>
      <c r="AF68" s="61" t="n">
        <v>67.3</v>
      </c>
      <c r="AG68" s="60" t="n">
        <v>66.8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7.61935483870968</v>
      </c>
      <c r="C69" s="61" t="n">
        <v>8</v>
      </c>
      <c r="D69" s="61" t="n">
        <v>8</v>
      </c>
      <c r="E69" s="61" t="n">
        <v>8</v>
      </c>
      <c r="F69" s="61" t="n">
        <v>8</v>
      </c>
      <c r="G69" s="61" t="n">
        <v>7.8</v>
      </c>
      <c r="H69" s="61" t="n">
        <v>7.5</v>
      </c>
      <c r="I69" s="61" t="n">
        <v>8.3</v>
      </c>
      <c r="J69" s="61" t="n">
        <v>8</v>
      </c>
      <c r="K69" s="61" t="n">
        <v>7.5</v>
      </c>
      <c r="L69" s="61" t="n">
        <v>8</v>
      </c>
      <c r="M69" s="61" t="n">
        <v>8</v>
      </c>
      <c r="N69" s="61" t="n">
        <v>8</v>
      </c>
      <c r="O69" s="61" t="n">
        <v>7.8</v>
      </c>
      <c r="P69" s="61" t="n">
        <v>8</v>
      </c>
      <c r="Q69" s="61" t="n">
        <v>7.5</v>
      </c>
      <c r="R69" s="61" t="n">
        <v>7.7</v>
      </c>
      <c r="S69" s="61" t="n">
        <v>7.5</v>
      </c>
      <c r="T69" s="61" t="n">
        <v>7.5</v>
      </c>
      <c r="U69" s="61" t="n">
        <v>7.5</v>
      </c>
      <c r="V69" s="61" t="n">
        <v>7.5</v>
      </c>
      <c r="W69" s="61" t="n">
        <v>8.5</v>
      </c>
      <c r="X69" s="61" t="n">
        <v>7.3</v>
      </c>
      <c r="Y69" s="61" t="n">
        <v>7.3</v>
      </c>
      <c r="Z69" s="61" t="n">
        <v>7.3</v>
      </c>
      <c r="AA69" s="61" t="n">
        <v>8.8</v>
      </c>
      <c r="AB69" s="61" t="n">
        <v>8.5</v>
      </c>
      <c r="AC69" s="61" t="n">
        <v>8.5</v>
      </c>
      <c r="AD69" s="61" t="n">
        <v>8.5</v>
      </c>
      <c r="AE69" s="61" t="n">
        <v>7.7</v>
      </c>
      <c r="AF69" s="61" t="n">
        <v>7.7</v>
      </c>
      <c r="AG69" s="62" t="n">
        <v>7.7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3</v>
      </c>
      <c r="H70" s="59" t="n">
        <v>3</v>
      </c>
      <c r="I70" s="59" t="n">
        <v>3</v>
      </c>
      <c r="J70" s="59" t="n">
        <v>2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3</v>
      </c>
      <c r="P70" s="59" t="n">
        <v>3</v>
      </c>
      <c r="Q70" s="59" t="n">
        <v>2</v>
      </c>
      <c r="R70" s="59" t="n">
        <v>2</v>
      </c>
      <c r="S70" s="59" t="n">
        <v>2</v>
      </c>
      <c r="T70" s="59" t="n">
        <v>3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2</v>
      </c>
      <c r="Z70" s="59" t="n">
        <v>2</v>
      </c>
      <c r="AA70" s="59" t="n">
        <v>1</v>
      </c>
      <c r="AB70" s="59" t="n">
        <v>2</v>
      </c>
      <c r="AC70" s="59" t="n">
        <v>3</v>
      </c>
      <c r="AD70" s="59" t="n">
        <v>2</v>
      </c>
      <c r="AE70" s="59" t="n">
        <v>2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2.41935483870968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3</v>
      </c>
      <c r="H71" s="59" t="n">
        <v>3</v>
      </c>
      <c r="I71" s="59" t="n">
        <v>3</v>
      </c>
      <c r="J71" s="59" t="n">
        <v>2</v>
      </c>
      <c r="K71" s="59" t="n">
        <v>3</v>
      </c>
      <c r="L71" s="59" t="n">
        <v>3</v>
      </c>
      <c r="M71" s="59" t="n">
        <v>2</v>
      </c>
      <c r="N71" s="59" t="n">
        <v>2</v>
      </c>
      <c r="O71" s="59" t="n">
        <v>3</v>
      </c>
      <c r="P71" s="59" t="n">
        <v>3</v>
      </c>
      <c r="Q71" s="59" t="n">
        <v>2</v>
      </c>
      <c r="R71" s="59" t="n">
        <v>2</v>
      </c>
      <c r="S71" s="59" t="n">
        <v>3</v>
      </c>
      <c r="T71" s="59" t="n">
        <v>3</v>
      </c>
      <c r="U71" s="59" t="n">
        <v>3</v>
      </c>
      <c r="V71" s="59" t="n">
        <v>2</v>
      </c>
      <c r="W71" s="59" t="n">
        <v>2</v>
      </c>
      <c r="X71" s="59" t="n">
        <v>3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3</v>
      </c>
      <c r="AD71" s="59" t="n">
        <v>2</v>
      </c>
      <c r="AE71" s="59" t="n">
        <v>3</v>
      </c>
      <c r="AF71" s="59" t="n">
        <v>4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3.12903225806452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4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4</v>
      </c>
      <c r="Q72" s="65" t="n">
        <v>4</v>
      </c>
      <c r="R72" s="65" t="n">
        <v>4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4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4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49</v>
      </c>
      <c r="D75" s="55" t="s">
        <v>43</v>
      </c>
      <c r="E75" s="55" t="s">
        <v>44</v>
      </c>
      <c r="F75" s="55" t="s">
        <v>45</v>
      </c>
      <c r="G75" s="55" t="s">
        <v>46</v>
      </c>
      <c r="H75" s="55" t="s">
        <v>47</v>
      </c>
      <c r="I75" s="55" t="s">
        <v>48</v>
      </c>
      <c r="J75" s="55" t="s">
        <v>49</v>
      </c>
      <c r="K75" s="55" t="s">
        <v>43</v>
      </c>
      <c r="L75" s="55" t="s">
        <v>44</v>
      </c>
      <c r="M75" s="55" t="s">
        <v>45</v>
      </c>
      <c r="N75" s="55" t="s">
        <v>46</v>
      </c>
      <c r="O75" s="55" t="s">
        <v>47</v>
      </c>
      <c r="P75" s="55" t="s">
        <v>48</v>
      </c>
      <c r="Q75" s="55" t="s">
        <v>49</v>
      </c>
      <c r="R75" s="55" t="s">
        <v>43</v>
      </c>
      <c r="S75" s="55" t="s">
        <v>44</v>
      </c>
      <c r="T75" s="55" t="s">
        <v>45</v>
      </c>
      <c r="U75" s="55" t="s">
        <v>46</v>
      </c>
      <c r="V75" s="55" t="s">
        <v>47</v>
      </c>
      <c r="W75" s="55" t="s">
        <v>48</v>
      </c>
      <c r="X75" s="55" t="s">
        <v>49</v>
      </c>
      <c r="Y75" s="55" t="s">
        <v>43</v>
      </c>
      <c r="Z75" s="55" t="s">
        <v>44</v>
      </c>
      <c r="AA75" s="55" t="s">
        <v>45</v>
      </c>
      <c r="AB75" s="55" t="s">
        <v>46</v>
      </c>
      <c r="AC75" s="55" t="s">
        <v>47</v>
      </c>
      <c r="AD75" s="55" t="s">
        <v>48</v>
      </c>
      <c r="AE75" s="55" t="s">
        <v>49</v>
      </c>
      <c r="AF75" s="56" t="s">
        <v>43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38.8</v>
      </c>
      <c r="C76" s="59" t="n">
        <v>37</v>
      </c>
      <c r="D76" s="59" t="n">
        <v>38</v>
      </c>
      <c r="E76" s="59" t="n">
        <v>39</v>
      </c>
      <c r="F76" s="59" t="n">
        <v>44</v>
      </c>
      <c r="G76" s="59" t="n">
        <v>40</v>
      </c>
      <c r="H76" s="59" t="n">
        <v>41</v>
      </c>
      <c r="I76" s="59" t="n">
        <v>40</v>
      </c>
      <c r="J76" s="59" t="n">
        <v>38</v>
      </c>
      <c r="K76" s="59" t="n">
        <v>38</v>
      </c>
      <c r="L76" s="59" t="n">
        <v>36</v>
      </c>
      <c r="M76" s="59" t="n">
        <v>42</v>
      </c>
      <c r="N76" s="59" t="n">
        <v>39</v>
      </c>
      <c r="O76" s="59" t="n">
        <v>41</v>
      </c>
      <c r="P76" s="59" t="n">
        <v>38</v>
      </c>
      <c r="Q76" s="59" t="n">
        <v>39</v>
      </c>
      <c r="R76" s="59" t="n">
        <v>39</v>
      </c>
      <c r="S76" s="59" t="n">
        <v>37</v>
      </c>
      <c r="T76" s="59" t="n">
        <v>40</v>
      </c>
      <c r="U76" s="59" t="n">
        <v>38</v>
      </c>
      <c r="V76" s="59" t="n">
        <v>38</v>
      </c>
      <c r="W76" s="59" t="n">
        <v>38</v>
      </c>
      <c r="X76" s="59" t="n">
        <v>38</v>
      </c>
      <c r="Y76" s="59" t="n">
        <v>38</v>
      </c>
      <c r="Z76" s="59" t="n">
        <v>39</v>
      </c>
      <c r="AA76" s="59" t="n">
        <v>39</v>
      </c>
      <c r="AB76" s="59" t="n">
        <v>39</v>
      </c>
      <c r="AC76" s="59" t="n">
        <v>38</v>
      </c>
      <c r="AD76" s="59" t="n">
        <v>38</v>
      </c>
      <c r="AE76" s="59" t="n">
        <v>38</v>
      </c>
      <c r="AF76" s="60" t="n">
        <v>37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66.6233333333333</v>
      </c>
      <c r="C77" s="61" t="n">
        <v>66.9</v>
      </c>
      <c r="D77" s="61" t="n">
        <v>66.8</v>
      </c>
      <c r="E77" s="61" t="n">
        <v>66.7</v>
      </c>
      <c r="F77" s="61" t="n">
        <v>67.4</v>
      </c>
      <c r="G77" s="61" t="n">
        <v>67.4</v>
      </c>
      <c r="H77" s="61" t="n">
        <v>67.1</v>
      </c>
      <c r="I77" s="61" t="n">
        <v>66.7</v>
      </c>
      <c r="J77" s="61" t="n">
        <v>66.3</v>
      </c>
      <c r="K77" s="61" t="n">
        <v>66.3</v>
      </c>
      <c r="L77" s="61" t="n">
        <v>66</v>
      </c>
      <c r="M77" s="61" t="n">
        <v>66</v>
      </c>
      <c r="N77" s="61" t="n">
        <v>66.5</v>
      </c>
      <c r="O77" s="61" t="n">
        <v>66.5</v>
      </c>
      <c r="P77" s="61" t="n">
        <v>66.5</v>
      </c>
      <c r="Q77" s="61" t="n">
        <v>66.9</v>
      </c>
      <c r="R77" s="61" t="n">
        <v>66.7</v>
      </c>
      <c r="S77" s="61" t="n">
        <v>66.1</v>
      </c>
      <c r="T77" s="61" t="n">
        <v>66.3</v>
      </c>
      <c r="U77" s="61" t="n">
        <v>66.9</v>
      </c>
      <c r="V77" s="61" t="n">
        <v>66.8</v>
      </c>
      <c r="W77" s="61" t="n">
        <v>66.5</v>
      </c>
      <c r="X77" s="61" t="n">
        <v>66.3</v>
      </c>
      <c r="Y77" s="61" t="n">
        <v>66.4</v>
      </c>
      <c r="Z77" s="61" t="n">
        <v>66.2</v>
      </c>
      <c r="AA77" s="61" t="n">
        <v>66.5</v>
      </c>
      <c r="AB77" s="61" t="n">
        <v>66.2</v>
      </c>
      <c r="AC77" s="61" t="n">
        <v>67.1</v>
      </c>
      <c r="AD77" s="61" t="n">
        <v>66.9</v>
      </c>
      <c r="AE77" s="61" t="n">
        <v>67.2</v>
      </c>
      <c r="AF77" s="62" t="n">
        <v>66.6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7.60333333333333</v>
      </c>
      <c r="C78" s="61" t="n">
        <v>7.7</v>
      </c>
      <c r="D78" s="61" t="n">
        <v>7.7</v>
      </c>
      <c r="E78" s="61" t="n">
        <v>7.5</v>
      </c>
      <c r="F78" s="61" t="n">
        <v>8.5</v>
      </c>
      <c r="G78" s="61" t="n">
        <v>8.3</v>
      </c>
      <c r="H78" s="61" t="n">
        <v>7.4</v>
      </c>
      <c r="I78" s="61" t="n">
        <v>7.8</v>
      </c>
      <c r="J78" s="61" t="n">
        <v>7.5</v>
      </c>
      <c r="K78" s="61" t="n">
        <v>7.5</v>
      </c>
      <c r="L78" s="61" t="n">
        <v>7.5</v>
      </c>
      <c r="M78" s="61" t="n">
        <v>8</v>
      </c>
      <c r="N78" s="61" t="n">
        <v>7.5</v>
      </c>
      <c r="O78" s="61" t="n">
        <v>7.8</v>
      </c>
      <c r="P78" s="61" t="n">
        <v>7.5</v>
      </c>
      <c r="Q78" s="61" t="n">
        <v>7.5</v>
      </c>
      <c r="R78" s="61" t="n">
        <v>7.5</v>
      </c>
      <c r="S78" s="61" t="n">
        <v>7.4</v>
      </c>
      <c r="T78" s="61" t="n">
        <v>8</v>
      </c>
      <c r="U78" s="61" t="n">
        <v>7.5</v>
      </c>
      <c r="V78" s="61" t="n">
        <v>7.4</v>
      </c>
      <c r="W78" s="61" t="n">
        <v>7.5</v>
      </c>
      <c r="X78" s="61" t="n">
        <v>7.3</v>
      </c>
      <c r="Y78" s="61" t="n">
        <v>7.5</v>
      </c>
      <c r="Z78" s="61" t="n">
        <v>7.3</v>
      </c>
      <c r="AA78" s="61" t="n">
        <v>7.7</v>
      </c>
      <c r="AB78" s="61" t="n">
        <v>7.5</v>
      </c>
      <c r="AC78" s="61" t="n">
        <v>7.5</v>
      </c>
      <c r="AD78" s="61" t="n">
        <v>7.5</v>
      </c>
      <c r="AE78" s="61" t="n">
        <v>7.5</v>
      </c>
      <c r="AF78" s="62" t="n">
        <v>7.3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2.23333333333333</v>
      </c>
      <c r="C79" s="59" t="n">
        <v>3</v>
      </c>
      <c r="D79" s="59" t="n">
        <v>2</v>
      </c>
      <c r="E79" s="59" t="n">
        <v>3</v>
      </c>
      <c r="F79" s="59" t="n">
        <v>1</v>
      </c>
      <c r="G79" s="59" t="n">
        <v>2</v>
      </c>
      <c r="H79" s="59" t="n">
        <v>2</v>
      </c>
      <c r="I79" s="59" t="n">
        <v>1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3</v>
      </c>
      <c r="O79" s="59" t="n">
        <v>2</v>
      </c>
      <c r="P79" s="59" t="n">
        <v>2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2</v>
      </c>
      <c r="W79" s="59" t="n">
        <v>3</v>
      </c>
      <c r="X79" s="59" t="n">
        <v>3</v>
      </c>
      <c r="Y79" s="59" t="n">
        <v>3</v>
      </c>
      <c r="Z79" s="59" t="n">
        <v>3</v>
      </c>
      <c r="AA79" s="59" t="n">
        <v>3</v>
      </c>
      <c r="AB79" s="59" t="n">
        <v>2</v>
      </c>
      <c r="AC79" s="59" t="n">
        <v>3</v>
      </c>
      <c r="AD79" s="59" t="n">
        <v>2</v>
      </c>
      <c r="AE79" s="59" t="n">
        <v>2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2.56666666666667</v>
      </c>
      <c r="C80" s="59" t="n">
        <v>3</v>
      </c>
      <c r="D80" s="59" t="n">
        <v>2</v>
      </c>
      <c r="E80" s="59" t="n">
        <v>3</v>
      </c>
      <c r="F80" s="59" t="n">
        <v>1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3</v>
      </c>
      <c r="M80" s="59" t="n">
        <v>2</v>
      </c>
      <c r="N80" s="59" t="n">
        <v>3</v>
      </c>
      <c r="O80" s="59" t="n">
        <v>2</v>
      </c>
      <c r="P80" s="59" t="n">
        <v>3</v>
      </c>
      <c r="Q80" s="59" t="n">
        <v>2</v>
      </c>
      <c r="R80" s="59" t="n">
        <v>3</v>
      </c>
      <c r="S80" s="59" t="n">
        <v>2</v>
      </c>
      <c r="T80" s="59" t="n">
        <v>2</v>
      </c>
      <c r="U80" s="59" t="n">
        <v>3</v>
      </c>
      <c r="V80" s="59" t="n">
        <v>3</v>
      </c>
      <c r="W80" s="59" t="n">
        <v>4</v>
      </c>
      <c r="X80" s="59" t="n">
        <v>4</v>
      </c>
      <c r="Y80" s="59" t="n">
        <v>3</v>
      </c>
      <c r="Z80" s="59" t="n">
        <v>4</v>
      </c>
      <c r="AA80" s="59" t="n">
        <v>3</v>
      </c>
      <c r="AB80" s="59" t="n">
        <v>2</v>
      </c>
      <c r="AC80" s="59" t="n">
        <v>3</v>
      </c>
      <c r="AD80" s="59" t="n">
        <v>3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3.06666666666667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2</v>
      </c>
      <c r="J81" s="65" t="n">
        <v>2</v>
      </c>
      <c r="K81" s="65" t="n">
        <v>2</v>
      </c>
      <c r="L81" s="65" t="n">
        <v>3</v>
      </c>
      <c r="M81" s="65" t="n">
        <v>3</v>
      </c>
      <c r="N81" s="65" t="n">
        <v>3</v>
      </c>
      <c r="O81" s="65" t="n">
        <v>4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4</v>
      </c>
      <c r="V81" s="65" t="n">
        <v>3</v>
      </c>
      <c r="W81" s="65" t="n">
        <v>3</v>
      </c>
      <c r="X81" s="65" t="n">
        <v>4</v>
      </c>
      <c r="Y81" s="65" t="n">
        <v>3</v>
      </c>
      <c r="Z81" s="65" t="n">
        <v>4</v>
      </c>
      <c r="AA81" s="65" t="n">
        <v>3</v>
      </c>
      <c r="AB81" s="65" t="n">
        <v>3</v>
      </c>
      <c r="AC81" s="65" t="n">
        <v>4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45</v>
      </c>
      <c r="D84" s="59" t="s">
        <v>46</v>
      </c>
      <c r="E84" s="59" t="s">
        <v>47</v>
      </c>
      <c r="F84" s="59" t="s">
        <v>48</v>
      </c>
      <c r="G84" s="59" t="s">
        <v>49</v>
      </c>
      <c r="H84" s="59" t="s">
        <v>43</v>
      </c>
      <c r="I84" s="59" t="s">
        <v>44</v>
      </c>
      <c r="J84" s="59" t="s">
        <v>45</v>
      </c>
      <c r="K84" s="59" t="s">
        <v>46</v>
      </c>
      <c r="L84" s="59" t="s">
        <v>47</v>
      </c>
      <c r="M84" s="59" t="s">
        <v>48</v>
      </c>
      <c r="N84" s="59" t="s">
        <v>49</v>
      </c>
      <c r="O84" s="59" t="s">
        <v>43</v>
      </c>
      <c r="P84" s="59" t="s">
        <v>44</v>
      </c>
      <c r="Q84" s="59" t="s">
        <v>45</v>
      </c>
      <c r="R84" s="59" t="s">
        <v>46</v>
      </c>
      <c r="S84" s="59" t="s">
        <v>47</v>
      </c>
      <c r="T84" s="59" t="s">
        <v>48</v>
      </c>
      <c r="U84" s="59" t="s">
        <v>49</v>
      </c>
      <c r="V84" s="59" t="s">
        <v>43</v>
      </c>
      <c r="W84" s="59" t="s">
        <v>44</v>
      </c>
      <c r="X84" s="59" t="s">
        <v>45</v>
      </c>
      <c r="Y84" s="59" t="s">
        <v>46</v>
      </c>
      <c r="Z84" s="59" t="s">
        <v>47</v>
      </c>
      <c r="AA84" s="59" t="s">
        <v>48</v>
      </c>
      <c r="AB84" s="59" t="s">
        <v>49</v>
      </c>
      <c r="AC84" s="59" t="s">
        <v>43</v>
      </c>
      <c r="AD84" s="59" t="s">
        <v>44</v>
      </c>
      <c r="AE84" s="59" t="s">
        <v>45</v>
      </c>
      <c r="AF84" s="59" t="s">
        <v>46</v>
      </c>
      <c r="AG84" s="60" t="s">
        <v>47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39.6129032258064</v>
      </c>
      <c r="C85" s="59" t="n">
        <v>37</v>
      </c>
      <c r="D85" s="59" t="n">
        <v>39</v>
      </c>
      <c r="E85" s="59" t="n">
        <v>37</v>
      </c>
      <c r="F85" s="59" t="n">
        <v>37</v>
      </c>
      <c r="G85" s="59" t="n">
        <v>37</v>
      </c>
      <c r="H85" s="59" t="n">
        <v>38</v>
      </c>
      <c r="I85" s="59" t="n">
        <v>37</v>
      </c>
      <c r="J85" s="59" t="n">
        <v>42</v>
      </c>
      <c r="K85" s="59" t="n">
        <v>38</v>
      </c>
      <c r="L85" s="59" t="n">
        <v>41</v>
      </c>
      <c r="M85" s="59" t="n">
        <v>40</v>
      </c>
      <c r="N85" s="59" t="n">
        <v>42</v>
      </c>
      <c r="O85" s="59" t="n">
        <v>37</v>
      </c>
      <c r="P85" s="59" t="n">
        <v>38</v>
      </c>
      <c r="Q85" s="59" t="n">
        <v>45</v>
      </c>
      <c r="R85" s="59" t="n">
        <v>40</v>
      </c>
      <c r="S85" s="59" t="n">
        <v>38</v>
      </c>
      <c r="T85" s="48" t="n">
        <v>39</v>
      </c>
      <c r="U85" s="59" t="n">
        <v>40</v>
      </c>
      <c r="V85" s="59" t="n">
        <v>38</v>
      </c>
      <c r="W85" s="59" t="n">
        <v>42</v>
      </c>
      <c r="X85" s="59" t="n">
        <v>41</v>
      </c>
      <c r="Y85" s="59" t="n">
        <v>41</v>
      </c>
      <c r="Z85" s="59" t="n">
        <v>38</v>
      </c>
      <c r="AA85" s="59" t="n">
        <v>40</v>
      </c>
      <c r="AB85" s="59" t="n">
        <v>39</v>
      </c>
      <c r="AC85" s="59" t="n">
        <v>41</v>
      </c>
      <c r="AD85" s="59" t="n">
        <v>42</v>
      </c>
      <c r="AE85" s="59" t="n">
        <v>40</v>
      </c>
      <c r="AF85" s="59" t="n">
        <v>42</v>
      </c>
      <c r="AG85" s="60" t="n">
        <v>42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65.9129032258065</v>
      </c>
      <c r="C86" s="61" t="n">
        <v>66.1</v>
      </c>
      <c r="D86" s="61" t="n">
        <v>66.4</v>
      </c>
      <c r="E86" s="61" t="n">
        <v>66.5</v>
      </c>
      <c r="F86" s="61" t="n">
        <v>66.4</v>
      </c>
      <c r="G86" s="61" t="n">
        <v>65.9</v>
      </c>
      <c r="H86" s="61" t="n">
        <v>65.2</v>
      </c>
      <c r="I86" s="61" t="n">
        <v>65</v>
      </c>
      <c r="J86" s="61" t="n">
        <v>65.8</v>
      </c>
      <c r="K86" s="61" t="n">
        <v>66.3</v>
      </c>
      <c r="L86" s="61" t="n">
        <v>66.1</v>
      </c>
      <c r="M86" s="61" t="n">
        <v>66.1</v>
      </c>
      <c r="N86" s="61" t="n">
        <v>65.5</v>
      </c>
      <c r="O86" s="61" t="n">
        <v>65.5</v>
      </c>
      <c r="P86" s="61" t="n">
        <v>65.5</v>
      </c>
      <c r="Q86" s="61" t="n">
        <v>66.1</v>
      </c>
      <c r="R86" s="61" t="n">
        <v>65.7</v>
      </c>
      <c r="S86" s="61" t="n">
        <v>66.6</v>
      </c>
      <c r="T86" s="48" t="n">
        <v>66.3</v>
      </c>
      <c r="U86" s="61" t="n">
        <v>66</v>
      </c>
      <c r="V86" s="61" t="n">
        <v>65.8</v>
      </c>
      <c r="W86" s="61" t="n">
        <v>65.8</v>
      </c>
      <c r="X86" s="61" t="n">
        <v>66.1</v>
      </c>
      <c r="Y86" s="61" t="n">
        <v>66.1</v>
      </c>
      <c r="Z86" s="61" t="n">
        <v>66.2</v>
      </c>
      <c r="AA86" s="61" t="n">
        <v>65.7</v>
      </c>
      <c r="AB86" s="61" t="n">
        <v>65.7</v>
      </c>
      <c r="AC86" s="61" t="n">
        <v>65.7</v>
      </c>
      <c r="AD86" s="61" t="n">
        <v>65.8</v>
      </c>
      <c r="AE86" s="61" t="n">
        <v>65.9</v>
      </c>
      <c r="AF86" s="61" t="n">
        <v>65.6</v>
      </c>
      <c r="AG86" s="60" t="n">
        <v>65.9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7.75806451612903</v>
      </c>
      <c r="C87" s="61" t="n">
        <v>7.4</v>
      </c>
      <c r="D87" s="61" t="n">
        <v>8</v>
      </c>
      <c r="E87" s="61" t="n">
        <v>7.5</v>
      </c>
      <c r="F87" s="61" t="n">
        <v>7.4</v>
      </c>
      <c r="G87" s="61" t="n">
        <v>7.4</v>
      </c>
      <c r="H87" s="61" t="n">
        <v>7.8</v>
      </c>
      <c r="I87" s="61" t="n">
        <v>7.5</v>
      </c>
      <c r="J87" s="61" t="n">
        <v>8</v>
      </c>
      <c r="K87" s="61" t="n">
        <v>7.6</v>
      </c>
      <c r="L87" s="61" t="n">
        <v>8</v>
      </c>
      <c r="M87" s="61" t="n">
        <v>8</v>
      </c>
      <c r="N87" s="61" t="n">
        <v>8</v>
      </c>
      <c r="O87" s="61" t="n">
        <v>7.5</v>
      </c>
      <c r="P87" s="61" t="n">
        <v>7.5</v>
      </c>
      <c r="Q87" s="61" t="n">
        <v>8</v>
      </c>
      <c r="R87" s="61" t="n">
        <v>8</v>
      </c>
      <c r="S87" s="61" t="n">
        <v>7.9</v>
      </c>
      <c r="T87" s="61" t="n">
        <v>8</v>
      </c>
      <c r="U87" s="61" t="n">
        <v>8</v>
      </c>
      <c r="V87" s="61" t="n">
        <v>7.5</v>
      </c>
      <c r="W87" s="61" t="n">
        <v>7.3</v>
      </c>
      <c r="X87" s="61" t="n">
        <v>8</v>
      </c>
      <c r="Y87" s="61" t="n">
        <v>8</v>
      </c>
      <c r="Z87" s="61" t="n">
        <v>8</v>
      </c>
      <c r="AA87" s="61" t="n">
        <v>8</v>
      </c>
      <c r="AB87" s="61" t="n">
        <v>8</v>
      </c>
      <c r="AC87" s="61" t="n">
        <v>7.9</v>
      </c>
      <c r="AD87" s="61" t="n">
        <v>7.3</v>
      </c>
      <c r="AE87" s="61" t="n">
        <v>8</v>
      </c>
      <c r="AF87" s="61" t="n">
        <v>7.5</v>
      </c>
      <c r="AG87" s="61" t="n">
        <v>7.5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2.26666666666667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2</v>
      </c>
      <c r="H88" s="59" t="n">
        <v>3</v>
      </c>
      <c r="I88" s="59" t="n">
        <v>3</v>
      </c>
      <c r="J88" s="59" t="n">
        <v>3</v>
      </c>
      <c r="K88" s="59" t="n">
        <v>2</v>
      </c>
      <c r="L88" s="59" t="n">
        <v>2</v>
      </c>
      <c r="M88" s="59" t="n">
        <v>2</v>
      </c>
      <c r="N88" s="59" t="n">
        <v>2</v>
      </c>
      <c r="O88" s="59" t="n">
        <v>3</v>
      </c>
      <c r="P88" s="59" t="n">
        <v>2</v>
      </c>
      <c r="Q88" s="59" t="n">
        <v>1</v>
      </c>
      <c r="R88" s="59" t="n">
        <v>2</v>
      </c>
      <c r="S88" s="59" t="n">
        <v>2</v>
      </c>
      <c r="T88" s="48" t="n">
        <v>2</v>
      </c>
      <c r="U88" s="59" t="n">
        <v>2</v>
      </c>
      <c r="V88" s="59" t="n">
        <v>2</v>
      </c>
      <c r="W88" s="59" t="n">
        <v>3</v>
      </c>
      <c r="X88" s="59" t="n">
        <v>2</v>
      </c>
      <c r="Y88" s="59" t="n">
        <v>2</v>
      </c>
      <c r="Z88" s="59" t="n">
        <v>3</v>
      </c>
      <c r="AA88" s="59" t="n">
        <v>2</v>
      </c>
      <c r="AB88" s="59" t="n">
        <v>3</v>
      </c>
      <c r="AC88" s="59" t="n">
        <v>3</v>
      </c>
      <c r="AD88" s="59" t="n">
        <v>2</v>
      </c>
      <c r="AE88" s="59" t="n">
        <v>2</v>
      </c>
      <c r="AF88" s="59" t="n">
        <v>3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2.36666666666667</v>
      </c>
      <c r="C89" s="59" t="n">
        <v>3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3</v>
      </c>
      <c r="I89" s="59" t="n">
        <v>3</v>
      </c>
      <c r="J89" s="59" t="n">
        <v>3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3</v>
      </c>
      <c r="X89" s="59" t="n">
        <v>2</v>
      </c>
      <c r="Y89" s="59" t="n">
        <v>2</v>
      </c>
      <c r="Z89" s="59" t="n">
        <v>3</v>
      </c>
      <c r="AA89" s="59" t="n">
        <v>3</v>
      </c>
      <c r="AB89" s="59" t="n">
        <v>3</v>
      </c>
      <c r="AC89" s="59" t="n">
        <v>3</v>
      </c>
      <c r="AD89" s="59" t="n">
        <v>3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3.13333333333333</v>
      </c>
      <c r="C90" s="65" t="n">
        <v>3</v>
      </c>
      <c r="D90" s="65" t="n">
        <v>3</v>
      </c>
      <c r="E90" s="65" t="n">
        <v>4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4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4</v>
      </c>
      <c r="R90" s="65" t="n">
        <v>3</v>
      </c>
      <c r="S90" s="65" t="n">
        <v>3</v>
      </c>
      <c r="T90" s="65" t="n">
        <v>3</v>
      </c>
      <c r="U90" s="65" t="n">
        <v>4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48</v>
      </c>
      <c r="D93" s="59" t="s">
        <v>49</v>
      </c>
      <c r="E93" s="59" t="s">
        <v>43</v>
      </c>
      <c r="F93" s="59" t="s">
        <v>44</v>
      </c>
      <c r="G93" s="59" t="s">
        <v>45</v>
      </c>
      <c r="H93" s="59" t="s">
        <v>46</v>
      </c>
      <c r="I93" s="59" t="s">
        <v>47</v>
      </c>
      <c r="J93" s="59" t="s">
        <v>48</v>
      </c>
      <c r="K93" s="59" t="s">
        <v>49</v>
      </c>
      <c r="L93" s="59" t="s">
        <v>43</v>
      </c>
      <c r="M93" s="59" t="s">
        <v>44</v>
      </c>
      <c r="N93" s="59" t="s">
        <v>45</v>
      </c>
      <c r="O93" s="59" t="s">
        <v>46</v>
      </c>
      <c r="P93" s="59" t="s">
        <v>47</v>
      </c>
      <c r="Q93" s="59" t="s">
        <v>48</v>
      </c>
      <c r="R93" s="59" t="s">
        <v>49</v>
      </c>
      <c r="S93" s="59" t="s">
        <v>43</v>
      </c>
      <c r="T93" s="59" t="s">
        <v>44</v>
      </c>
      <c r="U93" s="59" t="s">
        <v>45</v>
      </c>
      <c r="V93" s="59" t="s">
        <v>46</v>
      </c>
      <c r="W93" s="59" t="s">
        <v>47</v>
      </c>
      <c r="X93" s="59" t="s">
        <v>48</v>
      </c>
      <c r="Y93" s="59" t="s">
        <v>49</v>
      </c>
      <c r="Z93" s="59" t="s">
        <v>43</v>
      </c>
      <c r="AA93" s="59" t="s">
        <v>44</v>
      </c>
      <c r="AB93" s="59" t="s">
        <v>45</v>
      </c>
      <c r="AC93" s="59" t="s">
        <v>46</v>
      </c>
      <c r="AD93" s="59" t="s">
        <v>47</v>
      </c>
      <c r="AE93" s="59" t="s">
        <v>48</v>
      </c>
      <c r="AF93" s="59" t="s">
        <v>49</v>
      </c>
      <c r="AG93" s="60" t="s">
        <v>43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39.1612903225806</v>
      </c>
      <c r="C94" s="59" t="n">
        <v>45</v>
      </c>
      <c r="D94" s="59" t="n">
        <v>41</v>
      </c>
      <c r="E94" s="59" t="n">
        <v>39</v>
      </c>
      <c r="F94" s="59" t="n">
        <v>40</v>
      </c>
      <c r="G94" s="59" t="n">
        <v>41</v>
      </c>
      <c r="H94" s="59" t="n">
        <v>38</v>
      </c>
      <c r="I94" s="59" t="n">
        <v>37</v>
      </c>
      <c r="J94" s="59" t="n">
        <v>40</v>
      </c>
      <c r="K94" s="59" t="n">
        <v>40</v>
      </c>
      <c r="L94" s="59" t="n">
        <v>37</v>
      </c>
      <c r="M94" s="59" t="n">
        <v>39</v>
      </c>
      <c r="N94" s="59" t="n">
        <v>42</v>
      </c>
      <c r="O94" s="59" t="n">
        <v>38</v>
      </c>
      <c r="P94" s="59" t="n">
        <v>38</v>
      </c>
      <c r="Q94" s="59" t="n">
        <v>39</v>
      </c>
      <c r="R94" s="59" t="n">
        <v>41</v>
      </c>
      <c r="S94" s="59" t="n">
        <v>39</v>
      </c>
      <c r="T94" s="59" t="n">
        <v>39</v>
      </c>
      <c r="U94" s="59" t="n">
        <v>44</v>
      </c>
      <c r="V94" s="59" t="n">
        <v>38</v>
      </c>
      <c r="W94" s="59" t="n">
        <v>40</v>
      </c>
      <c r="X94" s="59" t="n">
        <v>38</v>
      </c>
      <c r="Y94" s="59" t="n">
        <v>41</v>
      </c>
      <c r="Z94" s="59" t="n">
        <v>40</v>
      </c>
      <c r="AA94" s="59" t="n">
        <v>36</v>
      </c>
      <c r="AB94" s="59" t="n">
        <v>38</v>
      </c>
      <c r="AC94" s="59" t="n">
        <v>38</v>
      </c>
      <c r="AD94" s="59" t="n">
        <v>36</v>
      </c>
      <c r="AE94" s="59" t="n">
        <v>37</v>
      </c>
      <c r="AF94" s="59" t="n">
        <v>38</v>
      </c>
      <c r="AG94" s="60" t="n">
        <v>37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65.6903225806452</v>
      </c>
      <c r="C95" s="61" t="n">
        <v>66</v>
      </c>
      <c r="D95" s="61" t="n">
        <v>66</v>
      </c>
      <c r="E95" s="61" t="n">
        <v>65.9</v>
      </c>
      <c r="F95" s="61" t="n">
        <v>65.7</v>
      </c>
      <c r="G95" s="61" t="n">
        <v>66.1</v>
      </c>
      <c r="H95" s="61" t="n">
        <v>65.6</v>
      </c>
      <c r="I95" s="61" t="n">
        <v>65.8</v>
      </c>
      <c r="J95" s="61" t="n">
        <v>65.7</v>
      </c>
      <c r="K95" s="61" t="n">
        <v>65.9</v>
      </c>
      <c r="L95" s="61" t="n">
        <v>65.7</v>
      </c>
      <c r="M95" s="61" t="n">
        <v>65.8</v>
      </c>
      <c r="N95" s="61" t="n">
        <v>66.3</v>
      </c>
      <c r="O95" s="61" t="n">
        <v>66.1</v>
      </c>
      <c r="P95" s="61" t="n">
        <v>65.8</v>
      </c>
      <c r="Q95" s="61" t="n">
        <v>65.9</v>
      </c>
      <c r="R95" s="61" t="n">
        <v>65.7</v>
      </c>
      <c r="S95" s="61" t="n">
        <v>65.4</v>
      </c>
      <c r="T95" s="61" t="n">
        <v>65.4</v>
      </c>
      <c r="U95" s="61" t="n">
        <v>65.5</v>
      </c>
      <c r="V95" s="61" t="n">
        <v>65.8</v>
      </c>
      <c r="W95" s="61" t="n">
        <v>65.9</v>
      </c>
      <c r="X95" s="61" t="n">
        <v>65.6</v>
      </c>
      <c r="Y95" s="61" t="n">
        <v>65.8</v>
      </c>
      <c r="Z95" s="61" t="n">
        <v>65.8</v>
      </c>
      <c r="AA95" s="61" t="n">
        <v>65.6</v>
      </c>
      <c r="AB95" s="61" t="n">
        <v>65.8</v>
      </c>
      <c r="AC95" s="61" t="n">
        <v>65.8</v>
      </c>
      <c r="AD95" s="61" t="n">
        <v>65.2</v>
      </c>
      <c r="AE95" s="61" t="n">
        <v>65</v>
      </c>
      <c r="AF95" s="61" t="n">
        <v>64.8</v>
      </c>
      <c r="AG95" s="62" t="n">
        <v>65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7.8</v>
      </c>
      <c r="C96" s="61" t="n">
        <v>7.8</v>
      </c>
      <c r="D96" s="61" t="n">
        <v>8</v>
      </c>
      <c r="E96" s="61" t="n">
        <v>7.5</v>
      </c>
      <c r="F96" s="61" t="n">
        <v>7.5</v>
      </c>
      <c r="G96" s="61" t="n">
        <v>8</v>
      </c>
      <c r="H96" s="61" t="n">
        <v>8</v>
      </c>
      <c r="I96" s="61" t="n">
        <v>7.4</v>
      </c>
      <c r="J96" s="61" t="n">
        <v>7.5</v>
      </c>
      <c r="K96" s="61" t="n">
        <v>8</v>
      </c>
      <c r="L96" s="61" t="n">
        <v>7.5</v>
      </c>
      <c r="M96" s="61" t="n">
        <v>7.5</v>
      </c>
      <c r="N96" s="61" t="n">
        <v>8</v>
      </c>
      <c r="O96" s="61" t="n">
        <v>8.2</v>
      </c>
      <c r="P96" s="61" t="n">
        <v>7.7</v>
      </c>
      <c r="Q96" s="61" t="n">
        <v>7.8</v>
      </c>
      <c r="R96" s="61" t="n">
        <v>7.5</v>
      </c>
      <c r="S96" s="61" t="n">
        <v>8</v>
      </c>
      <c r="T96" s="61" t="n">
        <v>8</v>
      </c>
      <c r="U96" s="61" t="n">
        <v>8</v>
      </c>
      <c r="V96" s="61" t="n">
        <v>7.5</v>
      </c>
      <c r="W96" s="61" t="n">
        <v>8</v>
      </c>
      <c r="X96" s="61" t="n">
        <v>7.5</v>
      </c>
      <c r="Y96" s="61" t="n">
        <v>7.4</v>
      </c>
      <c r="Z96" s="61" t="n">
        <v>8</v>
      </c>
      <c r="AA96" s="61" t="n">
        <v>7.9</v>
      </c>
      <c r="AB96" s="61" t="n">
        <v>8</v>
      </c>
      <c r="AC96" s="61" t="n">
        <v>8</v>
      </c>
      <c r="AD96" s="61" t="n">
        <v>7.8</v>
      </c>
      <c r="AE96" s="61" t="n">
        <v>7.8</v>
      </c>
      <c r="AF96" s="61" t="n">
        <v>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1.4</v>
      </c>
      <c r="C97" s="59" t="n">
        <v>2</v>
      </c>
      <c r="D97" s="59" t="n">
        <v>2</v>
      </c>
      <c r="E97" s="59" t="n">
        <v>2</v>
      </c>
      <c r="F97" s="59" t="n">
        <v>2</v>
      </c>
      <c r="G97" s="59" t="n">
        <v>2</v>
      </c>
      <c r="H97" s="59" t="n">
        <v>2</v>
      </c>
      <c r="I97" s="59" t="n">
        <v>2</v>
      </c>
      <c r="J97" s="59" t="n">
        <v>2</v>
      </c>
      <c r="K97" s="59" t="n">
        <v>1</v>
      </c>
      <c r="L97" s="59" t="n">
        <v>2</v>
      </c>
      <c r="M97" s="59" t="n">
        <v>1</v>
      </c>
      <c r="N97" s="59" t="n">
        <v>2</v>
      </c>
      <c r="O97" s="59" t="n">
        <v>1</v>
      </c>
      <c r="P97" s="59" t="n">
        <v>1</v>
      </c>
      <c r="Q97" s="59" t="n">
        <v>1</v>
      </c>
      <c r="R97" s="59" t="n">
        <v>1</v>
      </c>
      <c r="S97" s="59" t="n">
        <v>1</v>
      </c>
      <c r="T97" s="59" t="n">
        <v>1</v>
      </c>
      <c r="U97" s="59" t="n">
        <v>2</v>
      </c>
      <c r="V97" s="59" t="n">
        <v>1</v>
      </c>
      <c r="W97" s="59" t="n">
        <v>2</v>
      </c>
      <c r="X97" s="59" t="n">
        <v>1</v>
      </c>
      <c r="Y97" s="59" t="n">
        <v>1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1.93333333333333</v>
      </c>
      <c r="C98" s="59" t="n">
        <v>2</v>
      </c>
      <c r="D98" s="59" t="n">
        <v>2</v>
      </c>
      <c r="E98" s="59" t="n">
        <v>2</v>
      </c>
      <c r="F98" s="59" t="n">
        <v>3</v>
      </c>
      <c r="G98" s="59" t="n">
        <v>2</v>
      </c>
      <c r="H98" s="59" t="n">
        <v>2</v>
      </c>
      <c r="I98" s="59" t="n">
        <v>3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1</v>
      </c>
      <c r="AB98" s="59" t="n">
        <v>1</v>
      </c>
      <c r="AC98" s="59" t="n">
        <v>1</v>
      </c>
      <c r="AD98" s="59" t="n">
        <v>1</v>
      </c>
      <c r="AE98" s="59" t="n">
        <v>2</v>
      </c>
      <c r="AF98" s="59" t="n">
        <v>2</v>
      </c>
      <c r="AG98" s="60" t="n">
        <v>1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3.23333333333333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4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4</v>
      </c>
      <c r="O99" s="65" t="n">
        <v>4</v>
      </c>
      <c r="P99" s="65" t="n">
        <v>3</v>
      </c>
      <c r="Q99" s="65" t="n">
        <v>3</v>
      </c>
      <c r="R99" s="65" t="n">
        <v>3</v>
      </c>
      <c r="S99" s="65" t="n">
        <v>4</v>
      </c>
      <c r="T99" s="65" t="n">
        <v>3</v>
      </c>
      <c r="U99" s="65" t="n">
        <v>3</v>
      </c>
      <c r="V99" s="65" t="n">
        <v>3</v>
      </c>
      <c r="W99" s="65" t="n">
        <v>4</v>
      </c>
      <c r="X99" s="65" t="n">
        <v>3</v>
      </c>
      <c r="Y99" s="65" t="n">
        <v>3</v>
      </c>
      <c r="Z99" s="65" t="n">
        <v>4</v>
      </c>
      <c r="AA99" s="65" t="n">
        <v>3</v>
      </c>
      <c r="AB99" s="65" t="n">
        <v>3</v>
      </c>
      <c r="AC99" s="65" t="n">
        <v>3</v>
      </c>
      <c r="AD99" s="65" t="n">
        <v>3</v>
      </c>
      <c r="AE99" s="59" t="n">
        <v>3</v>
      </c>
      <c r="AF99" s="65" t="n">
        <v>4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44</v>
      </c>
      <c r="D102" s="55" t="s">
        <v>45</v>
      </c>
      <c r="E102" s="55" t="s">
        <v>46</v>
      </c>
      <c r="F102" s="55" t="s">
        <v>47</v>
      </c>
      <c r="G102" s="55" t="s">
        <v>48</v>
      </c>
      <c r="H102" s="55" t="s">
        <v>49</v>
      </c>
      <c r="I102" s="55" t="s">
        <v>43</v>
      </c>
      <c r="J102" s="55" t="s">
        <v>44</v>
      </c>
      <c r="K102" s="55" t="s">
        <v>45</v>
      </c>
      <c r="L102" s="55" t="s">
        <v>46</v>
      </c>
      <c r="M102" s="55" t="s">
        <v>47</v>
      </c>
      <c r="N102" s="55" t="s">
        <v>48</v>
      </c>
      <c r="O102" s="55" t="s">
        <v>49</v>
      </c>
      <c r="P102" s="55" t="s">
        <v>43</v>
      </c>
      <c r="Q102" s="55" t="s">
        <v>44</v>
      </c>
      <c r="R102" s="55" t="s">
        <v>45</v>
      </c>
      <c r="S102" s="55" t="s">
        <v>46</v>
      </c>
      <c r="T102" s="55" t="s">
        <v>47</v>
      </c>
      <c r="U102" s="55" t="s">
        <v>48</v>
      </c>
      <c r="V102" s="55" t="s">
        <v>49</v>
      </c>
      <c r="W102" s="55" t="s">
        <v>43</v>
      </c>
      <c r="X102" s="55" t="s">
        <v>44</v>
      </c>
      <c r="Y102" s="55" t="s">
        <v>45</v>
      </c>
      <c r="Z102" s="55" t="s">
        <v>46</v>
      </c>
      <c r="AA102" s="55" t="s">
        <v>47</v>
      </c>
      <c r="AB102" s="55" t="s">
        <v>48</v>
      </c>
      <c r="AC102" s="55" t="s">
        <v>49</v>
      </c>
      <c r="AD102" s="55" t="s">
        <v>43</v>
      </c>
      <c r="AE102" s="55" t="s">
        <v>44</v>
      </c>
      <c r="AF102" s="56" t="s">
        <v>45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38.6333333333333</v>
      </c>
      <c r="C103" s="59" t="n">
        <v>38</v>
      </c>
      <c r="D103" s="59" t="n">
        <v>41</v>
      </c>
      <c r="E103" s="59" t="n">
        <v>38</v>
      </c>
      <c r="F103" s="59" t="n">
        <v>39</v>
      </c>
      <c r="G103" s="59" t="n">
        <v>37</v>
      </c>
      <c r="H103" s="59" t="n">
        <v>41</v>
      </c>
      <c r="I103" s="59" t="n">
        <v>36</v>
      </c>
      <c r="J103" s="59" t="n">
        <v>38</v>
      </c>
      <c r="K103" s="59" t="n">
        <v>40</v>
      </c>
      <c r="L103" s="59" t="n">
        <v>36</v>
      </c>
      <c r="M103" s="59" t="n">
        <v>42</v>
      </c>
      <c r="N103" s="59" t="n">
        <v>42</v>
      </c>
      <c r="O103" s="59" t="n">
        <v>38</v>
      </c>
      <c r="P103" s="59" t="n">
        <v>37</v>
      </c>
      <c r="Q103" s="59" t="n">
        <v>36</v>
      </c>
      <c r="R103" s="59" t="n">
        <v>40</v>
      </c>
      <c r="S103" s="59" t="n">
        <v>37</v>
      </c>
      <c r="T103" s="59" t="n">
        <v>40</v>
      </c>
      <c r="U103" s="59" t="n">
        <v>39</v>
      </c>
      <c r="V103" s="59" t="n">
        <v>39</v>
      </c>
      <c r="W103" s="59" t="n">
        <v>39</v>
      </c>
      <c r="X103" s="59" t="n">
        <v>38</v>
      </c>
      <c r="Y103" s="59" t="n">
        <v>39</v>
      </c>
      <c r="Z103" s="59" t="n">
        <v>37</v>
      </c>
      <c r="AA103" s="59" t="n">
        <v>38</v>
      </c>
      <c r="AB103" s="59" t="n">
        <v>37</v>
      </c>
      <c r="AC103" s="59" t="n">
        <v>38</v>
      </c>
      <c r="AD103" s="59" t="n">
        <v>39</v>
      </c>
      <c r="AE103" s="59" t="n">
        <v>38</v>
      </c>
      <c r="AF103" s="60" t="n">
        <v>42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65.63</v>
      </c>
      <c r="C104" s="61" t="n">
        <v>65.3</v>
      </c>
      <c r="D104" s="61" t="n">
        <v>66.1</v>
      </c>
      <c r="E104" s="61" t="n">
        <v>65.3</v>
      </c>
      <c r="F104" s="61" t="n">
        <v>65.6</v>
      </c>
      <c r="G104" s="61" t="n">
        <v>65.2</v>
      </c>
      <c r="H104" s="61" t="n">
        <v>65.9</v>
      </c>
      <c r="I104" s="61" t="n">
        <v>65.6</v>
      </c>
      <c r="J104" s="61" t="n">
        <v>65.5</v>
      </c>
      <c r="K104" s="61" t="n">
        <v>65.4</v>
      </c>
      <c r="L104" s="61" t="n">
        <v>65.8</v>
      </c>
      <c r="M104" s="61" t="n">
        <v>66</v>
      </c>
      <c r="N104" s="61" t="n">
        <v>65.6</v>
      </c>
      <c r="O104" s="61" t="n">
        <v>65.2</v>
      </c>
      <c r="P104" s="61" t="n">
        <v>65.7</v>
      </c>
      <c r="Q104" s="61" t="n">
        <v>66.2</v>
      </c>
      <c r="R104" s="61" t="n">
        <v>66</v>
      </c>
      <c r="S104" s="61" t="n">
        <v>65.3</v>
      </c>
      <c r="T104" s="61" t="n">
        <v>65.4</v>
      </c>
      <c r="U104" s="61" t="n">
        <v>65.5</v>
      </c>
      <c r="V104" s="61" t="n">
        <v>65.2</v>
      </c>
      <c r="W104" s="61" t="n">
        <v>65.7</v>
      </c>
      <c r="X104" s="61" t="n">
        <v>66</v>
      </c>
      <c r="Y104" s="61" t="n">
        <v>66.3</v>
      </c>
      <c r="Z104" s="61" t="n">
        <v>65.4</v>
      </c>
      <c r="AA104" s="61" t="n">
        <v>65.2</v>
      </c>
      <c r="AB104" s="61" t="n">
        <v>65</v>
      </c>
      <c r="AC104" s="61" t="n">
        <v>65.7</v>
      </c>
      <c r="AD104" s="61" t="n">
        <v>65.9</v>
      </c>
      <c r="AE104" s="61" t="n">
        <v>65.6</v>
      </c>
      <c r="AF104" s="62" t="n">
        <v>66.3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8.10666666666667</v>
      </c>
      <c r="C105" s="61" t="n">
        <v>7.6</v>
      </c>
      <c r="D105" s="61" t="n">
        <v>8</v>
      </c>
      <c r="E105" s="61" t="n">
        <v>8</v>
      </c>
      <c r="F105" s="61" t="n">
        <v>8.1</v>
      </c>
      <c r="G105" s="61" t="n">
        <v>8</v>
      </c>
      <c r="H105" s="61" t="n">
        <v>8</v>
      </c>
      <c r="I105" s="61" t="n">
        <v>8</v>
      </c>
      <c r="J105" s="61" t="n">
        <v>8</v>
      </c>
      <c r="K105" s="61" t="n">
        <v>8.5</v>
      </c>
      <c r="L105" s="61" t="n">
        <v>8</v>
      </c>
      <c r="M105" s="61" t="n">
        <v>7.8</v>
      </c>
      <c r="N105" s="61" t="n">
        <v>8</v>
      </c>
      <c r="O105" s="61" t="n">
        <v>8</v>
      </c>
      <c r="P105" s="61" t="n">
        <v>8.3</v>
      </c>
      <c r="Q105" s="61" t="n">
        <v>7.6</v>
      </c>
      <c r="R105" s="61" t="n">
        <v>8.5</v>
      </c>
      <c r="S105" s="61" t="n">
        <v>8</v>
      </c>
      <c r="T105" s="61" t="n">
        <v>8.5</v>
      </c>
      <c r="U105" s="61" t="n">
        <v>8</v>
      </c>
      <c r="V105" s="61" t="n">
        <v>8</v>
      </c>
      <c r="W105" s="61" t="n">
        <v>8.5</v>
      </c>
      <c r="X105" s="61" t="n">
        <v>7.9</v>
      </c>
      <c r="Y105" s="61" t="n">
        <v>8.5</v>
      </c>
      <c r="Z105" s="61" t="n">
        <v>8</v>
      </c>
      <c r="AA105" s="61" t="n">
        <v>8</v>
      </c>
      <c r="AB105" s="61" t="n">
        <v>8.5</v>
      </c>
      <c r="AC105" s="61" t="n">
        <v>8</v>
      </c>
      <c r="AD105" s="61" t="n">
        <v>8.5</v>
      </c>
      <c r="AE105" s="61" t="n">
        <v>8</v>
      </c>
      <c r="AF105" s="62" t="n">
        <v>8.4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1.4</v>
      </c>
      <c r="C106" s="59" t="n">
        <v>1</v>
      </c>
      <c r="D106" s="59" t="n">
        <v>3</v>
      </c>
      <c r="E106" s="59" t="n">
        <v>2</v>
      </c>
      <c r="F106" s="59" t="n">
        <v>1</v>
      </c>
      <c r="G106" s="59" t="n">
        <v>1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2</v>
      </c>
      <c r="O106" s="59" t="n">
        <v>1</v>
      </c>
      <c r="P106" s="59" t="n">
        <v>1</v>
      </c>
      <c r="Q106" s="59" t="n">
        <v>2</v>
      </c>
      <c r="R106" s="59" t="n">
        <v>1</v>
      </c>
      <c r="S106" s="59" t="n">
        <v>1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1</v>
      </c>
      <c r="Y106" s="59" t="n">
        <v>3</v>
      </c>
      <c r="Z106" s="59" t="n">
        <v>1</v>
      </c>
      <c r="AA106" s="59" t="n">
        <v>2</v>
      </c>
      <c r="AB106" s="59" t="n">
        <v>1</v>
      </c>
      <c r="AC106" s="59" t="n">
        <v>4</v>
      </c>
      <c r="AD106" s="59" t="n">
        <v>1</v>
      </c>
      <c r="AE106" s="59" t="n">
        <v>1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2.03333333333333</v>
      </c>
      <c r="C107" s="59" t="n">
        <v>2</v>
      </c>
      <c r="D107" s="59" t="n">
        <v>3</v>
      </c>
      <c r="E107" s="59" t="n">
        <v>2</v>
      </c>
      <c r="F107" s="59" t="n">
        <v>1</v>
      </c>
      <c r="G107" s="59" t="n">
        <v>2</v>
      </c>
      <c r="H107" s="59" t="n">
        <v>2</v>
      </c>
      <c r="I107" s="59" t="n">
        <v>1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3</v>
      </c>
      <c r="Z107" s="59" t="n">
        <v>2</v>
      </c>
      <c r="AA107" s="59" t="n">
        <v>2</v>
      </c>
      <c r="AB107" s="59" t="n">
        <v>2</v>
      </c>
      <c r="AC107" s="59" t="n">
        <v>4</v>
      </c>
      <c r="AD107" s="59" t="n">
        <v>1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3.2</v>
      </c>
      <c r="C108" s="65" t="n">
        <v>3</v>
      </c>
      <c r="D108" s="65" t="n">
        <v>4</v>
      </c>
      <c r="E108" s="65" t="n">
        <v>3</v>
      </c>
      <c r="F108" s="65" t="n">
        <v>4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4</v>
      </c>
      <c r="L108" s="65" t="n">
        <v>3</v>
      </c>
      <c r="M108" s="65" t="n">
        <v>4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4</v>
      </c>
      <c r="X108" s="65" t="n">
        <v>3</v>
      </c>
      <c r="Y108" s="65" t="n">
        <v>4</v>
      </c>
      <c r="Z108" s="65" t="n">
        <v>2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AF108" activeCellId="0" sqref="AF108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46</v>
      </c>
      <c r="D3" s="55" t="s">
        <v>47</v>
      </c>
      <c r="E3" s="55" t="s">
        <v>48</v>
      </c>
      <c r="F3" s="55" t="s">
        <v>49</v>
      </c>
      <c r="G3" s="55" t="s">
        <v>43</v>
      </c>
      <c r="H3" s="55" t="s">
        <v>44</v>
      </c>
      <c r="I3" s="55" t="s">
        <v>45</v>
      </c>
      <c r="J3" s="55" t="s">
        <v>46</v>
      </c>
      <c r="K3" s="55" t="s">
        <v>47</v>
      </c>
      <c r="L3" s="55" t="s">
        <v>48</v>
      </c>
      <c r="M3" s="55" t="s">
        <v>49</v>
      </c>
      <c r="N3" s="55" t="s">
        <v>43</v>
      </c>
      <c r="O3" s="55" t="s">
        <v>44</v>
      </c>
      <c r="P3" s="55" t="s">
        <v>45</v>
      </c>
      <c r="Q3" s="55" t="s">
        <v>46</v>
      </c>
      <c r="R3" s="55" t="s">
        <v>47</v>
      </c>
      <c r="S3" s="55" t="s">
        <v>48</v>
      </c>
      <c r="T3" s="55" t="s">
        <v>49</v>
      </c>
      <c r="U3" s="55" t="s">
        <v>43</v>
      </c>
      <c r="V3" s="55" t="s">
        <v>44</v>
      </c>
      <c r="W3" s="55" t="s">
        <v>45</v>
      </c>
      <c r="X3" s="55" t="s">
        <v>46</v>
      </c>
      <c r="Y3" s="55" t="s">
        <v>47</v>
      </c>
      <c r="Z3" s="55" t="s">
        <v>48</v>
      </c>
      <c r="AA3" s="55" t="s">
        <v>49</v>
      </c>
      <c r="AB3" s="55" t="s">
        <v>43</v>
      </c>
      <c r="AC3" s="55" t="s">
        <v>44</v>
      </c>
      <c r="AD3" s="55" t="s">
        <v>45</v>
      </c>
      <c r="AE3" s="55" t="s">
        <v>46</v>
      </c>
      <c r="AF3" s="55" t="s">
        <v>47</v>
      </c>
      <c r="AG3" s="56" t="s">
        <v>48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39.2903225806452</v>
      </c>
      <c r="C4" s="59" t="n">
        <v>39</v>
      </c>
      <c r="D4" s="59" t="n">
        <v>37</v>
      </c>
      <c r="E4" s="59" t="n">
        <v>39</v>
      </c>
      <c r="F4" s="59" t="n">
        <v>37</v>
      </c>
      <c r="G4" s="59" t="n">
        <v>36</v>
      </c>
      <c r="H4" s="59" t="n">
        <v>42</v>
      </c>
      <c r="I4" s="59" t="n">
        <v>42</v>
      </c>
      <c r="J4" s="59" t="n">
        <v>38</v>
      </c>
      <c r="K4" s="59" t="n">
        <v>42</v>
      </c>
      <c r="L4" s="59" t="n">
        <v>37</v>
      </c>
      <c r="M4" s="59" t="n">
        <v>40</v>
      </c>
      <c r="N4" s="59" t="n">
        <v>38</v>
      </c>
      <c r="O4" s="59" t="n">
        <v>41</v>
      </c>
      <c r="P4" s="59" t="n">
        <v>38</v>
      </c>
      <c r="Q4" s="59" t="n">
        <v>38</v>
      </c>
      <c r="R4" s="59" t="n">
        <v>38</v>
      </c>
      <c r="S4" s="59" t="n">
        <v>41</v>
      </c>
      <c r="T4" s="59" t="n">
        <v>41</v>
      </c>
      <c r="U4" s="59" t="n">
        <v>38</v>
      </c>
      <c r="V4" s="59" t="n">
        <v>40</v>
      </c>
      <c r="W4" s="59" t="n">
        <v>38</v>
      </c>
      <c r="X4" s="59" t="n">
        <v>38</v>
      </c>
      <c r="Y4" s="59" t="n">
        <v>39</v>
      </c>
      <c r="Z4" s="59" t="n">
        <v>42</v>
      </c>
      <c r="AA4" s="59" t="n">
        <v>40</v>
      </c>
      <c r="AB4" s="59" t="n">
        <v>41</v>
      </c>
      <c r="AC4" s="59" t="n">
        <v>40</v>
      </c>
      <c r="AD4" s="59" t="n">
        <v>39</v>
      </c>
      <c r="AE4" s="59" t="n">
        <v>42</v>
      </c>
      <c r="AF4" s="59" t="n">
        <v>40</v>
      </c>
      <c r="AG4" s="60" t="n">
        <v>37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66.0225806451613</v>
      </c>
      <c r="C5" s="61" t="n">
        <v>65.9</v>
      </c>
      <c r="D5" s="61" t="n">
        <v>66</v>
      </c>
      <c r="E5" s="61" t="n">
        <v>65.3</v>
      </c>
      <c r="F5" s="61" t="n">
        <v>65.2</v>
      </c>
      <c r="G5" s="61" t="n">
        <v>65.4</v>
      </c>
      <c r="H5" s="61" t="n">
        <v>66</v>
      </c>
      <c r="I5" s="61" t="n">
        <v>65.4</v>
      </c>
      <c r="J5" s="61" t="n">
        <v>66.3</v>
      </c>
      <c r="K5" s="61" t="n">
        <v>65.8</v>
      </c>
      <c r="L5" s="61" t="n">
        <v>65.8</v>
      </c>
      <c r="M5" s="61" t="n">
        <v>66.4</v>
      </c>
      <c r="N5" s="61" t="n">
        <v>66.4</v>
      </c>
      <c r="O5" s="61" t="n">
        <v>66.7</v>
      </c>
      <c r="P5" s="61" t="n">
        <v>66.7</v>
      </c>
      <c r="Q5" s="61" t="n">
        <v>66</v>
      </c>
      <c r="R5" s="61" t="n">
        <v>66.1</v>
      </c>
      <c r="S5" s="61" t="n">
        <v>65.8</v>
      </c>
      <c r="T5" s="61" t="n">
        <v>66.4</v>
      </c>
      <c r="U5" s="61" t="n">
        <v>66.1</v>
      </c>
      <c r="V5" s="61" t="n">
        <v>66</v>
      </c>
      <c r="W5" s="61" t="n">
        <v>66.2</v>
      </c>
      <c r="X5" s="61" t="n">
        <v>65.7</v>
      </c>
      <c r="Y5" s="61" t="n">
        <v>66</v>
      </c>
      <c r="Z5" s="61" t="n">
        <v>66.1</v>
      </c>
      <c r="AA5" s="61" t="n">
        <v>66.1</v>
      </c>
      <c r="AB5" s="61" t="n">
        <v>66.4</v>
      </c>
      <c r="AC5" s="61" t="n">
        <v>66</v>
      </c>
      <c r="AD5" s="61" t="n">
        <v>66.1</v>
      </c>
      <c r="AE5" s="61" t="n">
        <v>65.9</v>
      </c>
      <c r="AF5" s="61" t="n">
        <v>66.3</v>
      </c>
      <c r="AG5" s="62" t="n">
        <v>66.2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8.11290322580646</v>
      </c>
      <c r="C6" s="61" t="n">
        <v>8.5</v>
      </c>
      <c r="D6" s="61" t="n">
        <v>8.3</v>
      </c>
      <c r="E6" s="61" t="n">
        <v>8.3</v>
      </c>
      <c r="F6" s="61" t="n">
        <v>8.5</v>
      </c>
      <c r="G6" s="61" t="n">
        <v>8</v>
      </c>
      <c r="H6" s="61" t="n">
        <v>8</v>
      </c>
      <c r="I6" s="61" t="n">
        <v>8.8</v>
      </c>
      <c r="J6" s="61" t="n">
        <v>8</v>
      </c>
      <c r="K6" s="61" t="n">
        <v>9</v>
      </c>
      <c r="L6" s="61" t="n">
        <v>8.3</v>
      </c>
      <c r="M6" s="61" t="n">
        <v>8.5</v>
      </c>
      <c r="N6" s="61" t="n">
        <v>8.3</v>
      </c>
      <c r="O6" s="61" t="n">
        <v>8</v>
      </c>
      <c r="P6" s="61" t="n">
        <v>8</v>
      </c>
      <c r="Q6" s="61" t="n">
        <v>8.3</v>
      </c>
      <c r="R6" s="61" t="n">
        <v>7.8</v>
      </c>
      <c r="S6" s="61" t="n">
        <v>7.8</v>
      </c>
      <c r="T6" s="61" t="n">
        <v>7.8</v>
      </c>
      <c r="U6" s="61" t="n">
        <v>7.8</v>
      </c>
      <c r="V6" s="61" t="n">
        <v>8</v>
      </c>
      <c r="W6" s="61" t="n">
        <v>8.3</v>
      </c>
      <c r="X6" s="61" t="n">
        <v>7.8</v>
      </c>
      <c r="Y6" s="61" t="n">
        <v>7.8</v>
      </c>
      <c r="Z6" s="61" t="n">
        <v>7.8</v>
      </c>
      <c r="AA6" s="61" t="n">
        <v>7.8</v>
      </c>
      <c r="AB6" s="61" t="n">
        <v>7.8</v>
      </c>
      <c r="AC6" s="61" t="n">
        <v>8</v>
      </c>
      <c r="AD6" s="61" t="n">
        <v>8.8</v>
      </c>
      <c r="AE6" s="61" t="n">
        <v>7.8</v>
      </c>
      <c r="AF6" s="61" t="n">
        <v>7.8</v>
      </c>
      <c r="AG6" s="62" t="n">
        <v>7.8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1.70967741935484</v>
      </c>
      <c r="C7" s="59" t="n">
        <v>1</v>
      </c>
      <c r="D7" s="59" t="n">
        <v>1</v>
      </c>
      <c r="E7" s="59" t="n">
        <v>2</v>
      </c>
      <c r="F7" s="59" t="n">
        <v>1</v>
      </c>
      <c r="G7" s="59" t="n">
        <v>2</v>
      </c>
      <c r="H7" s="59" t="n">
        <v>2</v>
      </c>
      <c r="I7" s="59" t="n">
        <v>2</v>
      </c>
      <c r="J7" s="59" t="n">
        <v>3</v>
      </c>
      <c r="K7" s="59" t="n">
        <v>2</v>
      </c>
      <c r="L7" s="59" t="n">
        <v>2</v>
      </c>
      <c r="M7" s="59" t="n">
        <v>2</v>
      </c>
      <c r="N7" s="59" t="n">
        <v>1</v>
      </c>
      <c r="O7" s="59" t="n">
        <v>1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1</v>
      </c>
      <c r="V7" s="59" t="n">
        <v>2</v>
      </c>
      <c r="W7" s="59" t="n">
        <v>1</v>
      </c>
      <c r="X7" s="59" t="n">
        <v>2</v>
      </c>
      <c r="Y7" s="59" t="n">
        <v>2</v>
      </c>
      <c r="Z7" s="59" t="n">
        <v>2</v>
      </c>
      <c r="AA7" s="59" t="n">
        <v>3</v>
      </c>
      <c r="AB7" s="59" t="n">
        <v>3</v>
      </c>
      <c r="AC7" s="59" t="n">
        <v>3</v>
      </c>
      <c r="AD7" s="59" t="n">
        <v>2</v>
      </c>
      <c r="AE7" s="59" t="n">
        <v>2</v>
      </c>
      <c r="AF7" s="59" t="n">
        <v>1</v>
      </c>
      <c r="AG7" s="60" t="n">
        <v>2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2.09677419354839</v>
      </c>
      <c r="C8" s="59" t="n">
        <v>1</v>
      </c>
      <c r="D8" s="59" t="n">
        <v>1</v>
      </c>
      <c r="E8" s="59" t="n">
        <v>2</v>
      </c>
      <c r="F8" s="59" t="n">
        <v>2</v>
      </c>
      <c r="G8" s="59" t="n">
        <v>3</v>
      </c>
      <c r="H8" s="59" t="n">
        <v>2</v>
      </c>
      <c r="I8" s="59" t="n">
        <v>2</v>
      </c>
      <c r="J8" s="59" t="n">
        <v>3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1</v>
      </c>
      <c r="R8" s="59" t="n">
        <v>2</v>
      </c>
      <c r="S8" s="59" t="n">
        <v>2</v>
      </c>
      <c r="T8" s="59" t="n">
        <v>3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3</v>
      </c>
      <c r="AB8" s="59" t="n">
        <v>3</v>
      </c>
      <c r="AC8" s="59" t="n">
        <v>3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4.65" hidden="false" customHeight="false" outlineLevel="0" collapsed="false">
      <c r="A12" s="54" t="s">
        <v>7</v>
      </c>
      <c r="B12" s="78"/>
      <c r="C12" s="55" t="s">
        <v>49</v>
      </c>
      <c r="D12" s="55" t="s">
        <v>43</v>
      </c>
      <c r="E12" s="55" t="s">
        <v>44</v>
      </c>
      <c r="F12" s="55" t="s">
        <v>45</v>
      </c>
      <c r="G12" s="55" t="s">
        <v>46</v>
      </c>
      <c r="H12" s="55" t="s">
        <v>47</v>
      </c>
      <c r="I12" s="55" t="s">
        <v>48</v>
      </c>
      <c r="J12" s="55" t="s">
        <v>49</v>
      </c>
      <c r="K12" s="55" t="s">
        <v>43</v>
      </c>
      <c r="L12" s="55" t="s">
        <v>44</v>
      </c>
      <c r="M12" s="55" t="s">
        <v>45</v>
      </c>
      <c r="N12" s="55" t="s">
        <v>46</v>
      </c>
      <c r="O12" s="55" t="s">
        <v>47</v>
      </c>
      <c r="P12" s="55" t="s">
        <v>48</v>
      </c>
      <c r="Q12" s="55" t="s">
        <v>49</v>
      </c>
      <c r="R12" s="55" t="s">
        <v>43</v>
      </c>
      <c r="S12" s="55" t="s">
        <v>44</v>
      </c>
      <c r="T12" s="55" t="s">
        <v>45</v>
      </c>
      <c r="U12" s="55" t="s">
        <v>46</v>
      </c>
      <c r="V12" s="55" t="s">
        <v>47</v>
      </c>
      <c r="W12" s="55" t="s">
        <v>48</v>
      </c>
      <c r="X12" s="55" t="s">
        <v>49</v>
      </c>
      <c r="Y12" s="55" t="s">
        <v>43</v>
      </c>
      <c r="Z12" s="55" t="s">
        <v>44</v>
      </c>
      <c r="AA12" s="55" t="s">
        <v>45</v>
      </c>
      <c r="AB12" s="55" t="s">
        <v>46</v>
      </c>
      <c r="AC12" s="55" t="s">
        <v>47</v>
      </c>
      <c r="AD12" s="55" t="s">
        <v>48</v>
      </c>
      <c r="AE12" s="55" t="s">
        <v>49</v>
      </c>
      <c r="AF12" s="79" t="s">
        <v>43</v>
      </c>
      <c r="AG12" s="59"/>
      <c r="AH12" s="0"/>
    </row>
    <row r="13" customFormat="false" ht="14.65" hidden="false" customHeight="false" outlineLevel="0" collapsed="false">
      <c r="A13" s="57" t="s">
        <v>29</v>
      </c>
      <c r="B13" s="80" t="n">
        <f aca="false">SUM(C13:AG13)/31</f>
        <v>39.0645161290323</v>
      </c>
      <c r="C13" s="59" t="n">
        <v>38</v>
      </c>
      <c r="D13" s="59" t="n">
        <v>44</v>
      </c>
      <c r="E13" s="59" t="n">
        <v>40</v>
      </c>
      <c r="F13" s="59" t="n">
        <v>42</v>
      </c>
      <c r="G13" s="59" t="n">
        <v>42</v>
      </c>
      <c r="H13" s="59" t="n">
        <v>41</v>
      </c>
      <c r="I13" s="59" t="n">
        <v>40</v>
      </c>
      <c r="J13" s="59" t="n">
        <v>37</v>
      </c>
      <c r="K13" s="59" t="n">
        <v>38</v>
      </c>
      <c r="L13" s="59" t="n">
        <v>40</v>
      </c>
      <c r="M13" s="59" t="n">
        <v>40</v>
      </c>
      <c r="N13" s="59" t="n">
        <v>39</v>
      </c>
      <c r="O13" s="59" t="n">
        <v>38</v>
      </c>
      <c r="P13" s="59" t="n">
        <v>38</v>
      </c>
      <c r="Q13" s="59" t="n">
        <v>39</v>
      </c>
      <c r="R13" s="59" t="n">
        <v>41</v>
      </c>
      <c r="S13" s="59" t="n">
        <v>43</v>
      </c>
      <c r="T13" s="59" t="n">
        <v>40</v>
      </c>
      <c r="U13" s="59" t="n">
        <v>41</v>
      </c>
      <c r="V13" s="59" t="n">
        <v>42</v>
      </c>
      <c r="W13" s="59" t="n">
        <v>41</v>
      </c>
      <c r="X13" s="59" t="n">
        <v>39</v>
      </c>
      <c r="Y13" s="59" t="n">
        <v>39</v>
      </c>
      <c r="Z13" s="59" t="n">
        <v>41</v>
      </c>
      <c r="AA13" s="59" t="n">
        <v>42</v>
      </c>
      <c r="AB13" s="59" t="n">
        <v>41</v>
      </c>
      <c r="AC13" s="59" t="n">
        <v>40</v>
      </c>
      <c r="AD13" s="59" t="n">
        <v>41</v>
      </c>
      <c r="AE13" s="59" t="n">
        <v>41</v>
      </c>
      <c r="AF13" s="81" t="n">
        <v>43</v>
      </c>
      <c r="AG13" s="59"/>
      <c r="AH13" s="0"/>
    </row>
    <row r="14" customFormat="false" ht="14.65" hidden="false" customHeight="false" outlineLevel="0" collapsed="false">
      <c r="A14" s="57" t="s">
        <v>30</v>
      </c>
      <c r="B14" s="80" t="n">
        <f aca="false">SUM(C14:AG14)/31</f>
        <v>63.9354838709677</v>
      </c>
      <c r="C14" s="61" t="n">
        <v>66</v>
      </c>
      <c r="D14" s="61" t="n">
        <v>65.7</v>
      </c>
      <c r="E14" s="61" t="n">
        <v>66.1</v>
      </c>
      <c r="F14" s="61" t="n">
        <v>66.4</v>
      </c>
      <c r="G14" s="61" t="n">
        <v>66.7</v>
      </c>
      <c r="H14" s="61" t="n">
        <v>67.2</v>
      </c>
      <c r="I14" s="61" t="n">
        <v>66.6</v>
      </c>
      <c r="J14" s="61" t="n">
        <v>66.9</v>
      </c>
      <c r="K14" s="61" t="n">
        <v>67.3</v>
      </c>
      <c r="L14" s="61" t="n">
        <v>66.2</v>
      </c>
      <c r="M14" s="61" t="n">
        <v>66.1</v>
      </c>
      <c r="N14" s="61" t="n">
        <v>65.8</v>
      </c>
      <c r="O14" s="61" t="n">
        <v>65.8</v>
      </c>
      <c r="P14" s="61" t="n">
        <v>66</v>
      </c>
      <c r="Q14" s="61" t="n">
        <v>66</v>
      </c>
      <c r="R14" s="61" t="n">
        <v>66.2</v>
      </c>
      <c r="S14" s="61" t="n">
        <v>66.1</v>
      </c>
      <c r="T14" s="61" t="n">
        <v>65.6</v>
      </c>
      <c r="U14" s="61" t="n">
        <v>65.8</v>
      </c>
      <c r="V14" s="61" t="n">
        <v>66.4</v>
      </c>
      <c r="W14" s="61" t="n">
        <v>65.6</v>
      </c>
      <c r="X14" s="61" t="n">
        <v>65.3</v>
      </c>
      <c r="Y14" s="61" t="n">
        <v>65.8</v>
      </c>
      <c r="Z14" s="61" t="n">
        <v>65.5</v>
      </c>
      <c r="AA14" s="61" t="n">
        <v>65.6</v>
      </c>
      <c r="AB14" s="61" t="n">
        <v>65.6</v>
      </c>
      <c r="AC14" s="61" t="n">
        <v>66.2</v>
      </c>
      <c r="AD14" s="61" t="n">
        <v>65.7</v>
      </c>
      <c r="AE14" s="61" t="n">
        <v>65.5</v>
      </c>
      <c r="AF14" s="82" t="n">
        <v>66.3</v>
      </c>
      <c r="AG14" s="61"/>
      <c r="AH14" s="0"/>
    </row>
    <row r="15" customFormat="false" ht="14.65" hidden="false" customHeight="false" outlineLevel="0" collapsed="false">
      <c r="A15" s="57" t="s">
        <v>31</v>
      </c>
      <c r="B15" s="80" t="n">
        <f aca="false">SUM(C15:AG15)/31</f>
        <v>7.69354838709678</v>
      </c>
      <c r="C15" s="61" t="n">
        <v>8.2</v>
      </c>
      <c r="D15" s="61" t="n">
        <v>8.5</v>
      </c>
      <c r="E15" s="61" t="n">
        <v>8</v>
      </c>
      <c r="F15" s="61" t="n">
        <v>8.5</v>
      </c>
      <c r="G15" s="61" t="n">
        <v>7.8</v>
      </c>
      <c r="H15" s="61" t="n">
        <v>7.8</v>
      </c>
      <c r="I15" s="61" t="n">
        <v>7.8</v>
      </c>
      <c r="J15" s="61" t="n">
        <v>7.8</v>
      </c>
      <c r="K15" s="61" t="n">
        <v>7.8</v>
      </c>
      <c r="L15" s="61" t="n">
        <v>8</v>
      </c>
      <c r="M15" s="61" t="n">
        <v>8.4</v>
      </c>
      <c r="N15" s="61" t="n">
        <v>7.8</v>
      </c>
      <c r="O15" s="61" t="n">
        <v>7.8</v>
      </c>
      <c r="P15" s="61" t="n">
        <v>7.8</v>
      </c>
      <c r="Q15" s="61" t="n">
        <v>7.8</v>
      </c>
      <c r="R15" s="61" t="n">
        <v>7.8</v>
      </c>
      <c r="S15" s="61" t="n">
        <v>7.9</v>
      </c>
      <c r="T15" s="61" t="n">
        <v>8.5</v>
      </c>
      <c r="U15" s="61" t="n">
        <v>7.8</v>
      </c>
      <c r="V15" s="61" t="n">
        <v>7.8</v>
      </c>
      <c r="W15" s="61" t="n">
        <v>7.8</v>
      </c>
      <c r="X15" s="61" t="n">
        <v>7.8</v>
      </c>
      <c r="Y15" s="61" t="n">
        <v>7.8</v>
      </c>
      <c r="Z15" s="61" t="n">
        <v>8</v>
      </c>
      <c r="AA15" s="61" t="n">
        <v>8.5</v>
      </c>
      <c r="AB15" s="61" t="n">
        <v>7.8</v>
      </c>
      <c r="AC15" s="61" t="n">
        <v>7.8</v>
      </c>
      <c r="AD15" s="61" t="n">
        <v>7.8</v>
      </c>
      <c r="AE15" s="61" t="n">
        <v>7.8</v>
      </c>
      <c r="AF15" s="82" t="n">
        <v>7.8</v>
      </c>
      <c r="AG15" s="61"/>
      <c r="AH15" s="0"/>
    </row>
    <row r="16" customFormat="false" ht="14.65" hidden="false" customHeight="false" outlineLevel="0" collapsed="false">
      <c r="A16" s="57" t="s">
        <v>40</v>
      </c>
      <c r="B16" s="80" t="n">
        <f aca="false">SUM(C16:AG16)/31</f>
        <v>1.7741935483871</v>
      </c>
      <c r="C16" s="59" t="n">
        <v>2</v>
      </c>
      <c r="D16" s="59" t="n">
        <v>1</v>
      </c>
      <c r="E16" s="59" t="n">
        <v>2</v>
      </c>
      <c r="F16" s="59" t="n">
        <v>1</v>
      </c>
      <c r="G16" s="59" t="n">
        <v>2</v>
      </c>
      <c r="H16" s="59" t="n">
        <v>2</v>
      </c>
      <c r="I16" s="59" t="n">
        <v>2</v>
      </c>
      <c r="J16" s="59" t="n">
        <v>2</v>
      </c>
      <c r="K16" s="59" t="n">
        <v>2</v>
      </c>
      <c r="L16" s="59" t="n">
        <v>2</v>
      </c>
      <c r="M16" s="59" t="n">
        <v>2</v>
      </c>
      <c r="N16" s="59" t="n">
        <v>2</v>
      </c>
      <c r="O16" s="59" t="n">
        <v>2</v>
      </c>
      <c r="P16" s="59" t="n">
        <v>2</v>
      </c>
      <c r="Q16" s="59" t="n">
        <v>2</v>
      </c>
      <c r="R16" s="59" t="n">
        <v>2</v>
      </c>
      <c r="S16" s="59" t="n">
        <v>3</v>
      </c>
      <c r="T16" s="59" t="n">
        <v>1</v>
      </c>
      <c r="U16" s="59" t="n">
        <v>1</v>
      </c>
      <c r="V16" s="59" t="n">
        <v>2</v>
      </c>
      <c r="W16" s="59" t="n">
        <v>2</v>
      </c>
      <c r="X16" s="59" t="n">
        <v>2</v>
      </c>
      <c r="Y16" s="59" t="n">
        <v>2</v>
      </c>
      <c r="Z16" s="59" t="n">
        <v>3</v>
      </c>
      <c r="AA16" s="59" t="n">
        <v>1</v>
      </c>
      <c r="AB16" s="59" t="n">
        <v>1</v>
      </c>
      <c r="AC16" s="59" t="n">
        <v>1</v>
      </c>
      <c r="AD16" s="59" t="n">
        <v>2</v>
      </c>
      <c r="AE16" s="59" t="n">
        <v>2</v>
      </c>
      <c r="AF16" s="81" t="n">
        <v>2</v>
      </c>
      <c r="AG16" s="59"/>
      <c r="AH16" s="0"/>
    </row>
    <row r="17" customFormat="false" ht="14.65" hidden="false" customHeight="false" outlineLevel="0" collapsed="false">
      <c r="A17" s="57" t="s">
        <v>41</v>
      </c>
      <c r="B17" s="80" t="n">
        <f aca="false">SUM(C17:AG17)/31</f>
        <v>2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3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3</v>
      </c>
      <c r="R17" s="59" t="n">
        <v>2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4.65" hidden="false" customHeight="false" outlineLevel="0" collapsed="false">
      <c r="A18" s="63" t="s">
        <v>42</v>
      </c>
      <c r="B18" s="83" t="n">
        <f aca="false">SUM(C18:AG18)/31</f>
        <v>2.87096774193548</v>
      </c>
      <c r="C18" s="84" t="n">
        <v>3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2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4.65" hidden="false" customHeight="false" outlineLevel="0" collapsed="false">
      <c r="A21" s="54" t="s">
        <v>8</v>
      </c>
      <c r="B21" s="86"/>
      <c r="C21" s="87" t="s">
        <v>44</v>
      </c>
      <c r="D21" s="87" t="s">
        <v>45</v>
      </c>
      <c r="E21" s="87" t="s">
        <v>46</v>
      </c>
      <c r="F21" s="87" t="s">
        <v>47</v>
      </c>
      <c r="G21" s="87" t="s">
        <v>48</v>
      </c>
      <c r="H21" s="87" t="s">
        <v>49</v>
      </c>
      <c r="I21" s="87" t="s">
        <v>43</v>
      </c>
      <c r="J21" s="87" t="s">
        <v>44</v>
      </c>
      <c r="K21" s="87" t="s">
        <v>45</v>
      </c>
      <c r="L21" s="87" t="s">
        <v>46</v>
      </c>
      <c r="M21" s="87" t="s">
        <v>47</v>
      </c>
      <c r="N21" s="87" t="s">
        <v>48</v>
      </c>
      <c r="O21" s="87" t="s">
        <v>49</v>
      </c>
      <c r="P21" s="87" t="s">
        <v>43</v>
      </c>
      <c r="Q21" s="87" t="s">
        <v>44</v>
      </c>
      <c r="R21" s="87" t="s">
        <v>45</v>
      </c>
      <c r="S21" s="87" t="s">
        <v>46</v>
      </c>
      <c r="T21" s="87" t="s">
        <v>47</v>
      </c>
      <c r="U21" s="87" t="s">
        <v>48</v>
      </c>
      <c r="V21" s="87" t="s">
        <v>49</v>
      </c>
      <c r="W21" s="87" t="s">
        <v>43</v>
      </c>
      <c r="X21" s="87" t="s">
        <v>44</v>
      </c>
      <c r="Y21" s="87" t="s">
        <v>45</v>
      </c>
      <c r="Z21" s="87" t="s">
        <v>46</v>
      </c>
      <c r="AA21" s="87" t="s">
        <v>47</v>
      </c>
      <c r="AB21" s="87" t="s">
        <v>48</v>
      </c>
      <c r="AC21" s="87" t="s">
        <v>49</v>
      </c>
      <c r="AD21" s="87" t="s">
        <v>43</v>
      </c>
      <c r="AE21" s="87" t="s">
        <v>44</v>
      </c>
      <c r="AF21" s="87" t="s">
        <v>45</v>
      </c>
      <c r="AG21" s="88" t="s">
        <v>46</v>
      </c>
      <c r="AH21" s="0"/>
    </row>
    <row r="22" s="101" customFormat="true" ht="14.65" hidden="false" customHeight="false" outlineLevel="0" collapsed="false">
      <c r="A22" s="57" t="s">
        <v>29</v>
      </c>
      <c r="B22" s="80" t="n">
        <f aca="false">SUM(C22:AG22)/31</f>
        <v>40.5806451612903</v>
      </c>
      <c r="C22" s="59" t="n">
        <v>40</v>
      </c>
      <c r="D22" s="48" t="n">
        <v>38</v>
      </c>
      <c r="E22" s="48" t="n">
        <v>44</v>
      </c>
      <c r="F22" s="48" t="n">
        <v>40</v>
      </c>
      <c r="G22" s="59" t="n">
        <v>41</v>
      </c>
      <c r="H22" s="59" t="n">
        <v>43</v>
      </c>
      <c r="I22" s="59" t="n">
        <v>40</v>
      </c>
      <c r="J22" s="59" t="n">
        <v>40</v>
      </c>
      <c r="K22" s="59" t="n">
        <v>38</v>
      </c>
      <c r="L22" s="59" t="n">
        <v>41</v>
      </c>
      <c r="M22" s="59" t="n">
        <v>38</v>
      </c>
      <c r="N22" s="59" t="n">
        <v>39</v>
      </c>
      <c r="O22" s="59" t="n">
        <v>41</v>
      </c>
      <c r="P22" s="59" t="n">
        <v>46</v>
      </c>
      <c r="Q22" s="59" t="n">
        <v>43</v>
      </c>
      <c r="R22" s="59" t="n">
        <v>36</v>
      </c>
      <c r="S22" s="59" t="n">
        <v>42</v>
      </c>
      <c r="T22" s="59" t="n">
        <v>41</v>
      </c>
      <c r="U22" s="59" t="n">
        <v>39</v>
      </c>
      <c r="V22" s="59" t="n">
        <v>40</v>
      </c>
      <c r="W22" s="59" t="n">
        <v>42</v>
      </c>
      <c r="X22" s="59" t="n">
        <v>41</v>
      </c>
      <c r="Y22" s="59" t="n">
        <v>42</v>
      </c>
      <c r="Z22" s="59" t="n">
        <v>41</v>
      </c>
      <c r="AA22" s="59" t="n">
        <v>43</v>
      </c>
      <c r="AB22" s="59" t="n">
        <v>42</v>
      </c>
      <c r="AC22" s="59" t="n">
        <v>38</v>
      </c>
      <c r="AD22" s="59" t="n">
        <v>42</v>
      </c>
      <c r="AE22" s="59" t="n">
        <v>38</v>
      </c>
      <c r="AF22" s="59" t="n">
        <v>40</v>
      </c>
      <c r="AG22" s="81" t="n">
        <v>39</v>
      </c>
    </row>
    <row r="23" s="103" customFormat="true" ht="14.65" hidden="false" customHeight="false" outlineLevel="0" collapsed="false">
      <c r="A23" s="57" t="s">
        <v>30</v>
      </c>
      <c r="B23" s="80" t="n">
        <f aca="false">SUM(C23:AG23)/31</f>
        <v>66.1548387096774</v>
      </c>
      <c r="C23" s="61" t="n">
        <v>65.9</v>
      </c>
      <c r="D23" s="50" t="n">
        <v>66.2</v>
      </c>
      <c r="E23" s="50" t="n">
        <v>67</v>
      </c>
      <c r="F23" s="50" t="n">
        <v>66.6</v>
      </c>
      <c r="G23" s="61" t="n">
        <v>65.7</v>
      </c>
      <c r="H23" s="61" t="n">
        <v>66.2</v>
      </c>
      <c r="I23" s="61" t="n">
        <v>65.6</v>
      </c>
      <c r="J23" s="61" t="n">
        <v>65.7</v>
      </c>
      <c r="K23" s="61" t="n">
        <v>65.7</v>
      </c>
      <c r="L23" s="61" t="n">
        <v>65.6</v>
      </c>
      <c r="M23" s="61" t="n">
        <v>65.1</v>
      </c>
      <c r="N23" s="61" t="n">
        <v>64.7</v>
      </c>
      <c r="O23" s="61" t="n">
        <v>65.8</v>
      </c>
      <c r="P23" s="61" t="n">
        <v>65.6</v>
      </c>
      <c r="Q23" s="61" t="n">
        <v>65</v>
      </c>
      <c r="R23" s="61" t="n">
        <v>65</v>
      </c>
      <c r="S23" s="61" t="n">
        <v>65.6</v>
      </c>
      <c r="T23" s="61" t="n">
        <v>66.3</v>
      </c>
      <c r="U23" s="61" t="n">
        <v>66.3</v>
      </c>
      <c r="V23" s="61" t="n">
        <v>66.9</v>
      </c>
      <c r="W23" s="61" t="n">
        <v>66.4</v>
      </c>
      <c r="X23" s="61" t="n">
        <v>66.5</v>
      </c>
      <c r="Y23" s="61" t="n">
        <v>66.6</v>
      </c>
      <c r="Z23" s="61" t="n">
        <v>66.6</v>
      </c>
      <c r="AA23" s="61" t="n">
        <v>66.1</v>
      </c>
      <c r="AB23" s="61" t="n">
        <v>67.3</v>
      </c>
      <c r="AC23" s="61" t="n">
        <v>66.9</v>
      </c>
      <c r="AD23" s="61" t="n">
        <v>67</v>
      </c>
      <c r="AE23" s="61" t="n">
        <v>66.9</v>
      </c>
      <c r="AF23" s="61" t="n">
        <v>67</v>
      </c>
      <c r="AG23" s="82" t="n">
        <v>67</v>
      </c>
    </row>
    <row r="24" s="103" customFormat="true" ht="14.65" hidden="false" customHeight="false" outlineLevel="0" collapsed="false">
      <c r="A24" s="57" t="s">
        <v>31</v>
      </c>
      <c r="B24" s="80" t="n">
        <f aca="false">SUM(C24:AG24)/31</f>
        <v>8.71290322580645</v>
      </c>
      <c r="C24" s="61" t="n">
        <v>7.9</v>
      </c>
      <c r="D24" s="50" t="n">
        <v>9</v>
      </c>
      <c r="E24" s="50" t="n">
        <v>7.8</v>
      </c>
      <c r="F24" s="50" t="n">
        <v>7.8</v>
      </c>
      <c r="G24" s="61" t="n">
        <v>7.8</v>
      </c>
      <c r="H24" s="61" t="n">
        <v>7.8</v>
      </c>
      <c r="I24" s="61" t="n">
        <v>9.5</v>
      </c>
      <c r="J24" s="61" t="n">
        <v>9</v>
      </c>
      <c r="K24" s="61" t="n">
        <v>9.3</v>
      </c>
      <c r="L24" s="61" t="n">
        <v>7.8</v>
      </c>
      <c r="M24" s="61" t="n">
        <v>10</v>
      </c>
      <c r="N24" s="61" t="n">
        <v>10</v>
      </c>
      <c r="O24" s="61" t="n">
        <v>7.8</v>
      </c>
      <c r="P24" s="61" t="n">
        <v>7.8</v>
      </c>
      <c r="Q24" s="61" t="n">
        <v>8.8</v>
      </c>
      <c r="R24" s="61" t="n">
        <v>9.4</v>
      </c>
      <c r="S24" s="61" t="n">
        <v>9.3</v>
      </c>
      <c r="T24" s="61" t="n">
        <v>8.8</v>
      </c>
      <c r="U24" s="61" t="n">
        <v>9</v>
      </c>
      <c r="V24" s="61" t="n">
        <v>9</v>
      </c>
      <c r="W24" s="61" t="n">
        <v>9.3</v>
      </c>
      <c r="X24" s="61" t="n">
        <v>8.3</v>
      </c>
      <c r="Y24" s="61" t="n">
        <v>9</v>
      </c>
      <c r="Z24" s="61" t="n">
        <v>8.8</v>
      </c>
      <c r="AA24" s="61" t="n">
        <v>7.8</v>
      </c>
      <c r="AB24" s="61" t="n">
        <v>9</v>
      </c>
      <c r="AC24" s="61" t="n">
        <v>9</v>
      </c>
      <c r="AD24" s="61" t="n">
        <v>9</v>
      </c>
      <c r="AE24" s="61" t="n">
        <v>8.5</v>
      </c>
      <c r="AF24" s="61" t="n">
        <v>9</v>
      </c>
      <c r="AG24" s="82" t="n">
        <v>8.8</v>
      </c>
    </row>
    <row r="25" s="101" customFormat="true" ht="14.65" hidden="false" customHeight="false" outlineLevel="0" collapsed="false">
      <c r="A25" s="57" t="s">
        <v>40</v>
      </c>
      <c r="B25" s="80" t="n">
        <f aca="false">SUM(C25:AG25)/31</f>
        <v>1.64516129032258</v>
      </c>
      <c r="C25" s="59" t="n">
        <v>2</v>
      </c>
      <c r="D25" s="48" t="n">
        <v>1</v>
      </c>
      <c r="E25" s="48" t="n">
        <v>2</v>
      </c>
      <c r="F25" s="48" t="n">
        <v>2</v>
      </c>
      <c r="G25" s="59" t="n">
        <v>2</v>
      </c>
      <c r="H25" s="59" t="n">
        <v>2</v>
      </c>
      <c r="I25" s="59" t="n">
        <v>2</v>
      </c>
      <c r="J25" s="59" t="n">
        <v>2</v>
      </c>
      <c r="K25" s="59" t="n">
        <v>2</v>
      </c>
      <c r="L25" s="59" t="n">
        <v>5</v>
      </c>
      <c r="M25" s="59" t="n">
        <v>1</v>
      </c>
      <c r="N25" s="59" t="n">
        <v>1</v>
      </c>
      <c r="O25" s="59" t="n">
        <v>2</v>
      </c>
      <c r="P25" s="59" t="n">
        <v>3</v>
      </c>
      <c r="Q25" s="59" t="n">
        <v>2</v>
      </c>
      <c r="R25" s="59" t="n">
        <v>2</v>
      </c>
      <c r="S25" s="59" t="n">
        <v>2</v>
      </c>
      <c r="T25" s="59" t="n">
        <v>2</v>
      </c>
      <c r="U25" s="59" t="n">
        <v>1</v>
      </c>
      <c r="V25" s="59" t="n">
        <v>1</v>
      </c>
      <c r="W25" s="59" t="n">
        <v>1</v>
      </c>
      <c r="X25" s="59" t="n">
        <v>1</v>
      </c>
      <c r="Y25" s="59" t="n">
        <v>1</v>
      </c>
      <c r="Z25" s="59" t="n">
        <v>1</v>
      </c>
      <c r="AA25" s="59" t="n">
        <v>2</v>
      </c>
      <c r="AB25" s="59" t="n">
        <v>1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4.65" hidden="false" customHeight="false" outlineLevel="0" collapsed="false">
      <c r="A26" s="57" t="s">
        <v>41</v>
      </c>
      <c r="B26" s="80" t="n">
        <f aca="false">SUM(C26:AG26)/31</f>
        <v>2.03225806451613</v>
      </c>
      <c r="C26" s="59" t="n">
        <v>2</v>
      </c>
      <c r="D26" s="48" t="n">
        <v>1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4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4.65" hidden="false" customHeight="false" outlineLevel="0" collapsed="false">
      <c r="A27" s="63" t="s">
        <v>42</v>
      </c>
      <c r="B27" s="83" t="n">
        <f aca="false">SUM(C27:AG27)/31</f>
        <v>3.2258064516129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4</v>
      </c>
      <c r="J27" s="84" t="n">
        <v>4</v>
      </c>
      <c r="K27" s="84" t="n">
        <v>4</v>
      </c>
      <c r="L27" s="84" t="n">
        <v>4</v>
      </c>
      <c r="M27" s="84" t="n">
        <v>4</v>
      </c>
      <c r="N27" s="84" t="n">
        <v>4</v>
      </c>
      <c r="O27" s="84" t="n">
        <v>3</v>
      </c>
      <c r="P27" s="84" t="n">
        <v>4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4.65" hidden="false" customHeight="false" outlineLevel="0" collapsed="false">
      <c r="A30" s="54" t="s">
        <v>9</v>
      </c>
      <c r="B30" s="86"/>
      <c r="C30" s="87" t="s">
        <v>47</v>
      </c>
      <c r="D30" s="87" t="s">
        <v>48</v>
      </c>
      <c r="E30" s="87" t="s">
        <v>49</v>
      </c>
      <c r="F30" s="87" t="s">
        <v>43</v>
      </c>
      <c r="G30" s="87" t="s">
        <v>44</v>
      </c>
      <c r="H30" s="87" t="s">
        <v>45</v>
      </c>
      <c r="I30" s="87" t="s">
        <v>46</v>
      </c>
      <c r="J30" s="87" t="s">
        <v>47</v>
      </c>
      <c r="K30" s="87" t="s">
        <v>48</v>
      </c>
      <c r="L30" s="87" t="s">
        <v>49</v>
      </c>
      <c r="M30" s="87" t="s">
        <v>43</v>
      </c>
      <c r="N30" s="87" t="s">
        <v>44</v>
      </c>
      <c r="O30" s="87" t="s">
        <v>45</v>
      </c>
      <c r="P30" s="87" t="s">
        <v>46</v>
      </c>
      <c r="Q30" s="87" t="s">
        <v>47</v>
      </c>
      <c r="R30" s="87" t="s">
        <v>48</v>
      </c>
      <c r="S30" s="87" t="s">
        <v>49</v>
      </c>
      <c r="T30" s="87" t="s">
        <v>43</v>
      </c>
      <c r="U30" s="87" t="s">
        <v>44</v>
      </c>
      <c r="V30" s="87" t="s">
        <v>45</v>
      </c>
      <c r="W30" s="87" t="s">
        <v>46</v>
      </c>
      <c r="X30" s="87" t="s">
        <v>47</v>
      </c>
      <c r="Y30" s="87" t="s">
        <v>48</v>
      </c>
      <c r="Z30" s="87" t="s">
        <v>49</v>
      </c>
      <c r="AA30" s="87" t="s">
        <v>43</v>
      </c>
      <c r="AB30" s="87" t="s">
        <v>44</v>
      </c>
      <c r="AC30" s="87" t="s">
        <v>45</v>
      </c>
      <c r="AD30" s="87" t="s">
        <v>46</v>
      </c>
      <c r="AE30" s="87" t="s">
        <v>47</v>
      </c>
      <c r="AF30" s="87" t="s">
        <v>48</v>
      </c>
      <c r="AG30" s="88" t="s">
        <v>49</v>
      </c>
      <c r="AH30" s="0"/>
    </row>
    <row r="31" s="101" customFormat="true" ht="14.65" hidden="false" customHeight="false" outlineLevel="0" collapsed="false">
      <c r="A31" s="57" t="s">
        <v>29</v>
      </c>
      <c r="B31" s="80" t="n">
        <f aca="false">SUM(C31:AG31)/31</f>
        <v>41.9354838709677</v>
      </c>
      <c r="C31" s="91" t="n">
        <v>42</v>
      </c>
      <c r="D31" s="100" t="n">
        <v>39</v>
      </c>
      <c r="E31" s="100" t="n">
        <v>43</v>
      </c>
      <c r="F31" s="100" t="n">
        <v>43</v>
      </c>
      <c r="G31" s="91" t="n">
        <v>40</v>
      </c>
      <c r="H31" s="91" t="n">
        <v>38</v>
      </c>
      <c r="I31" s="91" t="n">
        <v>45</v>
      </c>
      <c r="J31" s="91" t="n">
        <v>42</v>
      </c>
      <c r="K31" s="91" t="n">
        <v>42</v>
      </c>
      <c r="L31" s="91" t="n">
        <v>38</v>
      </c>
      <c r="M31" s="91" t="n">
        <v>41</v>
      </c>
      <c r="N31" s="91" t="n">
        <v>41</v>
      </c>
      <c r="O31" s="91" t="n">
        <v>41</v>
      </c>
      <c r="P31" s="91" t="n">
        <v>42</v>
      </c>
      <c r="Q31" s="91" t="n">
        <v>41</v>
      </c>
      <c r="R31" s="91" t="n">
        <v>43</v>
      </c>
      <c r="S31" s="91" t="n">
        <v>41</v>
      </c>
      <c r="T31" s="91" t="n">
        <v>45</v>
      </c>
      <c r="U31" s="91" t="n">
        <v>42</v>
      </c>
      <c r="V31" s="91" t="n">
        <v>40</v>
      </c>
      <c r="W31" s="91" t="n">
        <v>44</v>
      </c>
      <c r="X31" s="91" t="n">
        <v>42</v>
      </c>
      <c r="Y31" s="91" t="n">
        <v>44</v>
      </c>
      <c r="Z31" s="91" t="n">
        <v>45</v>
      </c>
      <c r="AA31" s="91" t="n">
        <v>41</v>
      </c>
      <c r="AB31" s="91" t="n">
        <v>40</v>
      </c>
      <c r="AC31" s="91" t="n">
        <v>36</v>
      </c>
      <c r="AD31" s="91" t="n">
        <v>46</v>
      </c>
      <c r="AE31" s="91" t="n">
        <v>43</v>
      </c>
      <c r="AF31" s="91" t="n">
        <v>46</v>
      </c>
      <c r="AG31" s="93" t="n">
        <v>44</v>
      </c>
      <c r="AH31" s="104"/>
      <c r="AI31" s="104"/>
    </row>
    <row r="32" s="101" customFormat="true" ht="14.65" hidden="false" customHeight="false" outlineLevel="0" collapsed="false">
      <c r="A32" s="57" t="s">
        <v>30</v>
      </c>
      <c r="B32" s="80" t="n">
        <f aca="false">SUM(C32:AG32)/31</f>
        <v>86.7290322580645</v>
      </c>
      <c r="C32" s="61" t="n">
        <v>67</v>
      </c>
      <c r="D32" s="50" t="n">
        <v>67</v>
      </c>
      <c r="E32" s="50" t="n">
        <v>66.9</v>
      </c>
      <c r="F32" s="50" t="n">
        <v>67.1</v>
      </c>
      <c r="G32" s="61" t="n">
        <v>67.3</v>
      </c>
      <c r="H32" s="61" t="n">
        <v>66.5</v>
      </c>
      <c r="I32" s="61" t="n">
        <v>67.2</v>
      </c>
      <c r="J32" s="61" t="n">
        <v>67.3</v>
      </c>
      <c r="K32" s="61" t="n">
        <v>67.1</v>
      </c>
      <c r="L32" s="61" t="n">
        <v>66.8</v>
      </c>
      <c r="M32" s="61" t="n">
        <v>66.7</v>
      </c>
      <c r="N32" s="61" t="n">
        <v>67.1</v>
      </c>
      <c r="O32" s="61" t="n">
        <v>66.8</v>
      </c>
      <c r="P32" s="61" t="n">
        <v>66.8</v>
      </c>
      <c r="Q32" s="61" t="n">
        <v>67.4</v>
      </c>
      <c r="R32" s="61" t="n">
        <v>67.1</v>
      </c>
      <c r="S32" s="61" t="n">
        <v>67</v>
      </c>
      <c r="T32" s="61" t="n">
        <v>67.2</v>
      </c>
      <c r="U32" s="61" t="n">
        <v>67.2</v>
      </c>
      <c r="V32" s="61" t="n">
        <v>66.9</v>
      </c>
      <c r="W32" s="61" t="n">
        <v>678</v>
      </c>
      <c r="X32" s="61" t="n">
        <v>67.9</v>
      </c>
      <c r="Y32" s="61" t="n">
        <v>67.6</v>
      </c>
      <c r="Z32" s="61" t="n">
        <v>67</v>
      </c>
      <c r="AA32" s="61" t="n">
        <v>67.1</v>
      </c>
      <c r="AB32" s="61" t="n">
        <v>67.4</v>
      </c>
      <c r="AC32" s="61" t="n">
        <v>66.2</v>
      </c>
      <c r="AD32" s="61" t="n">
        <v>66.8</v>
      </c>
      <c r="AE32" s="61" t="n">
        <v>66.6</v>
      </c>
      <c r="AF32" s="61" t="n">
        <v>66.8</v>
      </c>
      <c r="AG32" s="82" t="n">
        <v>66.8</v>
      </c>
      <c r="AH32" s="103"/>
      <c r="AI32" s="103"/>
    </row>
    <row r="33" s="101" customFormat="true" ht="14.65" hidden="false" customHeight="false" outlineLevel="0" collapsed="false">
      <c r="A33" s="57" t="s">
        <v>31</v>
      </c>
      <c r="B33" s="80" t="n">
        <f aca="false">SUM(C33:AG33)/31</f>
        <v>8.26451612903226</v>
      </c>
      <c r="C33" s="61" t="n">
        <v>9</v>
      </c>
      <c r="D33" s="50" t="n">
        <v>8.8</v>
      </c>
      <c r="E33" s="50" t="n">
        <v>7.8</v>
      </c>
      <c r="F33" s="50" t="n">
        <v>7.8</v>
      </c>
      <c r="G33" s="61" t="n">
        <v>8</v>
      </c>
      <c r="H33" s="61" t="n">
        <v>8.8</v>
      </c>
      <c r="I33" s="61" t="n">
        <v>7.8</v>
      </c>
      <c r="J33" s="61" t="n">
        <v>8</v>
      </c>
      <c r="K33" s="61" t="n">
        <v>7.8</v>
      </c>
      <c r="L33" s="61" t="n">
        <v>7.8</v>
      </c>
      <c r="M33" s="61" t="n">
        <v>7.8</v>
      </c>
      <c r="N33" s="61" t="n">
        <v>8</v>
      </c>
      <c r="O33" s="61" t="n">
        <v>8.7</v>
      </c>
      <c r="P33" s="61" t="n">
        <v>8</v>
      </c>
      <c r="Q33" s="61" t="n">
        <v>7.8</v>
      </c>
      <c r="R33" s="61" t="n">
        <v>7.8</v>
      </c>
      <c r="S33" s="61" t="n">
        <v>7.8</v>
      </c>
      <c r="T33" s="61" t="n">
        <v>7.8</v>
      </c>
      <c r="U33" s="61" t="n">
        <v>8</v>
      </c>
      <c r="V33" s="61" t="n">
        <v>8.5</v>
      </c>
      <c r="W33" s="61" t="n">
        <v>8</v>
      </c>
      <c r="X33" s="61" t="n">
        <v>8</v>
      </c>
      <c r="Y33" s="61" t="n">
        <v>8</v>
      </c>
      <c r="Z33" s="61" t="n">
        <v>8</v>
      </c>
      <c r="AA33" s="61" t="n">
        <v>8</v>
      </c>
      <c r="AB33" s="61" t="n">
        <v>8</v>
      </c>
      <c r="AC33" s="61" t="n">
        <v>8.5</v>
      </c>
      <c r="AD33" s="61" t="n">
        <v>9.8</v>
      </c>
      <c r="AE33" s="61" t="n">
        <v>10</v>
      </c>
      <c r="AF33" s="61" t="n">
        <v>10.1</v>
      </c>
      <c r="AG33" s="82" t="n">
        <v>8</v>
      </c>
      <c r="AH33" s="103"/>
      <c r="AI33" s="103"/>
    </row>
    <row r="34" s="101" customFormat="true" ht="14.65" hidden="false" customHeight="false" outlineLevel="0" collapsed="false">
      <c r="A34" s="57" t="s">
        <v>40</v>
      </c>
      <c r="B34" s="80" t="n">
        <f aca="false">SUM(C34:AG34)/31</f>
        <v>2.48387096774194</v>
      </c>
      <c r="C34" s="91" t="n">
        <v>1</v>
      </c>
      <c r="D34" s="100" t="n">
        <v>1</v>
      </c>
      <c r="E34" s="100" t="n">
        <v>5</v>
      </c>
      <c r="F34" s="100" t="n">
        <v>2</v>
      </c>
      <c r="G34" s="91" t="n">
        <v>1</v>
      </c>
      <c r="H34" s="91" t="n">
        <v>1</v>
      </c>
      <c r="I34" s="91" t="n">
        <v>5</v>
      </c>
      <c r="J34" s="91" t="n">
        <v>2</v>
      </c>
      <c r="K34" s="91" t="n">
        <v>3</v>
      </c>
      <c r="L34" s="91" t="n">
        <v>2</v>
      </c>
      <c r="M34" s="91" t="n">
        <v>2</v>
      </c>
      <c r="N34" s="91" t="n">
        <v>3</v>
      </c>
      <c r="O34" s="91" t="n">
        <v>2</v>
      </c>
      <c r="P34" s="91" t="n">
        <v>3</v>
      </c>
      <c r="Q34" s="91" t="n">
        <v>2</v>
      </c>
      <c r="R34" s="91" t="n">
        <v>2</v>
      </c>
      <c r="S34" s="91" t="n">
        <v>2</v>
      </c>
      <c r="T34" s="91" t="n">
        <v>5</v>
      </c>
      <c r="U34" s="91" t="n">
        <v>2</v>
      </c>
      <c r="V34" s="91" t="n">
        <v>2</v>
      </c>
      <c r="W34" s="91" t="n">
        <v>4</v>
      </c>
      <c r="X34" s="91" t="n">
        <v>1</v>
      </c>
      <c r="Y34" s="91" t="n">
        <v>1</v>
      </c>
      <c r="Z34" s="91" t="n">
        <v>4</v>
      </c>
      <c r="AA34" s="91" t="n">
        <v>2</v>
      </c>
      <c r="AB34" s="91" t="n">
        <v>3</v>
      </c>
      <c r="AC34" s="91" t="n">
        <v>2</v>
      </c>
      <c r="AD34" s="91" t="n">
        <v>3</v>
      </c>
      <c r="AE34" s="91" t="n">
        <v>3</v>
      </c>
      <c r="AF34" s="91" t="n">
        <v>3</v>
      </c>
      <c r="AG34" s="93" t="n">
        <v>3</v>
      </c>
      <c r="AH34" s="104"/>
      <c r="AI34" s="104"/>
    </row>
    <row r="35" s="101" customFormat="true" ht="14.65" hidden="false" customHeight="false" outlineLevel="0" collapsed="false">
      <c r="A35" s="57" t="s">
        <v>41</v>
      </c>
      <c r="B35" s="80" t="n">
        <f aca="false">SUM(C35:AG35)/31</f>
        <v>2.64516129032258</v>
      </c>
      <c r="C35" s="91" t="n">
        <v>1</v>
      </c>
      <c r="D35" s="100" t="n">
        <v>2</v>
      </c>
      <c r="E35" s="100" t="n">
        <v>5</v>
      </c>
      <c r="F35" s="100" t="n">
        <v>2</v>
      </c>
      <c r="G35" s="91" t="n">
        <v>2</v>
      </c>
      <c r="H35" s="91" t="n">
        <v>2</v>
      </c>
      <c r="I35" s="91" t="n">
        <v>4</v>
      </c>
      <c r="J35" s="91" t="n">
        <v>2</v>
      </c>
      <c r="K35" s="91" t="n">
        <v>3</v>
      </c>
      <c r="L35" s="91" t="n">
        <v>2</v>
      </c>
      <c r="M35" s="91" t="n">
        <v>2</v>
      </c>
      <c r="N35" s="91" t="n">
        <v>3</v>
      </c>
      <c r="O35" s="91" t="n">
        <v>3</v>
      </c>
      <c r="P35" s="91" t="n">
        <v>3</v>
      </c>
      <c r="Q35" s="91" t="n">
        <v>2</v>
      </c>
      <c r="R35" s="91" t="n">
        <v>2</v>
      </c>
      <c r="S35" s="91" t="n">
        <v>2</v>
      </c>
      <c r="T35" s="91" t="n">
        <v>4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2</v>
      </c>
      <c r="Z35" s="91" t="n">
        <v>3</v>
      </c>
      <c r="AA35" s="91" t="n">
        <v>3</v>
      </c>
      <c r="AB35" s="91" t="n">
        <v>3</v>
      </c>
      <c r="AC35" s="91" t="n">
        <v>2</v>
      </c>
      <c r="AD35" s="91" t="n">
        <v>3</v>
      </c>
      <c r="AE35" s="91" t="n">
        <v>4</v>
      </c>
      <c r="AF35" s="91" t="n">
        <v>4</v>
      </c>
      <c r="AG35" s="93" t="n">
        <v>3</v>
      </c>
      <c r="AH35" s="104"/>
      <c r="AI35" s="104"/>
    </row>
    <row r="36" s="101" customFormat="true" ht="14.65" hidden="false" customHeight="false" outlineLevel="0" collapsed="false">
      <c r="A36" s="63" t="s">
        <v>42</v>
      </c>
      <c r="B36" s="83" t="n">
        <f aca="false">SUM(C36:AG36)/31</f>
        <v>3.09677419354839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4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4</v>
      </c>
      <c r="AF36" s="97" t="n">
        <v>4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4.65" hidden="false" customHeight="false" outlineLevel="0" collapsed="false">
      <c r="A39" s="54" t="s">
        <v>10</v>
      </c>
      <c r="B39" s="54"/>
      <c r="C39" s="55" t="s">
        <v>43</v>
      </c>
      <c r="D39" s="55" t="s">
        <v>44</v>
      </c>
      <c r="E39" s="55" t="s">
        <v>45</v>
      </c>
      <c r="F39" s="55" t="s">
        <v>46</v>
      </c>
      <c r="G39" s="55" t="s">
        <v>47</v>
      </c>
      <c r="H39" s="55" t="s">
        <v>48</v>
      </c>
      <c r="I39" s="55" t="s">
        <v>49</v>
      </c>
      <c r="J39" s="55" t="s">
        <v>43</v>
      </c>
      <c r="K39" s="55" t="s">
        <v>44</v>
      </c>
      <c r="L39" s="55" t="s">
        <v>45</v>
      </c>
      <c r="M39" s="55" t="s">
        <v>46</v>
      </c>
      <c r="N39" s="55" t="s">
        <v>47</v>
      </c>
      <c r="O39" s="55" t="s">
        <v>48</v>
      </c>
      <c r="P39" s="55" t="s">
        <v>49</v>
      </c>
      <c r="Q39" s="55" t="s">
        <v>43</v>
      </c>
      <c r="R39" s="55" t="s">
        <v>44</v>
      </c>
      <c r="S39" s="55" t="s">
        <v>45</v>
      </c>
      <c r="T39" s="55" t="s">
        <v>46</v>
      </c>
      <c r="U39" s="55" t="s">
        <v>47</v>
      </c>
      <c r="V39" s="55" t="s">
        <v>48</v>
      </c>
      <c r="W39" s="55" t="s">
        <v>49</v>
      </c>
      <c r="X39" s="55" t="s">
        <v>43</v>
      </c>
      <c r="Y39" s="55" t="s">
        <v>44</v>
      </c>
      <c r="Z39" s="55" t="s">
        <v>45</v>
      </c>
      <c r="AA39" s="55" t="s">
        <v>46</v>
      </c>
      <c r="AB39" s="55" t="s">
        <v>47</v>
      </c>
      <c r="AC39" s="55" t="s">
        <v>48</v>
      </c>
      <c r="AD39" s="55" t="s">
        <v>49</v>
      </c>
      <c r="AE39" s="56" t="s">
        <v>46</v>
      </c>
      <c r="AF39" s="0"/>
      <c r="AG39" s="0"/>
      <c r="AH39" s="0"/>
    </row>
    <row r="40" customFormat="false" ht="14.65" hidden="false" customHeight="false" outlineLevel="0" collapsed="false">
      <c r="A40" s="57" t="s">
        <v>29</v>
      </c>
      <c r="B40" s="58" t="n">
        <f aca="false">SUM(C40:AG40)/28</f>
        <v>41.7857142857143</v>
      </c>
      <c r="C40" s="59" t="n">
        <v>38</v>
      </c>
      <c r="D40" s="59" t="n">
        <v>36</v>
      </c>
      <c r="E40" s="59" t="n">
        <v>38</v>
      </c>
      <c r="F40" s="59" t="n">
        <v>43</v>
      </c>
      <c r="G40" s="59" t="n">
        <v>41</v>
      </c>
      <c r="H40" s="59" t="n">
        <v>41</v>
      </c>
      <c r="I40" s="59" t="n">
        <v>43</v>
      </c>
      <c r="J40" s="59" t="n">
        <v>41</v>
      </c>
      <c r="K40" s="59" t="n">
        <v>42</v>
      </c>
      <c r="L40" s="59" t="n">
        <v>40</v>
      </c>
      <c r="M40" s="59" t="n">
        <v>42</v>
      </c>
      <c r="N40" s="59" t="n">
        <v>41</v>
      </c>
      <c r="O40" s="59" t="n">
        <v>46</v>
      </c>
      <c r="P40" s="59" t="n">
        <v>46</v>
      </c>
      <c r="Q40" s="59" t="n">
        <v>46</v>
      </c>
      <c r="R40" s="59" t="n">
        <v>43</v>
      </c>
      <c r="S40" s="59" t="n">
        <v>42</v>
      </c>
      <c r="T40" s="59" t="n">
        <v>43</v>
      </c>
      <c r="U40" s="59" t="n">
        <v>43</v>
      </c>
      <c r="V40" s="59" t="n">
        <v>42</v>
      </c>
      <c r="W40" s="59" t="n">
        <v>44</v>
      </c>
      <c r="X40" s="59" t="n">
        <v>40</v>
      </c>
      <c r="Y40" s="59" t="n">
        <v>42</v>
      </c>
      <c r="Z40" s="59" t="n">
        <v>44</v>
      </c>
      <c r="AA40" s="59" t="n">
        <v>38</v>
      </c>
      <c r="AB40" s="59" t="n">
        <v>42</v>
      </c>
      <c r="AC40" s="59" t="n">
        <v>43</v>
      </c>
      <c r="AD40" s="60" t="n">
        <v>40</v>
      </c>
      <c r="AE40" s="60"/>
      <c r="AF40" s="0"/>
      <c r="AG40" s="0"/>
      <c r="AH40" s="0"/>
    </row>
    <row r="41" customFormat="false" ht="14.65" hidden="false" customHeight="false" outlineLevel="0" collapsed="false">
      <c r="A41" s="57" t="s">
        <v>30</v>
      </c>
      <c r="B41" s="58" t="n">
        <f aca="false">SUM(C41:AG41)/28</f>
        <v>66.9178571428571</v>
      </c>
      <c r="C41" s="61" t="n">
        <v>67.2</v>
      </c>
      <c r="D41" s="61" t="n">
        <v>67</v>
      </c>
      <c r="E41" s="61" t="n">
        <v>67.1</v>
      </c>
      <c r="F41" s="61" t="n">
        <v>67.3</v>
      </c>
      <c r="G41" s="61" t="n">
        <v>67.7</v>
      </c>
      <c r="H41" s="61" t="n">
        <v>66.9</v>
      </c>
      <c r="I41" s="61" t="n">
        <v>66.7</v>
      </c>
      <c r="J41" s="61" t="n">
        <v>66.7</v>
      </c>
      <c r="K41" s="61" t="n">
        <v>66.9</v>
      </c>
      <c r="L41" s="61" t="n">
        <v>66.6</v>
      </c>
      <c r="M41" s="61" t="n">
        <v>66.9</v>
      </c>
      <c r="N41" s="61" t="n">
        <v>67.4</v>
      </c>
      <c r="O41" s="61" t="n">
        <v>66.7</v>
      </c>
      <c r="P41" s="61" t="n">
        <v>66.6</v>
      </c>
      <c r="Q41" s="61" t="n">
        <v>67.1</v>
      </c>
      <c r="R41" s="61" t="n">
        <v>66</v>
      </c>
      <c r="S41" s="61" t="n">
        <v>66.2</v>
      </c>
      <c r="T41" s="61" t="n">
        <v>66.5</v>
      </c>
      <c r="U41" s="61" t="n">
        <v>67.3</v>
      </c>
      <c r="V41" s="61" t="n">
        <v>67.1</v>
      </c>
      <c r="W41" s="61" t="n">
        <v>67</v>
      </c>
      <c r="X41" s="61" t="n">
        <v>67.2</v>
      </c>
      <c r="Y41" s="61" t="n">
        <v>67.2</v>
      </c>
      <c r="Z41" s="61" t="n">
        <v>66.6</v>
      </c>
      <c r="AA41" s="61" t="n">
        <v>66.9</v>
      </c>
      <c r="AB41" s="61" t="n">
        <v>66.7</v>
      </c>
      <c r="AC41" s="61" t="n">
        <v>67</v>
      </c>
      <c r="AD41" s="62" t="n">
        <v>67.2</v>
      </c>
      <c r="AE41" s="62"/>
      <c r="AF41" s="0"/>
      <c r="AG41" s="0"/>
      <c r="AH41" s="0"/>
    </row>
    <row r="42" customFormat="false" ht="14.65" hidden="false" customHeight="false" outlineLevel="0" collapsed="false">
      <c r="A42" s="57" t="s">
        <v>31</v>
      </c>
      <c r="B42" s="58" t="n">
        <f aca="false">SUM(C42:AG42)/28</f>
        <v>8.12857142857143</v>
      </c>
      <c r="C42" s="61" t="n">
        <v>8</v>
      </c>
      <c r="D42" s="61" t="n">
        <v>8.5</v>
      </c>
      <c r="E42" s="61" t="n">
        <v>9</v>
      </c>
      <c r="F42" s="61" t="n">
        <v>8</v>
      </c>
      <c r="G42" s="61" t="n">
        <v>8</v>
      </c>
      <c r="H42" s="61" t="n">
        <v>8</v>
      </c>
      <c r="I42" s="61" t="n">
        <v>8</v>
      </c>
      <c r="J42" s="61" t="n">
        <v>8</v>
      </c>
      <c r="K42" s="61" t="n">
        <v>8</v>
      </c>
      <c r="L42" s="61" t="n">
        <v>8.7</v>
      </c>
      <c r="M42" s="61" t="n">
        <v>8</v>
      </c>
      <c r="N42" s="61" t="n">
        <v>8</v>
      </c>
      <c r="O42" s="61" t="n">
        <v>8</v>
      </c>
      <c r="P42" s="61" t="n">
        <v>8</v>
      </c>
      <c r="Q42" s="61" t="n">
        <v>8</v>
      </c>
      <c r="R42" s="61" t="n">
        <v>7.8</v>
      </c>
      <c r="S42" s="61" t="n">
        <v>8.8</v>
      </c>
      <c r="T42" s="61" t="n">
        <v>8</v>
      </c>
      <c r="U42" s="61" t="n">
        <v>8</v>
      </c>
      <c r="V42" s="61" t="n">
        <v>8</v>
      </c>
      <c r="W42" s="61" t="n">
        <v>8</v>
      </c>
      <c r="X42" s="61" t="n">
        <v>8</v>
      </c>
      <c r="Y42" s="61" t="n">
        <v>8</v>
      </c>
      <c r="Z42" s="61" t="n">
        <v>8.8</v>
      </c>
      <c r="AA42" s="61" t="n">
        <v>8</v>
      </c>
      <c r="AB42" s="61" t="n">
        <v>8</v>
      </c>
      <c r="AC42" s="61" t="n">
        <v>8</v>
      </c>
      <c r="AD42" s="62" t="n">
        <v>8</v>
      </c>
      <c r="AE42" s="62"/>
      <c r="AF42" s="0"/>
      <c r="AG42" s="0"/>
      <c r="AH42" s="0"/>
    </row>
    <row r="43" customFormat="false" ht="14.65" hidden="false" customHeight="false" outlineLevel="0" collapsed="false">
      <c r="A43" s="57" t="s">
        <v>40</v>
      </c>
      <c r="B43" s="58" t="n">
        <f aca="false">SUM(C43:AG43)/28</f>
        <v>2.5</v>
      </c>
      <c r="C43" s="59" t="n">
        <v>3</v>
      </c>
      <c r="D43" s="59" t="n">
        <v>3</v>
      </c>
      <c r="E43" s="59" t="n">
        <v>1</v>
      </c>
      <c r="F43" s="59" t="n">
        <v>3</v>
      </c>
      <c r="G43" s="59" t="n">
        <v>2</v>
      </c>
      <c r="H43" s="59" t="n">
        <v>4</v>
      </c>
      <c r="I43" s="59" t="n">
        <v>3</v>
      </c>
      <c r="J43" s="59" t="n">
        <v>2</v>
      </c>
      <c r="K43" s="59" t="n">
        <v>3</v>
      </c>
      <c r="L43" s="59" t="n">
        <v>2</v>
      </c>
      <c r="M43" s="59" t="n">
        <v>2</v>
      </c>
      <c r="N43" s="59" t="n">
        <v>2</v>
      </c>
      <c r="O43" s="59" t="n">
        <v>3</v>
      </c>
      <c r="P43" s="59" t="n">
        <v>3</v>
      </c>
      <c r="Q43" s="59" t="n">
        <v>4</v>
      </c>
      <c r="R43" s="59" t="n">
        <v>3</v>
      </c>
      <c r="S43" s="59" t="n">
        <v>2</v>
      </c>
      <c r="T43" s="59" t="n">
        <v>3</v>
      </c>
      <c r="U43" s="59" t="n">
        <v>1</v>
      </c>
      <c r="V43" s="59" t="n">
        <v>2</v>
      </c>
      <c r="W43" s="59" t="n">
        <v>3</v>
      </c>
      <c r="X43" s="59" t="n">
        <v>2</v>
      </c>
      <c r="Y43" s="59" t="n">
        <v>3</v>
      </c>
      <c r="Z43" s="59" t="n">
        <v>2</v>
      </c>
      <c r="AA43" s="59" t="n">
        <v>3</v>
      </c>
      <c r="AB43" s="59" t="n">
        <v>2</v>
      </c>
      <c r="AC43" s="59" t="n">
        <v>2</v>
      </c>
      <c r="AD43" s="60" t="n">
        <v>2</v>
      </c>
      <c r="AE43" s="60"/>
      <c r="AF43" s="0"/>
      <c r="AG43" s="0"/>
      <c r="AH43" s="0"/>
    </row>
    <row r="44" customFormat="false" ht="14.65" hidden="false" customHeight="false" outlineLevel="0" collapsed="false">
      <c r="A44" s="57" t="s">
        <v>41</v>
      </c>
      <c r="B44" s="58" t="n">
        <f aca="false">SUM(C44:AG44)/28</f>
        <v>2.57142857142857</v>
      </c>
      <c r="C44" s="59" t="n">
        <v>3</v>
      </c>
      <c r="D44" s="59" t="n">
        <v>3</v>
      </c>
      <c r="E44" s="59" t="n">
        <v>2</v>
      </c>
      <c r="F44" s="59" t="n">
        <v>3</v>
      </c>
      <c r="G44" s="59" t="n">
        <v>2</v>
      </c>
      <c r="H44" s="59" t="n">
        <v>3</v>
      </c>
      <c r="I44" s="59" t="n">
        <v>3</v>
      </c>
      <c r="J44" s="59" t="n">
        <v>2</v>
      </c>
      <c r="K44" s="59" t="n">
        <v>3</v>
      </c>
      <c r="L44" s="59" t="n">
        <v>2</v>
      </c>
      <c r="M44" s="59" t="n">
        <v>2</v>
      </c>
      <c r="N44" s="59" t="n">
        <v>2</v>
      </c>
      <c r="O44" s="59" t="n">
        <v>3</v>
      </c>
      <c r="P44" s="59" t="n">
        <v>3</v>
      </c>
      <c r="Q44" s="59" t="n">
        <v>4</v>
      </c>
      <c r="R44" s="59" t="n">
        <v>3</v>
      </c>
      <c r="S44" s="59" t="n">
        <v>2</v>
      </c>
      <c r="T44" s="59" t="n">
        <v>3</v>
      </c>
      <c r="U44" s="59" t="n">
        <v>2</v>
      </c>
      <c r="V44" s="59" t="n">
        <v>2</v>
      </c>
      <c r="W44" s="59" t="n">
        <v>3</v>
      </c>
      <c r="X44" s="59" t="n">
        <v>3</v>
      </c>
      <c r="Y44" s="59" t="n">
        <v>3</v>
      </c>
      <c r="Z44" s="59" t="n">
        <v>2</v>
      </c>
      <c r="AA44" s="59" t="n">
        <v>3</v>
      </c>
      <c r="AB44" s="59" t="n">
        <v>2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4.65" hidden="false" customHeight="false" outlineLevel="0" collapsed="false">
      <c r="A45" s="63" t="s">
        <v>42</v>
      </c>
      <c r="B45" s="64" t="n">
        <f aca="false">SUM(C45:AG45)/28</f>
        <v>3.07142857142857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4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4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4.65" hidden="false" customHeight="false" outlineLevel="0" collapsed="false">
      <c r="A48" s="54" t="s">
        <v>11</v>
      </c>
      <c r="B48" s="86"/>
      <c r="C48" s="87" t="s">
        <v>43</v>
      </c>
      <c r="D48" s="87" t="s">
        <v>44</v>
      </c>
      <c r="E48" s="87" t="s">
        <v>45</v>
      </c>
      <c r="F48" s="87" t="s">
        <v>46</v>
      </c>
      <c r="G48" s="87" t="s">
        <v>47</v>
      </c>
      <c r="H48" s="87" t="s">
        <v>48</v>
      </c>
      <c r="I48" s="87" t="s">
        <v>49</v>
      </c>
      <c r="J48" s="87" t="s">
        <v>43</v>
      </c>
      <c r="K48" s="87" t="s">
        <v>44</v>
      </c>
      <c r="L48" s="87" t="s">
        <v>45</v>
      </c>
      <c r="M48" s="87" t="s">
        <v>46</v>
      </c>
      <c r="N48" s="87" t="s">
        <v>47</v>
      </c>
      <c r="O48" s="87" t="s">
        <v>48</v>
      </c>
      <c r="P48" s="87" t="s">
        <v>49</v>
      </c>
      <c r="Q48" s="87" t="s">
        <v>43</v>
      </c>
      <c r="R48" s="87" t="s">
        <v>44</v>
      </c>
      <c r="S48" s="87" t="s">
        <v>45</v>
      </c>
      <c r="T48" s="87" t="s">
        <v>46</v>
      </c>
      <c r="U48" s="87" t="s">
        <v>47</v>
      </c>
      <c r="V48" s="87" t="s">
        <v>48</v>
      </c>
      <c r="W48" s="87" t="s">
        <v>49</v>
      </c>
      <c r="X48" s="87" t="s">
        <v>43</v>
      </c>
      <c r="Y48" s="87" t="s">
        <v>44</v>
      </c>
      <c r="Z48" s="87" t="s">
        <v>45</v>
      </c>
      <c r="AA48" s="87" t="s">
        <v>46</v>
      </c>
      <c r="AB48" s="87" t="s">
        <v>47</v>
      </c>
      <c r="AC48" s="87" t="s">
        <v>48</v>
      </c>
      <c r="AD48" s="87" t="s">
        <v>49</v>
      </c>
      <c r="AE48" s="87" t="s">
        <v>43</v>
      </c>
      <c r="AF48" s="87" t="s">
        <v>44</v>
      </c>
      <c r="AG48" s="87" t="s">
        <v>45</v>
      </c>
      <c r="AH48" s="0"/>
    </row>
    <row r="49" customFormat="false" ht="14.65" hidden="false" customHeight="false" outlineLevel="0" collapsed="false">
      <c r="A49" s="57" t="s">
        <v>29</v>
      </c>
      <c r="B49" s="80" t="n">
        <f aca="false">SUM(C49:AG49)/31</f>
        <v>41.258064516129</v>
      </c>
      <c r="C49" s="91" t="n">
        <v>42</v>
      </c>
      <c r="D49" s="100" t="n">
        <v>39</v>
      </c>
      <c r="E49" s="100" t="n">
        <v>42</v>
      </c>
      <c r="F49" s="100" t="n">
        <v>40</v>
      </c>
      <c r="G49" s="91" t="n">
        <v>41</v>
      </c>
      <c r="H49" s="91" t="n">
        <v>40</v>
      </c>
      <c r="I49" s="91" t="n">
        <v>42</v>
      </c>
      <c r="J49" s="91" t="n">
        <v>39</v>
      </c>
      <c r="K49" s="91" t="n">
        <v>40</v>
      </c>
      <c r="L49" s="91" t="n">
        <v>40</v>
      </c>
      <c r="M49" s="91" t="n">
        <v>41</v>
      </c>
      <c r="N49" s="91" t="n">
        <v>39</v>
      </c>
      <c r="O49" s="91" t="n">
        <v>45</v>
      </c>
      <c r="P49" s="91" t="n">
        <v>43</v>
      </c>
      <c r="Q49" s="91" t="n">
        <v>44</v>
      </c>
      <c r="R49" s="91" t="n">
        <v>40</v>
      </c>
      <c r="S49" s="91" t="n">
        <v>42</v>
      </c>
      <c r="T49" s="91" t="n">
        <v>42</v>
      </c>
      <c r="U49" s="91" t="n">
        <v>41</v>
      </c>
      <c r="V49" s="91" t="n">
        <v>44</v>
      </c>
      <c r="W49" s="91" t="n">
        <v>43</v>
      </c>
      <c r="X49" s="91" t="n">
        <v>42</v>
      </c>
      <c r="Y49" s="91" t="n">
        <v>43</v>
      </c>
      <c r="Z49" s="91" t="n">
        <v>40</v>
      </c>
      <c r="AA49" s="91" t="n">
        <v>40</v>
      </c>
      <c r="AB49" s="91" t="n">
        <v>39</v>
      </c>
      <c r="AC49" s="91" t="n">
        <v>44</v>
      </c>
      <c r="AD49" s="91" t="n">
        <v>44</v>
      </c>
      <c r="AE49" s="91" t="n">
        <v>40</v>
      </c>
      <c r="AF49" s="91" t="n">
        <v>38</v>
      </c>
      <c r="AG49" s="93" t="n">
        <v>40</v>
      </c>
      <c r="AH49" s="101"/>
      <c r="AI49" s="101"/>
    </row>
    <row r="50" customFormat="false" ht="14.65" hidden="false" customHeight="false" outlineLevel="0" collapsed="false">
      <c r="A50" s="57" t="s">
        <v>30</v>
      </c>
      <c r="B50" s="80" t="n">
        <f aca="false">SUM(C50:AG50)/31</f>
        <v>67.1741935483871</v>
      </c>
      <c r="C50" s="61" t="n">
        <v>67.3</v>
      </c>
      <c r="D50" s="50" t="n">
        <v>67.5</v>
      </c>
      <c r="E50" s="50" t="n">
        <v>67</v>
      </c>
      <c r="F50" s="50" t="n">
        <v>67.5</v>
      </c>
      <c r="G50" s="61" t="n">
        <v>67.9</v>
      </c>
      <c r="H50" s="61" t="n">
        <v>67.2</v>
      </c>
      <c r="I50" s="61" t="n">
        <v>67.2</v>
      </c>
      <c r="J50" s="61" t="n">
        <v>67</v>
      </c>
      <c r="K50" s="61" t="n">
        <v>66.9</v>
      </c>
      <c r="L50" s="61" t="n">
        <v>66.3</v>
      </c>
      <c r="M50" s="61" t="n">
        <v>66.5</v>
      </c>
      <c r="N50" s="61" t="n">
        <v>67.5</v>
      </c>
      <c r="O50" s="61" t="n">
        <v>67</v>
      </c>
      <c r="P50" s="61" t="n">
        <v>67</v>
      </c>
      <c r="Q50" s="61" t="n">
        <v>67.1</v>
      </c>
      <c r="R50" s="61" t="n">
        <v>67.1</v>
      </c>
      <c r="S50" s="61" t="n">
        <v>67.1</v>
      </c>
      <c r="T50" s="61" t="n">
        <v>68.1</v>
      </c>
      <c r="U50" s="61" t="n">
        <v>68.2</v>
      </c>
      <c r="V50" s="61" t="n">
        <v>67.7</v>
      </c>
      <c r="W50" s="61" t="n">
        <v>67.1</v>
      </c>
      <c r="X50" s="61" t="n">
        <v>67.2</v>
      </c>
      <c r="Y50" s="61" t="n">
        <v>67.5</v>
      </c>
      <c r="Z50" s="61" t="n">
        <v>66.9</v>
      </c>
      <c r="AA50" s="61" t="n">
        <v>67</v>
      </c>
      <c r="AB50" s="61" t="n">
        <v>67.8</v>
      </c>
      <c r="AC50" s="61" t="n">
        <v>67.1</v>
      </c>
      <c r="AD50" s="61" t="n">
        <v>66.6</v>
      </c>
      <c r="AE50" s="61" t="n">
        <v>66.7</v>
      </c>
      <c r="AF50" s="61" t="n">
        <v>66.5</v>
      </c>
      <c r="AG50" s="82" t="n">
        <v>66.9</v>
      </c>
      <c r="AH50" s="101"/>
      <c r="AI50" s="101"/>
    </row>
    <row r="51" customFormat="false" ht="14.65" hidden="false" customHeight="false" outlineLevel="0" collapsed="false">
      <c r="A51" s="57" t="s">
        <v>31</v>
      </c>
      <c r="B51" s="80" t="n">
        <f aca="false">SUM(C51:AG51)/31</f>
        <v>8</v>
      </c>
      <c r="C51" s="61" t="n">
        <v>7.9</v>
      </c>
      <c r="D51" s="50" t="n">
        <v>7.8</v>
      </c>
      <c r="E51" s="50" t="n">
        <v>8.8</v>
      </c>
      <c r="F51" s="50" t="n">
        <v>8</v>
      </c>
      <c r="G51" s="61" t="n">
        <v>8</v>
      </c>
      <c r="H51" s="61" t="n">
        <v>8</v>
      </c>
      <c r="I51" s="61" t="n">
        <v>8</v>
      </c>
      <c r="J51" s="61" t="n">
        <v>8</v>
      </c>
      <c r="K51" s="61" t="n">
        <v>7.9</v>
      </c>
      <c r="L51" s="61" t="n">
        <v>8.5</v>
      </c>
      <c r="M51" s="61" t="n">
        <v>8</v>
      </c>
      <c r="N51" s="61" t="n">
        <v>8</v>
      </c>
      <c r="O51" s="61" t="n">
        <v>8</v>
      </c>
      <c r="P51" s="61" t="n">
        <v>8</v>
      </c>
      <c r="Q51" s="61" t="n">
        <v>8</v>
      </c>
      <c r="R51" s="61" t="n">
        <v>7.5</v>
      </c>
      <c r="S51" s="61" t="n">
        <v>8.8</v>
      </c>
      <c r="T51" s="61" t="n">
        <v>8</v>
      </c>
      <c r="U51" s="61" t="n">
        <v>8</v>
      </c>
      <c r="V51" s="61" t="n">
        <v>8</v>
      </c>
      <c r="W51" s="61" t="n">
        <v>8</v>
      </c>
      <c r="X51" s="61" t="n">
        <v>8</v>
      </c>
      <c r="Y51" s="61" t="n">
        <v>7</v>
      </c>
      <c r="Z51" s="61" t="n">
        <v>8.5</v>
      </c>
      <c r="AA51" s="61" t="n">
        <v>8</v>
      </c>
      <c r="AB51" s="61" t="n">
        <v>8</v>
      </c>
      <c r="AC51" s="61" t="n">
        <v>8</v>
      </c>
      <c r="AD51" s="61" t="n">
        <v>8</v>
      </c>
      <c r="AE51" s="61" t="n">
        <v>8</v>
      </c>
      <c r="AF51" s="61" t="n">
        <v>7.3</v>
      </c>
      <c r="AG51" s="82" t="n">
        <v>8</v>
      </c>
      <c r="AH51" s="101"/>
      <c r="AI51" s="101"/>
    </row>
    <row r="52" customFormat="false" ht="14.65" hidden="false" customHeight="false" outlineLevel="0" collapsed="false">
      <c r="A52" s="57" t="s">
        <v>40</v>
      </c>
      <c r="B52" s="80" t="n">
        <f aca="false">SUM(C52:AG52)/31</f>
        <v>2.06451612903226</v>
      </c>
      <c r="C52" s="91" t="n">
        <v>3</v>
      </c>
      <c r="D52" s="100" t="n">
        <v>3</v>
      </c>
      <c r="E52" s="100" t="n">
        <v>2</v>
      </c>
      <c r="F52" s="100" t="n">
        <v>3</v>
      </c>
      <c r="G52" s="91" t="n">
        <v>1</v>
      </c>
      <c r="H52" s="91" t="n">
        <v>2</v>
      </c>
      <c r="I52" s="91" t="n">
        <v>2</v>
      </c>
      <c r="J52" s="91" t="n">
        <v>2</v>
      </c>
      <c r="K52" s="91" t="n">
        <v>3</v>
      </c>
      <c r="L52" s="91" t="n">
        <v>1</v>
      </c>
      <c r="M52" s="91" t="n">
        <v>2</v>
      </c>
      <c r="N52" s="91" t="n">
        <v>1</v>
      </c>
      <c r="O52" s="91" t="n">
        <v>2</v>
      </c>
      <c r="P52" s="91" t="n">
        <v>2</v>
      </c>
      <c r="Q52" s="91" t="n">
        <v>1</v>
      </c>
      <c r="R52" s="91" t="n">
        <v>3</v>
      </c>
      <c r="S52" s="91" t="n">
        <v>1</v>
      </c>
      <c r="T52" s="91" t="n">
        <v>1</v>
      </c>
      <c r="U52" s="91" t="n">
        <v>1</v>
      </c>
      <c r="V52" s="91" t="n">
        <v>2</v>
      </c>
      <c r="W52" s="91" t="n">
        <v>1</v>
      </c>
      <c r="X52" s="91" t="n">
        <v>2</v>
      </c>
      <c r="Y52" s="91" t="n">
        <v>3</v>
      </c>
      <c r="Z52" s="91" t="n">
        <v>3</v>
      </c>
      <c r="AA52" s="91" t="n">
        <v>1</v>
      </c>
      <c r="AB52" s="91" t="n">
        <v>1</v>
      </c>
      <c r="AC52" s="91" t="n">
        <v>2</v>
      </c>
      <c r="AD52" s="91" t="n">
        <v>2</v>
      </c>
      <c r="AE52" s="91" t="n">
        <v>3</v>
      </c>
      <c r="AF52" s="91" t="n">
        <v>4</v>
      </c>
      <c r="AG52" s="93" t="n">
        <v>4</v>
      </c>
      <c r="AH52" s="101"/>
      <c r="AI52" s="101"/>
    </row>
    <row r="53" customFormat="false" ht="14.65" hidden="false" customHeight="false" outlineLevel="0" collapsed="false">
      <c r="A53" s="57" t="s">
        <v>41</v>
      </c>
      <c r="B53" s="80" t="n">
        <f aca="false">SUM(C53:AG53)/31</f>
        <v>2.25806451612903</v>
      </c>
      <c r="C53" s="91" t="n">
        <v>3</v>
      </c>
      <c r="D53" s="100" t="n">
        <v>3</v>
      </c>
      <c r="E53" s="100" t="n">
        <v>2</v>
      </c>
      <c r="F53" s="100" t="n">
        <v>3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3</v>
      </c>
      <c r="L53" s="91" t="n">
        <v>1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3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2</v>
      </c>
      <c r="X53" s="91" t="n">
        <v>2</v>
      </c>
      <c r="Y53" s="91" t="n">
        <v>3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3</v>
      </c>
      <c r="AG53" s="93" t="n">
        <v>4</v>
      </c>
      <c r="AH53" s="101"/>
      <c r="AI53" s="101"/>
    </row>
    <row r="54" customFormat="false" ht="14.65" hidden="false" customHeight="false" outlineLevel="0" collapsed="false">
      <c r="A54" s="63" t="s">
        <v>42</v>
      </c>
      <c r="B54" s="83" t="n">
        <f aca="false">SUM(C54:AG54)/31</f>
        <v>3.06451612903226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4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4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4.65" hidden="false" customHeight="false" outlineLevel="0" collapsed="false">
      <c r="A57" s="68" t="s">
        <v>12</v>
      </c>
      <c r="B57" s="54"/>
      <c r="C57" s="55" t="s">
        <v>46</v>
      </c>
      <c r="D57" s="55" t="s">
        <v>47</v>
      </c>
      <c r="E57" s="55" t="s">
        <v>48</v>
      </c>
      <c r="F57" s="55" t="s">
        <v>49</v>
      </c>
      <c r="G57" s="55" t="s">
        <v>43</v>
      </c>
      <c r="H57" s="55" t="s">
        <v>44</v>
      </c>
      <c r="I57" s="55" t="s">
        <v>45</v>
      </c>
      <c r="J57" s="55" t="s">
        <v>46</v>
      </c>
      <c r="K57" s="55" t="s">
        <v>47</v>
      </c>
      <c r="L57" s="55" t="s">
        <v>48</v>
      </c>
      <c r="M57" s="55" t="s">
        <v>49</v>
      </c>
      <c r="N57" s="55" t="s">
        <v>43</v>
      </c>
      <c r="O57" s="55" t="s">
        <v>44</v>
      </c>
      <c r="P57" s="55" t="s">
        <v>45</v>
      </c>
      <c r="Q57" s="55" t="s">
        <v>46</v>
      </c>
      <c r="R57" s="55" t="s">
        <v>47</v>
      </c>
      <c r="S57" s="55" t="s">
        <v>48</v>
      </c>
      <c r="T57" s="55" t="s">
        <v>49</v>
      </c>
      <c r="U57" s="55" t="s">
        <v>43</v>
      </c>
      <c r="V57" s="55" t="s">
        <v>44</v>
      </c>
      <c r="W57" s="55" t="s">
        <v>45</v>
      </c>
      <c r="X57" s="55" t="s">
        <v>46</v>
      </c>
      <c r="Y57" s="55" t="s">
        <v>47</v>
      </c>
      <c r="Z57" s="55" t="s">
        <v>48</v>
      </c>
      <c r="AA57" s="55" t="s">
        <v>49</v>
      </c>
      <c r="AB57" s="55" t="s">
        <v>43</v>
      </c>
      <c r="AC57" s="55" t="s">
        <v>44</v>
      </c>
      <c r="AD57" s="55" t="s">
        <v>45</v>
      </c>
      <c r="AE57" s="55" t="s">
        <v>46</v>
      </c>
      <c r="AF57" s="56" t="s">
        <v>47</v>
      </c>
      <c r="AG57" s="48"/>
      <c r="AH57" s="48"/>
      <c r="AI57" s="48"/>
    </row>
    <row r="58" customFormat="false" ht="14.65" hidden="false" customHeight="false" outlineLevel="0" collapsed="false">
      <c r="A58" s="69" t="s">
        <v>29</v>
      </c>
      <c r="B58" s="58" t="n">
        <f aca="false">SUM(C58:AF58)/30</f>
        <v>39.9</v>
      </c>
      <c r="C58" s="59" t="n">
        <v>43</v>
      </c>
      <c r="D58" s="59" t="n">
        <v>41</v>
      </c>
      <c r="E58" s="59" t="n">
        <v>40</v>
      </c>
      <c r="F58" s="59" t="n">
        <v>39</v>
      </c>
      <c r="G58" s="59" t="n">
        <v>38</v>
      </c>
      <c r="H58" s="59" t="n">
        <v>37</v>
      </c>
      <c r="I58" s="59" t="n">
        <v>40</v>
      </c>
      <c r="J58" s="59" t="n">
        <v>40</v>
      </c>
      <c r="K58" s="59" t="n">
        <v>42</v>
      </c>
      <c r="L58" s="59" t="n">
        <v>38</v>
      </c>
      <c r="M58" s="59" t="n">
        <v>42</v>
      </c>
      <c r="N58" s="59" t="n">
        <v>42</v>
      </c>
      <c r="O58" s="59" t="n">
        <v>39</v>
      </c>
      <c r="P58" s="59" t="n">
        <v>38</v>
      </c>
      <c r="Q58" s="59" t="n">
        <v>39</v>
      </c>
      <c r="R58" s="59" t="n">
        <v>38</v>
      </c>
      <c r="S58" s="59" t="n">
        <v>41</v>
      </c>
      <c r="T58" s="59" t="n">
        <v>41</v>
      </c>
      <c r="U58" s="59" t="n">
        <v>42</v>
      </c>
      <c r="V58" s="59" t="n">
        <v>42</v>
      </c>
      <c r="W58" s="59" t="n">
        <v>45</v>
      </c>
      <c r="X58" s="59" t="n">
        <v>44</v>
      </c>
      <c r="Y58" s="59" t="n">
        <v>38</v>
      </c>
      <c r="Z58" s="59" t="n">
        <v>36</v>
      </c>
      <c r="AA58" s="59" t="n">
        <v>40</v>
      </c>
      <c r="AB58" s="59" t="n">
        <v>37</v>
      </c>
      <c r="AC58" s="59" t="n">
        <v>38</v>
      </c>
      <c r="AD58" s="59" t="n">
        <v>40</v>
      </c>
      <c r="AE58" s="59" t="n">
        <v>38</v>
      </c>
      <c r="AF58" s="60" t="n">
        <v>39</v>
      </c>
      <c r="AG58" s="48"/>
      <c r="AH58" s="48"/>
      <c r="AI58" s="48"/>
    </row>
    <row r="59" customFormat="false" ht="14.65" hidden="false" customHeight="false" outlineLevel="0" collapsed="false">
      <c r="A59" s="69" t="s">
        <v>30</v>
      </c>
      <c r="B59" s="58" t="n">
        <f aca="false">SUM(C59:AF59)/30</f>
        <v>67.1866666666667</v>
      </c>
      <c r="C59" s="61" t="n">
        <v>67.7</v>
      </c>
      <c r="D59" s="61" t="n">
        <v>68.5</v>
      </c>
      <c r="E59" s="61" t="n">
        <v>68.5</v>
      </c>
      <c r="F59" s="61" t="n">
        <v>67.3</v>
      </c>
      <c r="G59" s="61" t="n">
        <v>67</v>
      </c>
      <c r="H59" s="61" t="n">
        <v>67.2</v>
      </c>
      <c r="I59" s="61" t="n">
        <v>67.1</v>
      </c>
      <c r="J59" s="61" t="n">
        <v>66.9</v>
      </c>
      <c r="K59" s="61" t="n">
        <v>67.2</v>
      </c>
      <c r="L59" s="61" t="n">
        <v>66.9</v>
      </c>
      <c r="M59" s="61" t="n">
        <v>67</v>
      </c>
      <c r="N59" s="61" t="n">
        <v>66.9</v>
      </c>
      <c r="O59" s="61" t="n">
        <v>67</v>
      </c>
      <c r="P59" s="61" t="n">
        <v>66.7</v>
      </c>
      <c r="Q59" s="61" t="n">
        <v>66.7</v>
      </c>
      <c r="R59" s="61" t="n">
        <v>66.7</v>
      </c>
      <c r="S59" s="61" t="n">
        <v>66.8</v>
      </c>
      <c r="T59" s="61" t="n">
        <v>66.8</v>
      </c>
      <c r="U59" s="61" t="n">
        <v>66.8</v>
      </c>
      <c r="V59" s="61" t="n">
        <v>67.1</v>
      </c>
      <c r="W59" s="61" t="n">
        <v>67.2</v>
      </c>
      <c r="X59" s="61" t="n">
        <v>67.3</v>
      </c>
      <c r="Y59" s="61" t="n">
        <v>67.4</v>
      </c>
      <c r="Z59" s="61" t="n">
        <v>67.5</v>
      </c>
      <c r="AA59" s="61" t="n">
        <v>68</v>
      </c>
      <c r="AB59" s="61" t="n">
        <v>67</v>
      </c>
      <c r="AC59" s="61" t="n">
        <v>67.3</v>
      </c>
      <c r="AD59" s="61" t="n">
        <v>67.2</v>
      </c>
      <c r="AE59" s="61" t="n">
        <v>66.7</v>
      </c>
      <c r="AF59" s="62" t="n">
        <v>67.2</v>
      </c>
      <c r="AG59" s="48"/>
      <c r="AH59" s="48"/>
      <c r="AI59" s="48"/>
    </row>
    <row r="60" customFormat="false" ht="14.65" hidden="false" customHeight="false" outlineLevel="0" collapsed="false">
      <c r="A60" s="69" t="s">
        <v>31</v>
      </c>
      <c r="B60" s="58" t="n">
        <f aca="false">SUM(C60:AF60)/30</f>
        <v>8.09</v>
      </c>
      <c r="C60" s="61" t="n">
        <v>8</v>
      </c>
      <c r="D60" s="61" t="n">
        <v>8</v>
      </c>
      <c r="E60" s="61" t="n">
        <v>8</v>
      </c>
      <c r="F60" s="61" t="n">
        <v>8</v>
      </c>
      <c r="G60" s="61" t="n">
        <v>8</v>
      </c>
      <c r="H60" s="61" t="n">
        <v>8</v>
      </c>
      <c r="I60" s="61" t="n">
        <v>8</v>
      </c>
      <c r="J60" s="61" t="n">
        <v>8</v>
      </c>
      <c r="K60" s="61" t="n">
        <v>8</v>
      </c>
      <c r="L60" s="61" t="n">
        <v>8</v>
      </c>
      <c r="M60" s="61" t="n">
        <v>8</v>
      </c>
      <c r="N60" s="61" t="n">
        <v>8</v>
      </c>
      <c r="O60" s="61" t="n">
        <v>8</v>
      </c>
      <c r="P60" s="61" t="n">
        <v>8</v>
      </c>
      <c r="Q60" s="61" t="n">
        <v>8</v>
      </c>
      <c r="R60" s="61" t="n">
        <v>8</v>
      </c>
      <c r="S60" s="61" t="n">
        <v>8</v>
      </c>
      <c r="T60" s="61" t="n">
        <v>7.5</v>
      </c>
      <c r="U60" s="61" t="n">
        <v>7.8</v>
      </c>
      <c r="V60" s="61" t="n">
        <v>7.5</v>
      </c>
      <c r="W60" s="61" t="n">
        <v>9</v>
      </c>
      <c r="X60" s="61" t="n">
        <v>9</v>
      </c>
      <c r="Y60" s="61" t="n">
        <v>8.5</v>
      </c>
      <c r="Z60" s="61" t="n">
        <v>8.3</v>
      </c>
      <c r="AA60" s="61" t="n">
        <v>8</v>
      </c>
      <c r="AB60" s="61" t="n">
        <v>8.8</v>
      </c>
      <c r="AC60" s="61" t="n">
        <v>8</v>
      </c>
      <c r="AD60" s="61" t="n">
        <v>8.3</v>
      </c>
      <c r="AE60" s="61" t="n">
        <v>8</v>
      </c>
      <c r="AF60" s="62" t="n">
        <v>8</v>
      </c>
      <c r="AG60" s="48"/>
      <c r="AH60" s="48"/>
      <c r="AI60" s="48"/>
    </row>
    <row r="61" customFormat="false" ht="14.65" hidden="false" customHeight="false" outlineLevel="0" collapsed="false">
      <c r="A61" s="69" t="s">
        <v>40</v>
      </c>
      <c r="B61" s="58" t="n">
        <f aca="false">SUM(C61:AF61)/30</f>
        <v>1.83333333333333</v>
      </c>
      <c r="C61" s="59" t="n">
        <v>3</v>
      </c>
      <c r="D61" s="59" t="n">
        <v>1</v>
      </c>
      <c r="E61" s="59" t="n">
        <v>1</v>
      </c>
      <c r="F61" s="59" t="n">
        <v>1</v>
      </c>
      <c r="G61" s="59" t="n">
        <v>2</v>
      </c>
      <c r="H61" s="59" t="n">
        <v>4</v>
      </c>
      <c r="I61" s="59" t="n">
        <v>2</v>
      </c>
      <c r="J61" s="59" t="n">
        <v>1</v>
      </c>
      <c r="K61" s="59" t="n">
        <v>1</v>
      </c>
      <c r="L61" s="59" t="n">
        <v>1</v>
      </c>
      <c r="M61" s="59" t="n">
        <v>2</v>
      </c>
      <c r="N61" s="59" t="n">
        <v>2</v>
      </c>
      <c r="O61" s="59" t="n">
        <v>3</v>
      </c>
      <c r="P61" s="59" t="n">
        <v>1</v>
      </c>
      <c r="Q61" s="59" t="n">
        <v>2</v>
      </c>
      <c r="R61" s="59" t="n">
        <v>2</v>
      </c>
      <c r="S61" s="59" t="n">
        <v>3</v>
      </c>
      <c r="T61" s="59" t="n">
        <v>2</v>
      </c>
      <c r="U61" s="59" t="n">
        <v>3</v>
      </c>
      <c r="V61" s="59" t="n">
        <v>2</v>
      </c>
      <c r="W61" s="59" t="n">
        <v>1</v>
      </c>
      <c r="X61" s="59" t="n">
        <v>1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1</v>
      </c>
      <c r="AF61" s="60" t="n">
        <v>1</v>
      </c>
      <c r="AG61" s="48"/>
      <c r="AH61" s="48"/>
      <c r="AI61" s="48"/>
    </row>
    <row r="62" customFormat="false" ht="14.65" hidden="false" customHeight="false" outlineLevel="0" collapsed="false">
      <c r="A62" s="69" t="s">
        <v>41</v>
      </c>
      <c r="B62" s="58" t="n">
        <f aca="false">SUM(C62:AF62)/30</f>
        <v>2.2</v>
      </c>
      <c r="C62" s="59" t="n">
        <v>1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3</v>
      </c>
      <c r="I62" s="59" t="n">
        <v>3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3</v>
      </c>
      <c r="P62" s="59" t="n">
        <v>2</v>
      </c>
      <c r="Q62" s="59" t="n">
        <v>3</v>
      </c>
      <c r="R62" s="59" t="n">
        <v>2</v>
      </c>
      <c r="S62" s="59" t="n">
        <v>3</v>
      </c>
      <c r="T62" s="59" t="n">
        <v>2</v>
      </c>
      <c r="U62" s="59" t="n">
        <v>3</v>
      </c>
      <c r="V62" s="59" t="n">
        <v>3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4.65" hidden="false" customHeight="false" outlineLevel="0" collapsed="false">
      <c r="A63" s="70" t="s">
        <v>42</v>
      </c>
      <c r="B63" s="64" t="n">
        <f aca="false">SUM(C63:AF63)/30</f>
        <v>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3</v>
      </c>
      <c r="Q63" s="65" t="n">
        <v>2</v>
      </c>
      <c r="R63" s="65" t="n">
        <v>2</v>
      </c>
      <c r="S63" s="65" t="n">
        <v>3</v>
      </c>
      <c r="T63" s="65" t="n">
        <v>4</v>
      </c>
      <c r="U63" s="65" t="n">
        <v>3</v>
      </c>
      <c r="V63" s="65" t="n">
        <v>4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2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4.65" hidden="false" customHeight="false" outlineLevel="0" collapsed="false">
      <c r="A66" s="54" t="s">
        <v>13</v>
      </c>
      <c r="B66" s="57"/>
      <c r="C66" s="59" t="s">
        <v>48</v>
      </c>
      <c r="D66" s="59" t="s">
        <v>49</v>
      </c>
      <c r="E66" s="59" t="s">
        <v>43</v>
      </c>
      <c r="F66" s="59" t="s">
        <v>44</v>
      </c>
      <c r="G66" s="59" t="s">
        <v>45</v>
      </c>
      <c r="H66" s="59" t="s">
        <v>46</v>
      </c>
      <c r="I66" s="59" t="s">
        <v>47</v>
      </c>
      <c r="J66" s="59" t="s">
        <v>48</v>
      </c>
      <c r="K66" s="59" t="s">
        <v>49</v>
      </c>
      <c r="L66" s="59" t="s">
        <v>43</v>
      </c>
      <c r="M66" s="59" t="s">
        <v>44</v>
      </c>
      <c r="N66" s="59" t="s">
        <v>45</v>
      </c>
      <c r="O66" s="59" t="s">
        <v>46</v>
      </c>
      <c r="P66" s="59" t="s">
        <v>47</v>
      </c>
      <c r="Q66" s="59" t="s">
        <v>48</v>
      </c>
      <c r="R66" s="59" t="s">
        <v>49</v>
      </c>
      <c r="S66" s="59" t="s">
        <v>43</v>
      </c>
      <c r="T66" s="59" t="s">
        <v>44</v>
      </c>
      <c r="U66" s="59" t="s">
        <v>45</v>
      </c>
      <c r="V66" s="59" t="s">
        <v>46</v>
      </c>
      <c r="W66" s="59" t="s">
        <v>47</v>
      </c>
      <c r="X66" s="59" t="s">
        <v>48</v>
      </c>
      <c r="Y66" s="59" t="s">
        <v>49</v>
      </c>
      <c r="Z66" s="59" t="s">
        <v>43</v>
      </c>
      <c r="AA66" s="59" t="s">
        <v>44</v>
      </c>
      <c r="AB66" s="59" t="s">
        <v>45</v>
      </c>
      <c r="AC66" s="59" t="s">
        <v>46</v>
      </c>
      <c r="AD66" s="59" t="s">
        <v>47</v>
      </c>
      <c r="AE66" s="59" t="s">
        <v>48</v>
      </c>
      <c r="AF66" s="59" t="s">
        <v>49</v>
      </c>
      <c r="AG66" s="60" t="s">
        <v>43</v>
      </c>
    </row>
    <row r="67" customFormat="false" ht="14.65" hidden="false" customHeight="false" outlineLevel="0" collapsed="false">
      <c r="A67" s="57" t="s">
        <v>29</v>
      </c>
      <c r="B67" s="58" t="n">
        <f aca="false">SUM(C67:AF67)/31</f>
        <v>37.7096774193548</v>
      </c>
      <c r="C67" s="59" t="n">
        <v>40</v>
      </c>
      <c r="D67" s="59" t="n">
        <v>40</v>
      </c>
      <c r="E67" s="59" t="n">
        <v>40</v>
      </c>
      <c r="F67" s="59" t="n">
        <v>38</v>
      </c>
      <c r="G67" s="59" t="n">
        <v>37</v>
      </c>
      <c r="H67" s="59" t="n">
        <v>39</v>
      </c>
      <c r="I67" s="59" t="n">
        <v>40</v>
      </c>
      <c r="J67" s="59" t="n">
        <v>43</v>
      </c>
      <c r="K67" s="59" t="n">
        <v>38</v>
      </c>
      <c r="L67" s="59" t="n">
        <v>39</v>
      </c>
      <c r="M67" s="59" t="n">
        <v>38</v>
      </c>
      <c r="N67" s="59" t="n">
        <v>40</v>
      </c>
      <c r="O67" s="59" t="n">
        <v>37</v>
      </c>
      <c r="P67" s="59" t="n">
        <v>40</v>
      </c>
      <c r="Q67" s="59" t="n">
        <v>41</v>
      </c>
      <c r="R67" s="59" t="n">
        <v>41</v>
      </c>
      <c r="S67" s="59" t="n">
        <v>40</v>
      </c>
      <c r="T67" s="59" t="n">
        <v>37</v>
      </c>
      <c r="U67" s="59" t="n">
        <v>38</v>
      </c>
      <c r="V67" s="59" t="n">
        <v>38</v>
      </c>
      <c r="W67" s="59" t="n">
        <v>38</v>
      </c>
      <c r="X67" s="59" t="n">
        <v>38</v>
      </c>
      <c r="Y67" s="59" t="n">
        <v>38</v>
      </c>
      <c r="Z67" s="59" t="n">
        <v>39</v>
      </c>
      <c r="AA67" s="59" t="n">
        <v>38</v>
      </c>
      <c r="AB67" s="59" t="n">
        <v>39</v>
      </c>
      <c r="AC67" s="59" t="n">
        <v>38</v>
      </c>
      <c r="AD67" s="59" t="n">
        <v>38</v>
      </c>
      <c r="AE67" s="59" t="n">
        <v>38</v>
      </c>
      <c r="AF67" s="59" t="n">
        <v>41</v>
      </c>
      <c r="AG67" s="60" t="n">
        <v>37</v>
      </c>
    </row>
    <row r="68" customFormat="false" ht="14.65" hidden="false" customHeight="false" outlineLevel="0" collapsed="false">
      <c r="A68" s="57" t="s">
        <v>30</v>
      </c>
      <c r="B68" s="58" t="n">
        <f aca="false">SUM(C68:AG68)/31</f>
        <v>67.141935483871</v>
      </c>
      <c r="C68" s="61" t="n">
        <v>67.4</v>
      </c>
      <c r="D68" s="61" t="n">
        <v>67.3</v>
      </c>
      <c r="E68" s="61" t="n">
        <v>67.4</v>
      </c>
      <c r="F68" s="61" t="n">
        <v>67.7</v>
      </c>
      <c r="G68" s="61" t="n">
        <v>67.1</v>
      </c>
      <c r="H68" s="61" t="n">
        <v>67.1</v>
      </c>
      <c r="I68" s="61" t="n">
        <v>67.2</v>
      </c>
      <c r="J68" s="61" t="n">
        <v>66.8</v>
      </c>
      <c r="K68" s="61" t="n">
        <v>66.7</v>
      </c>
      <c r="L68" s="61" t="n">
        <v>67.3</v>
      </c>
      <c r="M68" s="61" t="n">
        <v>67.6</v>
      </c>
      <c r="N68" s="61" t="n">
        <v>67.5</v>
      </c>
      <c r="O68" s="61" t="n">
        <v>66.9</v>
      </c>
      <c r="P68" s="61" t="n">
        <v>67.3</v>
      </c>
      <c r="Q68" s="61" t="n">
        <v>66.9</v>
      </c>
      <c r="R68" s="61" t="n">
        <v>66.6</v>
      </c>
      <c r="S68" s="61" t="n">
        <v>67</v>
      </c>
      <c r="T68" s="61" t="n">
        <v>67.5</v>
      </c>
      <c r="U68" s="61" t="n">
        <v>67</v>
      </c>
      <c r="V68" s="61" t="n">
        <v>67.2</v>
      </c>
      <c r="W68" s="61" t="n">
        <v>67.5</v>
      </c>
      <c r="X68" s="61" t="n">
        <v>67.5</v>
      </c>
      <c r="Y68" s="61" t="n">
        <v>66.4</v>
      </c>
      <c r="Z68" s="61" t="n">
        <v>66.6</v>
      </c>
      <c r="AA68" s="61" t="n">
        <v>66.8</v>
      </c>
      <c r="AB68" s="61" t="n">
        <v>67</v>
      </c>
      <c r="AC68" s="61" t="n">
        <v>67.3</v>
      </c>
      <c r="AD68" s="61" t="n">
        <v>67.7</v>
      </c>
      <c r="AE68" s="61" t="n">
        <v>67.2</v>
      </c>
      <c r="AF68" s="61" t="n">
        <v>67.2</v>
      </c>
      <c r="AG68" s="60" t="n">
        <v>66.7</v>
      </c>
    </row>
    <row r="69" customFormat="false" ht="14.65" hidden="false" customHeight="false" outlineLevel="0" collapsed="false">
      <c r="A69" s="57" t="s">
        <v>31</v>
      </c>
      <c r="B69" s="58" t="n">
        <f aca="false">SUM(C69:AF69)/31</f>
        <v>7.65483870967742</v>
      </c>
      <c r="C69" s="61" t="n">
        <v>8</v>
      </c>
      <c r="D69" s="61" t="n">
        <v>8</v>
      </c>
      <c r="E69" s="61" t="n">
        <v>8</v>
      </c>
      <c r="F69" s="61" t="n">
        <v>7.5</v>
      </c>
      <c r="G69" s="61" t="n">
        <v>8</v>
      </c>
      <c r="H69" s="61" t="n">
        <v>8</v>
      </c>
      <c r="I69" s="61" t="n">
        <v>8</v>
      </c>
      <c r="J69" s="61" t="n">
        <v>8</v>
      </c>
      <c r="K69" s="61" t="n">
        <v>8</v>
      </c>
      <c r="L69" s="61" t="n">
        <v>8</v>
      </c>
      <c r="M69" s="61" t="n">
        <v>8</v>
      </c>
      <c r="N69" s="61" t="n">
        <v>8</v>
      </c>
      <c r="O69" s="61" t="n">
        <v>8</v>
      </c>
      <c r="P69" s="61" t="n">
        <v>8</v>
      </c>
      <c r="Q69" s="61" t="n">
        <v>8</v>
      </c>
      <c r="R69" s="61" t="n">
        <v>8</v>
      </c>
      <c r="S69" s="61" t="n">
        <v>8</v>
      </c>
      <c r="T69" s="61" t="n">
        <v>7.4</v>
      </c>
      <c r="U69" s="61" t="n">
        <v>8</v>
      </c>
      <c r="V69" s="61" t="n">
        <v>8</v>
      </c>
      <c r="W69" s="61" t="n">
        <v>8</v>
      </c>
      <c r="X69" s="61" t="n">
        <v>8</v>
      </c>
      <c r="Y69" s="61" t="n">
        <v>8</v>
      </c>
      <c r="Z69" s="61" t="n">
        <v>8</v>
      </c>
      <c r="AA69" s="61" t="n">
        <v>7.5</v>
      </c>
      <c r="AB69" s="61" t="n">
        <v>7.5</v>
      </c>
      <c r="AC69" s="61" t="n">
        <v>8</v>
      </c>
      <c r="AD69" s="61" t="n">
        <v>8</v>
      </c>
      <c r="AE69" s="61" t="n">
        <v>7.9</v>
      </c>
      <c r="AF69" s="61" t="n">
        <v>7.5</v>
      </c>
      <c r="AG69" s="62" t="n">
        <v>7.8</v>
      </c>
    </row>
    <row r="70" customFormat="false" ht="14.65" hidden="false" customHeight="false" outlineLevel="0" collapsed="false">
      <c r="A70" s="57" t="s">
        <v>40</v>
      </c>
      <c r="B70" s="58" t="n">
        <f aca="false">SUM(C70:AF70)/31</f>
        <v>1.61290322580645</v>
      </c>
      <c r="C70" s="59" t="n">
        <v>1</v>
      </c>
      <c r="D70" s="59" t="n">
        <v>1</v>
      </c>
      <c r="E70" s="59" t="n">
        <v>1</v>
      </c>
      <c r="F70" s="59" t="n">
        <v>3</v>
      </c>
      <c r="G70" s="59" t="n">
        <v>1</v>
      </c>
      <c r="H70" s="59" t="n">
        <v>3</v>
      </c>
      <c r="I70" s="59" t="n">
        <v>1</v>
      </c>
      <c r="J70" s="59" t="n">
        <v>1</v>
      </c>
      <c r="K70" s="59" t="n">
        <v>1</v>
      </c>
      <c r="L70" s="59" t="n">
        <v>2</v>
      </c>
      <c r="M70" s="59" t="n">
        <v>3</v>
      </c>
      <c r="N70" s="59" t="n">
        <v>2</v>
      </c>
      <c r="O70" s="59" t="n">
        <v>1</v>
      </c>
      <c r="P70" s="59" t="n">
        <v>1</v>
      </c>
      <c r="Q70" s="59" t="n">
        <v>1</v>
      </c>
      <c r="R70" s="59" t="n">
        <v>1</v>
      </c>
      <c r="S70" s="59" t="n">
        <v>2</v>
      </c>
      <c r="T70" s="59" t="n">
        <v>4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2</v>
      </c>
      <c r="Z70" s="59" t="n">
        <v>2</v>
      </c>
      <c r="AA70" s="59" t="n">
        <v>4</v>
      </c>
      <c r="AB70" s="59" t="n">
        <v>2</v>
      </c>
      <c r="AC70" s="59" t="n">
        <v>1</v>
      </c>
      <c r="AD70" s="59" t="n">
        <v>1</v>
      </c>
      <c r="AE70" s="59" t="n">
        <v>1</v>
      </c>
      <c r="AF70" s="59" t="n">
        <v>3</v>
      </c>
      <c r="AG70" s="60" t="n">
        <v>1</v>
      </c>
    </row>
    <row r="71" customFormat="false" ht="14.65" hidden="false" customHeight="false" outlineLevel="0" collapsed="false">
      <c r="A71" s="57" t="s">
        <v>41</v>
      </c>
      <c r="B71" s="58" t="n">
        <f aca="false">SUM(C71:AF71)/31</f>
        <v>2.19354838709677</v>
      </c>
      <c r="C71" s="59" t="n">
        <v>2</v>
      </c>
      <c r="D71" s="59" t="n">
        <v>2</v>
      </c>
      <c r="E71" s="59" t="n">
        <v>3</v>
      </c>
      <c r="F71" s="59" t="n">
        <v>3</v>
      </c>
      <c r="G71" s="59" t="n">
        <v>2</v>
      </c>
      <c r="H71" s="59" t="n">
        <v>3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3</v>
      </c>
      <c r="N71" s="59" t="n">
        <v>2</v>
      </c>
      <c r="O71" s="59" t="n">
        <v>2</v>
      </c>
      <c r="P71" s="59" t="n">
        <v>2</v>
      </c>
      <c r="Q71" s="59" t="n">
        <v>2</v>
      </c>
      <c r="R71" s="59" t="n">
        <v>2</v>
      </c>
      <c r="S71" s="59" t="n">
        <v>3</v>
      </c>
      <c r="T71" s="59" t="n">
        <v>3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3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3</v>
      </c>
      <c r="AG71" s="60" t="n">
        <v>2</v>
      </c>
    </row>
    <row r="72" customFormat="false" ht="14.65" hidden="false" customHeight="false" outlineLevel="0" collapsed="false">
      <c r="A72" s="63" t="s">
        <v>42</v>
      </c>
      <c r="B72" s="64" t="n">
        <f aca="false">SUM(C72:AF72)/31</f>
        <v>3.03225806451613</v>
      </c>
      <c r="C72" s="65" t="n">
        <v>3</v>
      </c>
      <c r="D72" s="65" t="n">
        <v>4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4</v>
      </c>
      <c r="S72" s="65" t="n">
        <v>3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4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4.65" hidden="false" customHeight="false" outlineLevel="0" collapsed="false">
      <c r="A75" s="102" t="s">
        <v>14</v>
      </c>
      <c r="B75" s="54"/>
      <c r="C75" s="55" t="s">
        <v>44</v>
      </c>
      <c r="D75" s="55" t="s">
        <v>45</v>
      </c>
      <c r="E75" s="55" t="s">
        <v>46</v>
      </c>
      <c r="F75" s="55" t="s">
        <v>47</v>
      </c>
      <c r="G75" s="55" t="s">
        <v>48</v>
      </c>
      <c r="H75" s="55" t="s">
        <v>49</v>
      </c>
      <c r="I75" s="55" t="s">
        <v>43</v>
      </c>
      <c r="J75" s="55" t="s">
        <v>44</v>
      </c>
      <c r="K75" s="55" t="s">
        <v>45</v>
      </c>
      <c r="L75" s="55" t="s">
        <v>46</v>
      </c>
      <c r="M75" s="55" t="s">
        <v>47</v>
      </c>
      <c r="N75" s="55" t="s">
        <v>48</v>
      </c>
      <c r="O75" s="55" t="s">
        <v>49</v>
      </c>
      <c r="P75" s="55" t="s">
        <v>43</v>
      </c>
      <c r="Q75" s="55" t="s">
        <v>44</v>
      </c>
      <c r="R75" s="55" t="s">
        <v>45</v>
      </c>
      <c r="S75" s="55" t="s">
        <v>46</v>
      </c>
      <c r="T75" s="55" t="s">
        <v>47</v>
      </c>
      <c r="U75" s="55" t="s">
        <v>48</v>
      </c>
      <c r="V75" s="55" t="s">
        <v>49</v>
      </c>
      <c r="W75" s="55" t="s">
        <v>43</v>
      </c>
      <c r="X75" s="55" t="s">
        <v>44</v>
      </c>
      <c r="Y75" s="55" t="s">
        <v>45</v>
      </c>
      <c r="Z75" s="55" t="s">
        <v>46</v>
      </c>
      <c r="AA75" s="55" t="s">
        <v>47</v>
      </c>
      <c r="AB75" s="55" t="s">
        <v>48</v>
      </c>
      <c r="AC75" s="55" t="s">
        <v>49</v>
      </c>
      <c r="AD75" s="55" t="s">
        <v>43</v>
      </c>
      <c r="AE75" s="55" t="s">
        <v>44</v>
      </c>
      <c r="AF75" s="56" t="s">
        <v>45</v>
      </c>
    </row>
    <row r="76" customFormat="false" ht="14.65" hidden="false" customHeight="false" outlineLevel="0" collapsed="false">
      <c r="A76" s="69" t="s">
        <v>29</v>
      </c>
      <c r="B76" s="58" t="n">
        <f aca="false">SUM(C76:AF76)/30</f>
        <v>38.4333333333333</v>
      </c>
      <c r="C76" s="59" t="n">
        <v>39</v>
      </c>
      <c r="D76" s="59" t="n">
        <v>38</v>
      </c>
      <c r="E76" s="59" t="n">
        <v>38</v>
      </c>
      <c r="F76" s="59" t="n">
        <v>40</v>
      </c>
      <c r="G76" s="59" t="n">
        <v>40</v>
      </c>
      <c r="H76" s="59" t="n">
        <v>39</v>
      </c>
      <c r="I76" s="59" t="n">
        <v>38</v>
      </c>
      <c r="J76" s="59" t="n">
        <v>38</v>
      </c>
      <c r="K76" s="59" t="n">
        <v>39</v>
      </c>
      <c r="L76" s="59" t="n">
        <v>39</v>
      </c>
      <c r="M76" s="59" t="n">
        <v>38</v>
      </c>
      <c r="N76" s="59" t="n">
        <v>37</v>
      </c>
      <c r="O76" s="59" t="n">
        <v>40</v>
      </c>
      <c r="P76" s="59" t="n">
        <v>39</v>
      </c>
      <c r="Q76" s="59" t="n">
        <v>37</v>
      </c>
      <c r="R76" s="59" t="n">
        <v>38</v>
      </c>
      <c r="S76" s="59" t="n">
        <v>37</v>
      </c>
      <c r="T76" s="59" t="n">
        <v>38</v>
      </c>
      <c r="U76" s="59" t="n">
        <v>38</v>
      </c>
      <c r="V76" s="59" t="n">
        <v>39</v>
      </c>
      <c r="W76" s="59" t="n">
        <v>39</v>
      </c>
      <c r="X76" s="59" t="n">
        <v>38</v>
      </c>
      <c r="Y76" s="59" t="n">
        <v>40</v>
      </c>
      <c r="Z76" s="59" t="n">
        <v>38</v>
      </c>
      <c r="AA76" s="59" t="n">
        <v>40</v>
      </c>
      <c r="AB76" s="59" t="n">
        <v>38</v>
      </c>
      <c r="AC76" s="59" t="n">
        <v>38</v>
      </c>
      <c r="AD76" s="59" t="n">
        <v>37</v>
      </c>
      <c r="AE76" s="59" t="n">
        <v>37</v>
      </c>
      <c r="AF76" s="60" t="n">
        <v>39</v>
      </c>
    </row>
    <row r="77" customFormat="false" ht="14.65" hidden="false" customHeight="false" outlineLevel="0" collapsed="false">
      <c r="A77" s="69" t="s">
        <v>30</v>
      </c>
      <c r="B77" s="58" t="n">
        <f aca="false">SUM(C77:AF77)/30</f>
        <v>66.9633333333333</v>
      </c>
      <c r="C77" s="61" t="n">
        <v>66.4</v>
      </c>
      <c r="D77" s="61" t="n">
        <v>66.9</v>
      </c>
      <c r="E77" s="61" t="n">
        <v>66.9</v>
      </c>
      <c r="F77" s="61" t="n">
        <v>67.5</v>
      </c>
      <c r="G77" s="61" t="n">
        <v>67.1</v>
      </c>
      <c r="H77" s="61" t="n">
        <v>66.7</v>
      </c>
      <c r="I77" s="61" t="n">
        <v>67.2</v>
      </c>
      <c r="J77" s="61" t="n">
        <v>67.4</v>
      </c>
      <c r="K77" s="61" t="n">
        <v>66.8</v>
      </c>
      <c r="L77" s="61" t="n">
        <v>67.3</v>
      </c>
      <c r="M77" s="61" t="n">
        <v>67.2</v>
      </c>
      <c r="N77" s="61" t="n">
        <v>67.5</v>
      </c>
      <c r="O77" s="61" t="n">
        <v>67</v>
      </c>
      <c r="P77" s="61" t="n">
        <v>66.5</v>
      </c>
      <c r="Q77" s="61" t="n">
        <v>66.7</v>
      </c>
      <c r="R77" s="61" t="n">
        <v>66.5</v>
      </c>
      <c r="S77" s="61" t="n">
        <v>66.8</v>
      </c>
      <c r="T77" s="61" t="n">
        <v>67.2</v>
      </c>
      <c r="U77" s="61" t="n">
        <v>66.6</v>
      </c>
      <c r="V77" s="61" t="n">
        <v>66</v>
      </c>
      <c r="W77" s="61" t="n">
        <v>66.7</v>
      </c>
      <c r="X77" s="61" t="n">
        <v>66.8</v>
      </c>
      <c r="Y77" s="61" t="n">
        <v>67.2</v>
      </c>
      <c r="Z77" s="61" t="n">
        <v>67.3</v>
      </c>
      <c r="AA77" s="61" t="n">
        <v>67.1</v>
      </c>
      <c r="AB77" s="61" t="n">
        <v>67.6</v>
      </c>
      <c r="AC77" s="61" t="n">
        <v>66.9</v>
      </c>
      <c r="AD77" s="61" t="n">
        <v>66.8</v>
      </c>
      <c r="AE77" s="61" t="n">
        <v>67.4</v>
      </c>
      <c r="AF77" s="62" t="n">
        <v>66.9</v>
      </c>
    </row>
    <row r="78" customFormat="false" ht="14.65" hidden="false" customHeight="false" outlineLevel="0" collapsed="false">
      <c r="A78" s="69" t="s">
        <v>31</v>
      </c>
      <c r="B78" s="58" t="n">
        <f aca="false">SUM(C78:AF78)/30</f>
        <v>7.78333333333334</v>
      </c>
      <c r="C78" s="61" t="n">
        <v>7.5</v>
      </c>
      <c r="D78" s="61" t="n">
        <v>7.5</v>
      </c>
      <c r="E78" s="61" t="n">
        <v>8</v>
      </c>
      <c r="F78" s="61" t="n">
        <v>8</v>
      </c>
      <c r="G78" s="61" t="n">
        <v>8</v>
      </c>
      <c r="H78" s="61" t="n">
        <v>8</v>
      </c>
      <c r="I78" s="61" t="n">
        <v>8</v>
      </c>
      <c r="J78" s="61" t="n">
        <v>7.4</v>
      </c>
      <c r="K78" s="61" t="n">
        <v>7.5</v>
      </c>
      <c r="L78" s="61" t="n">
        <v>8</v>
      </c>
      <c r="M78" s="61" t="n">
        <v>8</v>
      </c>
      <c r="N78" s="61" t="n">
        <v>8</v>
      </c>
      <c r="O78" s="61" t="n">
        <v>8</v>
      </c>
      <c r="P78" s="61" t="n">
        <v>7.9</v>
      </c>
      <c r="Q78" s="61" t="n">
        <v>7.2</v>
      </c>
      <c r="R78" s="61" t="n">
        <v>8</v>
      </c>
      <c r="S78" s="61" t="n">
        <v>8</v>
      </c>
      <c r="T78" s="61" t="n">
        <v>7.8</v>
      </c>
      <c r="U78" s="61" t="n">
        <v>8</v>
      </c>
      <c r="V78" s="61" t="n">
        <v>7.4</v>
      </c>
      <c r="W78" s="61" t="n">
        <v>7.4</v>
      </c>
      <c r="X78" s="61" t="n">
        <v>7.5</v>
      </c>
      <c r="Y78" s="61" t="n">
        <v>7.8</v>
      </c>
      <c r="Z78" s="61" t="n">
        <v>7.8</v>
      </c>
      <c r="AA78" s="61" t="n">
        <v>8</v>
      </c>
      <c r="AB78" s="61" t="n">
        <v>8</v>
      </c>
      <c r="AC78" s="61" t="n">
        <v>8</v>
      </c>
      <c r="AD78" s="61" t="n">
        <v>8</v>
      </c>
      <c r="AE78" s="61" t="n">
        <v>7.3</v>
      </c>
      <c r="AF78" s="62" t="n">
        <v>7.5</v>
      </c>
    </row>
    <row r="79" customFormat="false" ht="14.65" hidden="false" customHeight="false" outlineLevel="0" collapsed="false">
      <c r="A79" s="69" t="s">
        <v>40</v>
      </c>
      <c r="B79" s="58" t="n">
        <f aca="false">SUM(C79:AF79)/30</f>
        <v>1.56666666666667</v>
      </c>
      <c r="C79" s="59" t="n">
        <v>1</v>
      </c>
      <c r="D79" s="59" t="n">
        <v>1</v>
      </c>
      <c r="E79" s="59" t="n">
        <v>1</v>
      </c>
      <c r="F79" s="59" t="n">
        <v>1</v>
      </c>
      <c r="G79" s="59" t="n">
        <v>2</v>
      </c>
      <c r="H79" s="59" t="n">
        <v>2</v>
      </c>
      <c r="I79" s="59" t="n">
        <v>1</v>
      </c>
      <c r="J79" s="59" t="n">
        <v>4</v>
      </c>
      <c r="K79" s="59" t="n">
        <v>2</v>
      </c>
      <c r="L79" s="59" t="n">
        <v>1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3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3</v>
      </c>
      <c r="W79" s="59" t="n">
        <v>1</v>
      </c>
      <c r="X79" s="59" t="n">
        <v>3</v>
      </c>
      <c r="Y79" s="59" t="n">
        <v>1</v>
      </c>
      <c r="Z79" s="59" t="n">
        <v>1</v>
      </c>
      <c r="AA79" s="59" t="n">
        <v>1</v>
      </c>
      <c r="AB79" s="59" t="n">
        <v>2</v>
      </c>
      <c r="AC79" s="59" t="n">
        <v>2</v>
      </c>
      <c r="AD79" s="59" t="n">
        <v>2</v>
      </c>
      <c r="AE79" s="59" t="n">
        <v>3</v>
      </c>
      <c r="AF79" s="60" t="n">
        <v>1</v>
      </c>
    </row>
    <row r="80" customFormat="false" ht="14.65" hidden="false" customHeight="false" outlineLevel="0" collapsed="false">
      <c r="A80" s="69" t="s">
        <v>41</v>
      </c>
      <c r="B80" s="58" t="n">
        <f aca="false">SUM(C80:AF80)/30</f>
        <v>2.13333333333333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3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3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3</v>
      </c>
      <c r="W80" s="59" t="n">
        <v>2</v>
      </c>
      <c r="X80" s="59" t="n">
        <v>3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4.65" hidden="false" customHeight="false" outlineLevel="0" collapsed="false">
      <c r="A81" s="70" t="s">
        <v>42</v>
      </c>
      <c r="B81" s="64" t="n">
        <f aca="false">SUM(C81:AF81)/30</f>
        <v>3.2</v>
      </c>
      <c r="C81" s="65" t="n">
        <v>3</v>
      </c>
      <c r="D81" s="65" t="n">
        <v>4</v>
      </c>
      <c r="E81" s="65" t="n">
        <v>3</v>
      </c>
      <c r="F81" s="65" t="n">
        <v>3</v>
      </c>
      <c r="G81" s="65" t="n">
        <v>3</v>
      </c>
      <c r="H81" s="65" t="n">
        <v>4</v>
      </c>
      <c r="I81" s="65" t="n">
        <v>3</v>
      </c>
      <c r="J81" s="65" t="n">
        <v>3</v>
      </c>
      <c r="K81" s="65" t="n">
        <v>3</v>
      </c>
      <c r="L81" s="65" t="n">
        <v>4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4</v>
      </c>
      <c r="Z81" s="65" t="n">
        <v>4</v>
      </c>
      <c r="AA81" s="65" t="n">
        <v>4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4.65" hidden="false" customHeight="false" outlineLevel="0" collapsed="false">
      <c r="A84" s="68" t="s">
        <v>15</v>
      </c>
      <c r="B84" s="57"/>
      <c r="C84" s="59" t="s">
        <v>46</v>
      </c>
      <c r="D84" s="59" t="s">
        <v>47</v>
      </c>
      <c r="E84" s="59" t="s">
        <v>48</v>
      </c>
      <c r="F84" s="59" t="s">
        <v>49</v>
      </c>
      <c r="G84" s="59" t="s">
        <v>43</v>
      </c>
      <c r="H84" s="59" t="s">
        <v>44</v>
      </c>
      <c r="I84" s="59" t="s">
        <v>45</v>
      </c>
      <c r="J84" s="59" t="s">
        <v>46</v>
      </c>
      <c r="K84" s="59" t="s">
        <v>47</v>
      </c>
      <c r="L84" s="59" t="s">
        <v>48</v>
      </c>
      <c r="M84" s="59" t="s">
        <v>49</v>
      </c>
      <c r="N84" s="59" t="s">
        <v>43</v>
      </c>
      <c r="O84" s="59" t="s">
        <v>44</v>
      </c>
      <c r="P84" s="59" t="s">
        <v>45</v>
      </c>
      <c r="Q84" s="59" t="s">
        <v>46</v>
      </c>
      <c r="R84" s="59" t="s">
        <v>47</v>
      </c>
      <c r="S84" s="59" t="s">
        <v>48</v>
      </c>
      <c r="T84" s="59" t="s">
        <v>49</v>
      </c>
      <c r="U84" s="59" t="s">
        <v>43</v>
      </c>
      <c r="V84" s="59" t="s">
        <v>44</v>
      </c>
      <c r="W84" s="59" t="s">
        <v>45</v>
      </c>
      <c r="X84" s="59" t="s">
        <v>46</v>
      </c>
      <c r="Y84" s="59" t="s">
        <v>47</v>
      </c>
      <c r="Z84" s="59" t="s">
        <v>48</v>
      </c>
      <c r="AA84" s="59" t="s">
        <v>49</v>
      </c>
      <c r="AB84" s="59" t="s">
        <v>43</v>
      </c>
      <c r="AC84" s="59" t="s">
        <v>44</v>
      </c>
      <c r="AD84" s="59" t="s">
        <v>45</v>
      </c>
      <c r="AE84" s="59" t="s">
        <v>46</v>
      </c>
      <c r="AF84" s="59" t="s">
        <v>47</v>
      </c>
      <c r="AG84" s="60" t="s">
        <v>48</v>
      </c>
      <c r="AH84" s="48"/>
      <c r="AI84" s="48"/>
      <c r="AJ84" s="48"/>
    </row>
    <row r="85" customFormat="false" ht="14.65" hidden="false" customHeight="false" outlineLevel="0" collapsed="false">
      <c r="A85" s="69" t="s">
        <v>29</v>
      </c>
      <c r="B85" s="58" t="n">
        <f aca="false">SUM(C85:AG85)/31</f>
        <v>38.3225806451613</v>
      </c>
      <c r="C85" s="59" t="n">
        <v>37</v>
      </c>
      <c r="D85" s="59" t="n">
        <v>37</v>
      </c>
      <c r="E85" s="59" t="n">
        <v>36</v>
      </c>
      <c r="F85" s="59" t="n">
        <v>36</v>
      </c>
      <c r="G85" s="59" t="n">
        <v>36</v>
      </c>
      <c r="H85" s="59" t="n">
        <v>39</v>
      </c>
      <c r="I85" s="59" t="n">
        <v>40</v>
      </c>
      <c r="J85" s="59" t="n">
        <v>37</v>
      </c>
      <c r="K85" s="59" t="n">
        <v>37</v>
      </c>
      <c r="L85" s="59" t="n">
        <v>38</v>
      </c>
      <c r="M85" s="59" t="n">
        <v>36</v>
      </c>
      <c r="N85" s="59" t="n">
        <v>35</v>
      </c>
      <c r="O85" s="59" t="n">
        <v>36</v>
      </c>
      <c r="P85" s="59" t="n">
        <v>39</v>
      </c>
      <c r="Q85" s="59" t="n">
        <v>37</v>
      </c>
      <c r="R85" s="59" t="n">
        <v>36</v>
      </c>
      <c r="S85" s="59" t="n">
        <v>38</v>
      </c>
      <c r="T85" s="48" t="n">
        <v>42</v>
      </c>
      <c r="U85" s="59" t="n">
        <v>39</v>
      </c>
      <c r="V85" s="59" t="n">
        <v>43</v>
      </c>
      <c r="W85" s="59" t="n">
        <v>40</v>
      </c>
      <c r="X85" s="59" t="n">
        <v>37</v>
      </c>
      <c r="Y85" s="59" t="n">
        <v>40</v>
      </c>
      <c r="Z85" s="59" t="n">
        <v>40</v>
      </c>
      <c r="AA85" s="59" t="n">
        <v>40</v>
      </c>
      <c r="AB85" s="59" t="n">
        <v>38</v>
      </c>
      <c r="AC85" s="59" t="n">
        <v>41</v>
      </c>
      <c r="AD85" s="59" t="n">
        <v>40</v>
      </c>
      <c r="AE85" s="59" t="n">
        <v>38</v>
      </c>
      <c r="AF85" s="59" t="n">
        <v>40</v>
      </c>
      <c r="AG85" s="60" t="n">
        <v>40</v>
      </c>
      <c r="AH85" s="48"/>
      <c r="AI85" s="48"/>
      <c r="AJ85" s="48"/>
    </row>
    <row r="86" customFormat="false" ht="14.65" hidden="false" customHeight="false" outlineLevel="0" collapsed="false">
      <c r="A86" s="69" t="s">
        <v>30</v>
      </c>
      <c r="B86" s="58" t="n">
        <f aca="false">SUM(C86:AG86)/31</f>
        <v>67.0516129032258</v>
      </c>
      <c r="C86" s="61" t="n">
        <v>67.2</v>
      </c>
      <c r="D86" s="61" t="n">
        <v>68.1</v>
      </c>
      <c r="E86" s="61" t="n">
        <v>67.2</v>
      </c>
      <c r="F86" s="61" t="n">
        <v>67.1</v>
      </c>
      <c r="G86" s="61" t="n">
        <v>66.6</v>
      </c>
      <c r="H86" s="61" t="n">
        <v>66.9</v>
      </c>
      <c r="I86" s="61" t="n">
        <v>66.8</v>
      </c>
      <c r="J86" s="61" t="n">
        <v>67.3</v>
      </c>
      <c r="K86" s="61" t="n">
        <v>67.6</v>
      </c>
      <c r="L86" s="61" t="n">
        <v>67.2</v>
      </c>
      <c r="M86" s="61" t="n">
        <v>66.1</v>
      </c>
      <c r="N86" s="61" t="n">
        <v>66.3</v>
      </c>
      <c r="O86" s="61" t="n">
        <v>66.5</v>
      </c>
      <c r="P86" s="61" t="n">
        <v>66.4</v>
      </c>
      <c r="Q86" s="61" t="n">
        <v>67</v>
      </c>
      <c r="R86" s="61" t="n">
        <v>67.6</v>
      </c>
      <c r="S86" s="61" t="n">
        <v>67.1</v>
      </c>
      <c r="T86" s="48" t="n">
        <v>66.9</v>
      </c>
      <c r="U86" s="61" t="n">
        <v>66.5</v>
      </c>
      <c r="V86" s="61" t="n">
        <v>66.6</v>
      </c>
      <c r="W86" s="61" t="n">
        <v>67.1</v>
      </c>
      <c r="X86" s="61" t="n">
        <v>67.5</v>
      </c>
      <c r="Y86" s="61" t="n">
        <v>67.1</v>
      </c>
      <c r="Z86" s="61" t="n">
        <v>66.9</v>
      </c>
      <c r="AA86" s="61" t="n">
        <v>67.3</v>
      </c>
      <c r="AB86" s="61" t="n">
        <v>67.5</v>
      </c>
      <c r="AC86" s="61" t="n">
        <v>67.7</v>
      </c>
      <c r="AD86" s="61" t="n">
        <v>67.2</v>
      </c>
      <c r="AE86" s="61" t="n">
        <v>67.3</v>
      </c>
      <c r="AF86" s="61" t="n">
        <v>67.1</v>
      </c>
      <c r="AG86" s="60" t="n">
        <v>66.9</v>
      </c>
      <c r="AH86" s="48"/>
      <c r="AI86" s="48"/>
      <c r="AJ86" s="48"/>
    </row>
    <row r="87" customFormat="false" ht="14.65" hidden="false" customHeight="false" outlineLevel="0" collapsed="false">
      <c r="A87" s="69" t="s">
        <v>31</v>
      </c>
      <c r="B87" s="58" t="n">
        <f aca="false">SUM(C87:AG87)/31</f>
        <v>7.70967741935484</v>
      </c>
      <c r="C87" s="61" t="n">
        <v>8</v>
      </c>
      <c r="D87" s="61" t="n">
        <v>8</v>
      </c>
      <c r="E87" s="61" t="n">
        <v>8</v>
      </c>
      <c r="F87" s="61" t="n">
        <v>8</v>
      </c>
      <c r="G87" s="61" t="n">
        <v>8</v>
      </c>
      <c r="H87" s="61" t="n">
        <v>7</v>
      </c>
      <c r="I87" s="61" t="n">
        <v>7.5</v>
      </c>
      <c r="J87" s="61" t="n">
        <v>8</v>
      </c>
      <c r="K87" s="61" t="n">
        <v>8</v>
      </c>
      <c r="L87" s="61" t="n">
        <v>8</v>
      </c>
      <c r="M87" s="61" t="n">
        <v>8</v>
      </c>
      <c r="N87" s="61" t="n">
        <v>8</v>
      </c>
      <c r="O87" s="61" t="n">
        <v>7.3</v>
      </c>
      <c r="P87" s="61" t="n">
        <v>8</v>
      </c>
      <c r="Q87" s="61" t="n">
        <v>8</v>
      </c>
      <c r="R87" s="61" t="n">
        <v>8</v>
      </c>
      <c r="S87" s="61" t="n">
        <v>8</v>
      </c>
      <c r="T87" s="61" t="n">
        <v>8</v>
      </c>
      <c r="U87" s="61" t="n">
        <v>7.3</v>
      </c>
      <c r="V87" s="61" t="n">
        <v>7</v>
      </c>
      <c r="W87" s="61" t="n">
        <v>8.5</v>
      </c>
      <c r="X87" s="61" t="n">
        <v>7.5</v>
      </c>
      <c r="Y87" s="61" t="n">
        <v>7.5</v>
      </c>
      <c r="Z87" s="61" t="n">
        <v>7</v>
      </c>
      <c r="AA87" s="61" t="n">
        <v>7</v>
      </c>
      <c r="AB87" s="61" t="n">
        <v>7.3</v>
      </c>
      <c r="AC87" s="61" t="n">
        <v>7.3</v>
      </c>
      <c r="AD87" s="61" t="n">
        <v>8.3</v>
      </c>
      <c r="AE87" s="61" t="n">
        <v>7.5</v>
      </c>
      <c r="AF87" s="61" t="n">
        <v>7.5</v>
      </c>
      <c r="AG87" s="61" t="n">
        <v>7.5</v>
      </c>
      <c r="AH87" s="48"/>
      <c r="AI87" s="48"/>
      <c r="AJ87" s="48"/>
    </row>
    <row r="88" customFormat="false" ht="14.65" hidden="false" customHeight="false" outlineLevel="0" collapsed="false">
      <c r="A88" s="69" t="s">
        <v>40</v>
      </c>
      <c r="B88" s="58" t="n">
        <f aca="false">SUM(C88:AF88)/30</f>
        <v>1.96666666666667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4</v>
      </c>
      <c r="I88" s="59" t="n">
        <v>1</v>
      </c>
      <c r="J88" s="59" t="n">
        <v>1</v>
      </c>
      <c r="K88" s="59" t="n">
        <v>1</v>
      </c>
      <c r="L88" s="59" t="n">
        <v>1</v>
      </c>
      <c r="M88" s="59" t="n">
        <v>2</v>
      </c>
      <c r="N88" s="59" t="n">
        <v>1</v>
      </c>
      <c r="O88" s="59" t="n">
        <v>4</v>
      </c>
      <c r="P88" s="59" t="n">
        <v>2</v>
      </c>
      <c r="Q88" s="59" t="n">
        <v>1</v>
      </c>
      <c r="R88" s="59" t="n">
        <v>1</v>
      </c>
      <c r="S88" s="59" t="n">
        <v>1</v>
      </c>
      <c r="T88" s="48" t="n">
        <v>1</v>
      </c>
      <c r="U88" s="59" t="n">
        <v>4</v>
      </c>
      <c r="V88" s="59" t="n">
        <v>4</v>
      </c>
      <c r="W88" s="59" t="n">
        <v>2</v>
      </c>
      <c r="X88" s="59" t="n">
        <v>3</v>
      </c>
      <c r="Y88" s="59" t="n">
        <v>2</v>
      </c>
      <c r="Z88" s="59" t="n">
        <v>4</v>
      </c>
      <c r="AA88" s="59" t="n">
        <v>4</v>
      </c>
      <c r="AB88" s="59" t="n">
        <v>4</v>
      </c>
      <c r="AC88" s="59" t="n">
        <v>3</v>
      </c>
      <c r="AD88" s="59" t="n">
        <v>1</v>
      </c>
      <c r="AE88" s="59" t="n">
        <v>1</v>
      </c>
      <c r="AF88" s="59" t="n">
        <v>1</v>
      </c>
      <c r="AG88" s="60" t="n">
        <v>2</v>
      </c>
      <c r="AH88" s="48"/>
      <c r="AI88" s="48"/>
      <c r="AJ88" s="48"/>
    </row>
    <row r="89" customFormat="false" ht="14.65" hidden="false" customHeight="false" outlineLevel="0" collapsed="false">
      <c r="A89" s="69" t="s">
        <v>41</v>
      </c>
      <c r="B89" s="58" t="n">
        <f aca="false">SUM(C89:AF89)/30</f>
        <v>2.3</v>
      </c>
      <c r="C89" s="59" t="n">
        <v>3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3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3</v>
      </c>
      <c r="W89" s="59" t="n">
        <v>2</v>
      </c>
      <c r="X89" s="59" t="n">
        <v>2</v>
      </c>
      <c r="Y89" s="59" t="n">
        <v>3</v>
      </c>
      <c r="Z89" s="59" t="n">
        <v>3</v>
      </c>
      <c r="AA89" s="59" t="n">
        <v>3</v>
      </c>
      <c r="AB89" s="59" t="n">
        <v>3</v>
      </c>
      <c r="AC89" s="59" t="n">
        <v>3</v>
      </c>
      <c r="AD89" s="59" t="n">
        <v>2</v>
      </c>
      <c r="AE89" s="59" t="n">
        <v>2</v>
      </c>
      <c r="AF89" s="59" t="n">
        <v>2</v>
      </c>
      <c r="AG89" s="60" t="n">
        <v>3</v>
      </c>
      <c r="AH89" s="48"/>
      <c r="AI89" s="48"/>
      <c r="AJ89" s="48"/>
    </row>
    <row r="90" customFormat="false" ht="14.65" hidden="false" customHeight="false" outlineLevel="0" collapsed="false">
      <c r="A90" s="70" t="s">
        <v>42</v>
      </c>
      <c r="B90" s="64" t="n">
        <f aca="false">SUM(C90:AF90)/30</f>
        <v>3.16666666666667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4</v>
      </c>
      <c r="W90" s="65" t="n">
        <v>4</v>
      </c>
      <c r="X90" s="65" t="n">
        <v>3</v>
      </c>
      <c r="Y90" s="65" t="n">
        <v>3</v>
      </c>
      <c r="Z90" s="65" t="n">
        <v>4</v>
      </c>
      <c r="AA90" s="65" t="n">
        <v>4</v>
      </c>
      <c r="AB90" s="65" t="n">
        <v>3</v>
      </c>
      <c r="AC90" s="65" t="n">
        <v>3</v>
      </c>
      <c r="AD90" s="65" t="n">
        <v>4</v>
      </c>
      <c r="AE90" s="65" t="n">
        <v>3</v>
      </c>
      <c r="AF90" s="65" t="n">
        <v>3</v>
      </c>
      <c r="AG90" s="66" t="n">
        <v>4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4.65" hidden="false" customHeight="false" outlineLevel="0" collapsed="false">
      <c r="A93" s="68" t="s">
        <v>16</v>
      </c>
      <c r="B93" s="57"/>
      <c r="C93" s="59" t="s">
        <v>49</v>
      </c>
      <c r="D93" s="59" t="s">
        <v>43</v>
      </c>
      <c r="E93" s="59" t="s">
        <v>44</v>
      </c>
      <c r="F93" s="59" t="s">
        <v>45</v>
      </c>
      <c r="G93" s="59" t="s">
        <v>46</v>
      </c>
      <c r="H93" s="59" t="s">
        <v>47</v>
      </c>
      <c r="I93" s="59" t="s">
        <v>48</v>
      </c>
      <c r="J93" s="59" t="s">
        <v>49</v>
      </c>
      <c r="K93" s="59" t="s">
        <v>43</v>
      </c>
      <c r="L93" s="59" t="s">
        <v>44</v>
      </c>
      <c r="M93" s="59" t="s">
        <v>45</v>
      </c>
      <c r="N93" s="59" t="s">
        <v>46</v>
      </c>
      <c r="O93" s="59" t="s">
        <v>47</v>
      </c>
      <c r="P93" s="59" t="s">
        <v>48</v>
      </c>
      <c r="Q93" s="59" t="s">
        <v>49</v>
      </c>
      <c r="R93" s="59" t="s">
        <v>43</v>
      </c>
      <c r="S93" s="59" t="s">
        <v>44</v>
      </c>
      <c r="T93" s="59" t="s">
        <v>45</v>
      </c>
      <c r="U93" s="59" t="s">
        <v>46</v>
      </c>
      <c r="V93" s="59" t="s">
        <v>47</v>
      </c>
      <c r="W93" s="59" t="s">
        <v>48</v>
      </c>
      <c r="X93" s="59" t="s">
        <v>49</v>
      </c>
      <c r="Y93" s="59" t="s">
        <v>43</v>
      </c>
      <c r="Z93" s="59" t="s">
        <v>44</v>
      </c>
      <c r="AA93" s="59" t="s">
        <v>45</v>
      </c>
      <c r="AB93" s="59" t="s">
        <v>46</v>
      </c>
      <c r="AC93" s="59" t="s">
        <v>47</v>
      </c>
      <c r="AD93" s="59" t="s">
        <v>48</v>
      </c>
      <c r="AE93" s="59" t="s">
        <v>49</v>
      </c>
      <c r="AF93" s="59" t="s">
        <v>43</v>
      </c>
      <c r="AG93" s="60" t="s">
        <v>44</v>
      </c>
      <c r="AH93" s="48"/>
      <c r="AI93" s="48"/>
      <c r="AJ93" s="48"/>
    </row>
    <row r="94" customFormat="false" ht="14.65" hidden="false" customHeight="false" outlineLevel="0" collapsed="false">
      <c r="A94" s="69" t="s">
        <v>29</v>
      </c>
      <c r="B94" s="58" t="n">
        <f aca="false">SUM(C94:AG94)/31</f>
        <v>39.0967741935484</v>
      </c>
      <c r="C94" s="59" t="n">
        <v>40</v>
      </c>
      <c r="D94" s="59" t="n">
        <v>38</v>
      </c>
      <c r="E94" s="59" t="n">
        <v>40</v>
      </c>
      <c r="F94" s="59" t="n">
        <v>40</v>
      </c>
      <c r="G94" s="59" t="n">
        <v>41</v>
      </c>
      <c r="H94" s="59" t="n">
        <v>38</v>
      </c>
      <c r="I94" s="59" t="n">
        <v>38</v>
      </c>
      <c r="J94" s="59" t="n">
        <v>38</v>
      </c>
      <c r="K94" s="59" t="n">
        <v>38</v>
      </c>
      <c r="L94" s="59" t="n">
        <v>40</v>
      </c>
      <c r="M94" s="59" t="n">
        <v>42</v>
      </c>
      <c r="N94" s="59" t="n">
        <v>40</v>
      </c>
      <c r="O94" s="59" t="n">
        <v>38</v>
      </c>
      <c r="P94" s="59" t="n">
        <v>38</v>
      </c>
      <c r="Q94" s="59" t="n">
        <v>38</v>
      </c>
      <c r="R94" s="59" t="n">
        <v>38</v>
      </c>
      <c r="S94" s="59" t="n">
        <v>38</v>
      </c>
      <c r="T94" s="59" t="n">
        <v>40</v>
      </c>
      <c r="U94" s="59" t="n">
        <v>40</v>
      </c>
      <c r="V94" s="59" t="n">
        <v>37</v>
      </c>
      <c r="W94" s="59" t="n">
        <v>38</v>
      </c>
      <c r="X94" s="59" t="n">
        <v>38</v>
      </c>
      <c r="Y94" s="59" t="n">
        <v>40</v>
      </c>
      <c r="Z94" s="59" t="n">
        <v>38</v>
      </c>
      <c r="AA94" s="59" t="n">
        <v>40</v>
      </c>
      <c r="AB94" s="59" t="n">
        <v>38</v>
      </c>
      <c r="AC94" s="59" t="n">
        <v>40</v>
      </c>
      <c r="AD94" s="59" t="n">
        <v>40</v>
      </c>
      <c r="AE94" s="59" t="n">
        <v>40</v>
      </c>
      <c r="AF94" s="59" t="n">
        <v>40</v>
      </c>
      <c r="AG94" s="60" t="n">
        <v>40</v>
      </c>
      <c r="AH94" s="48"/>
      <c r="AI94" s="48"/>
      <c r="AJ94" s="48"/>
    </row>
    <row r="95" s="96" customFormat="true" ht="14.65" hidden="false" customHeight="false" outlineLevel="0" collapsed="false">
      <c r="A95" s="69" t="s">
        <v>30</v>
      </c>
      <c r="B95" s="58" t="n">
        <f aca="false">SUM(C95:AG95)/31</f>
        <v>67.4096774193548</v>
      </c>
      <c r="C95" s="61" t="n">
        <v>67.5</v>
      </c>
      <c r="D95" s="61" t="n">
        <v>68</v>
      </c>
      <c r="E95" s="61" t="n">
        <v>68.1</v>
      </c>
      <c r="F95" s="61" t="n">
        <v>67.4</v>
      </c>
      <c r="G95" s="61" t="n">
        <v>67.4</v>
      </c>
      <c r="H95" s="61" t="n">
        <v>67.6</v>
      </c>
      <c r="I95" s="61" t="n">
        <v>66.8</v>
      </c>
      <c r="J95" s="61" t="n">
        <v>66.8</v>
      </c>
      <c r="K95" s="61" t="n">
        <v>66.3</v>
      </c>
      <c r="L95" s="61" t="n">
        <v>66.3</v>
      </c>
      <c r="M95" s="61" t="n">
        <v>67.1</v>
      </c>
      <c r="N95" s="61" t="n">
        <v>68.5</v>
      </c>
      <c r="O95" s="61" t="n">
        <v>68.4</v>
      </c>
      <c r="P95" s="61" t="n">
        <v>68.2</v>
      </c>
      <c r="Q95" s="61" t="n">
        <v>67.7</v>
      </c>
      <c r="R95" s="61" t="n">
        <v>67.6</v>
      </c>
      <c r="S95" s="61" t="n">
        <v>67.3</v>
      </c>
      <c r="T95" s="61" t="n">
        <v>67.1</v>
      </c>
      <c r="U95" s="61" t="n">
        <v>67.2</v>
      </c>
      <c r="V95" s="61" t="n">
        <v>67.3</v>
      </c>
      <c r="W95" s="61" t="n">
        <v>66.9</v>
      </c>
      <c r="X95" s="61" t="n">
        <v>67</v>
      </c>
      <c r="Y95" s="61" t="n">
        <v>67.4</v>
      </c>
      <c r="Z95" s="61" t="n">
        <v>67.1</v>
      </c>
      <c r="AA95" s="61" t="n">
        <v>67.2</v>
      </c>
      <c r="AB95" s="61" t="n">
        <v>67.6</v>
      </c>
      <c r="AC95" s="61" t="n">
        <v>67.9</v>
      </c>
      <c r="AD95" s="61" t="n">
        <v>67.5</v>
      </c>
      <c r="AE95" s="61" t="n">
        <v>67.6</v>
      </c>
      <c r="AF95" s="61" t="n">
        <v>67.5</v>
      </c>
      <c r="AG95" s="62" t="n">
        <v>67.4</v>
      </c>
      <c r="AH95" s="50"/>
      <c r="AI95" s="50"/>
      <c r="AJ95" s="50"/>
    </row>
    <row r="96" customFormat="false" ht="14.65" hidden="false" customHeight="false" outlineLevel="0" collapsed="false">
      <c r="A96" s="69" t="s">
        <v>31</v>
      </c>
      <c r="B96" s="58" t="n">
        <f aca="false">SUM(C96:AG96)/31</f>
        <v>7.91290322580645</v>
      </c>
      <c r="C96" s="61" t="n">
        <v>8</v>
      </c>
      <c r="D96" s="61" t="n">
        <v>8</v>
      </c>
      <c r="E96" s="61" t="n">
        <v>7.5</v>
      </c>
      <c r="F96" s="61" t="n">
        <v>8</v>
      </c>
      <c r="G96" s="61" t="n">
        <v>8</v>
      </c>
      <c r="H96" s="61" t="n">
        <v>8</v>
      </c>
      <c r="I96" s="61" t="n">
        <v>8</v>
      </c>
      <c r="J96" s="61" t="n">
        <v>8</v>
      </c>
      <c r="K96" s="61" t="n">
        <v>8</v>
      </c>
      <c r="L96" s="61" t="n">
        <v>7.3</v>
      </c>
      <c r="M96" s="61" t="n">
        <v>8</v>
      </c>
      <c r="N96" s="61" t="n">
        <v>8</v>
      </c>
      <c r="O96" s="61" t="n">
        <v>8</v>
      </c>
      <c r="P96" s="61" t="n">
        <v>8</v>
      </c>
      <c r="Q96" s="61" t="n">
        <v>8</v>
      </c>
      <c r="R96" s="61" t="n">
        <v>7.5</v>
      </c>
      <c r="S96" s="61" t="n">
        <v>7.3</v>
      </c>
      <c r="T96" s="61" t="n">
        <v>7.8</v>
      </c>
      <c r="U96" s="61" t="n">
        <v>8</v>
      </c>
      <c r="V96" s="61" t="n">
        <v>8</v>
      </c>
      <c r="W96" s="61" t="n">
        <v>7.8</v>
      </c>
      <c r="X96" s="61" t="n">
        <v>8</v>
      </c>
      <c r="Y96" s="61" t="n">
        <v>8.3</v>
      </c>
      <c r="Z96" s="61" t="n">
        <v>7.8</v>
      </c>
      <c r="AA96" s="61" t="n">
        <v>8</v>
      </c>
      <c r="AB96" s="61" t="n">
        <v>7.5</v>
      </c>
      <c r="AC96" s="61" t="n">
        <v>8.5</v>
      </c>
      <c r="AD96" s="61" t="n">
        <v>8</v>
      </c>
      <c r="AE96" s="61" t="n">
        <v>8</v>
      </c>
      <c r="AF96" s="61" t="n">
        <v>8</v>
      </c>
      <c r="AG96" s="60" t="n">
        <v>8</v>
      </c>
      <c r="AH96" s="48"/>
      <c r="AI96" s="48"/>
      <c r="AJ96" s="48"/>
    </row>
    <row r="97" customFormat="false" ht="14.65" hidden="false" customHeight="false" outlineLevel="0" collapsed="false">
      <c r="A97" s="69" t="s">
        <v>40</v>
      </c>
      <c r="B97" s="58" t="n">
        <f aca="false">SUM(C97:AF97)/30</f>
        <v>1.5</v>
      </c>
      <c r="C97" s="59" t="n">
        <v>1</v>
      </c>
      <c r="D97" s="59" t="n">
        <v>1</v>
      </c>
      <c r="E97" s="59" t="n">
        <v>2</v>
      </c>
      <c r="F97" s="59" t="n">
        <v>1</v>
      </c>
      <c r="G97" s="59" t="n">
        <v>1</v>
      </c>
      <c r="H97" s="59" t="n">
        <v>1</v>
      </c>
      <c r="I97" s="59" t="n">
        <v>1</v>
      </c>
      <c r="J97" s="59" t="n">
        <v>1</v>
      </c>
      <c r="K97" s="59" t="n">
        <v>1</v>
      </c>
      <c r="L97" s="59" t="n">
        <v>4</v>
      </c>
      <c r="M97" s="59" t="n">
        <v>2</v>
      </c>
      <c r="N97" s="59" t="n">
        <v>1</v>
      </c>
      <c r="O97" s="59" t="n">
        <v>1</v>
      </c>
      <c r="P97" s="59" t="n">
        <v>1</v>
      </c>
      <c r="Q97" s="59" t="n">
        <v>1</v>
      </c>
      <c r="R97" s="59" t="n">
        <v>4</v>
      </c>
      <c r="S97" s="59" t="n">
        <v>3</v>
      </c>
      <c r="T97" s="59" t="n">
        <v>4</v>
      </c>
      <c r="U97" s="59" t="n">
        <v>1</v>
      </c>
      <c r="V97" s="59" t="n">
        <v>1</v>
      </c>
      <c r="W97" s="59" t="n">
        <v>1</v>
      </c>
      <c r="X97" s="59" t="n">
        <v>2</v>
      </c>
      <c r="Y97" s="59" t="n">
        <v>1</v>
      </c>
      <c r="Z97" s="59" t="n">
        <v>1</v>
      </c>
      <c r="AA97" s="59" t="n">
        <v>2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4.65" hidden="false" customHeight="false" outlineLevel="0" collapsed="false">
      <c r="A98" s="69" t="s">
        <v>41</v>
      </c>
      <c r="B98" s="58" t="n">
        <f aca="false">SUM(C98:AF98)/30</f>
        <v>2.13333333333333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3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3</v>
      </c>
      <c r="S98" s="59" t="n">
        <v>3</v>
      </c>
      <c r="T98" s="59" t="n">
        <v>3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4.65" hidden="false" customHeight="false" outlineLevel="0" collapsed="false">
      <c r="A99" s="70" t="s">
        <v>42</v>
      </c>
      <c r="B99" s="64" t="n">
        <f aca="false">SUM(C99:AF99)/30</f>
        <v>3.13333333333333</v>
      </c>
      <c r="C99" s="65" t="n">
        <v>4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4</v>
      </c>
      <c r="W99" s="65" t="n">
        <v>3</v>
      </c>
      <c r="X99" s="65" t="n">
        <v>3</v>
      </c>
      <c r="Y99" s="65" t="n">
        <v>4</v>
      </c>
      <c r="Z99" s="65" t="n">
        <v>3</v>
      </c>
      <c r="AA99" s="65" t="n">
        <v>3</v>
      </c>
      <c r="AB99" s="65" t="n">
        <v>3</v>
      </c>
      <c r="AC99" s="65" t="n">
        <v>4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4.65" hidden="false" customHeight="false" outlineLevel="0" collapsed="false">
      <c r="A102" s="68" t="s">
        <v>17</v>
      </c>
      <c r="B102" s="54"/>
      <c r="C102" s="55" t="s">
        <v>45</v>
      </c>
      <c r="D102" s="55" t="s">
        <v>46</v>
      </c>
      <c r="E102" s="55" t="s">
        <v>47</v>
      </c>
      <c r="F102" s="55" t="s">
        <v>48</v>
      </c>
      <c r="G102" s="55" t="s">
        <v>49</v>
      </c>
      <c r="H102" s="55" t="s">
        <v>43</v>
      </c>
      <c r="I102" s="55" t="s">
        <v>44</v>
      </c>
      <c r="J102" s="55" t="s">
        <v>45</v>
      </c>
      <c r="K102" s="55" t="s">
        <v>46</v>
      </c>
      <c r="L102" s="55" t="s">
        <v>47</v>
      </c>
      <c r="M102" s="55" t="s">
        <v>48</v>
      </c>
      <c r="N102" s="55" t="s">
        <v>49</v>
      </c>
      <c r="O102" s="55" t="s">
        <v>43</v>
      </c>
      <c r="P102" s="55" t="s">
        <v>44</v>
      </c>
      <c r="Q102" s="55" t="s">
        <v>45</v>
      </c>
      <c r="R102" s="55" t="s">
        <v>46</v>
      </c>
      <c r="S102" s="55" t="s">
        <v>47</v>
      </c>
      <c r="T102" s="55" t="s">
        <v>48</v>
      </c>
      <c r="U102" s="55" t="s">
        <v>49</v>
      </c>
      <c r="V102" s="55" t="s">
        <v>43</v>
      </c>
      <c r="W102" s="55" t="s">
        <v>44</v>
      </c>
      <c r="X102" s="55" t="s">
        <v>45</v>
      </c>
      <c r="Y102" s="55" t="s">
        <v>46</v>
      </c>
      <c r="Z102" s="55" t="s">
        <v>47</v>
      </c>
      <c r="AA102" s="55" t="s">
        <v>48</v>
      </c>
      <c r="AB102" s="55" t="s">
        <v>49</v>
      </c>
      <c r="AC102" s="55" t="s">
        <v>43</v>
      </c>
      <c r="AD102" s="55" t="s">
        <v>44</v>
      </c>
      <c r="AE102" s="55" t="s">
        <v>45</v>
      </c>
      <c r="AF102" s="56" t="s">
        <v>46</v>
      </c>
      <c r="AG102" s="48"/>
      <c r="AH102" s="48"/>
      <c r="AI102" s="48"/>
      <c r="AJ102" s="48"/>
    </row>
    <row r="103" customFormat="false" ht="14.65" hidden="false" customHeight="false" outlineLevel="0" collapsed="false">
      <c r="A103" s="69" t="s">
        <v>29</v>
      </c>
      <c r="B103" s="58" t="n">
        <f aca="false">SUM(C103:AF103)/30</f>
        <v>38.8666666666667</v>
      </c>
      <c r="C103" s="59" t="n">
        <v>40</v>
      </c>
      <c r="D103" s="59" t="n">
        <v>40</v>
      </c>
      <c r="E103" s="59" t="n">
        <v>39</v>
      </c>
      <c r="F103" s="59" t="n">
        <v>40</v>
      </c>
      <c r="G103" s="59" t="n">
        <v>40</v>
      </c>
      <c r="H103" s="59" t="n">
        <v>38</v>
      </c>
      <c r="I103" s="59" t="n">
        <v>40</v>
      </c>
      <c r="J103" s="59" t="n">
        <v>39</v>
      </c>
      <c r="K103" s="59" t="n">
        <v>39</v>
      </c>
      <c r="L103" s="59" t="n">
        <v>38</v>
      </c>
      <c r="M103" s="59" t="n">
        <v>38</v>
      </c>
      <c r="N103" s="59" t="n">
        <v>40</v>
      </c>
      <c r="O103" s="59" t="n">
        <v>38</v>
      </c>
      <c r="P103" s="59" t="n">
        <v>40</v>
      </c>
      <c r="Q103" s="59" t="n">
        <v>38</v>
      </c>
      <c r="R103" s="59" t="n">
        <v>37</v>
      </c>
      <c r="S103" s="59" t="n">
        <v>39</v>
      </c>
      <c r="T103" s="59" t="n">
        <v>40</v>
      </c>
      <c r="U103" s="59" t="n">
        <v>40</v>
      </c>
      <c r="V103" s="59" t="n">
        <v>36</v>
      </c>
      <c r="W103" s="59" t="n">
        <v>38</v>
      </c>
      <c r="X103" s="59" t="n">
        <v>40</v>
      </c>
      <c r="Y103" s="59" t="n">
        <v>37</v>
      </c>
      <c r="Z103" s="59" t="n">
        <v>38</v>
      </c>
      <c r="AA103" s="59" t="n">
        <v>37</v>
      </c>
      <c r="AB103" s="59" t="n">
        <v>38</v>
      </c>
      <c r="AC103" s="59" t="n">
        <v>40</v>
      </c>
      <c r="AD103" s="59" t="n">
        <v>39</v>
      </c>
      <c r="AE103" s="59" t="n">
        <v>40</v>
      </c>
      <c r="AF103" s="60" t="n">
        <v>40</v>
      </c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67.5066666666667</v>
      </c>
      <c r="C104" s="61" t="n">
        <v>67.1</v>
      </c>
      <c r="D104" s="61" t="n">
        <v>68.2</v>
      </c>
      <c r="E104" s="61" t="n">
        <v>67.9</v>
      </c>
      <c r="F104" s="61" t="n">
        <v>67.8</v>
      </c>
      <c r="G104" s="61" t="n">
        <v>67.4</v>
      </c>
      <c r="H104" s="61" t="n">
        <v>67.3</v>
      </c>
      <c r="I104" s="61" t="n">
        <v>66.3</v>
      </c>
      <c r="J104" s="61" t="n">
        <v>67.6</v>
      </c>
      <c r="K104" s="61" t="n">
        <v>67.7</v>
      </c>
      <c r="L104" s="61" t="n">
        <v>67.7</v>
      </c>
      <c r="M104" s="61" t="n">
        <v>67.5</v>
      </c>
      <c r="N104" s="61" t="n">
        <v>67.4</v>
      </c>
      <c r="O104" s="61" t="n">
        <v>67.5</v>
      </c>
      <c r="P104" s="61" t="n">
        <v>68</v>
      </c>
      <c r="Q104" s="61" t="n">
        <v>67.9</v>
      </c>
      <c r="R104" s="61" t="n">
        <v>67.7</v>
      </c>
      <c r="S104" s="61" t="n">
        <v>67.4</v>
      </c>
      <c r="T104" s="61" t="n">
        <v>67</v>
      </c>
      <c r="U104" s="61" t="n">
        <v>66.9</v>
      </c>
      <c r="V104" s="61" t="n">
        <v>66.9</v>
      </c>
      <c r="W104" s="61" t="n">
        <v>67.3</v>
      </c>
      <c r="X104" s="61" t="n">
        <v>67.6</v>
      </c>
      <c r="Y104" s="61" t="n">
        <v>67.7</v>
      </c>
      <c r="Z104" s="61" t="n">
        <v>67.7</v>
      </c>
      <c r="AA104" s="61" t="n">
        <v>67.3</v>
      </c>
      <c r="AB104" s="61" t="n">
        <v>66.9</v>
      </c>
      <c r="AC104" s="61" t="n">
        <v>67.1</v>
      </c>
      <c r="AD104" s="61" t="n">
        <v>67.7</v>
      </c>
      <c r="AE104" s="61" t="n">
        <v>68.3</v>
      </c>
      <c r="AF104" s="62" t="n">
        <v>68.4</v>
      </c>
      <c r="AG104" s="48"/>
      <c r="AH104" s="48"/>
      <c r="AI104" s="48"/>
      <c r="AJ104" s="48"/>
    </row>
    <row r="105" customFormat="false" ht="14.65" hidden="false" customHeight="false" outlineLevel="0" collapsed="false">
      <c r="A105" s="69" t="s">
        <v>31</v>
      </c>
      <c r="B105" s="58" t="n">
        <f aca="false">SUM(C105:AF105)/30</f>
        <v>8.06666666666667</v>
      </c>
      <c r="C105" s="61" t="n">
        <v>8.3</v>
      </c>
      <c r="D105" s="61" t="n">
        <v>7.8</v>
      </c>
      <c r="E105" s="61" t="n">
        <v>8</v>
      </c>
      <c r="F105" s="61" t="n">
        <v>8</v>
      </c>
      <c r="G105" s="61" t="n">
        <v>8.3</v>
      </c>
      <c r="H105" s="61" t="n">
        <v>8.2</v>
      </c>
      <c r="I105" s="61" t="n">
        <v>6.3</v>
      </c>
      <c r="J105" s="61" t="n">
        <v>8.8</v>
      </c>
      <c r="K105" s="61" t="n">
        <v>8.2</v>
      </c>
      <c r="L105" s="61" t="n">
        <v>8.3</v>
      </c>
      <c r="M105" s="61" t="n">
        <v>8.3</v>
      </c>
      <c r="N105" s="61" t="n">
        <v>8.3</v>
      </c>
      <c r="O105" s="61" t="n">
        <v>8</v>
      </c>
      <c r="P105" s="61" t="n">
        <v>7.5</v>
      </c>
      <c r="Q105" s="61" t="n">
        <v>8.3</v>
      </c>
      <c r="R105" s="61" t="n">
        <v>8.3</v>
      </c>
      <c r="S105" s="61" t="n">
        <v>8</v>
      </c>
      <c r="T105" s="61" t="n">
        <v>8</v>
      </c>
      <c r="U105" s="61" t="n">
        <v>8</v>
      </c>
      <c r="V105" s="61" t="n">
        <v>8</v>
      </c>
      <c r="W105" s="61" t="n">
        <v>7.9</v>
      </c>
      <c r="X105" s="61" t="n">
        <v>8.4</v>
      </c>
      <c r="Y105" s="61" t="n">
        <v>8.3</v>
      </c>
      <c r="Z105" s="61" t="n">
        <v>8</v>
      </c>
      <c r="AA105" s="61" t="n">
        <v>8</v>
      </c>
      <c r="AB105" s="61" t="n">
        <v>8</v>
      </c>
      <c r="AC105" s="61" t="n">
        <v>8</v>
      </c>
      <c r="AD105" s="61" t="n">
        <v>8</v>
      </c>
      <c r="AE105" s="61" t="n">
        <v>8.5</v>
      </c>
      <c r="AF105" s="62" t="n">
        <v>8</v>
      </c>
      <c r="AG105" s="48"/>
      <c r="AH105" s="48"/>
      <c r="AI105" s="48"/>
      <c r="AJ105" s="48"/>
    </row>
    <row r="106" customFormat="false" ht="14.65" hidden="false" customHeight="false" outlineLevel="0" collapsed="false">
      <c r="A106" s="69" t="s">
        <v>40</v>
      </c>
      <c r="B106" s="58" t="n">
        <f aca="false">SUM(C106:AF106)/30</f>
        <v>1.3</v>
      </c>
      <c r="C106" s="59" t="n">
        <v>1</v>
      </c>
      <c r="D106" s="59" t="n">
        <v>2</v>
      </c>
      <c r="E106" s="59" t="n">
        <v>1</v>
      </c>
      <c r="F106" s="59" t="n">
        <v>1</v>
      </c>
      <c r="G106" s="59" t="n">
        <v>2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1</v>
      </c>
      <c r="O106" s="59" t="n">
        <v>1</v>
      </c>
      <c r="P106" s="59" t="n">
        <v>2</v>
      </c>
      <c r="Q106" s="59" t="n">
        <v>2</v>
      </c>
      <c r="R106" s="59" t="n">
        <v>1</v>
      </c>
      <c r="S106" s="59" t="n">
        <v>2</v>
      </c>
      <c r="T106" s="59" t="n">
        <v>1</v>
      </c>
      <c r="U106" s="59" t="n">
        <v>1</v>
      </c>
      <c r="V106" s="59" t="n">
        <v>1</v>
      </c>
      <c r="W106" s="59" t="n">
        <v>2</v>
      </c>
      <c r="X106" s="59" t="n">
        <v>1</v>
      </c>
      <c r="Y106" s="59" t="n">
        <v>1</v>
      </c>
      <c r="Z106" s="59" t="n">
        <v>1</v>
      </c>
      <c r="AA106" s="59" t="n">
        <v>1</v>
      </c>
      <c r="AB106" s="59" t="n">
        <v>1</v>
      </c>
      <c r="AC106" s="59" t="n">
        <v>3</v>
      </c>
      <c r="AD106" s="59" t="n">
        <v>1</v>
      </c>
      <c r="AE106" s="59" t="n">
        <v>2</v>
      </c>
      <c r="AF106" s="60" t="n">
        <v>1</v>
      </c>
      <c r="AG106" s="48"/>
      <c r="AH106" s="48"/>
      <c r="AI106" s="48"/>
      <c r="AJ106" s="48"/>
    </row>
    <row r="107" customFormat="false" ht="14.65" hidden="false" customHeight="false" outlineLevel="0" collapsed="false">
      <c r="A107" s="69" t="s">
        <v>41</v>
      </c>
      <c r="B107" s="58" t="n">
        <f aca="false">SUM(C107:AF107)/30</f>
        <v>2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2</v>
      </c>
      <c r="L107" s="59" t="n">
        <v>1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3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4.65" hidden="false" customHeight="false" outlineLevel="0" collapsed="false">
      <c r="A108" s="70" t="s">
        <v>42</v>
      </c>
      <c r="B108" s="64" t="n">
        <f aca="false">SUM(C108:AF108)/30</f>
        <v>3.16666666666667</v>
      </c>
      <c r="C108" s="65" t="n">
        <v>4</v>
      </c>
      <c r="D108" s="65" t="n">
        <v>3</v>
      </c>
      <c r="E108" s="65" t="n">
        <v>3</v>
      </c>
      <c r="F108" s="65" t="n">
        <v>4</v>
      </c>
      <c r="G108" s="65" t="n">
        <v>4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4</v>
      </c>
      <c r="S108" s="65" t="n">
        <v>3</v>
      </c>
      <c r="T108" s="65" t="n">
        <v>3</v>
      </c>
      <c r="U108" s="65" t="n">
        <v>4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F108" activeCellId="0" sqref="AF108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8" hidden="false" customHeight="false" outlineLevel="0" collapsed="false">
      <c r="A3" s="54" t="s">
        <v>6</v>
      </c>
      <c r="B3" s="54"/>
      <c r="C3" s="55" t="s">
        <v>47</v>
      </c>
      <c r="D3" s="55" t="s">
        <v>48</v>
      </c>
      <c r="E3" s="55" t="s">
        <v>49</v>
      </c>
      <c r="F3" s="55" t="s">
        <v>43</v>
      </c>
      <c r="G3" s="55" t="s">
        <v>44</v>
      </c>
      <c r="H3" s="55" t="s">
        <v>45</v>
      </c>
      <c r="I3" s="55" t="s">
        <v>46</v>
      </c>
      <c r="J3" s="55" t="s">
        <v>47</v>
      </c>
      <c r="K3" s="55" t="s">
        <v>48</v>
      </c>
      <c r="L3" s="55" t="s">
        <v>49</v>
      </c>
      <c r="M3" s="55" t="s">
        <v>43</v>
      </c>
      <c r="N3" s="55" t="s">
        <v>44</v>
      </c>
      <c r="O3" s="55" t="s">
        <v>45</v>
      </c>
      <c r="P3" s="55" t="s">
        <v>46</v>
      </c>
      <c r="Q3" s="55" t="s">
        <v>47</v>
      </c>
      <c r="R3" s="55" t="s">
        <v>48</v>
      </c>
      <c r="S3" s="55" t="s">
        <v>49</v>
      </c>
      <c r="T3" s="55" t="s">
        <v>43</v>
      </c>
      <c r="U3" s="55" t="s">
        <v>44</v>
      </c>
      <c r="V3" s="55" t="s">
        <v>45</v>
      </c>
      <c r="W3" s="55" t="s">
        <v>46</v>
      </c>
      <c r="X3" s="55" t="s">
        <v>47</v>
      </c>
      <c r="Y3" s="55" t="s">
        <v>48</v>
      </c>
      <c r="Z3" s="55" t="s">
        <v>49</v>
      </c>
      <c r="AA3" s="55" t="s">
        <v>43</v>
      </c>
      <c r="AB3" s="55" t="s">
        <v>44</v>
      </c>
      <c r="AC3" s="55" t="s">
        <v>45</v>
      </c>
      <c r="AD3" s="55" t="s">
        <v>46</v>
      </c>
      <c r="AE3" s="55" t="s">
        <v>47</v>
      </c>
      <c r="AF3" s="55" t="s">
        <v>48</v>
      </c>
      <c r="AG3" s="56" t="s">
        <v>49</v>
      </c>
      <c r="AH3" s="48"/>
    </row>
    <row r="4" customFormat="false" ht="12.8" hidden="false" customHeight="false" outlineLevel="0" collapsed="false">
      <c r="A4" s="57" t="s">
        <v>29</v>
      </c>
      <c r="B4" s="58" t="n">
        <f aca="false">SUM(C4:AG4)/31</f>
        <v>37.5483870967742</v>
      </c>
      <c r="C4" s="59" t="n">
        <v>37</v>
      </c>
      <c r="D4" s="59" t="n">
        <v>37</v>
      </c>
      <c r="E4" s="59" t="n">
        <v>36</v>
      </c>
      <c r="F4" s="59" t="n">
        <v>38</v>
      </c>
      <c r="G4" s="59" t="n">
        <v>37</v>
      </c>
      <c r="H4" s="59" t="n">
        <v>37</v>
      </c>
      <c r="I4" s="59" t="n">
        <v>37</v>
      </c>
      <c r="J4" s="59" t="n">
        <v>38</v>
      </c>
      <c r="K4" s="59" t="n">
        <v>39</v>
      </c>
      <c r="L4" s="59" t="n">
        <v>40</v>
      </c>
      <c r="M4" s="59" t="n">
        <v>38</v>
      </c>
      <c r="N4" s="59" t="n">
        <v>39</v>
      </c>
      <c r="O4" s="59" t="n">
        <v>37</v>
      </c>
      <c r="P4" s="59" t="n">
        <v>36</v>
      </c>
      <c r="Q4" s="59" t="n">
        <v>37</v>
      </c>
      <c r="R4" s="59" t="n">
        <v>37</v>
      </c>
      <c r="S4" s="59" t="n">
        <v>38</v>
      </c>
      <c r="T4" s="59" t="n">
        <v>38</v>
      </c>
      <c r="U4" s="59" t="n">
        <v>38</v>
      </c>
      <c r="V4" s="59" t="n">
        <v>39</v>
      </c>
      <c r="W4" s="59" t="n">
        <v>38</v>
      </c>
      <c r="X4" s="59" t="n">
        <v>38</v>
      </c>
      <c r="Y4" s="59" t="n">
        <v>38</v>
      </c>
      <c r="Z4" s="59" t="n">
        <v>37</v>
      </c>
      <c r="AA4" s="59" t="n">
        <v>37</v>
      </c>
      <c r="AB4" s="59" t="n">
        <v>37</v>
      </c>
      <c r="AC4" s="59" t="n">
        <v>38</v>
      </c>
      <c r="AD4" s="59" t="n">
        <v>38</v>
      </c>
      <c r="AE4" s="59" t="n">
        <v>37</v>
      </c>
      <c r="AF4" s="59" t="n">
        <v>37</v>
      </c>
      <c r="AG4" s="60" t="n">
        <v>36</v>
      </c>
      <c r="AH4" s="48"/>
    </row>
    <row r="5" customFormat="false" ht="12.8" hidden="false" customHeight="false" outlineLevel="0" collapsed="false">
      <c r="A5" s="57" t="s">
        <v>30</v>
      </c>
      <c r="B5" s="58" t="n">
        <f aca="false">SUM(C5:AG5)/31</f>
        <v>67.5903225806452</v>
      </c>
      <c r="C5" s="61" t="n">
        <v>67.6</v>
      </c>
      <c r="D5" s="61" t="n">
        <v>67.4</v>
      </c>
      <c r="E5" s="61" t="n">
        <v>67.6</v>
      </c>
      <c r="F5" s="61" t="n">
        <v>67.9</v>
      </c>
      <c r="G5" s="61" t="n">
        <v>67.6</v>
      </c>
      <c r="H5" s="61" t="n">
        <v>67.7</v>
      </c>
      <c r="I5" s="61" t="n">
        <v>67.7</v>
      </c>
      <c r="J5" s="61" t="n">
        <v>67.7</v>
      </c>
      <c r="K5" s="61" t="n">
        <v>67.6</v>
      </c>
      <c r="L5" s="61" t="n">
        <v>67.8</v>
      </c>
      <c r="M5" s="61" t="n">
        <v>68.1</v>
      </c>
      <c r="N5" s="61" t="n">
        <v>68</v>
      </c>
      <c r="O5" s="61" t="n">
        <v>67.6</v>
      </c>
      <c r="P5" s="61" t="n">
        <v>67.7</v>
      </c>
      <c r="Q5" s="61" t="n">
        <v>68.4</v>
      </c>
      <c r="R5" s="61" t="n">
        <v>67.5</v>
      </c>
      <c r="S5" s="61" t="n">
        <v>67.1</v>
      </c>
      <c r="T5" s="61" t="n">
        <v>67.1</v>
      </c>
      <c r="U5" s="61" t="n">
        <v>66.9</v>
      </c>
      <c r="V5" s="61" t="n">
        <v>67</v>
      </c>
      <c r="W5" s="61" t="n">
        <v>67.8</v>
      </c>
      <c r="X5" s="61" t="n">
        <v>68.2</v>
      </c>
      <c r="Y5" s="61" t="n">
        <v>67.6</v>
      </c>
      <c r="Z5" s="61" t="n">
        <v>67.5</v>
      </c>
      <c r="AA5" s="61" t="n">
        <v>66.8</v>
      </c>
      <c r="AB5" s="61" t="n">
        <v>66.8</v>
      </c>
      <c r="AC5" s="61" t="n">
        <v>67.4</v>
      </c>
      <c r="AD5" s="61" t="n">
        <v>68.1</v>
      </c>
      <c r="AE5" s="61" t="n">
        <v>68.5</v>
      </c>
      <c r="AF5" s="61" t="n">
        <v>67.5</v>
      </c>
      <c r="AG5" s="62" t="n">
        <v>67.1</v>
      </c>
      <c r="AH5" s="48"/>
    </row>
    <row r="6" customFormat="false" ht="12.8" hidden="false" customHeight="false" outlineLevel="0" collapsed="false">
      <c r="A6" s="57" t="s">
        <v>31</v>
      </c>
      <c r="B6" s="58" t="n">
        <f aca="false">SUM(C6:AG6)/31</f>
        <v>8.14516129032258</v>
      </c>
      <c r="C6" s="61" t="n">
        <v>8.3</v>
      </c>
      <c r="D6" s="61" t="n">
        <v>8.5</v>
      </c>
      <c r="E6" s="61" t="n">
        <v>8.4</v>
      </c>
      <c r="F6" s="61" t="n">
        <v>8</v>
      </c>
      <c r="G6" s="61" t="n">
        <v>8</v>
      </c>
      <c r="H6" s="61" t="n">
        <v>8.5</v>
      </c>
      <c r="I6" s="61" t="n">
        <v>8</v>
      </c>
      <c r="J6" s="61" t="n">
        <v>8.3</v>
      </c>
      <c r="K6" s="61" t="n">
        <v>8.3</v>
      </c>
      <c r="L6" s="61" t="n">
        <v>8.3</v>
      </c>
      <c r="M6" s="61" t="n">
        <v>8</v>
      </c>
      <c r="N6" s="61" t="n">
        <v>8</v>
      </c>
      <c r="O6" s="61" t="n">
        <v>8.5</v>
      </c>
      <c r="P6" s="61" t="n">
        <v>8.3</v>
      </c>
      <c r="Q6" s="61" t="n">
        <v>8</v>
      </c>
      <c r="R6" s="61" t="n">
        <v>8</v>
      </c>
      <c r="S6" s="61" t="n">
        <v>8</v>
      </c>
      <c r="T6" s="61" t="n">
        <v>8</v>
      </c>
      <c r="U6" s="61" t="n">
        <v>8</v>
      </c>
      <c r="V6" s="61" t="n">
        <v>8.5</v>
      </c>
      <c r="W6" s="61" t="n">
        <v>8.3</v>
      </c>
      <c r="X6" s="61" t="n">
        <v>8</v>
      </c>
      <c r="Y6" s="61" t="n">
        <v>8</v>
      </c>
      <c r="Z6" s="61" t="n">
        <v>8</v>
      </c>
      <c r="AA6" s="61" t="n">
        <v>8</v>
      </c>
      <c r="AB6" s="61" t="n">
        <v>7.5</v>
      </c>
      <c r="AC6" s="61" t="n">
        <v>8.5</v>
      </c>
      <c r="AD6" s="61" t="n">
        <v>8.3</v>
      </c>
      <c r="AE6" s="61" t="n">
        <v>8</v>
      </c>
      <c r="AF6" s="61" t="n">
        <v>8</v>
      </c>
      <c r="AG6" s="62" t="n">
        <v>8</v>
      </c>
      <c r="AH6" s="50"/>
    </row>
    <row r="7" customFormat="false" ht="12.8" hidden="false" customHeight="false" outlineLevel="0" collapsed="false">
      <c r="A7" s="57" t="s">
        <v>40</v>
      </c>
      <c r="B7" s="58" t="n">
        <f aca="false">SUM(C7:AG7)/31</f>
        <v>1.25806451612903</v>
      </c>
      <c r="C7" s="59" t="n">
        <v>1</v>
      </c>
      <c r="D7" s="59" t="n">
        <v>1</v>
      </c>
      <c r="E7" s="59" t="n">
        <v>1</v>
      </c>
      <c r="F7" s="59" t="n">
        <v>1</v>
      </c>
      <c r="G7" s="59" t="n">
        <v>1</v>
      </c>
      <c r="H7" s="59" t="n">
        <v>1</v>
      </c>
      <c r="I7" s="59" t="n">
        <v>1</v>
      </c>
      <c r="J7" s="59" t="n">
        <v>1</v>
      </c>
      <c r="K7" s="59" t="n">
        <v>1</v>
      </c>
      <c r="L7" s="59" t="n">
        <v>2</v>
      </c>
      <c r="M7" s="59" t="n">
        <v>1</v>
      </c>
      <c r="N7" s="59" t="n">
        <v>2</v>
      </c>
      <c r="O7" s="59" t="n">
        <v>2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2</v>
      </c>
      <c r="V7" s="59" t="n">
        <v>2</v>
      </c>
      <c r="W7" s="59" t="n">
        <v>1</v>
      </c>
      <c r="X7" s="59" t="n">
        <v>1</v>
      </c>
      <c r="Y7" s="59" t="n">
        <v>1</v>
      </c>
      <c r="Z7" s="59" t="n">
        <v>1</v>
      </c>
      <c r="AA7" s="59" t="n">
        <v>1</v>
      </c>
      <c r="AB7" s="59" t="n">
        <v>3</v>
      </c>
      <c r="AC7" s="59" t="n">
        <v>2</v>
      </c>
      <c r="AD7" s="59" t="n">
        <v>1</v>
      </c>
      <c r="AE7" s="59" t="n">
        <v>1</v>
      </c>
      <c r="AF7" s="59" t="n">
        <v>1</v>
      </c>
      <c r="AG7" s="60" t="n">
        <v>1</v>
      </c>
      <c r="AH7" s="48"/>
    </row>
    <row r="8" customFormat="false" ht="12.8" hidden="false" customHeight="false" outlineLevel="0" collapsed="false">
      <c r="A8" s="57" t="s">
        <v>41</v>
      </c>
      <c r="B8" s="58" t="n">
        <f aca="false">SUM(C8:AG8)/31</f>
        <v>2.09677419354839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1</v>
      </c>
      <c r="I8" s="59" t="n">
        <v>2</v>
      </c>
      <c r="J8" s="59" t="n">
        <v>2</v>
      </c>
      <c r="K8" s="59" t="n">
        <v>3</v>
      </c>
      <c r="L8" s="59" t="n">
        <v>3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3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3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8" hidden="false" customHeight="false" outlineLevel="0" collapsed="false">
      <c r="A9" s="63" t="s">
        <v>42</v>
      </c>
      <c r="B9" s="64" t="n">
        <f aca="false">SUM(C9:AG9)/31</f>
        <v>3.16129032258064</v>
      </c>
      <c r="C9" s="65" t="n">
        <v>4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4</v>
      </c>
      <c r="P9" s="65" t="n">
        <v>3</v>
      </c>
      <c r="Q9" s="65" t="n">
        <v>3</v>
      </c>
      <c r="R9" s="65" t="n">
        <v>3</v>
      </c>
      <c r="S9" s="65" t="n">
        <v>4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4</v>
      </c>
      <c r="AA9" s="65" t="n">
        <v>3</v>
      </c>
      <c r="AB9" s="65" t="n">
        <v>3</v>
      </c>
      <c r="AC9" s="65" t="n">
        <v>3</v>
      </c>
      <c r="AD9" s="65" t="n">
        <v>4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8" hidden="false" customHeight="false" outlineLevel="0" collapsed="false">
      <c r="A12" s="54" t="s">
        <v>7</v>
      </c>
      <c r="B12" s="78"/>
      <c r="C12" s="55" t="s">
        <v>43</v>
      </c>
      <c r="D12" s="55" t="s">
        <v>44</v>
      </c>
      <c r="E12" s="55" t="s">
        <v>45</v>
      </c>
      <c r="F12" s="55" t="s">
        <v>46</v>
      </c>
      <c r="G12" s="55" t="s">
        <v>47</v>
      </c>
      <c r="H12" s="55" t="s">
        <v>48</v>
      </c>
      <c r="I12" s="55" t="s">
        <v>49</v>
      </c>
      <c r="J12" s="55" t="s">
        <v>43</v>
      </c>
      <c r="K12" s="55" t="s">
        <v>44</v>
      </c>
      <c r="L12" s="55" t="s">
        <v>45</v>
      </c>
      <c r="M12" s="55" t="s">
        <v>46</v>
      </c>
      <c r="N12" s="55" t="s">
        <v>47</v>
      </c>
      <c r="O12" s="55" t="s">
        <v>48</v>
      </c>
      <c r="P12" s="55" t="s">
        <v>49</v>
      </c>
      <c r="Q12" s="55" t="s">
        <v>43</v>
      </c>
      <c r="R12" s="55" t="s">
        <v>44</v>
      </c>
      <c r="S12" s="55" t="s">
        <v>45</v>
      </c>
      <c r="T12" s="55" t="s">
        <v>46</v>
      </c>
      <c r="U12" s="55" t="s">
        <v>47</v>
      </c>
      <c r="V12" s="55" t="s">
        <v>48</v>
      </c>
      <c r="W12" s="55" t="s">
        <v>49</v>
      </c>
      <c r="X12" s="55" t="s">
        <v>43</v>
      </c>
      <c r="Y12" s="55" t="s">
        <v>44</v>
      </c>
      <c r="Z12" s="55" t="s">
        <v>45</v>
      </c>
      <c r="AA12" s="55" t="s">
        <v>46</v>
      </c>
      <c r="AB12" s="55" t="s">
        <v>47</v>
      </c>
      <c r="AC12" s="55" t="s">
        <v>48</v>
      </c>
      <c r="AD12" s="55" t="s">
        <v>49</v>
      </c>
      <c r="AE12" s="55" t="s">
        <v>43</v>
      </c>
      <c r="AF12" s="79" t="s">
        <v>44</v>
      </c>
      <c r="AG12" s="59"/>
      <c r="AH12" s="0"/>
    </row>
    <row r="13" customFormat="false" ht="12.8" hidden="false" customHeight="false" outlineLevel="0" collapsed="false">
      <c r="A13" s="57" t="s">
        <v>29</v>
      </c>
      <c r="B13" s="80" t="n">
        <f aca="false">SUM(C13:AG13)/31</f>
        <v>37.7096774193548</v>
      </c>
      <c r="C13" s="59" t="n">
        <v>38</v>
      </c>
      <c r="D13" s="59" t="n">
        <v>38</v>
      </c>
      <c r="E13" s="59" t="n">
        <v>38</v>
      </c>
      <c r="F13" s="59" t="n">
        <v>36</v>
      </c>
      <c r="G13" s="59" t="n">
        <v>37</v>
      </c>
      <c r="H13" s="59" t="n">
        <v>38</v>
      </c>
      <c r="I13" s="59" t="n">
        <v>41</v>
      </c>
      <c r="J13" s="59" t="n">
        <v>40</v>
      </c>
      <c r="K13" s="59" t="n">
        <v>39</v>
      </c>
      <c r="L13" s="59" t="n">
        <v>38</v>
      </c>
      <c r="M13" s="59" t="n">
        <v>38</v>
      </c>
      <c r="N13" s="59" t="n">
        <v>37</v>
      </c>
      <c r="O13" s="59" t="n">
        <v>38</v>
      </c>
      <c r="P13" s="59" t="n">
        <v>42</v>
      </c>
      <c r="Q13" s="59" t="n">
        <v>40</v>
      </c>
      <c r="R13" s="59" t="n">
        <v>42</v>
      </c>
      <c r="S13" s="59" t="n">
        <v>41</v>
      </c>
      <c r="T13" s="59" t="n">
        <v>38</v>
      </c>
      <c r="U13" s="59" t="n">
        <v>38</v>
      </c>
      <c r="V13" s="59" t="n">
        <v>39</v>
      </c>
      <c r="W13" s="59" t="n">
        <v>41</v>
      </c>
      <c r="X13" s="59" t="n">
        <v>38</v>
      </c>
      <c r="Y13" s="59" t="n">
        <v>40</v>
      </c>
      <c r="Z13" s="59" t="n">
        <v>42</v>
      </c>
      <c r="AA13" s="59" t="n">
        <v>38</v>
      </c>
      <c r="AB13" s="59" t="n">
        <v>40</v>
      </c>
      <c r="AC13" s="59" t="n">
        <v>37</v>
      </c>
      <c r="AD13" s="59" t="n">
        <v>40</v>
      </c>
      <c r="AE13" s="59" t="n">
        <v>38</v>
      </c>
      <c r="AF13" s="81" t="n">
        <v>39</v>
      </c>
      <c r="AG13" s="59"/>
      <c r="AH13" s="0"/>
    </row>
    <row r="14" customFormat="false" ht="12.8" hidden="false" customHeight="false" outlineLevel="0" collapsed="false">
      <c r="A14" s="57" t="s">
        <v>30</v>
      </c>
      <c r="B14" s="80" t="n">
        <f aca="false">SUM(C14:AG14)/31</f>
        <v>65.3967741935484</v>
      </c>
      <c r="C14" s="61" t="n">
        <v>67.2</v>
      </c>
      <c r="D14" s="61" t="n">
        <v>67.2</v>
      </c>
      <c r="E14" s="61" t="n">
        <v>67.8</v>
      </c>
      <c r="F14" s="61" t="n">
        <v>67.9</v>
      </c>
      <c r="G14" s="61" t="n">
        <v>67.9</v>
      </c>
      <c r="H14" s="61" t="n">
        <v>67.4</v>
      </c>
      <c r="I14" s="61" t="n">
        <v>67.2</v>
      </c>
      <c r="J14" s="61" t="n">
        <v>66.9</v>
      </c>
      <c r="K14" s="61" t="n">
        <v>66.6</v>
      </c>
      <c r="L14" s="61" t="n">
        <v>67.1</v>
      </c>
      <c r="M14" s="61" t="n">
        <v>67.5</v>
      </c>
      <c r="N14" s="61" t="n">
        <v>68.1</v>
      </c>
      <c r="O14" s="61" t="n">
        <v>67.4</v>
      </c>
      <c r="P14" s="61" t="n">
        <v>67</v>
      </c>
      <c r="Q14" s="61" t="n">
        <v>67.1</v>
      </c>
      <c r="R14" s="61" t="n">
        <v>67</v>
      </c>
      <c r="S14" s="61" t="n">
        <v>67.3</v>
      </c>
      <c r="T14" s="61" t="n">
        <v>68</v>
      </c>
      <c r="U14" s="61" t="n">
        <v>68.3</v>
      </c>
      <c r="V14" s="61" t="n">
        <v>68</v>
      </c>
      <c r="W14" s="61" t="n">
        <v>67.7</v>
      </c>
      <c r="X14" s="61" t="n">
        <v>67.3</v>
      </c>
      <c r="Y14" s="61" t="n">
        <v>67.6</v>
      </c>
      <c r="Z14" s="61" t="n">
        <v>67.7</v>
      </c>
      <c r="AA14" s="61" t="n">
        <v>68.3</v>
      </c>
      <c r="AB14" s="61" t="n">
        <v>69</v>
      </c>
      <c r="AC14" s="61" t="n">
        <v>68.2</v>
      </c>
      <c r="AD14" s="61" t="n">
        <v>67.5</v>
      </c>
      <c r="AE14" s="61" t="n">
        <v>67.7</v>
      </c>
      <c r="AF14" s="82" t="n">
        <v>67.4</v>
      </c>
      <c r="AG14" s="61"/>
      <c r="AH14" s="0"/>
    </row>
    <row r="15" customFormat="false" ht="12.8" hidden="false" customHeight="false" outlineLevel="0" collapsed="false">
      <c r="A15" s="57" t="s">
        <v>31</v>
      </c>
      <c r="B15" s="80" t="n">
        <f aca="false">SUM(C15:AG15)/31</f>
        <v>7.76774193548387</v>
      </c>
      <c r="C15" s="61" t="n">
        <v>7.5</v>
      </c>
      <c r="D15" s="61" t="n">
        <v>8</v>
      </c>
      <c r="E15" s="61" t="n">
        <v>8</v>
      </c>
      <c r="F15" s="61" t="n">
        <v>8.3</v>
      </c>
      <c r="G15" s="61" t="n">
        <v>8</v>
      </c>
      <c r="H15" s="61" t="n">
        <v>8</v>
      </c>
      <c r="I15" s="61" t="n">
        <v>8</v>
      </c>
      <c r="J15" s="61" t="n">
        <v>8</v>
      </c>
      <c r="K15" s="61" t="n">
        <v>7.8</v>
      </c>
      <c r="L15" s="61" t="n">
        <v>8.3</v>
      </c>
      <c r="M15" s="61" t="n">
        <v>8.3</v>
      </c>
      <c r="N15" s="61" t="n">
        <v>8</v>
      </c>
      <c r="O15" s="61" t="n">
        <v>8</v>
      </c>
      <c r="P15" s="61" t="n">
        <v>8</v>
      </c>
      <c r="Q15" s="61" t="n">
        <v>8</v>
      </c>
      <c r="R15" s="61" t="n">
        <v>7.8</v>
      </c>
      <c r="S15" s="61" t="n">
        <v>8.3</v>
      </c>
      <c r="T15" s="61" t="n">
        <v>8.3</v>
      </c>
      <c r="U15" s="61" t="n">
        <v>8</v>
      </c>
      <c r="V15" s="61" t="n">
        <v>8</v>
      </c>
      <c r="W15" s="61" t="n">
        <v>8</v>
      </c>
      <c r="X15" s="61" t="n">
        <v>8</v>
      </c>
      <c r="Y15" s="61" t="n">
        <v>7.8</v>
      </c>
      <c r="Z15" s="61" t="n">
        <v>8.4</v>
      </c>
      <c r="AA15" s="61" t="n">
        <v>8.3</v>
      </c>
      <c r="AB15" s="61" t="n">
        <v>8</v>
      </c>
      <c r="AC15" s="61" t="n">
        <v>8</v>
      </c>
      <c r="AD15" s="61" t="n">
        <v>8</v>
      </c>
      <c r="AE15" s="61" t="n">
        <v>8</v>
      </c>
      <c r="AF15" s="82" t="n">
        <v>7.7</v>
      </c>
      <c r="AG15" s="61"/>
      <c r="AH15" s="0"/>
    </row>
    <row r="16" customFormat="false" ht="12.8" hidden="false" customHeight="false" outlineLevel="0" collapsed="false">
      <c r="A16" s="57" t="s">
        <v>40</v>
      </c>
      <c r="B16" s="80" t="n">
        <f aca="false">SUM(C16:AG16)/31</f>
        <v>1.38709677419355</v>
      </c>
      <c r="C16" s="59" t="n">
        <v>3</v>
      </c>
      <c r="D16" s="59" t="n">
        <v>2</v>
      </c>
      <c r="E16" s="59" t="n">
        <v>1</v>
      </c>
      <c r="F16" s="59" t="n">
        <v>1</v>
      </c>
      <c r="G16" s="59" t="n">
        <v>1</v>
      </c>
      <c r="H16" s="59" t="n">
        <v>1</v>
      </c>
      <c r="I16" s="59" t="n">
        <v>1</v>
      </c>
      <c r="J16" s="59" t="n">
        <v>1</v>
      </c>
      <c r="K16" s="59" t="n">
        <v>3</v>
      </c>
      <c r="L16" s="59" t="n">
        <v>1</v>
      </c>
      <c r="M16" s="59" t="n">
        <v>1</v>
      </c>
      <c r="N16" s="59" t="n">
        <v>1</v>
      </c>
      <c r="O16" s="59" t="n">
        <v>1</v>
      </c>
      <c r="P16" s="59" t="n">
        <v>1</v>
      </c>
      <c r="Q16" s="59" t="n">
        <v>1</v>
      </c>
      <c r="R16" s="59" t="n">
        <v>3</v>
      </c>
      <c r="S16" s="59" t="n">
        <v>1</v>
      </c>
      <c r="T16" s="59" t="n">
        <v>1</v>
      </c>
      <c r="U16" s="59" t="n">
        <v>1</v>
      </c>
      <c r="V16" s="59" t="n">
        <v>1</v>
      </c>
      <c r="W16" s="59" t="n">
        <v>1</v>
      </c>
      <c r="X16" s="59" t="n">
        <v>1</v>
      </c>
      <c r="Y16" s="59" t="n">
        <v>3</v>
      </c>
      <c r="Z16" s="59" t="n">
        <v>3</v>
      </c>
      <c r="AA16" s="59" t="n">
        <v>1</v>
      </c>
      <c r="AB16" s="59" t="n">
        <v>1</v>
      </c>
      <c r="AC16" s="59" t="n">
        <v>1</v>
      </c>
      <c r="AD16" s="59" t="n">
        <v>1</v>
      </c>
      <c r="AE16" s="59" t="n">
        <v>1</v>
      </c>
      <c r="AF16" s="81" t="n">
        <v>3</v>
      </c>
      <c r="AG16" s="59"/>
      <c r="AH16" s="0"/>
    </row>
    <row r="17" customFormat="false" ht="12.8" hidden="false" customHeight="false" outlineLevel="0" collapsed="false">
      <c r="A17" s="57" t="s">
        <v>41</v>
      </c>
      <c r="B17" s="80" t="n">
        <f aca="false">SUM(C17:AG17)/31</f>
        <v>2.03225806451613</v>
      </c>
      <c r="C17" s="59" t="n">
        <v>3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2</v>
      </c>
      <c r="R17" s="59" t="n">
        <v>3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3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8" hidden="false" customHeight="false" outlineLevel="0" collapsed="false">
      <c r="A18" s="63" t="s">
        <v>42</v>
      </c>
      <c r="B18" s="83" t="n">
        <f aca="false">SUM(C18:AG18)/31</f>
        <v>2.93548387096774</v>
      </c>
      <c r="C18" s="84" t="n">
        <v>3</v>
      </c>
      <c r="D18" s="84" t="n">
        <v>3</v>
      </c>
      <c r="E18" s="84" t="n">
        <v>4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8" hidden="false" customHeight="false" outlineLevel="0" collapsed="false">
      <c r="A21" s="54" t="s">
        <v>8</v>
      </c>
      <c r="B21" s="86"/>
      <c r="C21" s="87" t="s">
        <v>45</v>
      </c>
      <c r="D21" s="87" t="s">
        <v>46</v>
      </c>
      <c r="E21" s="87" t="s">
        <v>47</v>
      </c>
      <c r="F21" s="87" t="s">
        <v>48</v>
      </c>
      <c r="G21" s="87" t="s">
        <v>49</v>
      </c>
      <c r="H21" s="87" t="s">
        <v>43</v>
      </c>
      <c r="I21" s="87" t="s">
        <v>44</v>
      </c>
      <c r="J21" s="87" t="s">
        <v>45</v>
      </c>
      <c r="K21" s="87" t="s">
        <v>46</v>
      </c>
      <c r="L21" s="87" t="s">
        <v>47</v>
      </c>
      <c r="M21" s="87" t="s">
        <v>48</v>
      </c>
      <c r="N21" s="87" t="s">
        <v>49</v>
      </c>
      <c r="O21" s="87" t="s">
        <v>43</v>
      </c>
      <c r="P21" s="87" t="s">
        <v>44</v>
      </c>
      <c r="Q21" s="87" t="s">
        <v>45</v>
      </c>
      <c r="R21" s="87" t="s">
        <v>46</v>
      </c>
      <c r="S21" s="87" t="s">
        <v>47</v>
      </c>
      <c r="T21" s="87" t="s">
        <v>48</v>
      </c>
      <c r="U21" s="87" t="s">
        <v>49</v>
      </c>
      <c r="V21" s="87" t="s">
        <v>43</v>
      </c>
      <c r="W21" s="87" t="s">
        <v>44</v>
      </c>
      <c r="X21" s="87" t="s">
        <v>45</v>
      </c>
      <c r="Y21" s="87" t="s">
        <v>46</v>
      </c>
      <c r="Z21" s="87" t="s">
        <v>47</v>
      </c>
      <c r="AA21" s="87" t="s">
        <v>48</v>
      </c>
      <c r="AB21" s="87" t="s">
        <v>49</v>
      </c>
      <c r="AC21" s="87" t="s">
        <v>43</v>
      </c>
      <c r="AD21" s="87" t="s">
        <v>44</v>
      </c>
      <c r="AE21" s="87" t="s">
        <v>45</v>
      </c>
      <c r="AF21" s="87" t="s">
        <v>46</v>
      </c>
      <c r="AG21" s="88" t="s">
        <v>47</v>
      </c>
      <c r="AH21" s="0"/>
    </row>
    <row r="22" s="101" customFormat="true" ht="12.8" hidden="false" customHeight="false" outlineLevel="0" collapsed="false">
      <c r="A22" s="57" t="s">
        <v>29</v>
      </c>
      <c r="B22" s="80" t="n">
        <f aca="false">SUM(C22:AG22)/31</f>
        <v>38.3225806451613</v>
      </c>
      <c r="C22" s="59" t="n">
        <v>42</v>
      </c>
      <c r="D22" s="48" t="n">
        <v>39</v>
      </c>
      <c r="E22" s="48" t="n">
        <v>41</v>
      </c>
      <c r="F22" s="48" t="n">
        <v>39</v>
      </c>
      <c r="G22" s="59" t="n">
        <v>40</v>
      </c>
      <c r="H22" s="59" t="n">
        <v>40</v>
      </c>
      <c r="I22" s="59" t="n">
        <v>37</v>
      </c>
      <c r="J22" s="59" t="n">
        <v>40</v>
      </c>
      <c r="K22" s="59" t="n">
        <v>38</v>
      </c>
      <c r="L22" s="59" t="n">
        <v>37</v>
      </c>
      <c r="M22" s="59" t="n">
        <v>37</v>
      </c>
      <c r="N22" s="59" t="n">
        <v>40</v>
      </c>
      <c r="O22" s="59" t="n">
        <v>36</v>
      </c>
      <c r="P22" s="59" t="n">
        <v>37</v>
      </c>
      <c r="Q22" s="59" t="n">
        <v>40</v>
      </c>
      <c r="R22" s="59" t="n">
        <v>38</v>
      </c>
      <c r="S22" s="59" t="n">
        <v>39</v>
      </c>
      <c r="T22" s="59" t="n">
        <v>38</v>
      </c>
      <c r="U22" s="59" t="n">
        <v>38</v>
      </c>
      <c r="V22" s="59" t="n">
        <v>39</v>
      </c>
      <c r="W22" s="59" t="n">
        <v>39</v>
      </c>
      <c r="X22" s="59" t="n">
        <v>38</v>
      </c>
      <c r="Y22" s="59" t="n">
        <v>37</v>
      </c>
      <c r="Z22" s="59" t="n">
        <v>38</v>
      </c>
      <c r="AA22" s="59" t="n">
        <v>37</v>
      </c>
      <c r="AB22" s="59" t="n">
        <v>37</v>
      </c>
      <c r="AC22" s="59" t="n">
        <v>37</v>
      </c>
      <c r="AD22" s="59" t="n">
        <v>37</v>
      </c>
      <c r="AE22" s="59" t="n">
        <v>38</v>
      </c>
      <c r="AF22" s="59" t="n">
        <v>38</v>
      </c>
      <c r="AG22" s="81" t="n">
        <v>37</v>
      </c>
    </row>
    <row r="23" s="103" customFormat="true" ht="12.8" hidden="false" customHeight="false" outlineLevel="0" collapsed="false">
      <c r="A23" s="57" t="s">
        <v>30</v>
      </c>
      <c r="B23" s="80" t="n">
        <f aca="false">SUM(C23:AG23)/31</f>
        <v>67.9483870967742</v>
      </c>
      <c r="C23" s="61" t="n">
        <v>67.8</v>
      </c>
      <c r="D23" s="50" t="n">
        <v>68.2</v>
      </c>
      <c r="E23" s="50" t="n">
        <v>68.8</v>
      </c>
      <c r="F23" s="50" t="n">
        <v>68</v>
      </c>
      <c r="G23" s="61" t="n">
        <v>67.5</v>
      </c>
      <c r="H23" s="61" t="n">
        <v>67</v>
      </c>
      <c r="I23" s="61" t="n">
        <v>66.2</v>
      </c>
      <c r="J23" s="61" t="n">
        <v>67.2</v>
      </c>
      <c r="K23" s="61" t="n">
        <v>68.2</v>
      </c>
      <c r="L23" s="61" t="n">
        <v>68.5</v>
      </c>
      <c r="M23" s="61" t="n">
        <v>67.9</v>
      </c>
      <c r="N23" s="61" t="n">
        <v>67.6</v>
      </c>
      <c r="O23" s="61" t="n">
        <v>67.5</v>
      </c>
      <c r="P23" s="61" t="n">
        <v>67.7</v>
      </c>
      <c r="Q23" s="61" t="n">
        <v>67.9</v>
      </c>
      <c r="R23" s="61" t="n">
        <v>68.1</v>
      </c>
      <c r="S23" s="61" t="n">
        <v>67.9</v>
      </c>
      <c r="T23" s="61" t="n">
        <v>68</v>
      </c>
      <c r="U23" s="61" t="n">
        <v>68.2</v>
      </c>
      <c r="V23" s="61" t="n">
        <v>68.4</v>
      </c>
      <c r="W23" s="61" t="n">
        <v>68.2</v>
      </c>
      <c r="X23" s="61" t="n">
        <v>67.9</v>
      </c>
      <c r="Y23" s="61" t="n">
        <v>67.9</v>
      </c>
      <c r="Z23" s="61" t="n">
        <v>68.2</v>
      </c>
      <c r="AA23" s="61" t="n">
        <v>68.1</v>
      </c>
      <c r="AB23" s="61" t="n">
        <v>68.7</v>
      </c>
      <c r="AC23" s="61" t="n">
        <v>68.7</v>
      </c>
      <c r="AD23" s="61" t="n">
        <v>69</v>
      </c>
      <c r="AE23" s="61" t="n">
        <v>68.1</v>
      </c>
      <c r="AF23" s="61" t="n">
        <v>67.5</v>
      </c>
      <c r="AG23" s="82" t="n">
        <v>67.5</v>
      </c>
    </row>
    <row r="24" s="103" customFormat="true" ht="12.8" hidden="false" customHeight="false" outlineLevel="0" collapsed="false">
      <c r="A24" s="57" t="s">
        <v>31</v>
      </c>
      <c r="B24" s="80" t="n">
        <f aca="false">SUM(C24:AG24)/31</f>
        <v>8.43870967741936</v>
      </c>
      <c r="C24" s="61" t="n">
        <v>8.5</v>
      </c>
      <c r="D24" s="50" t="n">
        <v>8.3</v>
      </c>
      <c r="E24" s="50" t="n">
        <v>8</v>
      </c>
      <c r="F24" s="50" t="n">
        <v>8</v>
      </c>
      <c r="G24" s="61" t="n">
        <v>8</v>
      </c>
      <c r="H24" s="61" t="n">
        <v>8</v>
      </c>
      <c r="I24" s="61" t="n">
        <v>8</v>
      </c>
      <c r="J24" s="61" t="n">
        <v>9.3</v>
      </c>
      <c r="K24" s="61" t="n">
        <v>8</v>
      </c>
      <c r="L24" s="61" t="n">
        <v>8</v>
      </c>
      <c r="M24" s="61" t="n">
        <v>8</v>
      </c>
      <c r="N24" s="61" t="n">
        <v>8.5</v>
      </c>
      <c r="O24" s="61" t="n">
        <v>8.5</v>
      </c>
      <c r="P24" s="61" t="n">
        <v>8.2</v>
      </c>
      <c r="Q24" s="61" t="n">
        <v>8.3</v>
      </c>
      <c r="R24" s="61" t="n">
        <v>8.5</v>
      </c>
      <c r="S24" s="61" t="n">
        <v>8.3</v>
      </c>
      <c r="T24" s="61" t="n">
        <v>8.4</v>
      </c>
      <c r="U24" s="61" t="n">
        <v>8.5</v>
      </c>
      <c r="V24" s="61" t="n">
        <v>8.5</v>
      </c>
      <c r="W24" s="61" t="n">
        <v>8.3</v>
      </c>
      <c r="X24" s="61" t="n">
        <v>9</v>
      </c>
      <c r="Y24" s="61" t="n">
        <v>8.8</v>
      </c>
      <c r="Z24" s="61" t="n">
        <v>8.6</v>
      </c>
      <c r="AA24" s="61" t="n">
        <v>9</v>
      </c>
      <c r="AB24" s="61" t="n">
        <v>9</v>
      </c>
      <c r="AC24" s="61" t="n">
        <v>8.6</v>
      </c>
      <c r="AD24" s="61" t="n">
        <v>8.5</v>
      </c>
      <c r="AE24" s="61" t="n">
        <v>9</v>
      </c>
      <c r="AF24" s="61" t="n">
        <v>8.5</v>
      </c>
      <c r="AG24" s="82" t="n">
        <v>8.5</v>
      </c>
    </row>
    <row r="25" s="101" customFormat="true" ht="12.8" hidden="false" customHeight="false" outlineLevel="0" collapsed="false">
      <c r="A25" s="57" t="s">
        <v>40</v>
      </c>
      <c r="B25" s="80" t="n">
        <f aca="false">SUM(C25:AG25)/31</f>
        <v>1.32258064516129</v>
      </c>
      <c r="C25" s="59" t="n">
        <v>3</v>
      </c>
      <c r="D25" s="48" t="n">
        <v>1</v>
      </c>
      <c r="E25" s="48" t="n">
        <v>1</v>
      </c>
      <c r="F25" s="48" t="n">
        <v>1</v>
      </c>
      <c r="G25" s="59" t="n">
        <v>1</v>
      </c>
      <c r="H25" s="59" t="n">
        <v>1</v>
      </c>
      <c r="I25" s="59" t="n">
        <v>2</v>
      </c>
      <c r="J25" s="59" t="n">
        <v>3</v>
      </c>
      <c r="K25" s="59" t="n">
        <v>1</v>
      </c>
      <c r="L25" s="59" t="n">
        <v>1</v>
      </c>
      <c r="M25" s="59" t="n">
        <v>1</v>
      </c>
      <c r="N25" s="59" t="n">
        <v>3</v>
      </c>
      <c r="O25" s="59" t="n">
        <v>1</v>
      </c>
      <c r="P25" s="59" t="n">
        <v>2</v>
      </c>
      <c r="Q25" s="59" t="n">
        <v>1</v>
      </c>
      <c r="R25" s="59" t="n">
        <v>1</v>
      </c>
      <c r="S25" s="59" t="n">
        <v>1</v>
      </c>
      <c r="T25" s="59" t="n">
        <v>1</v>
      </c>
      <c r="U25" s="59" t="n">
        <v>1</v>
      </c>
      <c r="V25" s="59" t="n">
        <v>1</v>
      </c>
      <c r="W25" s="59" t="n">
        <v>2</v>
      </c>
      <c r="X25" s="59" t="n">
        <v>1</v>
      </c>
      <c r="Y25" s="59" t="n">
        <v>1</v>
      </c>
      <c r="Z25" s="59" t="n">
        <v>1</v>
      </c>
      <c r="AA25" s="59" t="n">
        <v>1</v>
      </c>
      <c r="AB25" s="59" t="n">
        <v>2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2.8" hidden="false" customHeight="false" outlineLevel="0" collapsed="false">
      <c r="A26" s="57" t="s">
        <v>41</v>
      </c>
      <c r="B26" s="80" t="n">
        <f aca="false">SUM(C26:AG26)/31</f>
        <v>1.7741935483871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1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1</v>
      </c>
      <c r="Y26" s="59" t="n">
        <v>1</v>
      </c>
      <c r="Z26" s="59" t="n">
        <v>2</v>
      </c>
      <c r="AA26" s="59" t="n">
        <v>1</v>
      </c>
      <c r="AB26" s="59" t="n">
        <v>2</v>
      </c>
      <c r="AC26" s="59" t="n">
        <v>1</v>
      </c>
      <c r="AD26" s="59" t="n">
        <v>2</v>
      </c>
      <c r="AE26" s="59" t="n">
        <v>1</v>
      </c>
      <c r="AF26" s="59" t="n">
        <v>1</v>
      </c>
      <c r="AG26" s="81" t="n">
        <v>2</v>
      </c>
    </row>
    <row r="27" s="101" customFormat="true" ht="12.8" hidden="false" customHeight="false" outlineLevel="0" collapsed="false">
      <c r="A27" s="63" t="s">
        <v>42</v>
      </c>
      <c r="B27" s="83" t="n">
        <f aca="false">SUM(C27:AG27)/31</f>
        <v>3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3</v>
      </c>
      <c r="J27" s="84" t="n">
        <v>3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8" hidden="false" customHeight="false" outlineLevel="0" collapsed="false">
      <c r="A30" s="54" t="s">
        <v>9</v>
      </c>
      <c r="B30" s="86"/>
      <c r="C30" s="87" t="s">
        <v>48</v>
      </c>
      <c r="D30" s="87" t="s">
        <v>49</v>
      </c>
      <c r="E30" s="87" t="s">
        <v>43</v>
      </c>
      <c r="F30" s="87" t="s">
        <v>44</v>
      </c>
      <c r="G30" s="87" t="s">
        <v>45</v>
      </c>
      <c r="H30" s="87" t="s">
        <v>46</v>
      </c>
      <c r="I30" s="87" t="s">
        <v>47</v>
      </c>
      <c r="J30" s="87" t="s">
        <v>48</v>
      </c>
      <c r="K30" s="87" t="s">
        <v>49</v>
      </c>
      <c r="L30" s="87" t="s">
        <v>43</v>
      </c>
      <c r="M30" s="87" t="s">
        <v>44</v>
      </c>
      <c r="N30" s="87" t="s">
        <v>45</v>
      </c>
      <c r="O30" s="87" t="s">
        <v>46</v>
      </c>
      <c r="P30" s="87" t="s">
        <v>47</v>
      </c>
      <c r="Q30" s="87" t="s">
        <v>48</v>
      </c>
      <c r="R30" s="87" t="s">
        <v>49</v>
      </c>
      <c r="S30" s="87" t="s">
        <v>43</v>
      </c>
      <c r="T30" s="87" t="s">
        <v>44</v>
      </c>
      <c r="U30" s="87" t="s">
        <v>45</v>
      </c>
      <c r="V30" s="87" t="s">
        <v>46</v>
      </c>
      <c r="W30" s="87" t="s">
        <v>47</v>
      </c>
      <c r="X30" s="87" t="s">
        <v>48</v>
      </c>
      <c r="Y30" s="87" t="s">
        <v>49</v>
      </c>
      <c r="Z30" s="87" t="s">
        <v>43</v>
      </c>
      <c r="AA30" s="87" t="s">
        <v>44</v>
      </c>
      <c r="AB30" s="87" t="s">
        <v>45</v>
      </c>
      <c r="AC30" s="87" t="s">
        <v>46</v>
      </c>
      <c r="AD30" s="87" t="s">
        <v>47</v>
      </c>
      <c r="AE30" s="87" t="s">
        <v>48</v>
      </c>
      <c r="AF30" s="87" t="s">
        <v>49</v>
      </c>
      <c r="AG30" s="88" t="s">
        <v>43</v>
      </c>
      <c r="AH30" s="0"/>
    </row>
    <row r="31" s="101" customFormat="true" ht="12.8" hidden="false" customHeight="false" outlineLevel="0" collapsed="false">
      <c r="A31" s="57" t="s">
        <v>29</v>
      </c>
      <c r="B31" s="80" t="n">
        <f aca="false">SUM(C31:AG31)/31</f>
        <v>38.0967741935484</v>
      </c>
      <c r="C31" s="91" t="n">
        <v>39</v>
      </c>
      <c r="D31" s="100" t="n">
        <v>38</v>
      </c>
      <c r="E31" s="100" t="n">
        <v>38</v>
      </c>
      <c r="F31" s="100" t="n">
        <v>40</v>
      </c>
      <c r="G31" s="91" t="n">
        <v>38</v>
      </c>
      <c r="H31" s="91" t="n">
        <v>37</v>
      </c>
      <c r="I31" s="91" t="n">
        <v>39</v>
      </c>
      <c r="J31" s="91" t="n">
        <v>38</v>
      </c>
      <c r="K31" s="91" t="n">
        <v>37</v>
      </c>
      <c r="L31" s="91" t="n">
        <v>38</v>
      </c>
      <c r="M31" s="91" t="n">
        <v>40</v>
      </c>
      <c r="N31" s="91" t="n">
        <v>40</v>
      </c>
      <c r="O31" s="91" t="n">
        <v>37</v>
      </c>
      <c r="P31" s="91" t="n">
        <v>38</v>
      </c>
      <c r="Q31" s="91" t="n">
        <v>37</v>
      </c>
      <c r="R31" s="91" t="n">
        <v>38</v>
      </c>
      <c r="S31" s="91" t="n">
        <v>37</v>
      </c>
      <c r="T31" s="91" t="n">
        <v>38</v>
      </c>
      <c r="U31" s="91" t="n">
        <v>40</v>
      </c>
      <c r="V31" s="91" t="n">
        <v>38</v>
      </c>
      <c r="W31" s="91" t="n">
        <v>37</v>
      </c>
      <c r="X31" s="91" t="n">
        <v>37</v>
      </c>
      <c r="Y31" s="91" t="n">
        <v>39</v>
      </c>
      <c r="Z31" s="91" t="n">
        <v>37</v>
      </c>
      <c r="AA31" s="91" t="n">
        <v>39</v>
      </c>
      <c r="AB31" s="91" t="n">
        <v>39</v>
      </c>
      <c r="AC31" s="91" t="n">
        <v>37</v>
      </c>
      <c r="AD31" s="91" t="n">
        <v>38</v>
      </c>
      <c r="AE31" s="91" t="n">
        <v>37</v>
      </c>
      <c r="AF31" s="91" t="n">
        <v>39</v>
      </c>
      <c r="AG31" s="93" t="n">
        <v>37</v>
      </c>
      <c r="AH31" s="104"/>
      <c r="AI31" s="104"/>
    </row>
    <row r="32" s="101" customFormat="true" ht="12.8" hidden="false" customHeight="false" outlineLevel="0" collapsed="false">
      <c r="A32" s="57" t="s">
        <v>30</v>
      </c>
      <c r="B32" s="80" t="n">
        <f aca="false">SUM(C32:AG32)/31</f>
        <v>67.8290322580645</v>
      </c>
      <c r="C32" s="61" t="n">
        <v>67.5</v>
      </c>
      <c r="D32" s="50" t="n">
        <v>67.9</v>
      </c>
      <c r="E32" s="50" t="n">
        <v>68.4</v>
      </c>
      <c r="F32" s="50" t="n">
        <v>68.3</v>
      </c>
      <c r="G32" s="61" t="n">
        <v>68.5</v>
      </c>
      <c r="H32" s="61" t="n">
        <v>68.4</v>
      </c>
      <c r="I32" s="61" t="n">
        <v>68.5</v>
      </c>
      <c r="J32" s="61" t="n">
        <v>68.9</v>
      </c>
      <c r="K32" s="61" t="n">
        <v>68.2</v>
      </c>
      <c r="L32" s="61" t="n">
        <v>68.4</v>
      </c>
      <c r="M32" s="61" t="n">
        <v>68.2</v>
      </c>
      <c r="N32" s="61" t="n">
        <v>67.7</v>
      </c>
      <c r="O32" s="61" t="n">
        <v>67.8</v>
      </c>
      <c r="P32" s="61" t="n">
        <v>68.6</v>
      </c>
      <c r="Q32" s="61" t="n">
        <v>68.1</v>
      </c>
      <c r="R32" s="61" t="n">
        <v>67.8</v>
      </c>
      <c r="S32" s="61" t="n">
        <v>67.3</v>
      </c>
      <c r="T32" s="61" t="n">
        <v>67.3</v>
      </c>
      <c r="U32" s="61" t="n">
        <v>67</v>
      </c>
      <c r="V32" s="61" t="n">
        <v>67.8</v>
      </c>
      <c r="W32" s="61" t="n">
        <v>68.2</v>
      </c>
      <c r="X32" s="61" t="n">
        <v>68.1</v>
      </c>
      <c r="Y32" s="61" t="n">
        <v>67.6</v>
      </c>
      <c r="Z32" s="61" t="n">
        <v>67.3</v>
      </c>
      <c r="AA32" s="61" t="n">
        <v>67.3</v>
      </c>
      <c r="AB32" s="61" t="n">
        <v>67.2</v>
      </c>
      <c r="AC32" s="61" t="n">
        <v>67.3</v>
      </c>
      <c r="AD32" s="61" t="n">
        <v>67.7</v>
      </c>
      <c r="AE32" s="61" t="n">
        <v>67.5</v>
      </c>
      <c r="AF32" s="61" t="n">
        <v>67</v>
      </c>
      <c r="AG32" s="82" t="n">
        <v>66.9</v>
      </c>
      <c r="AH32" s="103"/>
      <c r="AI32" s="103"/>
    </row>
    <row r="33" s="101" customFormat="true" ht="12.8" hidden="false" customHeight="false" outlineLevel="0" collapsed="false">
      <c r="A33" s="57" t="s">
        <v>31</v>
      </c>
      <c r="B33" s="80" t="n">
        <f aca="false">SUM(C33:AG33)/31</f>
        <v>8.1483870967742</v>
      </c>
      <c r="C33" s="61" t="n">
        <v>8.3</v>
      </c>
      <c r="D33" s="50" t="n">
        <v>8.2</v>
      </c>
      <c r="E33" s="50" t="n">
        <v>8</v>
      </c>
      <c r="F33" s="50" t="n">
        <v>8.5</v>
      </c>
      <c r="G33" s="61" t="n">
        <v>8.3</v>
      </c>
      <c r="H33" s="61" t="n">
        <v>8.5</v>
      </c>
      <c r="I33" s="61" t="n">
        <v>8.3</v>
      </c>
      <c r="J33" s="61" t="n">
        <v>8</v>
      </c>
      <c r="K33" s="61" t="n">
        <v>8</v>
      </c>
      <c r="L33" s="61" t="n">
        <v>8</v>
      </c>
      <c r="M33" s="61" t="n">
        <v>8</v>
      </c>
      <c r="N33" s="61" t="n">
        <v>8.7</v>
      </c>
      <c r="O33" s="61" t="n">
        <v>8.3</v>
      </c>
      <c r="P33" s="61" t="n">
        <v>8</v>
      </c>
      <c r="Q33" s="61" t="n">
        <v>8</v>
      </c>
      <c r="R33" s="61" t="n">
        <v>8</v>
      </c>
      <c r="S33" s="61" t="n">
        <v>8</v>
      </c>
      <c r="T33" s="61" t="n">
        <v>8</v>
      </c>
      <c r="U33" s="61" t="n">
        <v>8.9</v>
      </c>
      <c r="V33" s="61" t="n">
        <v>8.3</v>
      </c>
      <c r="W33" s="61" t="n">
        <v>8</v>
      </c>
      <c r="X33" s="61" t="n">
        <v>8</v>
      </c>
      <c r="Y33" s="61" t="n">
        <v>8</v>
      </c>
      <c r="Z33" s="61" t="n">
        <v>8</v>
      </c>
      <c r="AA33" s="61" t="n">
        <v>8</v>
      </c>
      <c r="AB33" s="61" t="n">
        <v>8</v>
      </c>
      <c r="AC33" s="61" t="n">
        <v>8.3</v>
      </c>
      <c r="AD33" s="61" t="n">
        <v>8</v>
      </c>
      <c r="AE33" s="61" t="n">
        <v>8</v>
      </c>
      <c r="AF33" s="61" t="n">
        <v>8</v>
      </c>
      <c r="AG33" s="82" t="n">
        <v>8</v>
      </c>
      <c r="AH33" s="103"/>
      <c r="AI33" s="103"/>
    </row>
    <row r="34" s="101" customFormat="true" ht="12.8" hidden="false" customHeight="false" outlineLevel="0" collapsed="false">
      <c r="A34" s="57" t="s">
        <v>40</v>
      </c>
      <c r="B34" s="80" t="n">
        <f aca="false">SUM(C34:AG34)/31</f>
        <v>1.25806451612903</v>
      </c>
      <c r="C34" s="91" t="n">
        <v>1</v>
      </c>
      <c r="D34" s="100" t="n">
        <v>1</v>
      </c>
      <c r="E34" s="100" t="n">
        <v>1</v>
      </c>
      <c r="F34" s="100" t="n">
        <v>2</v>
      </c>
      <c r="G34" s="91" t="n">
        <v>1</v>
      </c>
      <c r="H34" s="91" t="n">
        <v>1</v>
      </c>
      <c r="I34" s="91" t="n">
        <v>1</v>
      </c>
      <c r="J34" s="91" t="n">
        <v>1</v>
      </c>
      <c r="K34" s="91" t="n">
        <v>1</v>
      </c>
      <c r="L34" s="91" t="n">
        <v>1</v>
      </c>
      <c r="M34" s="91" t="n">
        <v>3</v>
      </c>
      <c r="N34" s="91" t="n">
        <v>1</v>
      </c>
      <c r="O34" s="91" t="n">
        <v>1</v>
      </c>
      <c r="P34" s="91" t="n">
        <v>1</v>
      </c>
      <c r="Q34" s="91" t="n">
        <v>1</v>
      </c>
      <c r="R34" s="91" t="n">
        <v>1</v>
      </c>
      <c r="S34" s="91" t="n">
        <v>1</v>
      </c>
      <c r="T34" s="91" t="n">
        <v>3</v>
      </c>
      <c r="U34" s="91" t="n">
        <v>1</v>
      </c>
      <c r="V34" s="91" t="n">
        <v>1</v>
      </c>
      <c r="W34" s="91" t="n">
        <v>1</v>
      </c>
      <c r="X34" s="91" t="n">
        <v>1</v>
      </c>
      <c r="Y34" s="91" t="n">
        <v>1</v>
      </c>
      <c r="Z34" s="91" t="n">
        <v>1</v>
      </c>
      <c r="AA34" s="91" t="n">
        <v>3</v>
      </c>
      <c r="AB34" s="91" t="n">
        <v>2</v>
      </c>
      <c r="AC34" s="91" t="n">
        <v>1</v>
      </c>
      <c r="AD34" s="91" t="n">
        <v>1</v>
      </c>
      <c r="AE34" s="91" t="n">
        <v>1</v>
      </c>
      <c r="AF34" s="91" t="n">
        <v>1</v>
      </c>
      <c r="AG34" s="93" t="n">
        <v>1</v>
      </c>
      <c r="AH34" s="104"/>
      <c r="AI34" s="104"/>
    </row>
    <row r="35" s="101" customFormat="true" ht="12.8" hidden="false" customHeight="false" outlineLevel="0" collapsed="false">
      <c r="A35" s="57" t="s">
        <v>41</v>
      </c>
      <c r="B35" s="80" t="n">
        <f aca="false">SUM(C35:AG35)/31</f>
        <v>1.74193548387097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1</v>
      </c>
      <c r="I35" s="91" t="n">
        <v>2</v>
      </c>
      <c r="J35" s="91" t="n">
        <v>1</v>
      </c>
      <c r="K35" s="91" t="n">
        <v>1</v>
      </c>
      <c r="L35" s="91" t="n">
        <v>1</v>
      </c>
      <c r="M35" s="91" t="n">
        <v>2</v>
      </c>
      <c r="N35" s="91" t="n">
        <v>2</v>
      </c>
      <c r="O35" s="91" t="n">
        <v>1</v>
      </c>
      <c r="P35" s="91" t="n">
        <v>1</v>
      </c>
      <c r="Q35" s="91" t="n">
        <v>1</v>
      </c>
      <c r="R35" s="91" t="n">
        <v>2</v>
      </c>
      <c r="S35" s="91" t="n">
        <v>2</v>
      </c>
      <c r="T35" s="91" t="n">
        <v>2</v>
      </c>
      <c r="U35" s="91" t="n">
        <v>1</v>
      </c>
      <c r="V35" s="91" t="n">
        <v>2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3</v>
      </c>
      <c r="AB35" s="91" t="n">
        <v>2</v>
      </c>
      <c r="AC35" s="91" t="n">
        <v>2</v>
      </c>
      <c r="AD35" s="91" t="n">
        <v>1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8" hidden="false" customHeight="false" outlineLevel="0" collapsed="false">
      <c r="A36" s="63" t="s">
        <v>42</v>
      </c>
      <c r="B36" s="83" t="n">
        <f aca="false">SUM(C36:AG36)/31</f>
        <v>3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8" hidden="false" customHeight="false" outlineLevel="0" collapsed="false">
      <c r="A39" s="54" t="s">
        <v>10</v>
      </c>
      <c r="B39" s="54"/>
      <c r="C39" s="55" t="s">
        <v>44</v>
      </c>
      <c r="D39" s="55" t="s">
        <v>45</v>
      </c>
      <c r="E39" s="55" t="s">
        <v>46</v>
      </c>
      <c r="F39" s="55" t="s">
        <v>47</v>
      </c>
      <c r="G39" s="55" t="s">
        <v>48</v>
      </c>
      <c r="H39" s="55" t="s">
        <v>49</v>
      </c>
      <c r="I39" s="55" t="s">
        <v>43</v>
      </c>
      <c r="J39" s="55" t="s">
        <v>44</v>
      </c>
      <c r="K39" s="55" t="s">
        <v>45</v>
      </c>
      <c r="L39" s="55" t="s">
        <v>46</v>
      </c>
      <c r="M39" s="55" t="s">
        <v>47</v>
      </c>
      <c r="N39" s="55" t="s">
        <v>48</v>
      </c>
      <c r="O39" s="55" t="s">
        <v>49</v>
      </c>
      <c r="P39" s="55" t="s">
        <v>43</v>
      </c>
      <c r="Q39" s="55" t="s">
        <v>44</v>
      </c>
      <c r="R39" s="55" t="s">
        <v>45</v>
      </c>
      <c r="S39" s="55" t="s">
        <v>46</v>
      </c>
      <c r="T39" s="55" t="s">
        <v>47</v>
      </c>
      <c r="U39" s="55" t="s">
        <v>48</v>
      </c>
      <c r="V39" s="55" t="s">
        <v>49</v>
      </c>
      <c r="W39" s="55" t="s">
        <v>43</v>
      </c>
      <c r="X39" s="55" t="s">
        <v>44</v>
      </c>
      <c r="Y39" s="55" t="s">
        <v>45</v>
      </c>
      <c r="Z39" s="55" t="s">
        <v>46</v>
      </c>
      <c r="AA39" s="55" t="s">
        <v>47</v>
      </c>
      <c r="AB39" s="55" t="s">
        <v>48</v>
      </c>
      <c r="AC39" s="55" t="s">
        <v>49</v>
      </c>
      <c r="AD39" s="55" t="s">
        <v>43</v>
      </c>
      <c r="AE39" s="56" t="s">
        <v>44</v>
      </c>
      <c r="AF39" s="0"/>
      <c r="AG39" s="0"/>
      <c r="AH39" s="0"/>
    </row>
    <row r="40" customFormat="false" ht="12.8" hidden="false" customHeight="false" outlineLevel="0" collapsed="false">
      <c r="A40" s="57" t="s">
        <v>29</v>
      </c>
      <c r="B40" s="58" t="n">
        <f aca="false">SUM(C40:AG40)/28</f>
        <v>41.1785714285714</v>
      </c>
      <c r="C40" s="59" t="n">
        <v>40</v>
      </c>
      <c r="D40" s="59" t="n">
        <v>39</v>
      </c>
      <c r="E40" s="59" t="n">
        <v>39</v>
      </c>
      <c r="F40" s="59" t="n">
        <v>39</v>
      </c>
      <c r="G40" s="59" t="n">
        <v>37</v>
      </c>
      <c r="H40" s="59" t="n">
        <v>41</v>
      </c>
      <c r="I40" s="59" t="n">
        <v>39</v>
      </c>
      <c r="J40" s="59" t="n">
        <v>41</v>
      </c>
      <c r="K40" s="59" t="n">
        <v>40</v>
      </c>
      <c r="L40" s="59" t="n">
        <v>37</v>
      </c>
      <c r="M40" s="59" t="n">
        <v>39</v>
      </c>
      <c r="N40" s="59" t="n">
        <v>37</v>
      </c>
      <c r="O40" s="59" t="n">
        <v>39</v>
      </c>
      <c r="P40" s="59" t="n">
        <v>39</v>
      </c>
      <c r="Q40" s="59" t="n">
        <v>39</v>
      </c>
      <c r="R40" s="59" t="n">
        <v>39</v>
      </c>
      <c r="S40" s="59" t="n">
        <v>42</v>
      </c>
      <c r="T40" s="59" t="n">
        <v>40</v>
      </c>
      <c r="U40" s="59" t="n">
        <v>39</v>
      </c>
      <c r="V40" s="59" t="n">
        <v>39</v>
      </c>
      <c r="W40" s="59" t="n">
        <v>40</v>
      </c>
      <c r="X40" s="59" t="n">
        <v>42</v>
      </c>
      <c r="Y40" s="59" t="n">
        <v>41</v>
      </c>
      <c r="Z40" s="59" t="n">
        <v>38</v>
      </c>
      <c r="AA40" s="59" t="n">
        <v>39</v>
      </c>
      <c r="AB40" s="59" t="n">
        <v>46</v>
      </c>
      <c r="AC40" s="59" t="n">
        <v>46</v>
      </c>
      <c r="AD40" s="59" t="n">
        <v>38</v>
      </c>
      <c r="AE40" s="60" t="n">
        <v>39</v>
      </c>
      <c r="AF40" s="0"/>
      <c r="AG40" s="0"/>
      <c r="AH40" s="0"/>
    </row>
    <row r="41" customFormat="false" ht="12.8" hidden="false" customHeight="false" outlineLevel="0" collapsed="false">
      <c r="A41" s="57" t="s">
        <v>30</v>
      </c>
      <c r="B41" s="58" t="n">
        <f aca="false">SUM(C41:AG41)/28</f>
        <v>69.6285714285714</v>
      </c>
      <c r="C41" s="61" t="n">
        <v>67.2</v>
      </c>
      <c r="D41" s="61" t="n">
        <v>67.1</v>
      </c>
      <c r="E41" s="61" t="n">
        <v>67.6</v>
      </c>
      <c r="F41" s="61" t="n">
        <v>68</v>
      </c>
      <c r="G41" s="61" t="n">
        <v>68.1</v>
      </c>
      <c r="H41" s="61" t="n">
        <v>67.4</v>
      </c>
      <c r="I41" s="61" t="n">
        <v>67.4</v>
      </c>
      <c r="J41" s="61" t="n">
        <v>67.2</v>
      </c>
      <c r="K41" s="61" t="n">
        <v>67</v>
      </c>
      <c r="L41" s="61" t="n">
        <v>67.4</v>
      </c>
      <c r="M41" s="61" t="n">
        <v>68.1</v>
      </c>
      <c r="N41" s="61" t="n">
        <v>67.9</v>
      </c>
      <c r="O41" s="61" t="n">
        <v>67.2</v>
      </c>
      <c r="P41" s="61" t="n">
        <v>67.1</v>
      </c>
      <c r="Q41" s="61" t="n">
        <v>66.8</v>
      </c>
      <c r="R41" s="61" t="n">
        <v>66.5</v>
      </c>
      <c r="S41" s="61" t="n">
        <v>67.2</v>
      </c>
      <c r="T41" s="61" t="n">
        <v>68.5</v>
      </c>
      <c r="U41" s="61" t="n">
        <v>67.6</v>
      </c>
      <c r="V41" s="61" t="n">
        <v>66.9</v>
      </c>
      <c r="W41" s="61" t="n">
        <v>66.6</v>
      </c>
      <c r="X41" s="61" t="n">
        <v>66.5</v>
      </c>
      <c r="Y41" s="61" t="n">
        <v>66.8</v>
      </c>
      <c r="Z41" s="61" t="n">
        <v>67</v>
      </c>
      <c r="AA41" s="61" t="n">
        <v>67.3</v>
      </c>
      <c r="AB41" s="61" t="n">
        <v>66.7</v>
      </c>
      <c r="AC41" s="61" t="n">
        <v>66.2</v>
      </c>
      <c r="AD41" s="62" t="n">
        <v>66.8</v>
      </c>
      <c r="AE41" s="62" t="n">
        <v>67.5</v>
      </c>
      <c r="AF41" s="0"/>
      <c r="AG41" s="0"/>
      <c r="AH41" s="0"/>
    </row>
    <row r="42" customFormat="false" ht="12.8" hidden="false" customHeight="false" outlineLevel="0" collapsed="false">
      <c r="A42" s="57" t="s">
        <v>31</v>
      </c>
      <c r="B42" s="58" t="n">
        <f aca="false">SUM(C42:AG42)/28</f>
        <v>8.67857142857143</v>
      </c>
      <c r="C42" s="61" t="n">
        <v>8</v>
      </c>
      <c r="D42" s="61" t="n">
        <v>8</v>
      </c>
      <c r="E42" s="61" t="n">
        <v>8</v>
      </c>
      <c r="F42" s="61" t="n">
        <v>8</v>
      </c>
      <c r="G42" s="61" t="n">
        <v>8</v>
      </c>
      <c r="H42" s="61" t="n">
        <v>8</v>
      </c>
      <c r="I42" s="61" t="n">
        <v>8</v>
      </c>
      <c r="J42" s="61" t="n">
        <v>8</v>
      </c>
      <c r="K42" s="61" t="n">
        <v>8.2</v>
      </c>
      <c r="L42" s="61" t="n">
        <v>8.3</v>
      </c>
      <c r="M42" s="61" t="n">
        <v>8</v>
      </c>
      <c r="N42" s="61" t="n">
        <v>8</v>
      </c>
      <c r="O42" s="61" t="n">
        <v>8</v>
      </c>
      <c r="P42" s="61" t="n">
        <v>8</v>
      </c>
      <c r="Q42" s="61" t="n">
        <v>7.6</v>
      </c>
      <c r="R42" s="61" t="n">
        <v>8.5</v>
      </c>
      <c r="S42" s="61" t="n">
        <v>8.3</v>
      </c>
      <c r="T42" s="61" t="n">
        <v>8</v>
      </c>
      <c r="U42" s="61" t="n">
        <v>8</v>
      </c>
      <c r="V42" s="61" t="n">
        <v>8</v>
      </c>
      <c r="W42" s="61" t="n">
        <v>8</v>
      </c>
      <c r="X42" s="61" t="n">
        <v>7.6</v>
      </c>
      <c r="Y42" s="61" t="n">
        <v>8.8</v>
      </c>
      <c r="Z42" s="61" t="n">
        <v>9.9</v>
      </c>
      <c r="AA42" s="61" t="n">
        <v>10</v>
      </c>
      <c r="AB42" s="61" t="n">
        <v>10</v>
      </c>
      <c r="AC42" s="61" t="n">
        <v>10</v>
      </c>
      <c r="AD42" s="62" t="n">
        <v>9.8</v>
      </c>
      <c r="AE42" s="62" t="n">
        <v>8</v>
      </c>
      <c r="AF42" s="0"/>
      <c r="AG42" s="0"/>
      <c r="AH42" s="0"/>
    </row>
    <row r="43" customFormat="false" ht="12.8" hidden="false" customHeight="false" outlineLevel="0" collapsed="false">
      <c r="A43" s="57" t="s">
        <v>40</v>
      </c>
      <c r="B43" s="58" t="n">
        <f aca="false">SUM(C43:AG43)/28</f>
        <v>1.60714285714286</v>
      </c>
      <c r="C43" s="59" t="n">
        <v>3</v>
      </c>
      <c r="D43" s="59" t="n">
        <v>1</v>
      </c>
      <c r="E43" s="59" t="n">
        <v>1</v>
      </c>
      <c r="F43" s="59" t="n">
        <v>1</v>
      </c>
      <c r="G43" s="59" t="n">
        <v>2</v>
      </c>
      <c r="H43" s="59" t="n">
        <v>2</v>
      </c>
      <c r="I43" s="59" t="n">
        <v>1</v>
      </c>
      <c r="J43" s="59" t="n">
        <v>3</v>
      </c>
      <c r="K43" s="59" t="n">
        <v>1</v>
      </c>
      <c r="L43" s="59" t="n">
        <v>1</v>
      </c>
      <c r="M43" s="59" t="n">
        <v>1</v>
      </c>
      <c r="N43" s="59" t="n">
        <v>1</v>
      </c>
      <c r="O43" s="59" t="n">
        <v>1</v>
      </c>
      <c r="P43" s="59" t="n">
        <v>1</v>
      </c>
      <c r="Q43" s="59" t="n">
        <v>3</v>
      </c>
      <c r="R43" s="59" t="n">
        <v>3</v>
      </c>
      <c r="S43" s="59" t="n">
        <v>1</v>
      </c>
      <c r="T43" s="59" t="n">
        <v>1</v>
      </c>
      <c r="U43" s="59" t="n">
        <v>1</v>
      </c>
      <c r="V43" s="59" t="n">
        <v>1</v>
      </c>
      <c r="W43" s="59" t="n">
        <v>1</v>
      </c>
      <c r="X43" s="59" t="n">
        <v>3</v>
      </c>
      <c r="Y43" s="59" t="n">
        <v>1</v>
      </c>
      <c r="Z43" s="59" t="n">
        <v>1</v>
      </c>
      <c r="AA43" s="59" t="n">
        <v>1</v>
      </c>
      <c r="AB43" s="59" t="n">
        <v>2</v>
      </c>
      <c r="AC43" s="59" t="n">
        <v>2</v>
      </c>
      <c r="AD43" s="60" t="n">
        <v>1</v>
      </c>
      <c r="AE43" s="60" t="n">
        <v>3</v>
      </c>
      <c r="AF43" s="0"/>
      <c r="AG43" s="0"/>
      <c r="AH43" s="0"/>
    </row>
    <row r="44" customFormat="false" ht="12.8" hidden="false" customHeight="false" outlineLevel="0" collapsed="false">
      <c r="A44" s="57" t="s">
        <v>41</v>
      </c>
      <c r="B44" s="58" t="n">
        <f aca="false">SUM(C44:AG44)/28</f>
        <v>2.21428571428571</v>
      </c>
      <c r="C44" s="59" t="n">
        <v>2</v>
      </c>
      <c r="D44" s="59" t="n">
        <v>1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2</v>
      </c>
      <c r="J44" s="59" t="n">
        <v>3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3</v>
      </c>
      <c r="R44" s="59" t="n">
        <v>3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3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2</v>
      </c>
      <c r="AD44" s="60" t="n">
        <v>2</v>
      </c>
      <c r="AE44" s="60" t="n">
        <v>3</v>
      </c>
      <c r="AF44" s="0"/>
      <c r="AG44" s="0"/>
      <c r="AH44" s="0"/>
    </row>
    <row r="45" customFormat="false" ht="12.8" hidden="false" customHeight="false" outlineLevel="0" collapsed="false">
      <c r="A45" s="63" t="s">
        <v>42</v>
      </c>
      <c r="B45" s="64" t="n">
        <f aca="false">SUM(C45:AG45)/28</f>
        <v>3.35714285714286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4</v>
      </c>
      <c r="AA45" s="65" t="n">
        <v>3</v>
      </c>
      <c r="AB45" s="65" t="n">
        <v>5</v>
      </c>
      <c r="AC45" s="65" t="n">
        <v>5</v>
      </c>
      <c r="AD45" s="66" t="n">
        <v>4</v>
      </c>
      <c r="AE45" s="66" t="n">
        <v>4</v>
      </c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8" hidden="false" customHeight="false" outlineLevel="0" collapsed="false">
      <c r="A48" s="54" t="s">
        <v>11</v>
      </c>
      <c r="B48" s="86"/>
      <c r="C48" s="87" t="s">
        <v>45</v>
      </c>
      <c r="D48" s="87" t="s">
        <v>46</v>
      </c>
      <c r="E48" s="87" t="s">
        <v>47</v>
      </c>
      <c r="F48" s="87" t="s">
        <v>48</v>
      </c>
      <c r="G48" s="87" t="s">
        <v>49</v>
      </c>
      <c r="H48" s="87" t="s">
        <v>43</v>
      </c>
      <c r="I48" s="87" t="s">
        <v>44</v>
      </c>
      <c r="J48" s="87" t="s">
        <v>45</v>
      </c>
      <c r="K48" s="87" t="s">
        <v>46</v>
      </c>
      <c r="L48" s="87" t="s">
        <v>47</v>
      </c>
      <c r="M48" s="87" t="s">
        <v>48</v>
      </c>
      <c r="N48" s="87" t="s">
        <v>49</v>
      </c>
      <c r="O48" s="87" t="s">
        <v>43</v>
      </c>
      <c r="P48" s="87" t="s">
        <v>44</v>
      </c>
      <c r="Q48" s="87" t="s">
        <v>45</v>
      </c>
      <c r="R48" s="87" t="s">
        <v>46</v>
      </c>
      <c r="S48" s="87" t="s">
        <v>47</v>
      </c>
      <c r="T48" s="87" t="s">
        <v>48</v>
      </c>
      <c r="U48" s="87" t="s">
        <v>49</v>
      </c>
      <c r="V48" s="87" t="s">
        <v>43</v>
      </c>
      <c r="W48" s="87" t="s">
        <v>44</v>
      </c>
      <c r="X48" s="87" t="s">
        <v>45</v>
      </c>
      <c r="Y48" s="87" t="s">
        <v>46</v>
      </c>
      <c r="Z48" s="87" t="s">
        <v>47</v>
      </c>
      <c r="AA48" s="87" t="s">
        <v>48</v>
      </c>
      <c r="AB48" s="87" t="s">
        <v>49</v>
      </c>
      <c r="AC48" s="87" t="s">
        <v>43</v>
      </c>
      <c r="AD48" s="87" t="s">
        <v>44</v>
      </c>
      <c r="AE48" s="87" t="s">
        <v>45</v>
      </c>
      <c r="AF48" s="87" t="s">
        <v>46</v>
      </c>
      <c r="AG48" s="87" t="s">
        <v>47</v>
      </c>
      <c r="AH48" s="0"/>
    </row>
    <row r="49" customFormat="false" ht="12.8" hidden="false" customHeight="false" outlineLevel="0" collapsed="false">
      <c r="A49" s="57" t="s">
        <v>29</v>
      </c>
      <c r="B49" s="80" t="n">
        <f aca="false">SUM(C49:AG49)/31</f>
        <v>40.5483870967742</v>
      </c>
      <c r="C49" s="91" t="n">
        <v>46</v>
      </c>
      <c r="D49" s="100" t="n">
        <v>42</v>
      </c>
      <c r="E49" s="100" t="n">
        <v>44</v>
      </c>
      <c r="F49" s="100" t="n">
        <v>38</v>
      </c>
      <c r="G49" s="91" t="n">
        <v>37</v>
      </c>
      <c r="H49" s="91" t="n">
        <v>39</v>
      </c>
      <c r="I49" s="91" t="n">
        <v>39</v>
      </c>
      <c r="J49" s="91" t="n">
        <v>41</v>
      </c>
      <c r="K49" s="91" t="n">
        <v>40</v>
      </c>
      <c r="L49" s="91" t="n">
        <v>43</v>
      </c>
      <c r="M49" s="91" t="n">
        <v>40</v>
      </c>
      <c r="N49" s="91" t="n">
        <v>39</v>
      </c>
      <c r="O49" s="91" t="n">
        <v>40</v>
      </c>
      <c r="P49" s="91" t="n">
        <v>41</v>
      </c>
      <c r="Q49" s="91" t="n">
        <v>44</v>
      </c>
      <c r="R49" s="91" t="n">
        <v>41</v>
      </c>
      <c r="S49" s="91" t="n">
        <v>40</v>
      </c>
      <c r="T49" s="91" t="n">
        <v>42</v>
      </c>
      <c r="U49" s="91" t="n">
        <v>39</v>
      </c>
      <c r="V49" s="91" t="n">
        <v>37</v>
      </c>
      <c r="W49" s="91" t="n">
        <v>42</v>
      </c>
      <c r="X49" s="91" t="n">
        <v>42</v>
      </c>
      <c r="Y49" s="91" t="n">
        <v>39</v>
      </c>
      <c r="Z49" s="91" t="n">
        <v>40</v>
      </c>
      <c r="AA49" s="91" t="n">
        <v>39</v>
      </c>
      <c r="AB49" s="91" t="n">
        <v>39</v>
      </c>
      <c r="AC49" s="91" t="n">
        <v>38</v>
      </c>
      <c r="AD49" s="91" t="n">
        <v>43</v>
      </c>
      <c r="AE49" s="91" t="n">
        <v>44</v>
      </c>
      <c r="AF49" s="91" t="n">
        <v>38</v>
      </c>
      <c r="AG49" s="93" t="n">
        <v>41</v>
      </c>
      <c r="AH49" s="101"/>
      <c r="AI49" s="101"/>
    </row>
    <row r="50" customFormat="false" ht="12.8" hidden="false" customHeight="false" outlineLevel="0" collapsed="false">
      <c r="A50" s="57" t="s">
        <v>30</v>
      </c>
      <c r="B50" s="80" t="n">
        <f aca="false">SUM(C50:AG50)/31</f>
        <v>66.8387096774194</v>
      </c>
      <c r="C50" s="61" t="n">
        <v>66.8</v>
      </c>
      <c r="D50" s="50" t="n">
        <v>66.9</v>
      </c>
      <c r="E50" s="50" t="n">
        <v>67</v>
      </c>
      <c r="F50" s="50" t="n">
        <v>67.7</v>
      </c>
      <c r="G50" s="61" t="n">
        <v>66.7</v>
      </c>
      <c r="H50" s="61" t="n">
        <v>67.9</v>
      </c>
      <c r="I50" s="61" t="n">
        <v>67.8</v>
      </c>
      <c r="J50" s="61" t="n">
        <v>67.9</v>
      </c>
      <c r="K50" s="61" t="n">
        <v>67.6</v>
      </c>
      <c r="L50" s="61" t="n">
        <v>68.1</v>
      </c>
      <c r="M50" s="61" t="n">
        <v>67.2</v>
      </c>
      <c r="N50" s="61" t="n">
        <v>65.9</v>
      </c>
      <c r="O50" s="61" t="n">
        <v>66.3</v>
      </c>
      <c r="P50" s="61" t="n">
        <v>65.9</v>
      </c>
      <c r="Q50" s="61" t="n">
        <v>65.7</v>
      </c>
      <c r="R50" s="61" t="n">
        <v>66</v>
      </c>
      <c r="S50" s="61" t="n">
        <v>67.1</v>
      </c>
      <c r="T50" s="61" t="n">
        <v>66.8</v>
      </c>
      <c r="U50" s="61" t="n">
        <v>66.4</v>
      </c>
      <c r="V50" s="61" t="n">
        <v>66</v>
      </c>
      <c r="W50" s="61" t="n">
        <v>65.8</v>
      </c>
      <c r="X50" s="61" t="n">
        <v>66</v>
      </c>
      <c r="Y50" s="61" t="n">
        <v>67</v>
      </c>
      <c r="Z50" s="61" t="n">
        <v>67.1</v>
      </c>
      <c r="AA50" s="61" t="n">
        <v>66.8</v>
      </c>
      <c r="AB50" s="61" t="n">
        <v>66.6</v>
      </c>
      <c r="AC50" s="61" t="n">
        <v>66.5</v>
      </c>
      <c r="AD50" s="61" t="n">
        <v>66.7</v>
      </c>
      <c r="AE50" s="61" t="n">
        <v>66.9</v>
      </c>
      <c r="AF50" s="61" t="n">
        <v>67.2</v>
      </c>
      <c r="AG50" s="82" t="n">
        <v>67.7</v>
      </c>
      <c r="AH50" s="101"/>
      <c r="AI50" s="101"/>
    </row>
    <row r="51" customFormat="false" ht="12.8" hidden="false" customHeight="false" outlineLevel="0" collapsed="false">
      <c r="A51" s="57" t="s">
        <v>31</v>
      </c>
      <c r="B51" s="80" t="n">
        <f aca="false">SUM(C51:AG51)/31</f>
        <v>8.55806451612903</v>
      </c>
      <c r="C51" s="61" t="n">
        <v>9.5</v>
      </c>
      <c r="D51" s="50" t="n">
        <v>10</v>
      </c>
      <c r="E51" s="50" t="n">
        <v>10</v>
      </c>
      <c r="F51" s="50" t="n">
        <v>9.3</v>
      </c>
      <c r="G51" s="61" t="n">
        <v>9.5</v>
      </c>
      <c r="H51" s="61" t="n">
        <v>9.5</v>
      </c>
      <c r="I51" s="61" t="n">
        <v>8.5</v>
      </c>
      <c r="J51" s="61" t="n">
        <v>8.5</v>
      </c>
      <c r="K51" s="61" t="n">
        <v>8.3</v>
      </c>
      <c r="L51" s="61" t="n">
        <v>8</v>
      </c>
      <c r="M51" s="61" t="n">
        <v>9.5</v>
      </c>
      <c r="N51" s="61" t="n">
        <v>9.5</v>
      </c>
      <c r="O51" s="61" t="n">
        <v>9</v>
      </c>
      <c r="P51" s="61" t="n">
        <v>8.3</v>
      </c>
      <c r="Q51" s="61" t="n">
        <v>8.5</v>
      </c>
      <c r="R51" s="61" t="n">
        <v>8.2</v>
      </c>
      <c r="S51" s="61" t="n">
        <v>8</v>
      </c>
      <c r="T51" s="61" t="n">
        <v>8.1</v>
      </c>
      <c r="U51" s="61" t="n">
        <v>8.1</v>
      </c>
      <c r="V51" s="61" t="n">
        <v>8</v>
      </c>
      <c r="W51" s="61" t="n">
        <v>7</v>
      </c>
      <c r="X51" s="61" t="n">
        <v>8.7</v>
      </c>
      <c r="Y51" s="61" t="n">
        <v>8.3</v>
      </c>
      <c r="Z51" s="61" t="n">
        <v>8.1</v>
      </c>
      <c r="AA51" s="61" t="n">
        <v>8.1</v>
      </c>
      <c r="AB51" s="61" t="n">
        <v>8.1</v>
      </c>
      <c r="AC51" s="61" t="n">
        <v>8.1</v>
      </c>
      <c r="AD51" s="61" t="n">
        <v>8</v>
      </c>
      <c r="AE51" s="61" t="n">
        <v>8</v>
      </c>
      <c r="AF51" s="61" t="n">
        <v>8.5</v>
      </c>
      <c r="AG51" s="82" t="n">
        <v>8.1</v>
      </c>
      <c r="AH51" s="101"/>
      <c r="AI51" s="101"/>
    </row>
    <row r="52" customFormat="false" ht="12.8" hidden="false" customHeight="false" outlineLevel="0" collapsed="false">
      <c r="A52" s="57" t="s">
        <v>40</v>
      </c>
      <c r="B52" s="80" t="n">
        <f aca="false">SUM(C52:AG52)/31</f>
        <v>1.38709677419355</v>
      </c>
      <c r="C52" s="91" t="n">
        <v>2</v>
      </c>
      <c r="D52" s="100" t="n">
        <v>2</v>
      </c>
      <c r="E52" s="100" t="n">
        <v>2</v>
      </c>
      <c r="F52" s="100" t="n">
        <v>2</v>
      </c>
      <c r="G52" s="91" t="n">
        <v>1</v>
      </c>
      <c r="H52" s="91" t="n">
        <v>1</v>
      </c>
      <c r="I52" s="91" t="n">
        <v>1</v>
      </c>
      <c r="J52" s="91" t="n">
        <v>1</v>
      </c>
      <c r="K52" s="91" t="n">
        <v>1</v>
      </c>
      <c r="L52" s="91" t="n">
        <v>1</v>
      </c>
      <c r="M52" s="91" t="n">
        <v>2</v>
      </c>
      <c r="N52" s="91" t="n">
        <v>2</v>
      </c>
      <c r="O52" s="91" t="n">
        <v>1</v>
      </c>
      <c r="P52" s="91" t="n">
        <v>1</v>
      </c>
      <c r="Q52" s="91" t="n">
        <v>2</v>
      </c>
      <c r="R52" s="91" t="n">
        <v>1</v>
      </c>
      <c r="S52" s="91" t="n">
        <v>1</v>
      </c>
      <c r="T52" s="91" t="n">
        <v>1</v>
      </c>
      <c r="U52" s="91" t="n">
        <v>1</v>
      </c>
      <c r="V52" s="91" t="n">
        <v>1</v>
      </c>
      <c r="W52" s="91" t="n">
        <v>3</v>
      </c>
      <c r="X52" s="91" t="n">
        <v>2</v>
      </c>
      <c r="Y52" s="91" t="n">
        <v>1</v>
      </c>
      <c r="Z52" s="91" t="n">
        <v>2</v>
      </c>
      <c r="AA52" s="91" t="n">
        <v>1</v>
      </c>
      <c r="AB52" s="91" t="n">
        <v>1</v>
      </c>
      <c r="AC52" s="91" t="n">
        <v>1</v>
      </c>
      <c r="AD52" s="91" t="n">
        <v>1</v>
      </c>
      <c r="AE52" s="91" t="n">
        <v>1</v>
      </c>
      <c r="AF52" s="91" t="n">
        <v>2</v>
      </c>
      <c r="AG52" s="93" t="n">
        <v>1</v>
      </c>
      <c r="AH52" s="101"/>
      <c r="AI52" s="101"/>
    </row>
    <row r="53" customFormat="false" ht="12.8" hidden="false" customHeight="false" outlineLevel="0" collapsed="false">
      <c r="A53" s="57" t="s">
        <v>41</v>
      </c>
      <c r="B53" s="80" t="n">
        <f aca="false">SUM(C53:AG53)/31</f>
        <v>2.09677419354839</v>
      </c>
      <c r="C53" s="91" t="n">
        <v>2</v>
      </c>
      <c r="D53" s="100" t="n">
        <v>3</v>
      </c>
      <c r="E53" s="100" t="n">
        <v>3</v>
      </c>
      <c r="F53" s="100" t="n">
        <v>2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3</v>
      </c>
      <c r="X53" s="91" t="n">
        <v>2</v>
      </c>
      <c r="Y53" s="91" t="n">
        <v>2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8" hidden="false" customHeight="false" outlineLevel="0" collapsed="false">
      <c r="A54" s="63" t="s">
        <v>42</v>
      </c>
      <c r="B54" s="83" t="n">
        <f aca="false">SUM(C54:AG54)/31</f>
        <v>3.35483870967742</v>
      </c>
      <c r="C54" s="97" t="n">
        <v>5</v>
      </c>
      <c r="D54" s="97" t="n">
        <v>5</v>
      </c>
      <c r="E54" s="97" t="n">
        <v>5</v>
      </c>
      <c r="F54" s="97" t="n">
        <v>4</v>
      </c>
      <c r="G54" s="97" t="n">
        <v>4</v>
      </c>
      <c r="H54" s="97" t="n">
        <v>4</v>
      </c>
      <c r="I54" s="97" t="n">
        <v>4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4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8" hidden="false" customHeight="false" outlineLevel="0" collapsed="false">
      <c r="A57" s="68" t="s">
        <v>12</v>
      </c>
      <c r="B57" s="54"/>
      <c r="C57" s="55" t="s">
        <v>48</v>
      </c>
      <c r="D57" s="55" t="s">
        <v>49</v>
      </c>
      <c r="E57" s="55" t="s">
        <v>43</v>
      </c>
      <c r="F57" s="55" t="s">
        <v>44</v>
      </c>
      <c r="G57" s="55" t="s">
        <v>45</v>
      </c>
      <c r="H57" s="55" t="s">
        <v>46</v>
      </c>
      <c r="I57" s="55" t="s">
        <v>47</v>
      </c>
      <c r="J57" s="55" t="s">
        <v>48</v>
      </c>
      <c r="K57" s="55" t="s">
        <v>49</v>
      </c>
      <c r="L57" s="55" t="s">
        <v>43</v>
      </c>
      <c r="M57" s="55" t="s">
        <v>44</v>
      </c>
      <c r="N57" s="55" t="s">
        <v>45</v>
      </c>
      <c r="O57" s="55" t="s">
        <v>46</v>
      </c>
      <c r="P57" s="55" t="s">
        <v>47</v>
      </c>
      <c r="Q57" s="55" t="s">
        <v>48</v>
      </c>
      <c r="R57" s="55" t="s">
        <v>49</v>
      </c>
      <c r="S57" s="55" t="s">
        <v>43</v>
      </c>
      <c r="T57" s="55" t="s">
        <v>44</v>
      </c>
      <c r="U57" s="55" t="s">
        <v>45</v>
      </c>
      <c r="V57" s="55" t="s">
        <v>46</v>
      </c>
      <c r="W57" s="55" t="s">
        <v>47</v>
      </c>
      <c r="X57" s="55" t="s">
        <v>48</v>
      </c>
      <c r="Y57" s="55" t="s">
        <v>49</v>
      </c>
      <c r="Z57" s="55" t="s">
        <v>43</v>
      </c>
      <c r="AA57" s="55" t="s">
        <v>44</v>
      </c>
      <c r="AB57" s="55" t="s">
        <v>45</v>
      </c>
      <c r="AC57" s="55" t="s">
        <v>46</v>
      </c>
      <c r="AD57" s="55" t="s">
        <v>47</v>
      </c>
      <c r="AE57" s="55" t="s">
        <v>48</v>
      </c>
      <c r="AF57" s="56" t="s">
        <v>49</v>
      </c>
      <c r="AG57" s="48"/>
      <c r="AH57" s="48"/>
      <c r="AI57" s="48"/>
    </row>
    <row r="58" customFormat="false" ht="12.8" hidden="false" customHeight="false" outlineLevel="0" collapsed="false">
      <c r="A58" s="69" t="s">
        <v>29</v>
      </c>
      <c r="B58" s="58" t="n">
        <f aca="false">SUM(C58:AF58)/30</f>
        <v>37.9</v>
      </c>
      <c r="C58" s="59" t="n">
        <v>36</v>
      </c>
      <c r="D58" s="59" t="n">
        <v>37</v>
      </c>
      <c r="E58" s="59" t="n">
        <v>38</v>
      </c>
      <c r="F58" s="59" t="n">
        <v>38</v>
      </c>
      <c r="G58" s="59" t="n">
        <v>42</v>
      </c>
      <c r="H58" s="59" t="n">
        <v>37</v>
      </c>
      <c r="I58" s="59" t="n">
        <v>39</v>
      </c>
      <c r="J58" s="59" t="n">
        <v>36</v>
      </c>
      <c r="K58" s="59" t="n">
        <v>35</v>
      </c>
      <c r="L58" s="59" t="n">
        <v>40</v>
      </c>
      <c r="M58" s="59" t="n">
        <v>37</v>
      </c>
      <c r="N58" s="59" t="n">
        <v>43</v>
      </c>
      <c r="O58" s="59" t="n">
        <v>35</v>
      </c>
      <c r="P58" s="59" t="n">
        <v>37</v>
      </c>
      <c r="Q58" s="59" t="n">
        <v>41</v>
      </c>
      <c r="R58" s="59" t="n">
        <v>40</v>
      </c>
      <c r="S58" s="59" t="n">
        <v>41</v>
      </c>
      <c r="T58" s="59" t="n">
        <v>39</v>
      </c>
      <c r="U58" s="59" t="n">
        <v>36</v>
      </c>
      <c r="V58" s="59" t="n">
        <v>38</v>
      </c>
      <c r="W58" s="59" t="n">
        <v>35</v>
      </c>
      <c r="X58" s="59" t="n">
        <v>33</v>
      </c>
      <c r="Y58" s="59" t="n">
        <v>40</v>
      </c>
      <c r="Z58" s="59" t="n">
        <v>38</v>
      </c>
      <c r="AA58" s="59" t="n">
        <v>38</v>
      </c>
      <c r="AB58" s="59" t="n">
        <v>41</v>
      </c>
      <c r="AC58" s="59" t="n">
        <v>39</v>
      </c>
      <c r="AD58" s="59" t="n">
        <v>35</v>
      </c>
      <c r="AE58" s="59" t="n">
        <v>37</v>
      </c>
      <c r="AF58" s="60" t="n">
        <v>36</v>
      </c>
      <c r="AG58" s="48"/>
      <c r="AH58" s="48"/>
      <c r="AI58" s="48"/>
    </row>
    <row r="59" customFormat="false" ht="12.8" hidden="false" customHeight="false" outlineLevel="0" collapsed="false">
      <c r="A59" s="69" t="s">
        <v>30</v>
      </c>
      <c r="B59" s="58" t="n">
        <f aca="false">SUM(C59:AF59)/30</f>
        <v>67.6633333333333</v>
      </c>
      <c r="C59" s="61" t="n">
        <v>67.8</v>
      </c>
      <c r="D59" s="61" t="n">
        <v>67.9</v>
      </c>
      <c r="E59" s="61" t="n">
        <v>68</v>
      </c>
      <c r="F59" s="61" t="n">
        <v>67.2</v>
      </c>
      <c r="G59" s="61" t="n">
        <v>66.9</v>
      </c>
      <c r="H59" s="61" t="n">
        <v>67.2</v>
      </c>
      <c r="I59" s="61" t="n">
        <v>67.9</v>
      </c>
      <c r="J59" s="61" t="n">
        <v>67.9</v>
      </c>
      <c r="K59" s="61" t="n">
        <v>67.4</v>
      </c>
      <c r="L59" s="61" t="n">
        <v>67</v>
      </c>
      <c r="M59" s="61" t="n">
        <v>67.3</v>
      </c>
      <c r="N59" s="61" t="n">
        <v>67.6</v>
      </c>
      <c r="O59" s="61" t="n">
        <v>67.5</v>
      </c>
      <c r="P59" s="61" t="n">
        <v>67.5</v>
      </c>
      <c r="Q59" s="61" t="n">
        <v>68.2</v>
      </c>
      <c r="R59" s="61" t="n">
        <v>68.1</v>
      </c>
      <c r="S59" s="61" t="n">
        <v>68.1</v>
      </c>
      <c r="T59" s="61" t="n">
        <v>67.6</v>
      </c>
      <c r="U59" s="61" t="n">
        <v>67.4</v>
      </c>
      <c r="V59" s="61" t="n">
        <v>67.4</v>
      </c>
      <c r="W59" s="61" t="n">
        <v>68.1</v>
      </c>
      <c r="X59" s="61" t="n">
        <v>67.7</v>
      </c>
      <c r="Y59" s="61" t="n">
        <v>67.2</v>
      </c>
      <c r="Z59" s="61" t="n">
        <v>67.8</v>
      </c>
      <c r="AA59" s="61" t="n">
        <v>67.6</v>
      </c>
      <c r="AB59" s="61" t="n">
        <v>67.9</v>
      </c>
      <c r="AC59" s="61" t="n">
        <v>68.1</v>
      </c>
      <c r="AD59" s="61" t="n">
        <v>68.5</v>
      </c>
      <c r="AE59" s="61" t="n">
        <v>67.9</v>
      </c>
      <c r="AF59" s="62" t="n">
        <v>67.2</v>
      </c>
      <c r="AG59" s="48"/>
      <c r="AH59" s="48"/>
      <c r="AI59" s="48"/>
    </row>
    <row r="60" customFormat="false" ht="12.8" hidden="false" customHeight="false" outlineLevel="0" collapsed="false">
      <c r="A60" s="69" t="s">
        <v>31</v>
      </c>
      <c r="B60" s="58" t="n">
        <f aca="false">SUM(C60:AF60)/30</f>
        <v>8.19666666666667</v>
      </c>
      <c r="C60" s="61" t="n">
        <v>8.3</v>
      </c>
      <c r="D60" s="61" t="n">
        <v>8.2</v>
      </c>
      <c r="E60" s="61" t="n">
        <v>8.1</v>
      </c>
      <c r="F60" s="61" t="n">
        <v>8.1</v>
      </c>
      <c r="G60" s="61" t="n">
        <v>8.6</v>
      </c>
      <c r="H60" s="61" t="n">
        <v>8.2</v>
      </c>
      <c r="I60" s="61" t="n">
        <v>8.1</v>
      </c>
      <c r="J60" s="61" t="n">
        <v>8.2</v>
      </c>
      <c r="K60" s="61" t="n">
        <v>8.1</v>
      </c>
      <c r="L60" s="61" t="n">
        <v>8.5</v>
      </c>
      <c r="M60" s="61" t="n">
        <v>8</v>
      </c>
      <c r="N60" s="61" t="n">
        <v>8.4</v>
      </c>
      <c r="O60" s="61" t="n">
        <v>8.8</v>
      </c>
      <c r="P60" s="61" t="n">
        <v>8.5</v>
      </c>
      <c r="Q60" s="61" t="n">
        <v>8.3</v>
      </c>
      <c r="R60" s="61" t="n">
        <v>8.1</v>
      </c>
      <c r="S60" s="61" t="n">
        <v>8</v>
      </c>
      <c r="T60" s="61" t="n">
        <v>8</v>
      </c>
      <c r="U60" s="61" t="n">
        <v>8.5</v>
      </c>
      <c r="V60" s="61" t="n">
        <v>8.2</v>
      </c>
      <c r="W60" s="61" t="n">
        <v>8</v>
      </c>
      <c r="X60" s="61" t="n">
        <v>8</v>
      </c>
      <c r="Y60" s="61" t="n">
        <v>8</v>
      </c>
      <c r="Z60" s="61" t="n">
        <v>8</v>
      </c>
      <c r="AA60" s="61" t="n">
        <v>8</v>
      </c>
      <c r="AB60" s="61" t="n">
        <v>8.5</v>
      </c>
      <c r="AC60" s="61" t="n">
        <v>8.2</v>
      </c>
      <c r="AD60" s="61" t="n">
        <v>8</v>
      </c>
      <c r="AE60" s="61" t="n">
        <v>8</v>
      </c>
      <c r="AF60" s="62" t="n">
        <v>8</v>
      </c>
      <c r="AG60" s="48"/>
      <c r="AH60" s="48"/>
      <c r="AI60" s="48"/>
    </row>
    <row r="61" customFormat="false" ht="12.8" hidden="false" customHeight="false" outlineLevel="0" collapsed="false">
      <c r="A61" s="69" t="s">
        <v>40</v>
      </c>
      <c r="B61" s="58" t="n">
        <f aca="false">SUM(C61:AF61)/30</f>
        <v>1.26666666666667</v>
      </c>
      <c r="C61" s="59" t="n">
        <v>1</v>
      </c>
      <c r="D61" s="59" t="n">
        <v>2</v>
      </c>
      <c r="E61" s="59" t="n">
        <v>1</v>
      </c>
      <c r="F61" s="59" t="n">
        <v>1</v>
      </c>
      <c r="G61" s="59" t="n">
        <v>2</v>
      </c>
      <c r="H61" s="59" t="n">
        <v>2</v>
      </c>
      <c r="I61" s="59" t="n">
        <v>2</v>
      </c>
      <c r="J61" s="59" t="n">
        <v>1</v>
      </c>
      <c r="K61" s="59" t="n">
        <v>1</v>
      </c>
      <c r="L61" s="59" t="n">
        <v>2</v>
      </c>
      <c r="M61" s="59" t="n">
        <v>1</v>
      </c>
      <c r="N61" s="59" t="n">
        <v>2</v>
      </c>
      <c r="O61" s="59" t="n">
        <v>1</v>
      </c>
      <c r="P61" s="59" t="n">
        <v>2</v>
      </c>
      <c r="Q61" s="59" t="n">
        <v>1</v>
      </c>
      <c r="R61" s="59" t="n">
        <v>1</v>
      </c>
      <c r="S61" s="59" t="n">
        <v>1</v>
      </c>
      <c r="T61" s="59" t="n">
        <v>1</v>
      </c>
      <c r="U61" s="59" t="n">
        <v>1</v>
      </c>
      <c r="V61" s="59" t="n">
        <v>1</v>
      </c>
      <c r="W61" s="59" t="n">
        <v>1</v>
      </c>
      <c r="X61" s="59" t="n">
        <v>1</v>
      </c>
      <c r="Y61" s="59" t="n">
        <v>1</v>
      </c>
      <c r="Z61" s="59" t="n">
        <v>1</v>
      </c>
      <c r="AA61" s="59" t="n">
        <v>2</v>
      </c>
      <c r="AB61" s="59" t="n">
        <v>1</v>
      </c>
      <c r="AC61" s="59" t="n">
        <v>1</v>
      </c>
      <c r="AD61" s="59" t="n">
        <v>1</v>
      </c>
      <c r="AE61" s="59" t="n">
        <v>1</v>
      </c>
      <c r="AF61" s="60" t="n">
        <v>1</v>
      </c>
      <c r="AG61" s="48"/>
      <c r="AH61" s="48"/>
      <c r="AI61" s="48"/>
    </row>
    <row r="62" customFormat="false" ht="12.8" hidden="false" customHeight="false" outlineLevel="0" collapsed="false">
      <c r="A62" s="69" t="s">
        <v>41</v>
      </c>
      <c r="B62" s="58" t="n">
        <f aca="false">SUM(C62:AF62)/30</f>
        <v>2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1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2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3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8" hidden="false" customHeight="false" outlineLevel="0" collapsed="false">
      <c r="A63" s="70" t="s">
        <v>42</v>
      </c>
      <c r="B63" s="64" t="n">
        <f aca="false">SUM(C63:AF63)/30</f>
        <v>3.13333333333333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3</v>
      </c>
      <c r="O63" s="65" t="n">
        <v>4</v>
      </c>
      <c r="P63" s="65" t="n">
        <v>3</v>
      </c>
      <c r="Q63" s="65" t="n">
        <v>3</v>
      </c>
      <c r="R63" s="65" t="n">
        <v>3</v>
      </c>
      <c r="S63" s="65" t="n">
        <v>4</v>
      </c>
      <c r="T63" s="65" t="n">
        <v>3</v>
      </c>
      <c r="U63" s="65" t="n">
        <v>4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4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8" hidden="false" customHeight="false" outlineLevel="0" collapsed="false">
      <c r="A66" s="54" t="s">
        <v>13</v>
      </c>
      <c r="B66" s="57"/>
      <c r="C66" s="59" t="s">
        <v>43</v>
      </c>
      <c r="D66" s="59" t="s">
        <v>44</v>
      </c>
      <c r="E66" s="59" t="s">
        <v>45</v>
      </c>
      <c r="F66" s="59" t="s">
        <v>46</v>
      </c>
      <c r="G66" s="59" t="s">
        <v>47</v>
      </c>
      <c r="H66" s="59" t="s">
        <v>48</v>
      </c>
      <c r="I66" s="59" t="s">
        <v>49</v>
      </c>
      <c r="J66" s="59" t="s">
        <v>43</v>
      </c>
      <c r="K66" s="59" t="s">
        <v>44</v>
      </c>
      <c r="L66" s="59" t="s">
        <v>45</v>
      </c>
      <c r="M66" s="59" t="s">
        <v>46</v>
      </c>
      <c r="N66" s="59" t="s">
        <v>47</v>
      </c>
      <c r="O66" s="59" t="s">
        <v>48</v>
      </c>
      <c r="P66" s="59" t="s">
        <v>49</v>
      </c>
      <c r="Q66" s="59" t="s">
        <v>43</v>
      </c>
      <c r="R66" s="59" t="s">
        <v>44</v>
      </c>
      <c r="S66" s="59" t="s">
        <v>45</v>
      </c>
      <c r="T66" s="59" t="s">
        <v>46</v>
      </c>
      <c r="U66" s="59" t="s">
        <v>47</v>
      </c>
      <c r="V66" s="59" t="s">
        <v>48</v>
      </c>
      <c r="W66" s="59" t="s">
        <v>49</v>
      </c>
      <c r="X66" s="59" t="s">
        <v>43</v>
      </c>
      <c r="Y66" s="59" t="s">
        <v>44</v>
      </c>
      <c r="Z66" s="59" t="s">
        <v>45</v>
      </c>
      <c r="AA66" s="59" t="s">
        <v>46</v>
      </c>
      <c r="AB66" s="59" t="s">
        <v>47</v>
      </c>
      <c r="AC66" s="59" t="s">
        <v>48</v>
      </c>
      <c r="AD66" s="59" t="s">
        <v>49</v>
      </c>
      <c r="AE66" s="59" t="s">
        <v>43</v>
      </c>
      <c r="AF66" s="59" t="s">
        <v>44</v>
      </c>
      <c r="AG66" s="60" t="s">
        <v>45</v>
      </c>
    </row>
    <row r="67" customFormat="false" ht="12.8" hidden="false" customHeight="false" outlineLevel="0" collapsed="false">
      <c r="A67" s="57" t="s">
        <v>29</v>
      </c>
      <c r="B67" s="58" t="n">
        <f aca="false">SUM(C67:AF67)/31</f>
        <v>34.3548387096774</v>
      </c>
      <c r="C67" s="59" t="n">
        <v>35</v>
      </c>
      <c r="D67" s="59" t="n">
        <v>37</v>
      </c>
      <c r="E67" s="59" t="n">
        <v>33</v>
      </c>
      <c r="F67" s="59" t="n">
        <v>34</v>
      </c>
      <c r="G67" s="59" t="n">
        <v>33</v>
      </c>
      <c r="H67" s="59" t="n">
        <v>35</v>
      </c>
      <c r="I67" s="59" t="n">
        <v>36</v>
      </c>
      <c r="J67" s="59" t="n">
        <v>39</v>
      </c>
      <c r="K67" s="59" t="n">
        <v>34</v>
      </c>
      <c r="L67" s="59" t="n">
        <v>39</v>
      </c>
      <c r="M67" s="59" t="n">
        <v>37</v>
      </c>
      <c r="N67" s="59" t="n">
        <v>36</v>
      </c>
      <c r="O67" s="59" t="n">
        <v>38</v>
      </c>
      <c r="P67" s="59" t="n">
        <v>32</v>
      </c>
      <c r="Q67" s="59" t="n">
        <v>33</v>
      </c>
      <c r="R67" s="59" t="n">
        <v>37</v>
      </c>
      <c r="S67" s="59" t="n">
        <v>43</v>
      </c>
      <c r="T67" s="59" t="n">
        <v>35</v>
      </c>
      <c r="U67" s="59" t="n">
        <v>32</v>
      </c>
      <c r="V67" s="59" t="n">
        <v>32</v>
      </c>
      <c r="W67" s="59" t="n">
        <v>35</v>
      </c>
      <c r="X67" s="59" t="n">
        <v>36</v>
      </c>
      <c r="Y67" s="59" t="n">
        <v>39</v>
      </c>
      <c r="Z67" s="59" t="n">
        <v>36</v>
      </c>
      <c r="AA67" s="59" t="n">
        <v>32</v>
      </c>
      <c r="AB67" s="59" t="n">
        <v>37</v>
      </c>
      <c r="AC67" s="59" t="n">
        <v>31</v>
      </c>
      <c r="AD67" s="59" t="n">
        <v>37</v>
      </c>
      <c r="AE67" s="59" t="n">
        <v>37</v>
      </c>
      <c r="AF67" s="59" t="n">
        <v>35</v>
      </c>
      <c r="AG67" s="60" t="n">
        <v>36</v>
      </c>
    </row>
    <row r="68" customFormat="false" ht="12.8" hidden="false" customHeight="false" outlineLevel="0" collapsed="false">
      <c r="A68" s="57" t="s">
        <v>30</v>
      </c>
      <c r="B68" s="58" t="n">
        <f aca="false">SUM(C68:AG68)/31</f>
        <v>67.6548387096774</v>
      </c>
      <c r="C68" s="61" t="n">
        <v>67.3</v>
      </c>
      <c r="D68" s="61" t="n">
        <v>67.6</v>
      </c>
      <c r="E68" s="61" t="n">
        <v>68</v>
      </c>
      <c r="F68" s="61" t="n">
        <v>68.3</v>
      </c>
      <c r="G68" s="61" t="n">
        <v>68.7</v>
      </c>
      <c r="H68" s="61" t="n">
        <v>68.1</v>
      </c>
      <c r="I68" s="61" t="n">
        <v>67.7</v>
      </c>
      <c r="J68" s="61" t="n">
        <v>67.3</v>
      </c>
      <c r="K68" s="61" t="n">
        <v>67.1</v>
      </c>
      <c r="L68" s="61" t="n">
        <v>67.4</v>
      </c>
      <c r="M68" s="61" t="n">
        <v>68</v>
      </c>
      <c r="N68" s="61" t="n">
        <v>67.8</v>
      </c>
      <c r="O68" s="61" t="n">
        <v>68</v>
      </c>
      <c r="P68" s="61" t="n">
        <v>67.7</v>
      </c>
      <c r="Q68" s="61" t="n">
        <v>67.4</v>
      </c>
      <c r="R68" s="61" t="n">
        <v>67.1</v>
      </c>
      <c r="S68" s="61" t="n">
        <v>67.9</v>
      </c>
      <c r="T68" s="61" t="n">
        <v>67.7</v>
      </c>
      <c r="U68" s="61" t="n">
        <v>68.2</v>
      </c>
      <c r="V68" s="61" t="n">
        <v>67.6</v>
      </c>
      <c r="W68" s="61" t="n">
        <v>67.5</v>
      </c>
      <c r="X68" s="61" t="n">
        <v>67</v>
      </c>
      <c r="Y68" s="61" t="n">
        <v>67.2</v>
      </c>
      <c r="Z68" s="61" t="n">
        <v>67.9</v>
      </c>
      <c r="AA68" s="61" t="n">
        <v>68.3</v>
      </c>
      <c r="AB68" s="61" t="n">
        <v>68.3</v>
      </c>
      <c r="AC68" s="61" t="n">
        <v>67.3</v>
      </c>
      <c r="AD68" s="61" t="n">
        <v>67</v>
      </c>
      <c r="AE68" s="61" t="n">
        <v>67.2</v>
      </c>
      <c r="AF68" s="61" t="n">
        <v>67.1</v>
      </c>
      <c r="AG68" s="60" t="n">
        <v>67.6</v>
      </c>
    </row>
    <row r="69" customFormat="false" ht="12.8" hidden="false" customHeight="false" outlineLevel="0" collapsed="false">
      <c r="A69" s="57" t="s">
        <v>31</v>
      </c>
      <c r="B69" s="58" t="n">
        <f aca="false">SUM(C69:AF69)/31</f>
        <v>7.8258064516129</v>
      </c>
      <c r="C69" s="61" t="n">
        <v>8.3</v>
      </c>
      <c r="D69" s="61" t="n">
        <v>8</v>
      </c>
      <c r="E69" s="61" t="n">
        <v>8</v>
      </c>
      <c r="F69" s="61" t="n">
        <v>8</v>
      </c>
      <c r="G69" s="61" t="n">
        <v>8</v>
      </c>
      <c r="H69" s="61" t="n">
        <v>8</v>
      </c>
      <c r="I69" s="61" t="n">
        <v>8</v>
      </c>
      <c r="J69" s="61" t="n">
        <v>8</v>
      </c>
      <c r="K69" s="61" t="n">
        <v>7.9</v>
      </c>
      <c r="L69" s="61" t="n">
        <v>8.4</v>
      </c>
      <c r="M69" s="61" t="n">
        <v>8.3</v>
      </c>
      <c r="N69" s="61" t="n">
        <v>8</v>
      </c>
      <c r="O69" s="61" t="n">
        <v>8</v>
      </c>
      <c r="P69" s="61" t="n">
        <v>8</v>
      </c>
      <c r="Q69" s="61" t="n">
        <v>8</v>
      </c>
      <c r="R69" s="61" t="n">
        <v>8</v>
      </c>
      <c r="S69" s="61" t="n">
        <v>8.5</v>
      </c>
      <c r="T69" s="61" t="n">
        <v>8.3</v>
      </c>
      <c r="U69" s="61" t="n">
        <v>8</v>
      </c>
      <c r="V69" s="61" t="n">
        <v>8</v>
      </c>
      <c r="W69" s="61" t="n">
        <v>8.3</v>
      </c>
      <c r="X69" s="61" t="n">
        <v>8</v>
      </c>
      <c r="Y69" s="61" t="n">
        <v>8</v>
      </c>
      <c r="Z69" s="61" t="n">
        <v>8.3</v>
      </c>
      <c r="AA69" s="61" t="n">
        <v>8.3</v>
      </c>
      <c r="AB69" s="61" t="n">
        <v>8</v>
      </c>
      <c r="AC69" s="61" t="n">
        <v>8</v>
      </c>
      <c r="AD69" s="61" t="n">
        <v>8</v>
      </c>
      <c r="AE69" s="61" t="n">
        <v>8</v>
      </c>
      <c r="AF69" s="61" t="n">
        <v>8</v>
      </c>
      <c r="AG69" s="62" t="n">
        <v>8.5</v>
      </c>
    </row>
    <row r="70" customFormat="false" ht="12.8" hidden="false" customHeight="false" outlineLevel="0" collapsed="false">
      <c r="A70" s="57" t="s">
        <v>40</v>
      </c>
      <c r="B70" s="58" t="n">
        <f aca="false">SUM(C70:AF70)/31</f>
        <v>1.09677419354839</v>
      </c>
      <c r="C70" s="59" t="n">
        <v>1</v>
      </c>
      <c r="D70" s="59" t="n">
        <v>1</v>
      </c>
      <c r="E70" s="59" t="n">
        <v>1</v>
      </c>
      <c r="F70" s="59" t="n">
        <v>1</v>
      </c>
      <c r="G70" s="59" t="n">
        <v>1</v>
      </c>
      <c r="H70" s="59" t="n">
        <v>1</v>
      </c>
      <c r="I70" s="59" t="n">
        <v>1</v>
      </c>
      <c r="J70" s="59" t="n">
        <v>1</v>
      </c>
      <c r="K70" s="59" t="n">
        <v>2</v>
      </c>
      <c r="L70" s="59" t="n">
        <v>1</v>
      </c>
      <c r="M70" s="59" t="n">
        <v>1</v>
      </c>
      <c r="N70" s="59" t="n">
        <v>1</v>
      </c>
      <c r="O70" s="59" t="n">
        <v>2</v>
      </c>
      <c r="P70" s="59" t="n">
        <v>1</v>
      </c>
      <c r="Q70" s="59" t="n">
        <v>1</v>
      </c>
      <c r="R70" s="59" t="n">
        <v>1</v>
      </c>
      <c r="S70" s="59" t="n">
        <v>1</v>
      </c>
      <c r="T70" s="59" t="n">
        <v>1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2</v>
      </c>
      <c r="Z70" s="59" t="n">
        <v>2</v>
      </c>
      <c r="AA70" s="59" t="n">
        <v>1</v>
      </c>
      <c r="AB70" s="59" t="n">
        <v>1</v>
      </c>
      <c r="AC70" s="59" t="n">
        <v>1</v>
      </c>
      <c r="AD70" s="59" t="n">
        <v>1</v>
      </c>
      <c r="AE70" s="59" t="n">
        <v>1</v>
      </c>
      <c r="AF70" s="59" t="n">
        <v>1</v>
      </c>
      <c r="AG70" s="60" t="n">
        <v>2</v>
      </c>
    </row>
    <row r="71" customFormat="false" ht="12.8" hidden="false" customHeight="false" outlineLevel="0" collapsed="false">
      <c r="A71" s="57" t="s">
        <v>41</v>
      </c>
      <c r="B71" s="58" t="n">
        <f aca="false">SUM(C71:AF71)/31</f>
        <v>1.96774193548387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3</v>
      </c>
      <c r="Z71" s="59" t="n">
        <v>2</v>
      </c>
      <c r="AA71" s="59" t="n">
        <v>2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8" hidden="false" customHeight="false" outlineLevel="0" collapsed="false">
      <c r="A72" s="63" t="s">
        <v>42</v>
      </c>
      <c r="B72" s="64" t="n">
        <f aca="false">SUM(C72:AF72)/31</f>
        <v>3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4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4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8" hidden="false" customHeight="false" outlineLevel="0" collapsed="false">
      <c r="A75" s="102" t="s">
        <v>14</v>
      </c>
      <c r="B75" s="54"/>
      <c r="C75" s="55" t="s">
        <v>46</v>
      </c>
      <c r="D75" s="55" t="s">
        <v>47</v>
      </c>
      <c r="E75" s="55" t="s">
        <v>48</v>
      </c>
      <c r="F75" s="55" t="s">
        <v>49</v>
      </c>
      <c r="G75" s="55" t="s">
        <v>43</v>
      </c>
      <c r="H75" s="55" t="s">
        <v>44</v>
      </c>
      <c r="I75" s="55" t="s">
        <v>45</v>
      </c>
      <c r="J75" s="55" t="s">
        <v>46</v>
      </c>
      <c r="K75" s="55" t="s">
        <v>47</v>
      </c>
      <c r="L75" s="55" t="s">
        <v>48</v>
      </c>
      <c r="M75" s="55" t="s">
        <v>49</v>
      </c>
      <c r="N75" s="55" t="s">
        <v>43</v>
      </c>
      <c r="O75" s="55" t="s">
        <v>44</v>
      </c>
      <c r="P75" s="55" t="s">
        <v>45</v>
      </c>
      <c r="Q75" s="55" t="s">
        <v>46</v>
      </c>
      <c r="R75" s="55" t="s">
        <v>47</v>
      </c>
      <c r="S75" s="55" t="s">
        <v>48</v>
      </c>
      <c r="T75" s="55" t="s">
        <v>49</v>
      </c>
      <c r="U75" s="55" t="s">
        <v>43</v>
      </c>
      <c r="V75" s="55" t="s">
        <v>44</v>
      </c>
      <c r="W75" s="55" t="s">
        <v>45</v>
      </c>
      <c r="X75" s="55" t="s">
        <v>46</v>
      </c>
      <c r="Y75" s="55" t="s">
        <v>47</v>
      </c>
      <c r="Z75" s="55" t="s">
        <v>48</v>
      </c>
      <c r="AA75" s="55" t="s">
        <v>49</v>
      </c>
      <c r="AB75" s="55" t="s">
        <v>43</v>
      </c>
      <c r="AC75" s="55" t="s">
        <v>44</v>
      </c>
      <c r="AD75" s="55" t="s">
        <v>45</v>
      </c>
      <c r="AE75" s="55" t="s">
        <v>46</v>
      </c>
      <c r="AF75" s="56" t="s">
        <v>47</v>
      </c>
    </row>
    <row r="76" customFormat="false" ht="12.8" hidden="false" customHeight="false" outlineLevel="0" collapsed="false">
      <c r="A76" s="69" t="s">
        <v>29</v>
      </c>
      <c r="B76" s="58" t="n">
        <f aca="false">SUM(C76:AF76)/30</f>
        <v>36.4333333333333</v>
      </c>
      <c r="C76" s="59" t="n">
        <v>33</v>
      </c>
      <c r="D76" s="59" t="n">
        <v>39</v>
      </c>
      <c r="E76" s="59" t="n">
        <v>40</v>
      </c>
      <c r="F76" s="59" t="n">
        <v>35</v>
      </c>
      <c r="G76" s="59" t="n">
        <v>39</v>
      </c>
      <c r="H76" s="59" t="n">
        <v>35</v>
      </c>
      <c r="I76" s="59" t="n">
        <v>33</v>
      </c>
      <c r="J76" s="59" t="n">
        <v>37</v>
      </c>
      <c r="K76" s="59" t="n">
        <v>37</v>
      </c>
      <c r="L76" s="59" t="n">
        <v>36</v>
      </c>
      <c r="M76" s="59" t="n">
        <v>35</v>
      </c>
      <c r="N76" s="59" t="n">
        <v>37</v>
      </c>
      <c r="O76" s="59" t="n">
        <v>39</v>
      </c>
      <c r="P76" s="59" t="n">
        <v>37</v>
      </c>
      <c r="Q76" s="59" t="n">
        <v>37</v>
      </c>
      <c r="R76" s="59" t="n">
        <v>36</v>
      </c>
      <c r="S76" s="59" t="n">
        <v>34</v>
      </c>
      <c r="T76" s="59" t="n">
        <v>36</v>
      </c>
      <c r="U76" s="59" t="n">
        <v>39</v>
      </c>
      <c r="V76" s="59" t="n">
        <v>34</v>
      </c>
      <c r="W76" s="59" t="n">
        <v>35</v>
      </c>
      <c r="X76" s="59" t="n">
        <v>36</v>
      </c>
      <c r="Y76" s="59" t="n">
        <v>37</v>
      </c>
      <c r="Z76" s="59" t="n">
        <v>36</v>
      </c>
      <c r="AA76" s="59" t="n">
        <v>38</v>
      </c>
      <c r="AB76" s="59" t="n">
        <v>38</v>
      </c>
      <c r="AC76" s="59" t="n">
        <v>36</v>
      </c>
      <c r="AD76" s="59" t="n">
        <v>39</v>
      </c>
      <c r="AE76" s="59" t="n">
        <v>35</v>
      </c>
      <c r="AF76" s="60" t="n">
        <v>35</v>
      </c>
    </row>
    <row r="77" customFormat="false" ht="12.8" hidden="false" customHeight="false" outlineLevel="0" collapsed="false">
      <c r="A77" s="69" t="s">
        <v>30</v>
      </c>
      <c r="B77" s="58" t="n">
        <f aca="false">SUM(C77:AF77)/30</f>
        <v>67.85</v>
      </c>
      <c r="C77" s="61" t="n">
        <v>67.9</v>
      </c>
      <c r="D77" s="61" t="n">
        <v>68</v>
      </c>
      <c r="E77" s="61" t="n">
        <v>68.3</v>
      </c>
      <c r="F77" s="61" t="n">
        <v>67.4</v>
      </c>
      <c r="G77" s="61" t="n">
        <v>67.5</v>
      </c>
      <c r="H77" s="61" t="n">
        <v>67</v>
      </c>
      <c r="I77" s="61" t="n">
        <v>67.7</v>
      </c>
      <c r="J77" s="61" t="n">
        <v>68.2</v>
      </c>
      <c r="K77" s="61" t="n">
        <v>68.2</v>
      </c>
      <c r="L77" s="61" t="n">
        <v>67.8</v>
      </c>
      <c r="M77" s="61" t="n">
        <v>67.1</v>
      </c>
      <c r="N77" s="61" t="n">
        <v>67.4</v>
      </c>
      <c r="O77" s="61" t="n">
        <v>67.7</v>
      </c>
      <c r="P77" s="61" t="n">
        <v>68</v>
      </c>
      <c r="Q77" s="61" t="n">
        <v>69.3</v>
      </c>
      <c r="R77" s="61" t="n">
        <v>69.2</v>
      </c>
      <c r="S77" s="61" t="n">
        <v>68.6</v>
      </c>
      <c r="T77" s="61" t="n">
        <v>68.1</v>
      </c>
      <c r="U77" s="61" t="n">
        <v>68.3</v>
      </c>
      <c r="V77" s="61" t="n">
        <v>67.7</v>
      </c>
      <c r="W77" s="61" t="n">
        <v>67.6</v>
      </c>
      <c r="X77" s="61" t="n">
        <v>68</v>
      </c>
      <c r="Y77" s="61" t="n">
        <v>68.2</v>
      </c>
      <c r="Z77" s="61" t="n">
        <v>67.2</v>
      </c>
      <c r="AA77" s="61" t="n">
        <v>67.1</v>
      </c>
      <c r="AB77" s="61" t="n">
        <v>66.9</v>
      </c>
      <c r="AC77" s="61" t="n">
        <v>66.8</v>
      </c>
      <c r="AD77" s="61" t="n">
        <v>66.9</v>
      </c>
      <c r="AE77" s="61" t="n">
        <v>68.5</v>
      </c>
      <c r="AF77" s="62" t="n">
        <v>68.9</v>
      </c>
    </row>
    <row r="78" customFormat="false" ht="12.8" hidden="false" customHeight="false" outlineLevel="0" collapsed="false">
      <c r="A78" s="69" t="s">
        <v>31</v>
      </c>
      <c r="B78" s="58" t="n">
        <f aca="false">SUM(C78:AF78)/30</f>
        <v>8.04333333333333</v>
      </c>
      <c r="C78" s="61" t="n">
        <v>8</v>
      </c>
      <c r="D78" s="61" t="n">
        <v>8.3</v>
      </c>
      <c r="E78" s="61" t="n">
        <v>8</v>
      </c>
      <c r="F78" s="61" t="n">
        <v>8</v>
      </c>
      <c r="G78" s="61" t="n">
        <v>8</v>
      </c>
      <c r="H78" s="61" t="n">
        <v>8</v>
      </c>
      <c r="I78" s="61" t="n">
        <v>8.3</v>
      </c>
      <c r="J78" s="61" t="n">
        <v>8.3</v>
      </c>
      <c r="K78" s="61" t="n">
        <v>8</v>
      </c>
      <c r="L78" s="61" t="n">
        <v>8</v>
      </c>
      <c r="M78" s="61" t="n">
        <v>8.3</v>
      </c>
      <c r="N78" s="61" t="n">
        <v>8</v>
      </c>
      <c r="O78" s="61" t="n">
        <v>7.8</v>
      </c>
      <c r="P78" s="61" t="n">
        <v>8</v>
      </c>
      <c r="Q78" s="61" t="n">
        <v>8</v>
      </c>
      <c r="R78" s="61" t="n">
        <v>8</v>
      </c>
      <c r="S78" s="61" t="n">
        <v>8.3</v>
      </c>
      <c r="T78" s="61" t="n">
        <v>8</v>
      </c>
      <c r="U78" s="61" t="n">
        <v>7.9</v>
      </c>
      <c r="V78" s="61" t="n">
        <v>8</v>
      </c>
      <c r="W78" s="61" t="n">
        <v>8</v>
      </c>
      <c r="X78" s="61" t="n">
        <v>8.2</v>
      </c>
      <c r="Y78" s="61" t="n">
        <v>7.9</v>
      </c>
      <c r="Z78" s="61" t="n">
        <v>8</v>
      </c>
      <c r="AA78" s="61" t="n">
        <v>8</v>
      </c>
      <c r="AB78" s="61" t="n">
        <v>7.8</v>
      </c>
      <c r="AC78" s="61" t="n">
        <v>8</v>
      </c>
      <c r="AD78" s="61" t="n">
        <v>8</v>
      </c>
      <c r="AE78" s="61" t="n">
        <v>8.2</v>
      </c>
      <c r="AF78" s="62" t="n">
        <v>8</v>
      </c>
    </row>
    <row r="79" customFormat="false" ht="12.8" hidden="false" customHeight="false" outlineLevel="0" collapsed="false">
      <c r="A79" s="69" t="s">
        <v>40</v>
      </c>
      <c r="B79" s="58" t="n">
        <f aca="false">SUM(C79:AF79)/30</f>
        <v>1.06666666666667</v>
      </c>
      <c r="C79" s="59" t="n">
        <v>2</v>
      </c>
      <c r="D79" s="59" t="n">
        <v>1</v>
      </c>
      <c r="E79" s="59" t="n">
        <v>1</v>
      </c>
      <c r="F79" s="59" t="n">
        <v>1</v>
      </c>
      <c r="G79" s="59" t="n">
        <v>1</v>
      </c>
      <c r="H79" s="59" t="n">
        <v>1</v>
      </c>
      <c r="I79" s="59" t="n">
        <v>1</v>
      </c>
      <c r="J79" s="59" t="n">
        <v>1</v>
      </c>
      <c r="K79" s="59" t="n">
        <v>1</v>
      </c>
      <c r="L79" s="59" t="n">
        <v>1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1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1</v>
      </c>
      <c r="W79" s="59" t="n">
        <v>1</v>
      </c>
      <c r="X79" s="59" t="n">
        <v>1</v>
      </c>
      <c r="Y79" s="59" t="n">
        <v>1</v>
      </c>
      <c r="Z79" s="59" t="n">
        <v>1</v>
      </c>
      <c r="AA79" s="59" t="n">
        <v>1</v>
      </c>
      <c r="AB79" s="59" t="n">
        <v>1</v>
      </c>
      <c r="AC79" s="59" t="n">
        <v>2</v>
      </c>
      <c r="AD79" s="59" t="n">
        <v>1</v>
      </c>
      <c r="AE79" s="59" t="n">
        <v>1</v>
      </c>
      <c r="AF79" s="60" t="n">
        <v>1</v>
      </c>
    </row>
    <row r="80" customFormat="false" ht="12.8" hidden="false" customHeight="false" outlineLevel="0" collapsed="false">
      <c r="A80" s="69" t="s">
        <v>41</v>
      </c>
      <c r="B80" s="58" t="n">
        <f aca="false">SUM(C80:AF80)/30</f>
        <v>2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2.8" hidden="false" customHeight="false" outlineLevel="0" collapsed="false">
      <c r="A81" s="70" t="s">
        <v>42</v>
      </c>
      <c r="B81" s="64" t="n">
        <f aca="false">SUM(C81:AF81)/30</f>
        <v>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8" hidden="false" customHeight="false" outlineLevel="0" collapsed="false">
      <c r="A84" s="68" t="s">
        <v>15</v>
      </c>
      <c r="B84" s="57"/>
      <c r="C84" s="59" t="s">
        <v>48</v>
      </c>
      <c r="D84" s="59" t="s">
        <v>49</v>
      </c>
      <c r="E84" s="59" t="s">
        <v>43</v>
      </c>
      <c r="F84" s="59" t="s">
        <v>44</v>
      </c>
      <c r="G84" s="59" t="s">
        <v>45</v>
      </c>
      <c r="H84" s="59" t="s">
        <v>46</v>
      </c>
      <c r="I84" s="59" t="s">
        <v>47</v>
      </c>
      <c r="J84" s="59" t="s">
        <v>48</v>
      </c>
      <c r="K84" s="59" t="s">
        <v>49</v>
      </c>
      <c r="L84" s="59" t="s">
        <v>43</v>
      </c>
      <c r="M84" s="59" t="s">
        <v>44</v>
      </c>
      <c r="N84" s="59" t="s">
        <v>45</v>
      </c>
      <c r="O84" s="59" t="s">
        <v>46</v>
      </c>
      <c r="P84" s="59" t="s">
        <v>47</v>
      </c>
      <c r="Q84" s="59" t="s">
        <v>48</v>
      </c>
      <c r="R84" s="59" t="s">
        <v>49</v>
      </c>
      <c r="S84" s="59" t="s">
        <v>43</v>
      </c>
      <c r="T84" s="59" t="s">
        <v>44</v>
      </c>
      <c r="U84" s="59" t="s">
        <v>45</v>
      </c>
      <c r="V84" s="59" t="s">
        <v>46</v>
      </c>
      <c r="W84" s="59" t="s">
        <v>47</v>
      </c>
      <c r="X84" s="59" t="s">
        <v>48</v>
      </c>
      <c r="Y84" s="59" t="s">
        <v>49</v>
      </c>
      <c r="Z84" s="59" t="s">
        <v>43</v>
      </c>
      <c r="AA84" s="59" t="s">
        <v>44</v>
      </c>
      <c r="AB84" s="59" t="s">
        <v>45</v>
      </c>
      <c r="AC84" s="59" t="s">
        <v>46</v>
      </c>
      <c r="AD84" s="59" t="s">
        <v>47</v>
      </c>
      <c r="AE84" s="59" t="s">
        <v>48</v>
      </c>
      <c r="AF84" s="59" t="s">
        <v>49</v>
      </c>
      <c r="AG84" s="60" t="s">
        <v>43</v>
      </c>
      <c r="AH84" s="48"/>
      <c r="AI84" s="48"/>
      <c r="AJ84" s="48"/>
    </row>
    <row r="85" customFormat="false" ht="12.8" hidden="false" customHeight="false" outlineLevel="0" collapsed="false">
      <c r="A85" s="69" t="s">
        <v>29</v>
      </c>
      <c r="B85" s="58" t="n">
        <f aca="false">SUM(C85:AG85)/31</f>
        <v>36.8387096774194</v>
      </c>
      <c r="C85" s="59" t="n">
        <v>37</v>
      </c>
      <c r="D85" s="59" t="n">
        <v>37</v>
      </c>
      <c r="E85" s="59" t="n">
        <v>37</v>
      </c>
      <c r="F85" s="59" t="n">
        <v>37</v>
      </c>
      <c r="G85" s="59" t="n">
        <v>41</v>
      </c>
      <c r="H85" s="59" t="n">
        <v>35</v>
      </c>
      <c r="I85" s="59" t="n">
        <v>36</v>
      </c>
      <c r="J85" s="59" t="n">
        <v>39</v>
      </c>
      <c r="K85" s="59" t="n">
        <v>34</v>
      </c>
      <c r="L85" s="59" t="n">
        <v>39</v>
      </c>
      <c r="M85" s="59" t="n">
        <v>34</v>
      </c>
      <c r="N85" s="59" t="n">
        <v>38</v>
      </c>
      <c r="O85" s="59" t="n">
        <v>39</v>
      </c>
      <c r="P85" s="59" t="n">
        <v>35</v>
      </c>
      <c r="Q85" s="59" t="n">
        <v>35</v>
      </c>
      <c r="R85" s="59" t="n">
        <v>36</v>
      </c>
      <c r="S85" s="59" t="n">
        <v>37</v>
      </c>
      <c r="T85" s="48" t="n">
        <v>40</v>
      </c>
      <c r="U85" s="59" t="n">
        <v>36</v>
      </c>
      <c r="V85" s="59" t="n">
        <v>37</v>
      </c>
      <c r="W85" s="59" t="n">
        <v>34</v>
      </c>
      <c r="X85" s="59" t="n">
        <v>35</v>
      </c>
      <c r="Y85" s="59" t="n">
        <v>37</v>
      </c>
      <c r="Z85" s="59" t="n">
        <v>39</v>
      </c>
      <c r="AA85" s="59" t="n">
        <v>41</v>
      </c>
      <c r="AB85" s="59" t="n">
        <v>38</v>
      </c>
      <c r="AC85" s="59" t="n">
        <v>35</v>
      </c>
      <c r="AD85" s="59" t="n">
        <v>37</v>
      </c>
      <c r="AE85" s="59" t="n">
        <v>36</v>
      </c>
      <c r="AF85" s="59" t="n">
        <v>36</v>
      </c>
      <c r="AG85" s="60" t="n">
        <v>35</v>
      </c>
      <c r="AH85" s="48"/>
      <c r="AI85" s="48"/>
      <c r="AJ85" s="48"/>
    </row>
    <row r="86" customFormat="false" ht="12.8" hidden="false" customHeight="false" outlineLevel="0" collapsed="false">
      <c r="A86" s="69" t="s">
        <v>30</v>
      </c>
      <c r="B86" s="58" t="n">
        <f aca="false">SUM(C86:AG86)/31</f>
        <v>67.6193548387097</v>
      </c>
      <c r="C86" s="61" t="n">
        <v>68.1</v>
      </c>
      <c r="D86" s="61" t="n">
        <v>67.2</v>
      </c>
      <c r="E86" s="61" t="n">
        <v>67</v>
      </c>
      <c r="F86" s="61" t="n">
        <v>67.1</v>
      </c>
      <c r="G86" s="61" t="n">
        <v>67.5</v>
      </c>
      <c r="H86" s="61" t="n">
        <v>68.1</v>
      </c>
      <c r="I86" s="61" t="n">
        <v>68.8</v>
      </c>
      <c r="J86" s="61" t="n">
        <v>68.1</v>
      </c>
      <c r="K86" s="61" t="n">
        <v>67.7</v>
      </c>
      <c r="L86" s="61" t="n">
        <v>67</v>
      </c>
      <c r="M86" s="61" t="n">
        <v>67.3</v>
      </c>
      <c r="N86" s="61" t="n">
        <v>67.4</v>
      </c>
      <c r="O86" s="61" t="n">
        <v>67.9</v>
      </c>
      <c r="P86" s="61" t="n">
        <v>68.2</v>
      </c>
      <c r="Q86" s="61" t="n">
        <v>67.5</v>
      </c>
      <c r="R86" s="61" t="n">
        <v>67.4</v>
      </c>
      <c r="S86" s="61" t="n">
        <v>67.3</v>
      </c>
      <c r="T86" s="48" t="n">
        <v>67.5</v>
      </c>
      <c r="U86" s="61" t="n">
        <v>67.4</v>
      </c>
      <c r="V86" s="61" t="n">
        <v>67.9</v>
      </c>
      <c r="W86" s="61" t="n">
        <v>67.8</v>
      </c>
      <c r="X86" s="61" t="n">
        <v>67.7</v>
      </c>
      <c r="Y86" s="61" t="n">
        <v>67.4</v>
      </c>
      <c r="Z86" s="61" t="n">
        <v>67.1</v>
      </c>
      <c r="AA86" s="61" t="n">
        <v>67.7</v>
      </c>
      <c r="AB86" s="61" t="n">
        <v>67.6</v>
      </c>
      <c r="AC86" s="61" t="n">
        <v>68</v>
      </c>
      <c r="AD86" s="61" t="n">
        <v>67.7</v>
      </c>
      <c r="AE86" s="61" t="n">
        <v>67.7</v>
      </c>
      <c r="AF86" s="61" t="n">
        <v>68</v>
      </c>
      <c r="AG86" s="60" t="n">
        <v>67.1</v>
      </c>
      <c r="AH86" s="48"/>
      <c r="AI86" s="48"/>
      <c r="AJ86" s="48"/>
    </row>
    <row r="87" customFormat="false" ht="12.8" hidden="false" customHeight="false" outlineLevel="0" collapsed="false">
      <c r="A87" s="69" t="s">
        <v>31</v>
      </c>
      <c r="B87" s="58" t="n">
        <f aca="false">SUM(C87:AG87)/31</f>
        <v>7.99677419354839</v>
      </c>
      <c r="C87" s="61" t="n">
        <v>8</v>
      </c>
      <c r="D87" s="61" t="n">
        <v>8</v>
      </c>
      <c r="E87" s="61" t="n">
        <v>8</v>
      </c>
      <c r="F87" s="61" t="n">
        <v>7.9</v>
      </c>
      <c r="G87" s="61" t="n">
        <v>8</v>
      </c>
      <c r="H87" s="61" t="n">
        <v>8.3</v>
      </c>
      <c r="I87" s="61" t="n">
        <v>8</v>
      </c>
      <c r="J87" s="61" t="n">
        <v>8</v>
      </c>
      <c r="K87" s="61" t="n">
        <v>8</v>
      </c>
      <c r="L87" s="61" t="n">
        <v>7.8</v>
      </c>
      <c r="M87" s="61" t="n">
        <v>7.8</v>
      </c>
      <c r="N87" s="61" t="n">
        <v>8</v>
      </c>
      <c r="O87" s="61" t="n">
        <v>8.2</v>
      </c>
      <c r="P87" s="61" t="n">
        <v>8</v>
      </c>
      <c r="Q87" s="61" t="n">
        <v>8</v>
      </c>
      <c r="R87" s="61" t="n">
        <v>8</v>
      </c>
      <c r="S87" s="61" t="n">
        <v>8</v>
      </c>
      <c r="T87" s="61" t="n">
        <v>8</v>
      </c>
      <c r="U87" s="61" t="n">
        <v>8</v>
      </c>
      <c r="V87" s="61" t="n">
        <v>8.1</v>
      </c>
      <c r="W87" s="61" t="n">
        <v>8</v>
      </c>
      <c r="X87" s="61" t="n">
        <v>8</v>
      </c>
      <c r="Y87" s="61" t="n">
        <v>8</v>
      </c>
      <c r="Z87" s="61" t="n">
        <v>8</v>
      </c>
      <c r="AA87" s="61" t="n">
        <v>7.9</v>
      </c>
      <c r="AB87" s="61" t="n">
        <v>8</v>
      </c>
      <c r="AC87" s="61" t="n">
        <v>8.1</v>
      </c>
      <c r="AD87" s="61" t="n">
        <v>8</v>
      </c>
      <c r="AE87" s="61" t="n">
        <v>8</v>
      </c>
      <c r="AF87" s="61" t="n">
        <v>8</v>
      </c>
      <c r="AG87" s="61" t="n">
        <v>7.8</v>
      </c>
      <c r="AH87" s="48"/>
      <c r="AI87" s="48"/>
      <c r="AJ87" s="48"/>
    </row>
    <row r="88" customFormat="false" ht="12.8" hidden="false" customHeight="false" outlineLevel="0" collapsed="false">
      <c r="A88" s="69" t="s">
        <v>40</v>
      </c>
      <c r="B88" s="58" t="n">
        <f aca="false">SUM(C88:AF88)/30</f>
        <v>1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1</v>
      </c>
      <c r="I88" s="59" t="n">
        <v>1</v>
      </c>
      <c r="J88" s="59" t="n">
        <v>1</v>
      </c>
      <c r="K88" s="59" t="n">
        <v>1</v>
      </c>
      <c r="L88" s="59" t="n">
        <v>1</v>
      </c>
      <c r="M88" s="59" t="n">
        <v>1</v>
      </c>
      <c r="N88" s="59" t="n">
        <v>1</v>
      </c>
      <c r="O88" s="59" t="n">
        <v>1</v>
      </c>
      <c r="P88" s="59" t="n">
        <v>1</v>
      </c>
      <c r="Q88" s="59" t="n">
        <v>1</v>
      </c>
      <c r="R88" s="59" t="n">
        <v>1</v>
      </c>
      <c r="S88" s="59" t="n">
        <v>1</v>
      </c>
      <c r="T88" s="48" t="n">
        <v>1</v>
      </c>
      <c r="U88" s="59" t="n">
        <v>1</v>
      </c>
      <c r="V88" s="59" t="n">
        <v>1</v>
      </c>
      <c r="W88" s="59" t="n">
        <v>1</v>
      </c>
      <c r="X88" s="59" t="n">
        <v>1</v>
      </c>
      <c r="Y88" s="59" t="n">
        <v>1</v>
      </c>
      <c r="Z88" s="59" t="n">
        <v>1</v>
      </c>
      <c r="AA88" s="59" t="n">
        <v>1</v>
      </c>
      <c r="AB88" s="59" t="n">
        <v>1</v>
      </c>
      <c r="AC88" s="59" t="n">
        <v>1</v>
      </c>
      <c r="AD88" s="59" t="n">
        <v>1</v>
      </c>
      <c r="AE88" s="59" t="n">
        <v>1</v>
      </c>
      <c r="AF88" s="59" t="n">
        <v>1</v>
      </c>
      <c r="AG88" s="60" t="n">
        <v>1</v>
      </c>
      <c r="AH88" s="48"/>
      <c r="AI88" s="48"/>
      <c r="AJ88" s="48"/>
    </row>
    <row r="89" customFormat="false" ht="12.8" hidden="false" customHeight="false" outlineLevel="0" collapsed="false">
      <c r="A89" s="69" t="s">
        <v>41</v>
      </c>
      <c r="B89" s="58" t="n">
        <f aca="false">SUM(C89:AF89)/30</f>
        <v>1.96666666666667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1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8" hidden="false" customHeight="false" outlineLevel="0" collapsed="false">
      <c r="A90" s="70" t="s">
        <v>42</v>
      </c>
      <c r="B90" s="64" t="n">
        <f aca="false">SUM(C90:AF90)/30</f>
        <v>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8" hidden="false" customHeight="false" outlineLevel="0" collapsed="false">
      <c r="A93" s="68" t="s">
        <v>16</v>
      </c>
      <c r="B93" s="57"/>
      <c r="C93" s="59" t="s">
        <v>44</v>
      </c>
      <c r="D93" s="59" t="s">
        <v>45</v>
      </c>
      <c r="E93" s="59" t="s">
        <v>46</v>
      </c>
      <c r="F93" s="59" t="s">
        <v>47</v>
      </c>
      <c r="G93" s="59" t="s">
        <v>48</v>
      </c>
      <c r="H93" s="59" t="s">
        <v>49</v>
      </c>
      <c r="I93" s="59" t="s">
        <v>43</v>
      </c>
      <c r="J93" s="59" t="s">
        <v>44</v>
      </c>
      <c r="K93" s="59" t="s">
        <v>45</v>
      </c>
      <c r="L93" s="59" t="s">
        <v>46</v>
      </c>
      <c r="M93" s="59" t="s">
        <v>47</v>
      </c>
      <c r="N93" s="59" t="s">
        <v>48</v>
      </c>
      <c r="O93" s="59" t="s">
        <v>49</v>
      </c>
      <c r="P93" s="59" t="s">
        <v>43</v>
      </c>
      <c r="Q93" s="59" t="s">
        <v>44</v>
      </c>
      <c r="R93" s="59" t="s">
        <v>45</v>
      </c>
      <c r="S93" s="59" t="s">
        <v>46</v>
      </c>
      <c r="T93" s="59" t="s">
        <v>47</v>
      </c>
      <c r="U93" s="59" t="s">
        <v>48</v>
      </c>
      <c r="V93" s="59" t="s">
        <v>49</v>
      </c>
      <c r="W93" s="59" t="s">
        <v>43</v>
      </c>
      <c r="X93" s="59" t="s">
        <v>44</v>
      </c>
      <c r="Y93" s="59" t="s">
        <v>45</v>
      </c>
      <c r="Z93" s="59" t="s">
        <v>46</v>
      </c>
      <c r="AA93" s="59" t="s">
        <v>47</v>
      </c>
      <c r="AB93" s="59" t="s">
        <v>48</v>
      </c>
      <c r="AC93" s="59" t="s">
        <v>49</v>
      </c>
      <c r="AD93" s="59" t="s">
        <v>43</v>
      </c>
      <c r="AE93" s="59" t="s">
        <v>44</v>
      </c>
      <c r="AF93" s="59" t="s">
        <v>45</v>
      </c>
      <c r="AG93" s="59" t="s">
        <v>46</v>
      </c>
      <c r="AH93" s="48"/>
      <c r="AI93" s="48"/>
      <c r="AJ93" s="48"/>
    </row>
    <row r="94" customFormat="false" ht="12.8" hidden="false" customHeight="false" outlineLevel="0" collapsed="false">
      <c r="A94" s="69" t="s">
        <v>29</v>
      </c>
      <c r="B94" s="58" t="n">
        <f aca="false">SUM(C94:AG94)/31</f>
        <v>37.1935483870968</v>
      </c>
      <c r="C94" s="59" t="n">
        <v>37</v>
      </c>
      <c r="D94" s="59" t="n">
        <v>39</v>
      </c>
      <c r="E94" s="59" t="n">
        <v>37</v>
      </c>
      <c r="F94" s="59" t="n">
        <v>36</v>
      </c>
      <c r="G94" s="59" t="n">
        <v>36</v>
      </c>
      <c r="H94" s="59" t="n">
        <v>36</v>
      </c>
      <c r="I94" s="59" t="n">
        <v>36</v>
      </c>
      <c r="J94" s="59" t="n">
        <v>41</v>
      </c>
      <c r="K94" s="59" t="n">
        <v>40</v>
      </c>
      <c r="L94" s="59" t="n">
        <v>40</v>
      </c>
      <c r="M94" s="59" t="n">
        <v>36</v>
      </c>
      <c r="N94" s="59" t="n">
        <v>36</v>
      </c>
      <c r="O94" s="59" t="n">
        <v>36</v>
      </c>
      <c r="P94" s="59" t="n">
        <v>34</v>
      </c>
      <c r="Q94" s="59" t="n">
        <v>34</v>
      </c>
      <c r="R94" s="59" t="n">
        <v>39</v>
      </c>
      <c r="S94" s="59" t="n">
        <v>35</v>
      </c>
      <c r="T94" s="59" t="n">
        <v>33</v>
      </c>
      <c r="U94" s="59" t="n">
        <v>38</v>
      </c>
      <c r="V94" s="59" t="n">
        <v>35</v>
      </c>
      <c r="W94" s="59" t="n">
        <v>34</v>
      </c>
      <c r="X94" s="59" t="n">
        <v>38</v>
      </c>
      <c r="Y94" s="59" t="n">
        <v>38</v>
      </c>
      <c r="Z94" s="59" t="n">
        <v>36</v>
      </c>
      <c r="AA94" s="59" t="n">
        <v>38</v>
      </c>
      <c r="AB94" s="59" t="n">
        <v>37</v>
      </c>
      <c r="AC94" s="59" t="n">
        <v>40</v>
      </c>
      <c r="AD94" s="59" t="n">
        <v>39</v>
      </c>
      <c r="AE94" s="59" t="n">
        <v>39</v>
      </c>
      <c r="AF94" s="59" t="n">
        <v>37</v>
      </c>
      <c r="AG94" s="60" t="n">
        <v>43</v>
      </c>
      <c r="AH94" s="48"/>
      <c r="AI94" s="48"/>
      <c r="AJ94" s="48"/>
    </row>
    <row r="95" s="96" customFormat="true" ht="12.8" hidden="false" customHeight="false" outlineLevel="0" collapsed="false">
      <c r="A95" s="69" t="s">
        <v>30</v>
      </c>
      <c r="B95" s="58" t="n">
        <f aca="false">SUM(C95:AG95)/31</f>
        <v>67.5387096774193</v>
      </c>
      <c r="C95" s="61" t="n">
        <v>67.6</v>
      </c>
      <c r="D95" s="61" t="n">
        <v>67.6</v>
      </c>
      <c r="E95" s="61" t="n">
        <v>67.8</v>
      </c>
      <c r="F95" s="61" t="n">
        <v>67.7</v>
      </c>
      <c r="G95" s="61" t="n">
        <v>67.4</v>
      </c>
      <c r="H95" s="61" t="n">
        <v>67</v>
      </c>
      <c r="I95" s="61" t="n">
        <v>67</v>
      </c>
      <c r="J95" s="61" t="n">
        <v>67.3</v>
      </c>
      <c r="K95" s="61" t="n">
        <v>67.7</v>
      </c>
      <c r="L95" s="61" t="n">
        <v>68.5</v>
      </c>
      <c r="M95" s="61" t="n">
        <v>68.4</v>
      </c>
      <c r="N95" s="61" t="n">
        <v>67.7</v>
      </c>
      <c r="O95" s="61" t="n">
        <v>67.6</v>
      </c>
      <c r="P95" s="61" t="n">
        <v>67.2</v>
      </c>
      <c r="Q95" s="61" t="n">
        <v>66.7</v>
      </c>
      <c r="R95" s="61" t="n">
        <v>67.2</v>
      </c>
      <c r="S95" s="61" t="n">
        <v>67.5</v>
      </c>
      <c r="T95" s="61" t="n">
        <v>67.3</v>
      </c>
      <c r="U95" s="61" t="n">
        <v>67.1</v>
      </c>
      <c r="V95" s="61" t="n">
        <v>67</v>
      </c>
      <c r="W95" s="61" t="n">
        <v>67.4</v>
      </c>
      <c r="X95" s="61" t="n">
        <v>67.4</v>
      </c>
      <c r="Y95" s="61" t="n">
        <v>68.3</v>
      </c>
      <c r="Z95" s="61" t="n">
        <v>68</v>
      </c>
      <c r="AA95" s="61" t="n">
        <v>67.6</v>
      </c>
      <c r="AB95" s="61" t="n">
        <v>67.4</v>
      </c>
      <c r="AC95" s="61" t="n">
        <v>67.8</v>
      </c>
      <c r="AD95" s="61" t="n">
        <v>67.5</v>
      </c>
      <c r="AE95" s="61" t="n">
        <v>67.8</v>
      </c>
      <c r="AF95" s="61" t="n">
        <v>67.6</v>
      </c>
      <c r="AG95" s="62" t="n">
        <v>67.6</v>
      </c>
      <c r="AH95" s="50"/>
      <c r="AI95" s="50"/>
      <c r="AJ95" s="50"/>
    </row>
    <row r="96" customFormat="false" ht="12.8" hidden="false" customHeight="false" outlineLevel="0" collapsed="false">
      <c r="A96" s="69" t="s">
        <v>31</v>
      </c>
      <c r="B96" s="58" t="n">
        <f aca="false">SUM(C96:AG96)/31</f>
        <v>7.85161290322581</v>
      </c>
      <c r="C96" s="61" t="n">
        <v>7.8</v>
      </c>
      <c r="D96" s="61" t="n">
        <v>8</v>
      </c>
      <c r="E96" s="61" t="n">
        <v>8</v>
      </c>
      <c r="F96" s="61" t="n">
        <v>8</v>
      </c>
      <c r="G96" s="61" t="n">
        <v>8</v>
      </c>
      <c r="H96" s="61" t="n">
        <v>7.8</v>
      </c>
      <c r="I96" s="61" t="n">
        <v>7.9</v>
      </c>
      <c r="J96" s="61" t="n">
        <v>7.8</v>
      </c>
      <c r="K96" s="61" t="n">
        <v>7.8</v>
      </c>
      <c r="L96" s="61" t="n">
        <v>8</v>
      </c>
      <c r="M96" s="61" t="n">
        <v>8</v>
      </c>
      <c r="N96" s="61" t="n">
        <v>8</v>
      </c>
      <c r="O96" s="61" t="n">
        <v>8</v>
      </c>
      <c r="P96" s="61" t="n">
        <v>7.8</v>
      </c>
      <c r="Q96" s="61" t="n">
        <v>7.6</v>
      </c>
      <c r="R96" s="61" t="n">
        <v>7.8</v>
      </c>
      <c r="S96" s="61" t="n">
        <v>8.3</v>
      </c>
      <c r="T96" s="61" t="n">
        <v>8</v>
      </c>
      <c r="U96" s="61" t="n">
        <v>7.8</v>
      </c>
      <c r="V96" s="61" t="n">
        <v>7.6</v>
      </c>
      <c r="W96" s="61" t="n">
        <v>7.6</v>
      </c>
      <c r="X96" s="61" t="n">
        <v>7.6</v>
      </c>
      <c r="Y96" s="61" t="n">
        <v>7.6</v>
      </c>
      <c r="Z96" s="61" t="n">
        <v>7.7</v>
      </c>
      <c r="AA96" s="61" t="n">
        <v>7.7</v>
      </c>
      <c r="AB96" s="61" t="n">
        <v>7.8</v>
      </c>
      <c r="AC96" s="61" t="n">
        <v>7.8</v>
      </c>
      <c r="AD96" s="61" t="n">
        <v>7.8</v>
      </c>
      <c r="AE96" s="61" t="n">
        <v>7.8</v>
      </c>
      <c r="AF96" s="61" t="n">
        <v>8</v>
      </c>
      <c r="AG96" s="60" t="n">
        <v>8</v>
      </c>
      <c r="AH96" s="48"/>
      <c r="AI96" s="48"/>
      <c r="AJ96" s="48"/>
    </row>
    <row r="97" customFormat="false" ht="12.8" hidden="false" customHeight="false" outlineLevel="0" collapsed="false">
      <c r="A97" s="69" t="s">
        <v>40</v>
      </c>
      <c r="B97" s="58" t="n">
        <f aca="false">SUM(C97:AF97)/30</f>
        <v>1.3</v>
      </c>
      <c r="C97" s="59" t="n">
        <v>2</v>
      </c>
      <c r="D97" s="59" t="n">
        <v>2</v>
      </c>
      <c r="E97" s="59" t="n">
        <v>1</v>
      </c>
      <c r="F97" s="59" t="n">
        <v>1</v>
      </c>
      <c r="G97" s="59" t="n">
        <v>1</v>
      </c>
      <c r="H97" s="59" t="n">
        <v>1</v>
      </c>
      <c r="I97" s="59" t="n">
        <v>1</v>
      </c>
      <c r="J97" s="59" t="n">
        <v>2</v>
      </c>
      <c r="K97" s="59" t="n">
        <v>2</v>
      </c>
      <c r="L97" s="59" t="n">
        <v>2</v>
      </c>
      <c r="M97" s="59" t="n">
        <v>1</v>
      </c>
      <c r="N97" s="59" t="n">
        <v>2</v>
      </c>
      <c r="O97" s="59" t="n">
        <v>1</v>
      </c>
      <c r="P97" s="59" t="n">
        <v>1</v>
      </c>
      <c r="Q97" s="59" t="n">
        <v>1</v>
      </c>
      <c r="R97" s="59" t="n">
        <v>2</v>
      </c>
      <c r="S97" s="59" t="n">
        <v>1</v>
      </c>
      <c r="T97" s="59" t="n">
        <v>2</v>
      </c>
      <c r="U97" s="59" t="n">
        <v>2</v>
      </c>
      <c r="V97" s="59" t="n">
        <v>1</v>
      </c>
      <c r="W97" s="59" t="n">
        <v>1</v>
      </c>
      <c r="X97" s="59" t="n">
        <v>1</v>
      </c>
      <c r="Y97" s="59" t="n">
        <v>1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2.8" hidden="false" customHeight="false" outlineLevel="0" collapsed="false">
      <c r="A98" s="69" t="s">
        <v>41</v>
      </c>
      <c r="B98" s="58" t="n">
        <f aca="false">SUM(C98:AF98)/30</f>
        <v>2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2.8" hidden="false" customHeight="false" outlineLevel="0" collapsed="false">
      <c r="A99" s="70" t="s">
        <v>42</v>
      </c>
      <c r="B99" s="64" t="n">
        <f aca="false">SUM(C99:AF99)/30</f>
        <v>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3</v>
      </c>
      <c r="W99" s="65" t="n">
        <v>3</v>
      </c>
      <c r="X99" s="65" t="n">
        <v>3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3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8" hidden="false" customHeight="false" outlineLevel="0" collapsed="false">
      <c r="A102" s="68" t="s">
        <v>17</v>
      </c>
      <c r="B102" s="54"/>
      <c r="C102" s="55" t="s">
        <v>47</v>
      </c>
      <c r="D102" s="55" t="s">
        <v>48</v>
      </c>
      <c r="E102" s="55" t="s">
        <v>49</v>
      </c>
      <c r="F102" s="55" t="s">
        <v>43</v>
      </c>
      <c r="G102" s="55" t="s">
        <v>44</v>
      </c>
      <c r="H102" s="55" t="s">
        <v>45</v>
      </c>
      <c r="I102" s="55" t="s">
        <v>46</v>
      </c>
      <c r="J102" s="55" t="s">
        <v>47</v>
      </c>
      <c r="K102" s="55" t="s">
        <v>48</v>
      </c>
      <c r="L102" s="55" t="s">
        <v>49</v>
      </c>
      <c r="M102" s="55" t="s">
        <v>43</v>
      </c>
      <c r="N102" s="55" t="s">
        <v>44</v>
      </c>
      <c r="O102" s="55" t="s">
        <v>45</v>
      </c>
      <c r="P102" s="55" t="s">
        <v>46</v>
      </c>
      <c r="Q102" s="55" t="s">
        <v>47</v>
      </c>
      <c r="R102" s="55" t="s">
        <v>48</v>
      </c>
      <c r="S102" s="55" t="s">
        <v>49</v>
      </c>
      <c r="T102" s="55" t="s">
        <v>43</v>
      </c>
      <c r="U102" s="55" t="s">
        <v>44</v>
      </c>
      <c r="V102" s="55" t="s">
        <v>45</v>
      </c>
      <c r="W102" s="55" t="s">
        <v>46</v>
      </c>
      <c r="X102" s="55" t="s">
        <v>47</v>
      </c>
      <c r="Y102" s="55" t="s">
        <v>48</v>
      </c>
      <c r="Z102" s="55" t="s">
        <v>49</v>
      </c>
      <c r="AA102" s="55" t="s">
        <v>43</v>
      </c>
      <c r="AB102" s="55" t="s">
        <v>44</v>
      </c>
      <c r="AC102" s="55" t="s">
        <v>45</v>
      </c>
      <c r="AD102" s="55" t="s">
        <v>46</v>
      </c>
      <c r="AE102" s="55" t="s">
        <v>47</v>
      </c>
      <c r="AF102" s="56" t="s">
        <v>48</v>
      </c>
      <c r="AG102" s="48"/>
      <c r="AH102" s="48"/>
      <c r="AI102" s="48"/>
      <c r="AJ102" s="48"/>
    </row>
    <row r="103" customFormat="false" ht="12.8" hidden="false" customHeight="false" outlineLevel="0" collapsed="false">
      <c r="A103" s="69" t="s">
        <v>29</v>
      </c>
      <c r="B103" s="58" t="n">
        <f aca="false">SUM(C103:AF103)/30</f>
        <v>36.6666666666667</v>
      </c>
      <c r="C103" s="59" t="n">
        <v>35</v>
      </c>
      <c r="D103" s="59" t="n">
        <v>35</v>
      </c>
      <c r="E103" s="59" t="n">
        <v>37</v>
      </c>
      <c r="F103" s="59" t="n">
        <v>39</v>
      </c>
      <c r="G103" s="59" t="n">
        <v>38</v>
      </c>
      <c r="H103" s="59" t="n">
        <v>36</v>
      </c>
      <c r="I103" s="59" t="n">
        <v>37</v>
      </c>
      <c r="J103" s="59" t="n">
        <v>36</v>
      </c>
      <c r="K103" s="59" t="n">
        <v>37</v>
      </c>
      <c r="L103" s="59" t="n">
        <v>35</v>
      </c>
      <c r="M103" s="59" t="n">
        <v>36</v>
      </c>
      <c r="N103" s="59" t="n">
        <v>38</v>
      </c>
      <c r="O103" s="59" t="n">
        <v>40</v>
      </c>
      <c r="P103" s="59" t="n">
        <v>37</v>
      </c>
      <c r="Q103" s="59" t="n">
        <v>40</v>
      </c>
      <c r="R103" s="59" t="n">
        <v>35</v>
      </c>
      <c r="S103" s="59" t="n">
        <v>38</v>
      </c>
      <c r="T103" s="59" t="n">
        <v>35</v>
      </c>
      <c r="U103" s="59" t="n">
        <v>38</v>
      </c>
      <c r="V103" s="59" t="n">
        <v>40</v>
      </c>
      <c r="W103" s="59" t="n">
        <v>35</v>
      </c>
      <c r="X103" s="59" t="n">
        <v>36</v>
      </c>
      <c r="Y103" s="59" t="n">
        <v>34</v>
      </c>
      <c r="Z103" s="59" t="n">
        <v>35</v>
      </c>
      <c r="AA103" s="59" t="n">
        <v>35</v>
      </c>
      <c r="AB103" s="59" t="n">
        <v>35</v>
      </c>
      <c r="AC103" s="59" t="n">
        <v>37</v>
      </c>
      <c r="AD103" s="59" t="n">
        <v>37</v>
      </c>
      <c r="AE103" s="59" t="n">
        <v>35</v>
      </c>
      <c r="AF103" s="60" t="n">
        <v>39</v>
      </c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67.7766666666667</v>
      </c>
      <c r="C104" s="61" t="n">
        <v>67.5</v>
      </c>
      <c r="D104" s="61" t="n">
        <v>67.8</v>
      </c>
      <c r="E104" s="61" t="n">
        <v>67.8</v>
      </c>
      <c r="F104" s="61" t="n">
        <v>67.8</v>
      </c>
      <c r="G104" s="61" t="n">
        <v>67.7</v>
      </c>
      <c r="H104" s="61" t="n">
        <v>67.7</v>
      </c>
      <c r="I104" s="61" t="n">
        <v>68.5</v>
      </c>
      <c r="J104" s="61" t="n">
        <v>67.7</v>
      </c>
      <c r="K104" s="61" t="n">
        <v>67.6</v>
      </c>
      <c r="L104" s="61" t="n">
        <v>67</v>
      </c>
      <c r="M104" s="61" t="n">
        <v>66.6</v>
      </c>
      <c r="N104" s="61" t="n">
        <v>67</v>
      </c>
      <c r="O104" s="61" t="n">
        <v>67.7</v>
      </c>
      <c r="P104" s="61" t="n">
        <v>68.6</v>
      </c>
      <c r="Q104" s="61" t="n">
        <v>68.3</v>
      </c>
      <c r="R104" s="61" t="n">
        <v>68.3</v>
      </c>
      <c r="S104" s="61" t="n">
        <v>67.8</v>
      </c>
      <c r="T104" s="61" t="n">
        <v>67.4</v>
      </c>
      <c r="U104" s="61" t="n">
        <v>67.3</v>
      </c>
      <c r="V104" s="61" t="n">
        <v>67.7</v>
      </c>
      <c r="W104" s="61" t="n">
        <v>68.4</v>
      </c>
      <c r="X104" s="61" t="n">
        <v>68.4</v>
      </c>
      <c r="Y104" s="61" t="n">
        <v>68</v>
      </c>
      <c r="Z104" s="61" t="n">
        <v>67.8</v>
      </c>
      <c r="AA104" s="61" t="n">
        <v>67.5</v>
      </c>
      <c r="AB104" s="61" t="n">
        <v>67.7</v>
      </c>
      <c r="AC104" s="61" t="n">
        <v>68</v>
      </c>
      <c r="AD104" s="61" t="n">
        <v>67.7</v>
      </c>
      <c r="AE104" s="61" t="n">
        <v>67.9</v>
      </c>
      <c r="AF104" s="62" t="n">
        <v>68.1</v>
      </c>
      <c r="AG104" s="48"/>
      <c r="AH104" s="48"/>
      <c r="AI104" s="48"/>
      <c r="AJ104" s="48"/>
    </row>
    <row r="105" customFormat="false" ht="12.8" hidden="false" customHeight="false" outlineLevel="0" collapsed="false">
      <c r="A105" s="69" t="s">
        <v>31</v>
      </c>
      <c r="B105" s="58" t="n">
        <f aca="false">SUM(C105:AF105)/30</f>
        <v>8.03333333333333</v>
      </c>
      <c r="C105" s="61" t="n">
        <v>7.9</v>
      </c>
      <c r="D105" s="61" t="n">
        <v>7.9</v>
      </c>
      <c r="E105" s="61" t="n">
        <v>7.8</v>
      </c>
      <c r="F105" s="61" t="n">
        <v>7.8</v>
      </c>
      <c r="G105" s="61" t="n">
        <v>7.8</v>
      </c>
      <c r="H105" s="61" t="n">
        <v>8</v>
      </c>
      <c r="I105" s="61" t="n">
        <v>8.2</v>
      </c>
      <c r="J105" s="61" t="n">
        <v>8</v>
      </c>
      <c r="K105" s="61" t="n">
        <v>8</v>
      </c>
      <c r="L105" s="61" t="n">
        <v>8</v>
      </c>
      <c r="M105" s="61" t="n">
        <v>8</v>
      </c>
      <c r="N105" s="61" t="n">
        <v>8</v>
      </c>
      <c r="O105" s="61" t="n">
        <v>8</v>
      </c>
      <c r="P105" s="61" t="n">
        <v>8</v>
      </c>
      <c r="Q105" s="61" t="n">
        <v>8</v>
      </c>
      <c r="R105" s="61" t="n">
        <v>8</v>
      </c>
      <c r="S105" s="61" t="n">
        <v>8</v>
      </c>
      <c r="T105" s="61" t="n">
        <v>8</v>
      </c>
      <c r="U105" s="61" t="n">
        <v>8</v>
      </c>
      <c r="V105" s="61" t="n">
        <v>8.2</v>
      </c>
      <c r="W105" s="61" t="n">
        <v>8</v>
      </c>
      <c r="X105" s="61" t="n">
        <v>8</v>
      </c>
      <c r="Y105" s="61" t="n">
        <v>8</v>
      </c>
      <c r="Z105" s="61" t="n">
        <v>8.1</v>
      </c>
      <c r="AA105" s="61" t="n">
        <v>8.2</v>
      </c>
      <c r="AB105" s="61" t="n">
        <v>8.3</v>
      </c>
      <c r="AC105" s="61" t="n">
        <v>8.3</v>
      </c>
      <c r="AD105" s="61" t="n">
        <v>8.1</v>
      </c>
      <c r="AE105" s="61" t="n">
        <v>8.2</v>
      </c>
      <c r="AF105" s="62" t="n">
        <v>8.2</v>
      </c>
      <c r="AG105" s="48"/>
      <c r="AH105" s="48"/>
      <c r="AI105" s="48"/>
      <c r="AJ105" s="48"/>
    </row>
    <row r="106" customFormat="false" ht="12.8" hidden="false" customHeight="false" outlineLevel="0" collapsed="false">
      <c r="A106" s="69" t="s">
        <v>40</v>
      </c>
      <c r="B106" s="58" t="n">
        <f aca="false">SUM(C106:AF106)/30</f>
        <v>1.06666666666667</v>
      </c>
      <c r="C106" s="59" t="n">
        <v>1</v>
      </c>
      <c r="D106" s="59" t="n">
        <v>1</v>
      </c>
      <c r="E106" s="59" t="n">
        <v>1</v>
      </c>
      <c r="F106" s="59" t="n">
        <v>1</v>
      </c>
      <c r="G106" s="59" t="n">
        <v>1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1</v>
      </c>
      <c r="O106" s="59" t="n">
        <v>1</v>
      </c>
      <c r="P106" s="59" t="n">
        <v>1</v>
      </c>
      <c r="Q106" s="59" t="n">
        <v>1</v>
      </c>
      <c r="R106" s="59" t="n">
        <v>1</v>
      </c>
      <c r="S106" s="59" t="n">
        <v>1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3</v>
      </c>
      <c r="Y106" s="59" t="n">
        <v>1</v>
      </c>
      <c r="Z106" s="59" t="n">
        <v>1</v>
      </c>
      <c r="AA106" s="59" t="n">
        <v>1</v>
      </c>
      <c r="AB106" s="59" t="n">
        <v>1</v>
      </c>
      <c r="AC106" s="59" t="n">
        <v>1</v>
      </c>
      <c r="AD106" s="59" t="n">
        <v>1</v>
      </c>
      <c r="AE106" s="59" t="n">
        <v>1</v>
      </c>
      <c r="AF106" s="60" t="n">
        <v>1</v>
      </c>
      <c r="AG106" s="48"/>
      <c r="AH106" s="48"/>
      <c r="AI106" s="48"/>
      <c r="AJ106" s="48"/>
    </row>
    <row r="107" customFormat="false" ht="12.8" hidden="false" customHeight="false" outlineLevel="0" collapsed="false">
      <c r="A107" s="69" t="s">
        <v>41</v>
      </c>
      <c r="B107" s="58" t="n">
        <f aca="false">SUM(C107:AF107)/30</f>
        <v>2.06666666666667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4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8" hidden="false" customHeight="false" outlineLevel="0" collapsed="false">
      <c r="A108" s="70" t="s">
        <v>42</v>
      </c>
      <c r="B108" s="64" t="n">
        <f aca="false">SUM(C108:AF108)/30</f>
        <v>3</v>
      </c>
      <c r="C108" s="65" t="n">
        <v>3</v>
      </c>
      <c r="D108" s="65" t="n">
        <v>3</v>
      </c>
      <c r="E108" s="65" t="n">
        <v>3</v>
      </c>
      <c r="F108" s="65" t="n">
        <v>3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AF108" activeCellId="0" sqref="AF108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8" hidden="false" customHeight="false" outlineLevel="0" collapsed="false">
      <c r="A3" s="54" t="s">
        <v>6</v>
      </c>
      <c r="B3" s="54"/>
      <c r="C3" s="55" t="s">
        <v>49</v>
      </c>
      <c r="D3" s="55" t="s">
        <v>43</v>
      </c>
      <c r="E3" s="55" t="s">
        <v>44</v>
      </c>
      <c r="F3" s="55" t="s">
        <v>45</v>
      </c>
      <c r="G3" s="55" t="s">
        <v>46</v>
      </c>
      <c r="H3" s="55" t="s">
        <v>47</v>
      </c>
      <c r="I3" s="55" t="s">
        <v>48</v>
      </c>
      <c r="J3" s="55" t="s">
        <v>49</v>
      </c>
      <c r="K3" s="55" t="s">
        <v>43</v>
      </c>
      <c r="L3" s="55" t="s">
        <v>44</v>
      </c>
      <c r="M3" s="55" t="s">
        <v>45</v>
      </c>
      <c r="N3" s="55" t="s">
        <v>46</v>
      </c>
      <c r="O3" s="55" t="s">
        <v>47</v>
      </c>
      <c r="P3" s="55" t="s">
        <v>48</v>
      </c>
      <c r="Q3" s="55" t="s">
        <v>49</v>
      </c>
      <c r="R3" s="55" t="s">
        <v>43</v>
      </c>
      <c r="S3" s="55" t="s">
        <v>44</v>
      </c>
      <c r="T3" s="55" t="s">
        <v>45</v>
      </c>
      <c r="U3" s="55" t="s">
        <v>46</v>
      </c>
      <c r="V3" s="55" t="s">
        <v>47</v>
      </c>
      <c r="W3" s="55" t="s">
        <v>48</v>
      </c>
      <c r="X3" s="55" t="s">
        <v>49</v>
      </c>
      <c r="Y3" s="55" t="s">
        <v>43</v>
      </c>
      <c r="Z3" s="55" t="s">
        <v>44</v>
      </c>
      <c r="AA3" s="55" t="s">
        <v>45</v>
      </c>
      <c r="AB3" s="55" t="s">
        <v>46</v>
      </c>
      <c r="AC3" s="55" t="s">
        <v>47</v>
      </c>
      <c r="AD3" s="55" t="s">
        <v>48</v>
      </c>
      <c r="AE3" s="55" t="s">
        <v>49</v>
      </c>
      <c r="AF3" s="55" t="s">
        <v>43</v>
      </c>
      <c r="AG3" s="56" t="s">
        <v>44</v>
      </c>
      <c r="AH3" s="48"/>
    </row>
    <row r="4" customFormat="false" ht="12.8" hidden="false" customHeight="false" outlineLevel="0" collapsed="false">
      <c r="A4" s="57" t="s">
        <v>29</v>
      </c>
      <c r="B4" s="58" t="n">
        <f aca="false">SUM(C4:AG4)/31</f>
        <v>37.9677419354839</v>
      </c>
      <c r="C4" s="59" t="n">
        <v>39</v>
      </c>
      <c r="D4" s="59" t="n">
        <v>36</v>
      </c>
      <c r="E4" s="59" t="n">
        <v>40</v>
      </c>
      <c r="F4" s="59" t="n">
        <v>39</v>
      </c>
      <c r="G4" s="59" t="n">
        <v>37</v>
      </c>
      <c r="H4" s="59" t="n">
        <v>37</v>
      </c>
      <c r="I4" s="59" t="n">
        <v>37</v>
      </c>
      <c r="J4" s="59" t="n">
        <v>41</v>
      </c>
      <c r="K4" s="59" t="n">
        <v>38</v>
      </c>
      <c r="L4" s="59" t="n">
        <v>39</v>
      </c>
      <c r="M4" s="59" t="n">
        <v>39</v>
      </c>
      <c r="N4" s="59" t="n">
        <v>40</v>
      </c>
      <c r="O4" s="59" t="n">
        <v>38</v>
      </c>
      <c r="P4" s="59" t="n">
        <v>37</v>
      </c>
      <c r="Q4" s="59" t="n">
        <v>39</v>
      </c>
      <c r="R4" s="59" t="n">
        <v>35</v>
      </c>
      <c r="S4" s="59" t="n">
        <v>37</v>
      </c>
      <c r="T4" s="59" t="n">
        <v>39</v>
      </c>
      <c r="U4" s="59" t="n">
        <v>41</v>
      </c>
      <c r="V4" s="59" t="n">
        <v>35</v>
      </c>
      <c r="W4" s="59" t="n">
        <v>40</v>
      </c>
      <c r="X4" s="59" t="n">
        <v>38</v>
      </c>
      <c r="Y4" s="59" t="n">
        <v>36</v>
      </c>
      <c r="Z4" s="59" t="n">
        <v>43</v>
      </c>
      <c r="AA4" s="59" t="n">
        <v>41</v>
      </c>
      <c r="AB4" s="59" t="n">
        <v>41</v>
      </c>
      <c r="AC4" s="59" t="n">
        <v>34</v>
      </c>
      <c r="AD4" s="59" t="n">
        <v>35</v>
      </c>
      <c r="AE4" s="59" t="n">
        <v>34</v>
      </c>
      <c r="AF4" s="59" t="n">
        <v>34</v>
      </c>
      <c r="AG4" s="60" t="n">
        <v>38</v>
      </c>
      <c r="AH4" s="48"/>
    </row>
    <row r="5" customFormat="false" ht="12.8" hidden="false" customHeight="false" outlineLevel="0" collapsed="false">
      <c r="A5" s="57" t="s">
        <v>30</v>
      </c>
      <c r="B5" s="58" t="n">
        <f aca="false">SUM(C5:AG5)/31</f>
        <v>68.3741935483871</v>
      </c>
      <c r="C5" s="61" t="n">
        <v>68</v>
      </c>
      <c r="D5" s="61" t="n">
        <v>68</v>
      </c>
      <c r="E5" s="61" t="n">
        <v>67.8</v>
      </c>
      <c r="F5" s="61" t="n">
        <v>68.2</v>
      </c>
      <c r="G5" s="61" t="n">
        <v>68.1</v>
      </c>
      <c r="H5" s="61" t="n">
        <v>68.2</v>
      </c>
      <c r="I5" s="61" t="n">
        <v>68.5</v>
      </c>
      <c r="J5" s="61" t="n">
        <v>68.9</v>
      </c>
      <c r="K5" s="61" t="n">
        <v>68.5</v>
      </c>
      <c r="L5" s="61" t="n">
        <v>68.2</v>
      </c>
      <c r="M5" s="61" t="n">
        <v>68.3</v>
      </c>
      <c r="N5" s="61" t="n">
        <v>68.6</v>
      </c>
      <c r="O5" s="61" t="n">
        <v>68.2</v>
      </c>
      <c r="P5" s="61" t="n">
        <v>68.2</v>
      </c>
      <c r="Q5" s="61" t="n">
        <v>68.4</v>
      </c>
      <c r="R5" s="61" t="n">
        <v>68.4</v>
      </c>
      <c r="S5" s="61" t="n">
        <v>68.5</v>
      </c>
      <c r="T5" s="61" t="n">
        <v>68.6</v>
      </c>
      <c r="U5" s="61" t="n">
        <v>68.9</v>
      </c>
      <c r="V5" s="61" t="n">
        <v>68.9</v>
      </c>
      <c r="W5" s="61" t="n">
        <v>68.4</v>
      </c>
      <c r="X5" s="61" t="n">
        <v>68.1</v>
      </c>
      <c r="Y5" s="61" t="n">
        <v>67.9</v>
      </c>
      <c r="Z5" s="61" t="n">
        <v>68.2</v>
      </c>
      <c r="AA5" s="61" t="n">
        <v>68.8</v>
      </c>
      <c r="AB5" s="61" t="n">
        <v>69.2</v>
      </c>
      <c r="AC5" s="61" t="n">
        <v>68.9</v>
      </c>
      <c r="AD5" s="61" t="n">
        <v>68.3</v>
      </c>
      <c r="AE5" s="61" t="n">
        <v>68.5</v>
      </c>
      <c r="AF5" s="61" t="n">
        <v>67.9</v>
      </c>
      <c r="AG5" s="62" t="n">
        <v>68</v>
      </c>
      <c r="AH5" s="48"/>
    </row>
    <row r="6" customFormat="false" ht="12.8" hidden="false" customHeight="false" outlineLevel="0" collapsed="false">
      <c r="A6" s="57" t="s">
        <v>31</v>
      </c>
      <c r="B6" s="58" t="n">
        <f aca="false">SUM(C6:AG6)/31</f>
        <v>8.30967741935484</v>
      </c>
      <c r="C6" s="61" t="n">
        <v>8.2</v>
      </c>
      <c r="D6" s="61" t="n">
        <v>8.2</v>
      </c>
      <c r="E6" s="61" t="n">
        <v>8.2</v>
      </c>
      <c r="F6" s="61" t="n">
        <v>8.3</v>
      </c>
      <c r="G6" s="61" t="n">
        <v>8.5</v>
      </c>
      <c r="H6" s="61" t="n">
        <v>8.4</v>
      </c>
      <c r="I6" s="61" t="n">
        <v>8.4</v>
      </c>
      <c r="J6" s="61" t="n">
        <v>8.4</v>
      </c>
      <c r="K6" s="61" t="n">
        <v>8.4</v>
      </c>
      <c r="L6" s="61" t="n">
        <v>8.4</v>
      </c>
      <c r="M6" s="61" t="n">
        <v>8.4</v>
      </c>
      <c r="N6" s="61" t="n">
        <v>8.5</v>
      </c>
      <c r="O6" s="61" t="n">
        <v>8.2</v>
      </c>
      <c r="P6" s="61" t="n">
        <v>8.2</v>
      </c>
      <c r="Q6" s="61" t="n">
        <v>8.1</v>
      </c>
      <c r="R6" s="61" t="n">
        <v>8.2</v>
      </c>
      <c r="S6" s="61" t="n">
        <v>8.4</v>
      </c>
      <c r="T6" s="61" t="n">
        <v>8.3</v>
      </c>
      <c r="U6" s="61" t="n">
        <v>8.5</v>
      </c>
      <c r="V6" s="61" t="n">
        <v>8.3</v>
      </c>
      <c r="W6" s="61" t="n">
        <v>8.3</v>
      </c>
      <c r="X6" s="61" t="n">
        <v>8.2</v>
      </c>
      <c r="Y6" s="61" t="n">
        <v>8.2</v>
      </c>
      <c r="Z6" s="61" t="n">
        <v>8.4</v>
      </c>
      <c r="AA6" s="61" t="n">
        <v>8.4</v>
      </c>
      <c r="AB6" s="61" t="n">
        <v>8.5</v>
      </c>
      <c r="AC6" s="61" t="n">
        <v>8.3</v>
      </c>
      <c r="AD6" s="61" t="n">
        <v>8.2</v>
      </c>
      <c r="AE6" s="61" t="n">
        <v>8.2</v>
      </c>
      <c r="AF6" s="61" t="n">
        <v>8.2</v>
      </c>
      <c r="AG6" s="62" t="n">
        <v>8.2</v>
      </c>
      <c r="AH6" s="50"/>
    </row>
    <row r="7" customFormat="false" ht="12.8" hidden="false" customHeight="false" outlineLevel="0" collapsed="false">
      <c r="A7" s="57" t="s">
        <v>40</v>
      </c>
      <c r="B7" s="58" t="n">
        <f aca="false">SUM(C7:AG7)/31</f>
        <v>1</v>
      </c>
      <c r="C7" s="59" t="n">
        <v>1</v>
      </c>
      <c r="D7" s="59" t="n">
        <v>1</v>
      </c>
      <c r="E7" s="59" t="n">
        <v>1</v>
      </c>
      <c r="F7" s="59" t="n">
        <v>1</v>
      </c>
      <c r="G7" s="59" t="n">
        <v>1</v>
      </c>
      <c r="H7" s="59" t="n">
        <v>1</v>
      </c>
      <c r="I7" s="59" t="n">
        <v>1</v>
      </c>
      <c r="J7" s="59" t="n">
        <v>1</v>
      </c>
      <c r="K7" s="59" t="n">
        <v>1</v>
      </c>
      <c r="L7" s="59" t="n">
        <v>1</v>
      </c>
      <c r="M7" s="59" t="n">
        <v>1</v>
      </c>
      <c r="N7" s="59" t="n">
        <v>1</v>
      </c>
      <c r="O7" s="59" t="n">
        <v>1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1</v>
      </c>
      <c r="V7" s="59" t="n">
        <v>1</v>
      </c>
      <c r="W7" s="59" t="n">
        <v>1</v>
      </c>
      <c r="X7" s="59" t="n">
        <v>1</v>
      </c>
      <c r="Y7" s="59" t="n">
        <v>1</v>
      </c>
      <c r="Z7" s="59" t="n">
        <v>1</v>
      </c>
      <c r="AA7" s="59" t="n">
        <v>1</v>
      </c>
      <c r="AB7" s="59" t="n">
        <v>1</v>
      </c>
      <c r="AC7" s="59" t="n">
        <v>1</v>
      </c>
      <c r="AD7" s="59" t="n">
        <v>1</v>
      </c>
      <c r="AE7" s="59" t="n">
        <v>1</v>
      </c>
      <c r="AF7" s="59" t="n">
        <v>1</v>
      </c>
      <c r="AG7" s="60" t="n">
        <v>1</v>
      </c>
      <c r="AH7" s="48"/>
    </row>
    <row r="8" customFormat="false" ht="12.8" hidden="false" customHeight="false" outlineLevel="0" collapsed="false">
      <c r="A8" s="57" t="s">
        <v>41</v>
      </c>
      <c r="B8" s="58" t="n">
        <f aca="false">SUM(C8:AG8)/31</f>
        <v>2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8" hidden="false" customHeight="false" outlineLevel="0" collapsed="false">
      <c r="A9" s="63" t="s">
        <v>42</v>
      </c>
      <c r="B9" s="64" t="n">
        <f aca="false">SUM(C9:AG9)/31</f>
        <v>3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8" hidden="false" customHeight="false" outlineLevel="0" collapsed="false">
      <c r="A12" s="54" t="s">
        <v>7</v>
      </c>
      <c r="B12" s="78"/>
      <c r="C12" s="55" t="s">
        <v>45</v>
      </c>
      <c r="D12" s="55" t="s">
        <v>46</v>
      </c>
      <c r="E12" s="55" t="s">
        <v>47</v>
      </c>
      <c r="F12" s="55" t="s">
        <v>48</v>
      </c>
      <c r="G12" s="55" t="s">
        <v>49</v>
      </c>
      <c r="H12" s="55" t="s">
        <v>43</v>
      </c>
      <c r="I12" s="55" t="s">
        <v>44</v>
      </c>
      <c r="J12" s="55" t="s">
        <v>45</v>
      </c>
      <c r="K12" s="55" t="s">
        <v>46</v>
      </c>
      <c r="L12" s="55" t="s">
        <v>47</v>
      </c>
      <c r="M12" s="55" t="s">
        <v>48</v>
      </c>
      <c r="N12" s="55" t="s">
        <v>49</v>
      </c>
      <c r="O12" s="55" t="s">
        <v>43</v>
      </c>
      <c r="P12" s="55" t="s">
        <v>44</v>
      </c>
      <c r="Q12" s="55" t="s">
        <v>45</v>
      </c>
      <c r="R12" s="55" t="s">
        <v>46</v>
      </c>
      <c r="S12" s="55" t="s">
        <v>47</v>
      </c>
      <c r="T12" s="55" t="s">
        <v>48</v>
      </c>
      <c r="U12" s="55" t="s">
        <v>49</v>
      </c>
      <c r="V12" s="55" t="s">
        <v>43</v>
      </c>
      <c r="W12" s="55" t="s">
        <v>44</v>
      </c>
      <c r="X12" s="55" t="s">
        <v>45</v>
      </c>
      <c r="Y12" s="55" t="s">
        <v>46</v>
      </c>
      <c r="Z12" s="55" t="s">
        <v>47</v>
      </c>
      <c r="AA12" s="55" t="s">
        <v>48</v>
      </c>
      <c r="AB12" s="55" t="s">
        <v>49</v>
      </c>
      <c r="AC12" s="55" t="s">
        <v>43</v>
      </c>
      <c r="AD12" s="55" t="s">
        <v>44</v>
      </c>
      <c r="AE12" s="55" t="s">
        <v>45</v>
      </c>
      <c r="AF12" s="79" t="s">
        <v>46</v>
      </c>
      <c r="AG12" s="59"/>
      <c r="AH12" s="0"/>
    </row>
    <row r="13" customFormat="false" ht="12.8" hidden="false" customHeight="false" outlineLevel="0" collapsed="false">
      <c r="A13" s="57" t="s">
        <v>29</v>
      </c>
      <c r="B13" s="80" t="n">
        <f aca="false">SUM(C13:AG13)/31</f>
        <v>36.8709677419355</v>
      </c>
      <c r="C13" s="59" t="n">
        <v>40</v>
      </c>
      <c r="D13" s="59" t="n">
        <v>39</v>
      </c>
      <c r="E13" s="59" t="n">
        <v>36</v>
      </c>
      <c r="F13" s="59" t="n">
        <v>37</v>
      </c>
      <c r="G13" s="59" t="n">
        <v>40</v>
      </c>
      <c r="H13" s="59" t="n">
        <v>38</v>
      </c>
      <c r="I13" s="59" t="n">
        <v>39</v>
      </c>
      <c r="J13" s="59" t="n">
        <v>37</v>
      </c>
      <c r="K13" s="59" t="n">
        <v>34</v>
      </c>
      <c r="L13" s="59" t="n">
        <v>37</v>
      </c>
      <c r="M13" s="59" t="n">
        <v>37</v>
      </c>
      <c r="N13" s="59" t="n">
        <v>37</v>
      </c>
      <c r="O13" s="59" t="n">
        <v>37</v>
      </c>
      <c r="P13" s="59" t="n">
        <v>40</v>
      </c>
      <c r="Q13" s="59" t="n">
        <v>41</v>
      </c>
      <c r="R13" s="59" t="n">
        <v>40</v>
      </c>
      <c r="S13" s="59" t="n">
        <v>35</v>
      </c>
      <c r="T13" s="59" t="n">
        <v>36</v>
      </c>
      <c r="U13" s="59" t="n">
        <v>36</v>
      </c>
      <c r="V13" s="59" t="n">
        <v>36</v>
      </c>
      <c r="W13" s="59" t="n">
        <v>41</v>
      </c>
      <c r="X13" s="59" t="n">
        <v>44</v>
      </c>
      <c r="Y13" s="59" t="n">
        <v>38</v>
      </c>
      <c r="Z13" s="59" t="n">
        <v>36</v>
      </c>
      <c r="AA13" s="59" t="n">
        <v>39</v>
      </c>
      <c r="AB13" s="59" t="n">
        <v>37</v>
      </c>
      <c r="AC13" s="59" t="n">
        <v>36</v>
      </c>
      <c r="AD13" s="59" t="n">
        <v>40</v>
      </c>
      <c r="AE13" s="59" t="n">
        <v>39</v>
      </c>
      <c r="AF13" s="81" t="n">
        <v>41</v>
      </c>
      <c r="AG13" s="59"/>
      <c r="AH13" s="0"/>
    </row>
    <row r="14" customFormat="false" ht="12.8" hidden="false" customHeight="false" outlineLevel="0" collapsed="false">
      <c r="A14" s="57" t="s">
        <v>30</v>
      </c>
      <c r="B14" s="80" t="n">
        <f aca="false">SUM(C14:AG14)/31</f>
        <v>67.2258064516129</v>
      </c>
      <c r="C14" s="61" t="n">
        <v>68.5</v>
      </c>
      <c r="D14" s="61" t="n">
        <v>68.8</v>
      </c>
      <c r="E14" s="61" t="n">
        <v>68.8</v>
      </c>
      <c r="F14" s="61" t="n">
        <v>68.6</v>
      </c>
      <c r="G14" s="61" t="n">
        <v>68</v>
      </c>
      <c r="H14" s="61" t="n">
        <v>68</v>
      </c>
      <c r="I14" s="61" t="n">
        <v>68.5</v>
      </c>
      <c r="J14" s="61" t="n">
        <v>69.1</v>
      </c>
      <c r="K14" s="61" t="n">
        <v>69.2</v>
      </c>
      <c r="L14" s="61" t="n">
        <v>68.5</v>
      </c>
      <c r="M14" s="61" t="n">
        <v>68.5</v>
      </c>
      <c r="N14" s="61" t="n">
        <v>68.2</v>
      </c>
      <c r="O14" s="61" t="n">
        <v>67.8</v>
      </c>
      <c r="P14" s="61" t="n">
        <v>68.1</v>
      </c>
      <c r="Q14" s="61" t="n">
        <v>68.7</v>
      </c>
      <c r="R14" s="61" t="n">
        <v>69.3</v>
      </c>
      <c r="S14" s="61" t="n">
        <v>68.7</v>
      </c>
      <c r="T14" s="61" t="n">
        <v>68.5</v>
      </c>
      <c r="U14" s="61" t="n">
        <v>68.2</v>
      </c>
      <c r="V14" s="61" t="n">
        <v>68.2</v>
      </c>
      <c r="W14" s="61" t="n">
        <v>68.1</v>
      </c>
      <c r="X14" s="61" t="n">
        <v>68.7</v>
      </c>
      <c r="Y14" s="61" t="n">
        <v>69.2</v>
      </c>
      <c r="Z14" s="61" t="n">
        <v>69</v>
      </c>
      <c r="AA14" s="61" t="n">
        <v>68.4</v>
      </c>
      <c r="AB14" s="61" t="n">
        <v>67.8</v>
      </c>
      <c r="AC14" s="61" t="n">
        <v>67.3</v>
      </c>
      <c r="AD14" s="61" t="n">
        <v>97.9</v>
      </c>
      <c r="AE14" s="61" t="n">
        <v>68.4</v>
      </c>
      <c r="AF14" s="82" t="n">
        <v>69</v>
      </c>
      <c r="AG14" s="61"/>
      <c r="AH14" s="0"/>
    </row>
    <row r="15" customFormat="false" ht="12.8" hidden="false" customHeight="false" outlineLevel="0" collapsed="false">
      <c r="A15" s="57" t="s">
        <v>31</v>
      </c>
      <c r="B15" s="80" t="n">
        <f aca="false">SUM(C15:AG15)/31</f>
        <v>8.0258064516129</v>
      </c>
      <c r="C15" s="61" t="n">
        <v>8.5</v>
      </c>
      <c r="D15" s="61" t="n">
        <v>8.5</v>
      </c>
      <c r="E15" s="61" t="n">
        <v>8.2</v>
      </c>
      <c r="F15" s="61" t="n">
        <v>8.3</v>
      </c>
      <c r="G15" s="61" t="n">
        <v>8.3</v>
      </c>
      <c r="H15" s="61" t="n">
        <v>8.4</v>
      </c>
      <c r="I15" s="61" t="n">
        <v>8.1</v>
      </c>
      <c r="J15" s="61" t="n">
        <v>8.3</v>
      </c>
      <c r="K15" s="61" t="n">
        <v>8.5</v>
      </c>
      <c r="L15" s="61" t="n">
        <v>8.2</v>
      </c>
      <c r="M15" s="61" t="n">
        <v>8.2</v>
      </c>
      <c r="N15" s="61" t="n">
        <v>8</v>
      </c>
      <c r="O15" s="61" t="n">
        <v>8</v>
      </c>
      <c r="P15" s="61" t="n">
        <v>8.4</v>
      </c>
      <c r="Q15" s="61" t="n">
        <v>8.4</v>
      </c>
      <c r="R15" s="61" t="n">
        <v>8.4</v>
      </c>
      <c r="S15" s="61" t="n">
        <v>8.2</v>
      </c>
      <c r="T15" s="61" t="n">
        <v>8.2</v>
      </c>
      <c r="U15" s="61" t="n">
        <v>8.2</v>
      </c>
      <c r="V15" s="61" t="n">
        <v>8.2</v>
      </c>
      <c r="W15" s="61" t="n">
        <v>8.4</v>
      </c>
      <c r="X15" s="61" t="n">
        <v>8.3</v>
      </c>
      <c r="Y15" s="61" t="n">
        <v>8.4</v>
      </c>
      <c r="Z15" s="61" t="n">
        <v>8.3</v>
      </c>
      <c r="AA15" s="61" t="n">
        <v>8.3</v>
      </c>
      <c r="AB15" s="61" t="n">
        <v>8.3</v>
      </c>
      <c r="AC15" s="61" t="n">
        <v>8.3</v>
      </c>
      <c r="AD15" s="61" t="n">
        <v>8.3</v>
      </c>
      <c r="AE15" s="61" t="n">
        <v>8.3</v>
      </c>
      <c r="AF15" s="82" t="n">
        <v>8.4</v>
      </c>
      <c r="AG15" s="61"/>
      <c r="AH15" s="0"/>
    </row>
    <row r="16" customFormat="false" ht="12.8" hidden="false" customHeight="false" outlineLevel="0" collapsed="false">
      <c r="A16" s="57" t="s">
        <v>40</v>
      </c>
      <c r="B16" s="80" t="n">
        <f aca="false">SUM(C16:AG16)/31</f>
        <v>0.967741935483871</v>
      </c>
      <c r="C16" s="59" t="n">
        <v>1</v>
      </c>
      <c r="D16" s="59" t="n">
        <v>1</v>
      </c>
      <c r="E16" s="59" t="n">
        <v>1</v>
      </c>
      <c r="F16" s="59" t="n">
        <v>1</v>
      </c>
      <c r="G16" s="59" t="n">
        <v>1</v>
      </c>
      <c r="H16" s="59" t="n">
        <v>1</v>
      </c>
      <c r="I16" s="59" t="n">
        <v>1</v>
      </c>
      <c r="J16" s="59" t="n">
        <v>1</v>
      </c>
      <c r="K16" s="59" t="n">
        <v>1</v>
      </c>
      <c r="L16" s="59" t="n">
        <v>1</v>
      </c>
      <c r="M16" s="59" t="n">
        <v>1</v>
      </c>
      <c r="N16" s="59" t="n">
        <v>1</v>
      </c>
      <c r="O16" s="59" t="n">
        <v>1</v>
      </c>
      <c r="P16" s="59" t="n">
        <v>1</v>
      </c>
      <c r="Q16" s="59" t="n">
        <v>1</v>
      </c>
      <c r="R16" s="59" t="n">
        <v>1</v>
      </c>
      <c r="S16" s="59" t="n">
        <v>1</v>
      </c>
      <c r="T16" s="59" t="n">
        <v>1</v>
      </c>
      <c r="U16" s="59" t="n">
        <v>1</v>
      </c>
      <c r="V16" s="59" t="n">
        <v>1</v>
      </c>
      <c r="W16" s="59" t="n">
        <v>1</v>
      </c>
      <c r="X16" s="59" t="n">
        <v>1</v>
      </c>
      <c r="Y16" s="59" t="n">
        <v>1</v>
      </c>
      <c r="Z16" s="59" t="n">
        <v>1</v>
      </c>
      <c r="AA16" s="59" t="n">
        <v>1</v>
      </c>
      <c r="AB16" s="59" t="n">
        <v>1</v>
      </c>
      <c r="AC16" s="59" t="n">
        <v>1</v>
      </c>
      <c r="AD16" s="59" t="n">
        <v>1</v>
      </c>
      <c r="AE16" s="59" t="n">
        <v>1</v>
      </c>
      <c r="AF16" s="81" t="n">
        <v>1</v>
      </c>
      <c r="AG16" s="59"/>
      <c r="AH16" s="0"/>
    </row>
    <row r="17" customFormat="false" ht="12.8" hidden="false" customHeight="false" outlineLevel="0" collapsed="false">
      <c r="A17" s="57" t="s">
        <v>41</v>
      </c>
      <c r="B17" s="80" t="n">
        <f aca="false">SUM(C17:AG17)/31</f>
        <v>1.93548387096774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8" hidden="false" customHeight="false" outlineLevel="0" collapsed="false">
      <c r="A18" s="63" t="s">
        <v>42</v>
      </c>
      <c r="B18" s="83" t="n">
        <f aca="false">SUM(C18:AG18)/31</f>
        <v>2.90322580645161</v>
      </c>
      <c r="C18" s="84" t="n">
        <v>3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8" hidden="false" customHeight="false" outlineLevel="0" collapsed="false">
      <c r="A21" s="54" t="s">
        <v>8</v>
      </c>
      <c r="B21" s="86"/>
      <c r="C21" s="87" t="s">
        <v>47</v>
      </c>
      <c r="D21" s="87" t="s">
        <v>48</v>
      </c>
      <c r="E21" s="87" t="s">
        <v>49</v>
      </c>
      <c r="F21" s="87" t="s">
        <v>43</v>
      </c>
      <c r="G21" s="87" t="s">
        <v>44</v>
      </c>
      <c r="H21" s="87" t="s">
        <v>45</v>
      </c>
      <c r="I21" s="87" t="s">
        <v>46</v>
      </c>
      <c r="J21" s="87" t="s">
        <v>47</v>
      </c>
      <c r="K21" s="87" t="s">
        <v>48</v>
      </c>
      <c r="L21" s="87" t="s">
        <v>49</v>
      </c>
      <c r="M21" s="87" t="s">
        <v>43</v>
      </c>
      <c r="N21" s="87" t="s">
        <v>44</v>
      </c>
      <c r="O21" s="87" t="s">
        <v>45</v>
      </c>
      <c r="P21" s="87" t="s">
        <v>46</v>
      </c>
      <c r="Q21" s="87" t="s">
        <v>47</v>
      </c>
      <c r="R21" s="87" t="s">
        <v>48</v>
      </c>
      <c r="S21" s="87" t="s">
        <v>49</v>
      </c>
      <c r="T21" s="87" t="s">
        <v>43</v>
      </c>
      <c r="U21" s="87" t="s">
        <v>44</v>
      </c>
      <c r="V21" s="87" t="s">
        <v>45</v>
      </c>
      <c r="W21" s="87" t="s">
        <v>46</v>
      </c>
      <c r="X21" s="87" t="s">
        <v>47</v>
      </c>
      <c r="Y21" s="87" t="s">
        <v>48</v>
      </c>
      <c r="Z21" s="87" t="s">
        <v>49</v>
      </c>
      <c r="AA21" s="87" t="s">
        <v>43</v>
      </c>
      <c r="AB21" s="87" t="s">
        <v>44</v>
      </c>
      <c r="AC21" s="87" t="s">
        <v>45</v>
      </c>
      <c r="AD21" s="87" t="s">
        <v>46</v>
      </c>
      <c r="AE21" s="87" t="s">
        <v>47</v>
      </c>
      <c r="AF21" s="87" t="s">
        <v>48</v>
      </c>
      <c r="AG21" s="88" t="s">
        <v>49</v>
      </c>
      <c r="AH21" s="0"/>
    </row>
    <row r="22" s="101" customFormat="true" ht="12.8" hidden="false" customHeight="false" outlineLevel="0" collapsed="false">
      <c r="A22" s="57" t="s">
        <v>29</v>
      </c>
      <c r="B22" s="80" t="n">
        <f aca="false">SUM(C22:AG22)/31</f>
        <v>39</v>
      </c>
      <c r="C22" s="59" t="n">
        <v>35</v>
      </c>
      <c r="D22" s="48" t="n">
        <v>37</v>
      </c>
      <c r="E22" s="48" t="n">
        <v>38</v>
      </c>
      <c r="F22" s="48" t="n">
        <v>38</v>
      </c>
      <c r="G22" s="59" t="n">
        <v>44</v>
      </c>
      <c r="H22" s="59" t="n">
        <v>42</v>
      </c>
      <c r="I22" s="59" t="n">
        <v>32</v>
      </c>
      <c r="J22" s="59" t="n">
        <v>36</v>
      </c>
      <c r="K22" s="59" t="n">
        <v>40</v>
      </c>
      <c r="L22" s="59" t="n">
        <v>41</v>
      </c>
      <c r="M22" s="59" t="n">
        <v>38</v>
      </c>
      <c r="N22" s="59" t="n">
        <v>41</v>
      </c>
      <c r="O22" s="59" t="n">
        <v>41</v>
      </c>
      <c r="P22" s="59" t="n">
        <v>39</v>
      </c>
      <c r="Q22" s="59" t="n">
        <v>40</v>
      </c>
      <c r="R22" s="59" t="n">
        <v>37</v>
      </c>
      <c r="S22" s="59" t="n">
        <v>41</v>
      </c>
      <c r="T22" s="59" t="n">
        <v>33</v>
      </c>
      <c r="U22" s="59" t="n">
        <v>40</v>
      </c>
      <c r="V22" s="59" t="n">
        <v>40</v>
      </c>
      <c r="W22" s="59" t="n">
        <v>35</v>
      </c>
      <c r="X22" s="59" t="n">
        <v>39</v>
      </c>
      <c r="Y22" s="59" t="n">
        <v>40</v>
      </c>
      <c r="Z22" s="59" t="n">
        <v>39</v>
      </c>
      <c r="AA22" s="59" t="n">
        <v>39</v>
      </c>
      <c r="AB22" s="59" t="n">
        <v>36</v>
      </c>
      <c r="AC22" s="59" t="n">
        <v>42</v>
      </c>
      <c r="AD22" s="59" t="n">
        <v>40</v>
      </c>
      <c r="AE22" s="59" t="n">
        <v>42</v>
      </c>
      <c r="AF22" s="59" t="n">
        <v>40</v>
      </c>
      <c r="AG22" s="81" t="n">
        <v>44</v>
      </c>
    </row>
    <row r="23" s="103" customFormat="true" ht="12.8" hidden="false" customHeight="false" outlineLevel="0" collapsed="false">
      <c r="A23" s="57" t="s">
        <v>30</v>
      </c>
      <c r="B23" s="80" t="n">
        <f aca="false">SUM(C23:AG23)/31</f>
        <v>68.8129032258065</v>
      </c>
      <c r="C23" s="61" t="n">
        <v>68.6</v>
      </c>
      <c r="D23" s="50" t="n">
        <v>68.3</v>
      </c>
      <c r="E23" s="50" t="n">
        <v>68.1</v>
      </c>
      <c r="F23" s="50" t="n">
        <v>67.7</v>
      </c>
      <c r="G23" s="61" t="n">
        <v>68.2</v>
      </c>
      <c r="H23" s="61" t="n">
        <v>68.7</v>
      </c>
      <c r="I23" s="61" t="n">
        <v>69.3</v>
      </c>
      <c r="J23" s="61" t="n">
        <v>68.6</v>
      </c>
      <c r="K23" s="61" t="n">
        <v>68.4</v>
      </c>
      <c r="L23" s="61" t="n">
        <v>68.4</v>
      </c>
      <c r="M23" s="61" t="n">
        <v>68.4</v>
      </c>
      <c r="N23" s="61" t="n">
        <v>68.4</v>
      </c>
      <c r="O23" s="61" t="n">
        <v>69</v>
      </c>
      <c r="P23" s="61" t="n">
        <v>68.9</v>
      </c>
      <c r="Q23" s="61" t="n">
        <v>69</v>
      </c>
      <c r="R23" s="61" t="n">
        <v>69</v>
      </c>
      <c r="S23" s="61" t="n">
        <v>69.2</v>
      </c>
      <c r="T23" s="61" t="n">
        <v>69.3</v>
      </c>
      <c r="U23" s="61" t="n">
        <v>68.7</v>
      </c>
      <c r="V23" s="61" t="n">
        <v>68.9</v>
      </c>
      <c r="W23" s="61" t="n">
        <v>69.3</v>
      </c>
      <c r="X23" s="61" t="n">
        <v>68.9</v>
      </c>
      <c r="Y23" s="61" t="n">
        <v>69.1</v>
      </c>
      <c r="Z23" s="61" t="n">
        <v>68.7</v>
      </c>
      <c r="AA23" s="61" t="n">
        <v>68.4</v>
      </c>
      <c r="AB23" s="61" t="n">
        <v>69.2</v>
      </c>
      <c r="AC23" s="61" t="n">
        <v>69.2</v>
      </c>
      <c r="AD23" s="61" t="n">
        <v>69.3</v>
      </c>
      <c r="AE23" s="61" t="n">
        <v>69.4</v>
      </c>
      <c r="AF23" s="61" t="n">
        <v>69.2</v>
      </c>
      <c r="AG23" s="82" t="n">
        <v>69.4</v>
      </c>
    </row>
    <row r="24" s="103" customFormat="true" ht="12.8" hidden="false" customHeight="false" outlineLevel="0" collapsed="false">
      <c r="A24" s="57" t="s">
        <v>31</v>
      </c>
      <c r="B24" s="80" t="n">
        <f aca="false">SUM(C24:AG24)/31</f>
        <v>8.35806451612904</v>
      </c>
      <c r="C24" s="61" t="n">
        <v>8.3</v>
      </c>
      <c r="D24" s="50" t="n">
        <v>8.3</v>
      </c>
      <c r="E24" s="50" t="n">
        <v>8.3</v>
      </c>
      <c r="F24" s="50" t="n">
        <v>8.3</v>
      </c>
      <c r="G24" s="61" t="n">
        <v>8.3</v>
      </c>
      <c r="H24" s="61" t="n">
        <v>8.4</v>
      </c>
      <c r="I24" s="61" t="n">
        <v>8.5</v>
      </c>
      <c r="J24" s="61" t="n">
        <v>8.3</v>
      </c>
      <c r="K24" s="61" t="n">
        <v>8.2</v>
      </c>
      <c r="L24" s="61" t="n">
        <v>8.2</v>
      </c>
      <c r="M24" s="61" t="n">
        <v>8.4</v>
      </c>
      <c r="N24" s="61" t="n">
        <v>8.4</v>
      </c>
      <c r="O24" s="61" t="n">
        <v>8.4</v>
      </c>
      <c r="P24" s="61" t="n">
        <v>8.4</v>
      </c>
      <c r="Q24" s="61" t="n">
        <v>8.4</v>
      </c>
      <c r="R24" s="61" t="n">
        <v>8.4</v>
      </c>
      <c r="S24" s="61" t="n">
        <v>8.4</v>
      </c>
      <c r="T24" s="61" t="n">
        <v>8.4</v>
      </c>
      <c r="U24" s="61" t="n">
        <v>8.4</v>
      </c>
      <c r="V24" s="61" t="n">
        <v>8.4</v>
      </c>
      <c r="W24" s="61" t="n">
        <v>8.4</v>
      </c>
      <c r="X24" s="61" t="n">
        <v>8.4</v>
      </c>
      <c r="Y24" s="61" t="n">
        <v>8.4</v>
      </c>
      <c r="Z24" s="61" t="n">
        <v>8.4</v>
      </c>
      <c r="AA24" s="61" t="n">
        <v>8</v>
      </c>
      <c r="AB24" s="61" t="n">
        <v>8.4</v>
      </c>
      <c r="AC24" s="61" t="n">
        <v>8.4</v>
      </c>
      <c r="AD24" s="61" t="n">
        <v>8.4</v>
      </c>
      <c r="AE24" s="61" t="n">
        <v>8.4</v>
      </c>
      <c r="AF24" s="61" t="n">
        <v>8.4</v>
      </c>
      <c r="AG24" s="82" t="n">
        <v>8.4</v>
      </c>
    </row>
    <row r="25" s="101" customFormat="true" ht="12.8" hidden="false" customHeight="false" outlineLevel="0" collapsed="false">
      <c r="A25" s="57" t="s">
        <v>40</v>
      </c>
      <c r="B25" s="80" t="n">
        <f aca="false">SUM(C25:AG25)/31</f>
        <v>1.03225806451613</v>
      </c>
      <c r="C25" s="59" t="n">
        <v>2</v>
      </c>
      <c r="D25" s="48" t="n">
        <v>1</v>
      </c>
      <c r="E25" s="48" t="n">
        <v>1</v>
      </c>
      <c r="F25" s="48" t="n">
        <v>1</v>
      </c>
      <c r="G25" s="59" t="n">
        <v>1</v>
      </c>
      <c r="H25" s="59" t="n">
        <v>1</v>
      </c>
      <c r="I25" s="59" t="n">
        <v>1</v>
      </c>
      <c r="J25" s="59" t="n">
        <v>1</v>
      </c>
      <c r="K25" s="59" t="n">
        <v>1</v>
      </c>
      <c r="L25" s="59" t="n">
        <v>1</v>
      </c>
      <c r="M25" s="59" t="n">
        <v>1</v>
      </c>
      <c r="N25" s="59" t="n">
        <v>1</v>
      </c>
      <c r="O25" s="59" t="n">
        <v>1</v>
      </c>
      <c r="P25" s="59" t="n">
        <v>1</v>
      </c>
      <c r="Q25" s="59" t="n">
        <v>1</v>
      </c>
      <c r="R25" s="59" t="n">
        <v>1</v>
      </c>
      <c r="S25" s="59" t="n">
        <v>1</v>
      </c>
      <c r="T25" s="59" t="n">
        <v>1</v>
      </c>
      <c r="U25" s="59" t="n">
        <v>1</v>
      </c>
      <c r="V25" s="59" t="n">
        <v>1</v>
      </c>
      <c r="W25" s="59" t="n">
        <v>1</v>
      </c>
      <c r="X25" s="59" t="n">
        <v>1</v>
      </c>
      <c r="Y25" s="59" t="n">
        <v>1</v>
      </c>
      <c r="Z25" s="59" t="n">
        <v>1</v>
      </c>
      <c r="AA25" s="59" t="n">
        <v>1</v>
      </c>
      <c r="AB25" s="59" t="n">
        <v>1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2.8" hidden="false" customHeight="false" outlineLevel="0" collapsed="false">
      <c r="A26" s="57" t="s">
        <v>41</v>
      </c>
      <c r="B26" s="80" t="n">
        <f aca="false">SUM(C26:AG26)/31</f>
        <v>2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8" hidden="false" customHeight="false" outlineLevel="0" collapsed="false">
      <c r="A27" s="63" t="s">
        <v>42</v>
      </c>
      <c r="B27" s="83" t="n">
        <f aca="false">SUM(C27:AG27)/31</f>
        <v>3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3</v>
      </c>
      <c r="J27" s="84" t="n">
        <v>3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8" hidden="false" customHeight="false" outlineLevel="0" collapsed="false">
      <c r="A30" s="54" t="s">
        <v>9</v>
      </c>
      <c r="B30" s="86"/>
      <c r="C30" s="87" t="s">
        <v>43</v>
      </c>
      <c r="D30" s="87" t="s">
        <v>44</v>
      </c>
      <c r="E30" s="87" t="s">
        <v>45</v>
      </c>
      <c r="F30" s="87" t="s">
        <v>46</v>
      </c>
      <c r="G30" s="87" t="s">
        <v>47</v>
      </c>
      <c r="H30" s="87" t="s">
        <v>48</v>
      </c>
      <c r="I30" s="87" t="s">
        <v>49</v>
      </c>
      <c r="J30" s="87" t="s">
        <v>43</v>
      </c>
      <c r="K30" s="87" t="s">
        <v>44</v>
      </c>
      <c r="L30" s="87" t="s">
        <v>45</v>
      </c>
      <c r="M30" s="87" t="s">
        <v>46</v>
      </c>
      <c r="N30" s="87" t="s">
        <v>47</v>
      </c>
      <c r="O30" s="87" t="s">
        <v>48</v>
      </c>
      <c r="P30" s="87" t="s">
        <v>49</v>
      </c>
      <c r="Q30" s="87" t="s">
        <v>43</v>
      </c>
      <c r="R30" s="87" t="s">
        <v>44</v>
      </c>
      <c r="S30" s="87" t="s">
        <v>45</v>
      </c>
      <c r="T30" s="87" t="s">
        <v>46</v>
      </c>
      <c r="U30" s="87" t="s">
        <v>47</v>
      </c>
      <c r="V30" s="87" t="s">
        <v>48</v>
      </c>
      <c r="W30" s="87" t="s">
        <v>49</v>
      </c>
      <c r="X30" s="87" t="s">
        <v>43</v>
      </c>
      <c r="Y30" s="87" t="s">
        <v>44</v>
      </c>
      <c r="Z30" s="87" t="s">
        <v>45</v>
      </c>
      <c r="AA30" s="87" t="s">
        <v>46</v>
      </c>
      <c r="AB30" s="87" t="s">
        <v>47</v>
      </c>
      <c r="AC30" s="87" t="s">
        <v>48</v>
      </c>
      <c r="AD30" s="87" t="s">
        <v>49</v>
      </c>
      <c r="AE30" s="87" t="s">
        <v>43</v>
      </c>
      <c r="AF30" s="87" t="s">
        <v>44</v>
      </c>
      <c r="AG30" s="88" t="s">
        <v>45</v>
      </c>
      <c r="AH30" s="0"/>
    </row>
    <row r="31" s="101" customFormat="true" ht="12.8" hidden="false" customHeight="false" outlineLevel="0" collapsed="false">
      <c r="A31" s="57" t="s">
        <v>29</v>
      </c>
      <c r="B31" s="80" t="n">
        <f aca="false">SUM(C31:AG31)/31</f>
        <v>38.4193548387097</v>
      </c>
      <c r="C31" s="91" t="n">
        <v>42</v>
      </c>
      <c r="D31" s="100" t="n">
        <v>42</v>
      </c>
      <c r="E31" s="100" t="n">
        <v>36</v>
      </c>
      <c r="F31" s="100" t="n">
        <v>33</v>
      </c>
      <c r="G31" s="91" t="n">
        <v>38</v>
      </c>
      <c r="H31" s="91" t="n">
        <v>36</v>
      </c>
      <c r="I31" s="91" t="n">
        <v>36</v>
      </c>
      <c r="J31" s="91" t="n">
        <v>40</v>
      </c>
      <c r="K31" s="91" t="n">
        <v>42</v>
      </c>
      <c r="L31" s="91" t="n">
        <v>37</v>
      </c>
      <c r="M31" s="91" t="n">
        <v>40</v>
      </c>
      <c r="N31" s="91" t="n">
        <v>40</v>
      </c>
      <c r="O31" s="91" t="n">
        <v>43</v>
      </c>
      <c r="P31" s="91" t="n">
        <v>34</v>
      </c>
      <c r="Q31" s="91" t="n">
        <v>41</v>
      </c>
      <c r="R31" s="91" t="n">
        <v>41</v>
      </c>
      <c r="S31" s="91" t="n">
        <v>44</v>
      </c>
      <c r="T31" s="91" t="n">
        <v>38</v>
      </c>
      <c r="U31" s="91" t="n">
        <v>36</v>
      </c>
      <c r="V31" s="91" t="n">
        <v>38</v>
      </c>
      <c r="W31" s="91" t="n">
        <v>38</v>
      </c>
      <c r="X31" s="91" t="n">
        <v>38</v>
      </c>
      <c r="Y31" s="91" t="n">
        <v>40</v>
      </c>
      <c r="Z31" s="91" t="n">
        <v>39</v>
      </c>
      <c r="AA31" s="91" t="n">
        <v>35</v>
      </c>
      <c r="AB31" s="91" t="n">
        <v>32</v>
      </c>
      <c r="AC31" s="91" t="n">
        <v>36</v>
      </c>
      <c r="AD31" s="91" t="n">
        <v>39</v>
      </c>
      <c r="AE31" s="91" t="n">
        <v>38</v>
      </c>
      <c r="AF31" s="91" t="n">
        <v>39</v>
      </c>
      <c r="AG31" s="93" t="n">
        <v>40</v>
      </c>
      <c r="AH31" s="104"/>
      <c r="AI31" s="104"/>
    </row>
    <row r="32" s="101" customFormat="true" ht="12.8" hidden="false" customHeight="false" outlineLevel="0" collapsed="false">
      <c r="A32" s="57" t="s">
        <v>30</v>
      </c>
      <c r="B32" s="80" t="n">
        <f aca="false">SUM(C32:AG32)/31</f>
        <v>68.9225806451613</v>
      </c>
      <c r="C32" s="61" t="n">
        <v>69.5</v>
      </c>
      <c r="D32" s="50" t="n">
        <v>69.7</v>
      </c>
      <c r="E32" s="50" t="n">
        <v>68.7</v>
      </c>
      <c r="F32" s="50" t="n">
        <v>68.7</v>
      </c>
      <c r="G32" s="61" t="n">
        <v>69</v>
      </c>
      <c r="H32" s="61" t="n">
        <v>68.7</v>
      </c>
      <c r="I32" s="61" t="n">
        <v>68.7</v>
      </c>
      <c r="J32" s="61" t="n">
        <v>69.1</v>
      </c>
      <c r="K32" s="61" t="n">
        <v>68.9</v>
      </c>
      <c r="L32" s="61" t="n">
        <v>69.1</v>
      </c>
      <c r="M32" s="61" t="n">
        <v>68.9</v>
      </c>
      <c r="N32" s="61" t="n">
        <v>68.8</v>
      </c>
      <c r="O32" s="61" t="n">
        <v>69</v>
      </c>
      <c r="P32" s="61" t="n">
        <v>69.2</v>
      </c>
      <c r="Q32" s="61" t="n">
        <v>68.9</v>
      </c>
      <c r="R32" s="61" t="n">
        <v>68.9</v>
      </c>
      <c r="S32" s="61" t="n">
        <v>69.4</v>
      </c>
      <c r="T32" s="61" t="n">
        <v>69.3</v>
      </c>
      <c r="U32" s="61" t="n">
        <v>69.1</v>
      </c>
      <c r="V32" s="61" t="n">
        <v>69</v>
      </c>
      <c r="W32" s="61" t="n">
        <v>68.8</v>
      </c>
      <c r="X32" s="61" t="n">
        <v>68.5</v>
      </c>
      <c r="Y32" s="61" t="n">
        <v>68.5</v>
      </c>
      <c r="Z32" s="61" t="n">
        <v>69.1</v>
      </c>
      <c r="AA32" s="61" t="n">
        <v>69.1</v>
      </c>
      <c r="AB32" s="61" t="n">
        <v>69.2</v>
      </c>
      <c r="AC32" s="61" t="n">
        <v>68.8</v>
      </c>
      <c r="AD32" s="61" t="n">
        <v>68.8</v>
      </c>
      <c r="AE32" s="61" t="n">
        <v>68.3</v>
      </c>
      <c r="AF32" s="61" t="n">
        <v>68.4</v>
      </c>
      <c r="AG32" s="82" t="n">
        <v>68.5</v>
      </c>
      <c r="AH32" s="103"/>
      <c r="AI32" s="103"/>
    </row>
    <row r="33" s="101" customFormat="true" ht="12.8" hidden="false" customHeight="false" outlineLevel="0" collapsed="false">
      <c r="A33" s="57" t="s">
        <v>31</v>
      </c>
      <c r="B33" s="80" t="n">
        <f aca="false">SUM(C33:AG33)/31</f>
        <v>8.35806451612904</v>
      </c>
      <c r="C33" s="61" t="n">
        <v>8.4</v>
      </c>
      <c r="D33" s="50" t="n">
        <v>8.4</v>
      </c>
      <c r="E33" s="50" t="n">
        <v>8.4</v>
      </c>
      <c r="F33" s="50" t="n">
        <v>8.4</v>
      </c>
      <c r="G33" s="61" t="n">
        <v>8.4</v>
      </c>
      <c r="H33" s="61" t="n">
        <v>8.4</v>
      </c>
      <c r="I33" s="61" t="n">
        <v>8.4</v>
      </c>
      <c r="J33" s="61" t="n">
        <v>8.4</v>
      </c>
      <c r="K33" s="61" t="n">
        <v>8.4</v>
      </c>
      <c r="L33" s="61" t="n">
        <v>8.4</v>
      </c>
      <c r="M33" s="61" t="n">
        <v>8.4</v>
      </c>
      <c r="N33" s="61" t="n">
        <v>8.3</v>
      </c>
      <c r="O33" s="61" t="n">
        <v>8.3</v>
      </c>
      <c r="P33" s="61" t="n">
        <v>8.3</v>
      </c>
      <c r="Q33" s="61" t="n">
        <v>8.4</v>
      </c>
      <c r="R33" s="61" t="n">
        <v>8.4</v>
      </c>
      <c r="S33" s="61" t="n">
        <v>8.4</v>
      </c>
      <c r="T33" s="61" t="n">
        <v>8.5</v>
      </c>
      <c r="U33" s="61" t="n">
        <v>8.3</v>
      </c>
      <c r="V33" s="61" t="n">
        <v>8.3</v>
      </c>
      <c r="W33" s="61" t="n">
        <v>8</v>
      </c>
      <c r="X33" s="61" t="n">
        <v>8.3</v>
      </c>
      <c r="Y33" s="61" t="n">
        <v>8.4</v>
      </c>
      <c r="Z33" s="61" t="n">
        <v>8.4</v>
      </c>
      <c r="AA33" s="61" t="n">
        <v>8.5</v>
      </c>
      <c r="AB33" s="61" t="n">
        <v>8.3</v>
      </c>
      <c r="AC33" s="61" t="n">
        <v>8.3</v>
      </c>
      <c r="AD33" s="61" t="n">
        <v>8.3</v>
      </c>
      <c r="AE33" s="61" t="n">
        <v>8.2</v>
      </c>
      <c r="AF33" s="61" t="n">
        <v>8.4</v>
      </c>
      <c r="AG33" s="82" t="n">
        <v>8.4</v>
      </c>
      <c r="AH33" s="103"/>
      <c r="AI33" s="103"/>
    </row>
    <row r="34" s="101" customFormat="true" ht="12.8" hidden="false" customHeight="false" outlineLevel="0" collapsed="false">
      <c r="A34" s="57" t="s">
        <v>40</v>
      </c>
      <c r="B34" s="80" t="n">
        <f aca="false">SUM(C34:AG34)/31</f>
        <v>1</v>
      </c>
      <c r="C34" s="91" t="n">
        <v>1</v>
      </c>
      <c r="D34" s="100" t="n">
        <v>1</v>
      </c>
      <c r="E34" s="100" t="n">
        <v>1</v>
      </c>
      <c r="F34" s="100" t="n">
        <v>1</v>
      </c>
      <c r="G34" s="91" t="n">
        <v>1</v>
      </c>
      <c r="H34" s="91" t="n">
        <v>1</v>
      </c>
      <c r="I34" s="91" t="n">
        <v>1</v>
      </c>
      <c r="J34" s="91" t="n">
        <v>1</v>
      </c>
      <c r="K34" s="91" t="n">
        <v>1</v>
      </c>
      <c r="L34" s="91" t="n">
        <v>1</v>
      </c>
      <c r="M34" s="91" t="n">
        <v>1</v>
      </c>
      <c r="N34" s="91" t="n">
        <v>1</v>
      </c>
      <c r="O34" s="91" t="n">
        <v>1</v>
      </c>
      <c r="P34" s="91" t="n">
        <v>1</v>
      </c>
      <c r="Q34" s="91" t="n">
        <v>1</v>
      </c>
      <c r="R34" s="91" t="n">
        <v>1</v>
      </c>
      <c r="S34" s="91" t="n">
        <v>1</v>
      </c>
      <c r="T34" s="91" t="n">
        <v>1</v>
      </c>
      <c r="U34" s="91" t="n">
        <v>1</v>
      </c>
      <c r="V34" s="91" t="n">
        <v>1</v>
      </c>
      <c r="W34" s="91" t="n">
        <v>1</v>
      </c>
      <c r="X34" s="91" t="n">
        <v>1</v>
      </c>
      <c r="Y34" s="91" t="n">
        <v>1</v>
      </c>
      <c r="Z34" s="91" t="n">
        <v>1</v>
      </c>
      <c r="AA34" s="91" t="n">
        <v>1</v>
      </c>
      <c r="AB34" s="91" t="n">
        <v>1</v>
      </c>
      <c r="AC34" s="91" t="n">
        <v>1</v>
      </c>
      <c r="AD34" s="91" t="n">
        <v>1</v>
      </c>
      <c r="AE34" s="91" t="n">
        <v>1</v>
      </c>
      <c r="AF34" s="91" t="n">
        <v>1</v>
      </c>
      <c r="AG34" s="93" t="n">
        <v>1</v>
      </c>
      <c r="AH34" s="104"/>
      <c r="AI34" s="104"/>
    </row>
    <row r="35" s="101" customFormat="true" ht="12.8" hidden="false" customHeight="false" outlineLevel="0" collapsed="false">
      <c r="A35" s="57" t="s">
        <v>41</v>
      </c>
      <c r="B35" s="80" t="n">
        <f aca="false">SUM(C35:AG35)/31</f>
        <v>2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8" hidden="false" customHeight="false" outlineLevel="0" collapsed="false">
      <c r="A36" s="63" t="s">
        <v>42</v>
      </c>
      <c r="B36" s="83" t="n">
        <f aca="false">SUM(C36:AG36)/31</f>
        <v>3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8" hidden="false" customHeight="false" outlineLevel="0" collapsed="false">
      <c r="A39" s="54" t="s">
        <v>10</v>
      </c>
      <c r="B39" s="54"/>
      <c r="C39" s="55" t="s">
        <v>46</v>
      </c>
      <c r="D39" s="55" t="s">
        <v>47</v>
      </c>
      <c r="E39" s="55" t="s">
        <v>48</v>
      </c>
      <c r="F39" s="55" t="s">
        <v>49</v>
      </c>
      <c r="G39" s="55" t="s">
        <v>43</v>
      </c>
      <c r="H39" s="55" t="s">
        <v>44</v>
      </c>
      <c r="I39" s="55" t="s">
        <v>45</v>
      </c>
      <c r="J39" s="55" t="s">
        <v>46</v>
      </c>
      <c r="K39" s="55" t="s">
        <v>47</v>
      </c>
      <c r="L39" s="55" t="s">
        <v>48</v>
      </c>
      <c r="M39" s="55" t="s">
        <v>49</v>
      </c>
      <c r="N39" s="55" t="s">
        <v>43</v>
      </c>
      <c r="O39" s="55" t="s">
        <v>44</v>
      </c>
      <c r="P39" s="55" t="s">
        <v>45</v>
      </c>
      <c r="Q39" s="55" t="s">
        <v>46</v>
      </c>
      <c r="R39" s="55" t="s">
        <v>47</v>
      </c>
      <c r="S39" s="55" t="s">
        <v>48</v>
      </c>
      <c r="T39" s="55" t="s">
        <v>49</v>
      </c>
      <c r="U39" s="55" t="s">
        <v>43</v>
      </c>
      <c r="V39" s="55" t="s">
        <v>44</v>
      </c>
      <c r="W39" s="55" t="s">
        <v>45</v>
      </c>
      <c r="X39" s="55" t="s">
        <v>46</v>
      </c>
      <c r="Y39" s="55" t="s">
        <v>47</v>
      </c>
      <c r="Z39" s="55" t="s">
        <v>48</v>
      </c>
      <c r="AA39" s="55" t="s">
        <v>49</v>
      </c>
      <c r="AB39" s="55" t="s">
        <v>43</v>
      </c>
      <c r="AC39" s="55" t="s">
        <v>44</v>
      </c>
      <c r="AD39" s="55" t="s">
        <v>45</v>
      </c>
      <c r="AE39" s="56" t="s">
        <v>44</v>
      </c>
      <c r="AF39" s="0"/>
      <c r="AG39" s="0"/>
      <c r="AH39" s="0"/>
    </row>
    <row r="40" customFormat="false" ht="12.8" hidden="false" customHeight="false" outlineLevel="0" collapsed="false">
      <c r="A40" s="57" t="s">
        <v>29</v>
      </c>
      <c r="B40" s="58" t="n">
        <f aca="false">SUM(C40:AG40)/28</f>
        <v>38.0357142857143</v>
      </c>
      <c r="C40" s="59" t="n">
        <v>41</v>
      </c>
      <c r="D40" s="59" t="n">
        <v>35</v>
      </c>
      <c r="E40" s="59" t="n">
        <v>39</v>
      </c>
      <c r="F40" s="59" t="n">
        <v>38</v>
      </c>
      <c r="G40" s="59" t="n">
        <v>35</v>
      </c>
      <c r="H40" s="59" t="n">
        <v>39</v>
      </c>
      <c r="I40" s="59" t="n">
        <v>38</v>
      </c>
      <c r="J40" s="59" t="n">
        <v>37</v>
      </c>
      <c r="K40" s="59" t="n">
        <v>35</v>
      </c>
      <c r="L40" s="59" t="n">
        <v>41</v>
      </c>
      <c r="M40" s="59" t="n">
        <v>35</v>
      </c>
      <c r="N40" s="59" t="n">
        <v>36</v>
      </c>
      <c r="O40" s="59" t="n">
        <v>41</v>
      </c>
      <c r="P40" s="59" t="n">
        <v>41</v>
      </c>
      <c r="Q40" s="59" t="n">
        <v>40</v>
      </c>
      <c r="R40" s="59" t="n">
        <v>38</v>
      </c>
      <c r="S40" s="59" t="n">
        <v>37</v>
      </c>
      <c r="T40" s="59" t="n">
        <v>41</v>
      </c>
      <c r="U40" s="59" t="n">
        <v>38</v>
      </c>
      <c r="V40" s="59" t="n">
        <v>35</v>
      </c>
      <c r="W40" s="59" t="n">
        <v>43</v>
      </c>
      <c r="X40" s="59" t="n">
        <v>37</v>
      </c>
      <c r="Y40" s="59" t="n">
        <v>37</v>
      </c>
      <c r="Z40" s="59" t="n">
        <v>38</v>
      </c>
      <c r="AA40" s="59" t="n">
        <v>33</v>
      </c>
      <c r="AB40" s="59" t="n">
        <v>36</v>
      </c>
      <c r="AC40" s="59" t="n">
        <v>41</v>
      </c>
      <c r="AD40" s="59" t="n">
        <v>40</v>
      </c>
      <c r="AE40" s="60"/>
      <c r="AF40" s="0"/>
      <c r="AG40" s="0"/>
      <c r="AH40" s="0"/>
    </row>
    <row r="41" customFormat="false" ht="12.8" hidden="false" customHeight="false" outlineLevel="0" collapsed="false">
      <c r="A41" s="57" t="s">
        <v>30</v>
      </c>
      <c r="B41" s="58" t="n">
        <f aca="false">SUM(C41:AG41)/28</f>
        <v>68.6428571428572</v>
      </c>
      <c r="C41" s="61" t="n">
        <v>68.9</v>
      </c>
      <c r="D41" s="61" t="n">
        <v>69.1</v>
      </c>
      <c r="E41" s="61" t="n">
        <v>68.7</v>
      </c>
      <c r="F41" s="61" t="n">
        <v>68.7</v>
      </c>
      <c r="G41" s="61" t="n">
        <v>68</v>
      </c>
      <c r="H41" s="61" t="n">
        <v>68.6</v>
      </c>
      <c r="I41" s="61" t="n">
        <v>68.7</v>
      </c>
      <c r="J41" s="61" t="n">
        <v>69.1</v>
      </c>
      <c r="K41" s="61" t="n">
        <v>68.9</v>
      </c>
      <c r="L41" s="61" t="n">
        <v>68.5</v>
      </c>
      <c r="M41" s="61" t="n">
        <v>68.2</v>
      </c>
      <c r="N41" s="61" t="n">
        <v>67.7</v>
      </c>
      <c r="O41" s="61" t="n">
        <v>68.3</v>
      </c>
      <c r="P41" s="61" t="n">
        <v>68.9</v>
      </c>
      <c r="Q41" s="61" t="n">
        <v>69.1</v>
      </c>
      <c r="R41" s="61" t="n">
        <v>68.9</v>
      </c>
      <c r="S41" s="61" t="n">
        <v>68.9</v>
      </c>
      <c r="T41" s="61" t="n">
        <v>68.4</v>
      </c>
      <c r="U41" s="61" t="n">
        <v>68.3</v>
      </c>
      <c r="V41" s="61" t="n">
        <v>68.4</v>
      </c>
      <c r="W41" s="61" t="n">
        <v>68.8</v>
      </c>
      <c r="X41" s="61" t="n">
        <v>69.2</v>
      </c>
      <c r="Y41" s="61" t="n">
        <v>69.3</v>
      </c>
      <c r="Z41" s="61" t="n">
        <v>68.7</v>
      </c>
      <c r="AA41" s="61" t="n">
        <v>68.4</v>
      </c>
      <c r="AB41" s="61" t="n">
        <v>68.2</v>
      </c>
      <c r="AC41" s="61" t="n">
        <v>68.7</v>
      </c>
      <c r="AD41" s="62" t="n">
        <v>68.4</v>
      </c>
      <c r="AE41" s="62"/>
      <c r="AF41" s="0"/>
      <c r="AG41" s="0"/>
      <c r="AH41" s="0"/>
    </row>
    <row r="42" customFormat="false" ht="12.8" hidden="false" customHeight="false" outlineLevel="0" collapsed="false">
      <c r="A42" s="57" t="s">
        <v>31</v>
      </c>
      <c r="B42" s="58" t="n">
        <f aca="false">SUM(C42:AG42)/28</f>
        <v>8.33214285714286</v>
      </c>
      <c r="C42" s="61" t="n">
        <v>8.5</v>
      </c>
      <c r="D42" s="61" t="n">
        <v>8.3</v>
      </c>
      <c r="E42" s="61" t="n">
        <v>8.3</v>
      </c>
      <c r="F42" s="61" t="n">
        <v>8.3</v>
      </c>
      <c r="G42" s="61" t="n">
        <v>8.3</v>
      </c>
      <c r="H42" s="61" t="n">
        <v>8.4</v>
      </c>
      <c r="I42" s="61" t="n">
        <v>8.4</v>
      </c>
      <c r="J42" s="61" t="n">
        <v>8.5</v>
      </c>
      <c r="K42" s="61" t="n">
        <v>8.3</v>
      </c>
      <c r="L42" s="61" t="n">
        <v>8.3</v>
      </c>
      <c r="M42" s="61" t="n">
        <v>8.3</v>
      </c>
      <c r="N42" s="61" t="n">
        <v>8.3</v>
      </c>
      <c r="O42" s="61" t="n">
        <v>8.4</v>
      </c>
      <c r="P42" s="61" t="n">
        <v>8.5</v>
      </c>
      <c r="Q42" s="61" t="n">
        <v>8.4</v>
      </c>
      <c r="R42" s="61" t="n">
        <v>8.2</v>
      </c>
      <c r="S42" s="61" t="n">
        <v>8.3</v>
      </c>
      <c r="T42" s="61" t="n">
        <v>8.3</v>
      </c>
      <c r="U42" s="61" t="n">
        <v>8.3</v>
      </c>
      <c r="V42" s="61" t="n">
        <v>8.3</v>
      </c>
      <c r="W42" s="61" t="n">
        <v>8.3</v>
      </c>
      <c r="X42" s="61" t="n">
        <v>8.3</v>
      </c>
      <c r="Y42" s="61" t="n">
        <v>8.3</v>
      </c>
      <c r="Z42" s="61" t="n">
        <v>8.3</v>
      </c>
      <c r="AA42" s="61" t="n">
        <v>8.3</v>
      </c>
      <c r="AB42" s="61" t="n">
        <v>8.3</v>
      </c>
      <c r="AC42" s="61" t="n">
        <v>8.3</v>
      </c>
      <c r="AD42" s="62" t="n">
        <v>8.3</v>
      </c>
      <c r="AE42" s="62"/>
      <c r="AF42" s="0"/>
      <c r="AG42" s="0"/>
      <c r="AH42" s="0"/>
    </row>
    <row r="43" customFormat="false" ht="12.8" hidden="false" customHeight="false" outlineLevel="0" collapsed="false">
      <c r="A43" s="57" t="s">
        <v>40</v>
      </c>
      <c r="B43" s="58" t="n">
        <f aca="false">SUM(C43:AG43)/28</f>
        <v>1</v>
      </c>
      <c r="C43" s="59" t="n">
        <v>1</v>
      </c>
      <c r="D43" s="59" t="n">
        <v>1</v>
      </c>
      <c r="E43" s="59" t="n">
        <v>1</v>
      </c>
      <c r="F43" s="59" t="n">
        <v>1</v>
      </c>
      <c r="G43" s="59" t="n">
        <v>1</v>
      </c>
      <c r="H43" s="59" t="n">
        <v>1</v>
      </c>
      <c r="I43" s="59" t="n">
        <v>1</v>
      </c>
      <c r="J43" s="59" t="n">
        <v>1</v>
      </c>
      <c r="K43" s="59" t="n">
        <v>1</v>
      </c>
      <c r="L43" s="59" t="n">
        <v>1</v>
      </c>
      <c r="M43" s="59" t="n">
        <v>1</v>
      </c>
      <c r="N43" s="59" t="n">
        <v>1</v>
      </c>
      <c r="O43" s="59" t="n">
        <v>1</v>
      </c>
      <c r="P43" s="59" t="n">
        <v>1</v>
      </c>
      <c r="Q43" s="59" t="n">
        <v>1</v>
      </c>
      <c r="R43" s="59" t="n">
        <v>1</v>
      </c>
      <c r="S43" s="59" t="n">
        <v>1</v>
      </c>
      <c r="T43" s="59" t="n">
        <v>1</v>
      </c>
      <c r="U43" s="59" t="n">
        <v>1</v>
      </c>
      <c r="V43" s="59" t="n">
        <v>1</v>
      </c>
      <c r="W43" s="59" t="n">
        <v>1</v>
      </c>
      <c r="X43" s="59" t="n">
        <v>1</v>
      </c>
      <c r="Y43" s="59" t="n">
        <v>1</v>
      </c>
      <c r="Z43" s="59" t="n">
        <v>1</v>
      </c>
      <c r="AA43" s="59" t="n">
        <v>1</v>
      </c>
      <c r="AB43" s="59" t="n">
        <v>1</v>
      </c>
      <c r="AC43" s="59" t="n">
        <v>1</v>
      </c>
      <c r="AD43" s="60" t="n">
        <v>1</v>
      </c>
      <c r="AE43" s="60"/>
      <c r="AF43" s="0"/>
      <c r="AG43" s="0"/>
      <c r="AH43" s="0"/>
    </row>
    <row r="44" customFormat="false" ht="12.8" hidden="false" customHeight="false" outlineLevel="0" collapsed="false">
      <c r="A44" s="57" t="s">
        <v>41</v>
      </c>
      <c r="B44" s="58" t="n">
        <f aca="false">SUM(C44:AG44)/28</f>
        <v>2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2</v>
      </c>
      <c r="J44" s="59" t="n">
        <v>2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8" hidden="false" customHeight="false" outlineLevel="0" collapsed="false">
      <c r="A45" s="63" t="s">
        <v>42</v>
      </c>
      <c r="B45" s="64" t="n">
        <f aca="false">SUM(C45:AG45)/28</f>
        <v>3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8" hidden="false" customHeight="false" outlineLevel="0" collapsed="false">
      <c r="A48" s="54" t="s">
        <v>11</v>
      </c>
      <c r="B48" s="86"/>
      <c r="C48" s="87" t="s">
        <v>46</v>
      </c>
      <c r="D48" s="87" t="s">
        <v>47</v>
      </c>
      <c r="E48" s="87" t="s">
        <v>48</v>
      </c>
      <c r="F48" s="87" t="s">
        <v>49</v>
      </c>
      <c r="G48" s="87" t="s">
        <v>43</v>
      </c>
      <c r="H48" s="87" t="s">
        <v>44</v>
      </c>
      <c r="I48" s="87" t="s">
        <v>45</v>
      </c>
      <c r="J48" s="87" t="s">
        <v>46</v>
      </c>
      <c r="K48" s="87" t="s">
        <v>47</v>
      </c>
      <c r="L48" s="87" t="s">
        <v>48</v>
      </c>
      <c r="M48" s="87" t="s">
        <v>49</v>
      </c>
      <c r="N48" s="87" t="s">
        <v>43</v>
      </c>
      <c r="O48" s="87" t="s">
        <v>44</v>
      </c>
      <c r="P48" s="87" t="s">
        <v>45</v>
      </c>
      <c r="Q48" s="87" t="s">
        <v>46</v>
      </c>
      <c r="R48" s="87" t="s">
        <v>47</v>
      </c>
      <c r="S48" s="87" t="s">
        <v>48</v>
      </c>
      <c r="T48" s="87" t="s">
        <v>49</v>
      </c>
      <c r="U48" s="87" t="s">
        <v>43</v>
      </c>
      <c r="V48" s="87" t="s">
        <v>44</v>
      </c>
      <c r="W48" s="87" t="s">
        <v>45</v>
      </c>
      <c r="X48" s="87" t="s">
        <v>46</v>
      </c>
      <c r="Y48" s="87" t="s">
        <v>47</v>
      </c>
      <c r="Z48" s="87" t="s">
        <v>48</v>
      </c>
      <c r="AA48" s="87" t="s">
        <v>49</v>
      </c>
      <c r="AB48" s="87" t="s">
        <v>43</v>
      </c>
      <c r="AC48" s="87" t="s">
        <v>44</v>
      </c>
      <c r="AD48" s="87" t="s">
        <v>45</v>
      </c>
      <c r="AE48" s="87" t="s">
        <v>46</v>
      </c>
      <c r="AF48" s="87" t="s">
        <v>47</v>
      </c>
      <c r="AG48" s="87" t="s">
        <v>48</v>
      </c>
      <c r="AH48" s="0"/>
    </row>
    <row r="49" customFormat="false" ht="12.8" hidden="false" customHeight="false" outlineLevel="0" collapsed="false">
      <c r="A49" s="57" t="s">
        <v>29</v>
      </c>
      <c r="B49" s="80" t="n">
        <f aca="false">SUM(C49:AG49)/31</f>
        <v>38.1935483870968</v>
      </c>
      <c r="C49" s="91" t="n">
        <v>39</v>
      </c>
      <c r="D49" s="100" t="n">
        <v>38</v>
      </c>
      <c r="E49" s="100" t="n">
        <v>34</v>
      </c>
      <c r="F49" s="100" t="n">
        <v>36</v>
      </c>
      <c r="G49" s="91" t="n">
        <v>32</v>
      </c>
      <c r="H49" s="91" t="n">
        <v>42</v>
      </c>
      <c r="I49" s="91" t="n">
        <v>42</v>
      </c>
      <c r="J49" s="91" t="n">
        <v>35</v>
      </c>
      <c r="K49" s="91" t="n">
        <v>33</v>
      </c>
      <c r="L49" s="91" t="n">
        <v>36</v>
      </c>
      <c r="M49" s="91" t="n">
        <v>32</v>
      </c>
      <c r="N49" s="91" t="n">
        <v>34</v>
      </c>
      <c r="O49" s="91" t="n">
        <v>42</v>
      </c>
      <c r="P49" s="91" t="n">
        <v>40</v>
      </c>
      <c r="Q49" s="91" t="n">
        <v>37</v>
      </c>
      <c r="R49" s="91" t="n">
        <v>38</v>
      </c>
      <c r="S49" s="91" t="n">
        <v>35</v>
      </c>
      <c r="T49" s="91" t="n">
        <v>38</v>
      </c>
      <c r="U49" s="91" t="n">
        <v>37</v>
      </c>
      <c r="V49" s="91" t="n">
        <v>44</v>
      </c>
      <c r="W49" s="91" t="n">
        <v>45</v>
      </c>
      <c r="X49" s="91" t="n">
        <v>41</v>
      </c>
      <c r="Y49" s="91" t="n">
        <v>34</v>
      </c>
      <c r="Z49" s="91" t="n">
        <v>38</v>
      </c>
      <c r="AA49" s="91" t="n">
        <v>37</v>
      </c>
      <c r="AB49" s="91" t="n">
        <v>40</v>
      </c>
      <c r="AC49" s="91" t="n">
        <v>43</v>
      </c>
      <c r="AD49" s="91" t="n">
        <v>46</v>
      </c>
      <c r="AE49" s="91" t="n">
        <v>43</v>
      </c>
      <c r="AF49" s="91" t="n">
        <v>36</v>
      </c>
      <c r="AG49" s="93" t="n">
        <v>37</v>
      </c>
      <c r="AH49" s="101"/>
      <c r="AI49" s="101"/>
    </row>
    <row r="50" customFormat="false" ht="12.8" hidden="false" customHeight="false" outlineLevel="0" collapsed="false">
      <c r="A50" s="57" t="s">
        <v>30</v>
      </c>
      <c r="B50" s="80" t="n">
        <f aca="false">SUM(C50:AG50)/31</f>
        <v>68.6354838709678</v>
      </c>
      <c r="C50" s="61" t="n">
        <v>69</v>
      </c>
      <c r="D50" s="50" t="n">
        <v>69.1</v>
      </c>
      <c r="E50" s="50" t="n">
        <v>68.5</v>
      </c>
      <c r="F50" s="50" t="n">
        <v>68.7</v>
      </c>
      <c r="G50" s="61" t="n">
        <v>68</v>
      </c>
      <c r="H50" s="61" t="n">
        <v>68.3</v>
      </c>
      <c r="I50" s="61" t="n">
        <v>68.6</v>
      </c>
      <c r="J50" s="61" t="n">
        <v>69</v>
      </c>
      <c r="K50" s="61" t="n">
        <v>68.7</v>
      </c>
      <c r="L50" s="61" t="n">
        <v>68.5</v>
      </c>
      <c r="M50" s="61" t="n">
        <v>68.3</v>
      </c>
      <c r="N50" s="61" t="n">
        <v>67.8</v>
      </c>
      <c r="O50" s="61" t="n">
        <v>68.3</v>
      </c>
      <c r="P50" s="61" t="n">
        <v>68.5</v>
      </c>
      <c r="Q50" s="61" t="n">
        <v>69</v>
      </c>
      <c r="R50" s="61" t="n">
        <v>68.9</v>
      </c>
      <c r="S50" s="61" t="n">
        <v>68.8</v>
      </c>
      <c r="T50" s="61" t="n">
        <v>68.3</v>
      </c>
      <c r="U50" s="61" t="n">
        <v>68.4</v>
      </c>
      <c r="V50" s="61" t="n">
        <v>68.4</v>
      </c>
      <c r="W50" s="61" t="n">
        <v>68.9</v>
      </c>
      <c r="X50" s="61" t="n">
        <v>69.4</v>
      </c>
      <c r="Y50" s="61" t="n">
        <v>69.6</v>
      </c>
      <c r="Z50" s="61" t="n">
        <v>69</v>
      </c>
      <c r="AA50" s="61" t="n">
        <v>68.4</v>
      </c>
      <c r="AB50" s="61" t="n">
        <v>67.7</v>
      </c>
      <c r="AC50" s="61" t="n">
        <v>68.3</v>
      </c>
      <c r="AD50" s="61" t="n">
        <v>68.8</v>
      </c>
      <c r="AE50" s="61" t="n">
        <v>69.1</v>
      </c>
      <c r="AF50" s="61" t="n">
        <v>69.2</v>
      </c>
      <c r="AG50" s="82" t="n">
        <v>68.2</v>
      </c>
      <c r="AH50" s="101"/>
      <c r="AI50" s="101"/>
    </row>
    <row r="51" customFormat="false" ht="12.8" hidden="false" customHeight="false" outlineLevel="0" collapsed="false">
      <c r="A51" s="57" t="s">
        <v>31</v>
      </c>
      <c r="B51" s="80" t="n">
        <f aca="false">SUM(C51:AG51)/31</f>
        <v>8.26774193548387</v>
      </c>
      <c r="C51" s="61" t="n">
        <v>8.4</v>
      </c>
      <c r="D51" s="50" t="n">
        <v>8.4</v>
      </c>
      <c r="E51" s="50" t="n">
        <v>8.3</v>
      </c>
      <c r="F51" s="50" t="n">
        <v>8.3</v>
      </c>
      <c r="G51" s="61" t="n">
        <v>8.3</v>
      </c>
      <c r="H51" s="61" t="n">
        <v>8.4</v>
      </c>
      <c r="I51" s="61" t="n">
        <v>8.4</v>
      </c>
      <c r="J51" s="61" t="n">
        <v>8.4</v>
      </c>
      <c r="K51" s="61" t="n">
        <v>8.3</v>
      </c>
      <c r="L51" s="61" t="n">
        <v>8.3</v>
      </c>
      <c r="M51" s="61" t="n">
        <v>8.3</v>
      </c>
      <c r="N51" s="61" t="n">
        <v>8.3</v>
      </c>
      <c r="O51" s="61" t="n">
        <v>8.3</v>
      </c>
      <c r="P51" s="61" t="n">
        <v>8.4</v>
      </c>
      <c r="Q51" s="61" t="n">
        <v>8.5</v>
      </c>
      <c r="R51" s="61" t="n">
        <v>8.3</v>
      </c>
      <c r="S51" s="61" t="n">
        <v>8.2</v>
      </c>
      <c r="T51" s="61" t="n">
        <v>8.2</v>
      </c>
      <c r="U51" s="61" t="n">
        <v>8.2</v>
      </c>
      <c r="V51" s="61" t="n">
        <v>8.2</v>
      </c>
      <c r="W51" s="61" t="n">
        <v>8.3</v>
      </c>
      <c r="X51" s="61" t="n">
        <v>8.4</v>
      </c>
      <c r="Y51" s="61" t="n">
        <v>8.3</v>
      </c>
      <c r="Z51" s="61" t="n">
        <v>8.3</v>
      </c>
      <c r="AA51" s="61" t="n">
        <v>8.2</v>
      </c>
      <c r="AB51" s="61" t="n">
        <v>8</v>
      </c>
      <c r="AC51" s="61" t="n">
        <v>8.2</v>
      </c>
      <c r="AD51" s="61" t="n">
        <v>7.8</v>
      </c>
      <c r="AE51" s="61" t="n">
        <v>8.3</v>
      </c>
      <c r="AF51" s="61" t="n">
        <v>8</v>
      </c>
      <c r="AG51" s="82" t="n">
        <v>8.1</v>
      </c>
      <c r="AH51" s="101"/>
      <c r="AI51" s="101"/>
    </row>
    <row r="52" customFormat="false" ht="12.8" hidden="false" customHeight="false" outlineLevel="0" collapsed="false">
      <c r="A52" s="57" t="s">
        <v>40</v>
      </c>
      <c r="B52" s="80" t="n">
        <f aca="false">SUM(C52:AG52)/31</f>
        <v>1</v>
      </c>
      <c r="C52" s="91" t="n">
        <v>1</v>
      </c>
      <c r="D52" s="100" t="n">
        <v>1</v>
      </c>
      <c r="E52" s="100" t="n">
        <v>1</v>
      </c>
      <c r="F52" s="100" t="n">
        <v>1</v>
      </c>
      <c r="G52" s="91" t="n">
        <v>1</v>
      </c>
      <c r="H52" s="91" t="n">
        <v>1</v>
      </c>
      <c r="I52" s="91" t="n">
        <v>1</v>
      </c>
      <c r="J52" s="91" t="n">
        <v>1</v>
      </c>
      <c r="K52" s="91" t="n">
        <v>1</v>
      </c>
      <c r="L52" s="91" t="n">
        <v>1</v>
      </c>
      <c r="M52" s="91" t="n">
        <v>1</v>
      </c>
      <c r="N52" s="91" t="n">
        <v>1</v>
      </c>
      <c r="O52" s="91" t="n">
        <v>1</v>
      </c>
      <c r="P52" s="91" t="n">
        <v>1</v>
      </c>
      <c r="Q52" s="91" t="n">
        <v>1</v>
      </c>
      <c r="R52" s="91" t="n">
        <v>1</v>
      </c>
      <c r="S52" s="91" t="n">
        <v>1</v>
      </c>
      <c r="T52" s="91" t="n">
        <v>1</v>
      </c>
      <c r="U52" s="91" t="n">
        <v>1</v>
      </c>
      <c r="V52" s="91" t="n">
        <v>1</v>
      </c>
      <c r="W52" s="91" t="n">
        <v>1</v>
      </c>
      <c r="X52" s="91" t="n">
        <v>1</v>
      </c>
      <c r="Y52" s="91" t="n">
        <v>1</v>
      </c>
      <c r="Z52" s="91" t="n">
        <v>1</v>
      </c>
      <c r="AA52" s="91" t="n">
        <v>1</v>
      </c>
      <c r="AB52" s="91" t="n">
        <v>1</v>
      </c>
      <c r="AC52" s="91" t="n">
        <v>1</v>
      </c>
      <c r="AD52" s="91" t="n">
        <v>1</v>
      </c>
      <c r="AE52" s="91" t="n">
        <v>1</v>
      </c>
      <c r="AF52" s="91" t="n">
        <v>1</v>
      </c>
      <c r="AG52" s="93" t="n">
        <v>1</v>
      </c>
      <c r="AH52" s="101"/>
      <c r="AI52" s="101"/>
    </row>
    <row r="53" customFormat="false" ht="12.8" hidden="false" customHeight="false" outlineLevel="0" collapsed="false">
      <c r="A53" s="57" t="s">
        <v>41</v>
      </c>
      <c r="B53" s="80" t="n">
        <f aca="false">SUM(C53:AG53)/31</f>
        <v>2</v>
      </c>
      <c r="C53" s="91" t="n">
        <v>2</v>
      </c>
      <c r="D53" s="100" t="n">
        <v>2</v>
      </c>
      <c r="E53" s="100" t="n">
        <v>2</v>
      </c>
      <c r="F53" s="100" t="n">
        <v>2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2</v>
      </c>
      <c r="X53" s="91" t="n">
        <v>2</v>
      </c>
      <c r="Y53" s="91" t="n">
        <v>2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8" hidden="false" customHeight="false" outlineLevel="0" collapsed="false">
      <c r="A54" s="63" t="s">
        <v>42</v>
      </c>
      <c r="B54" s="83" t="n">
        <f aca="false">SUM(C54:AG54)/31</f>
        <v>3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8" hidden="false" customHeight="false" outlineLevel="0" collapsed="false">
      <c r="A57" s="68" t="s">
        <v>12</v>
      </c>
      <c r="B57" s="54"/>
      <c r="C57" s="55" t="s">
        <v>49</v>
      </c>
      <c r="D57" s="55" t="s">
        <v>43</v>
      </c>
      <c r="E57" s="55" t="s">
        <v>44</v>
      </c>
      <c r="F57" s="55" t="s">
        <v>45</v>
      </c>
      <c r="G57" s="55" t="s">
        <v>46</v>
      </c>
      <c r="H57" s="55" t="s">
        <v>47</v>
      </c>
      <c r="I57" s="55" t="s">
        <v>48</v>
      </c>
      <c r="J57" s="55" t="s">
        <v>49</v>
      </c>
      <c r="K57" s="55" t="s">
        <v>43</v>
      </c>
      <c r="L57" s="55" t="s">
        <v>44</v>
      </c>
      <c r="M57" s="55" t="s">
        <v>45</v>
      </c>
      <c r="N57" s="55" t="s">
        <v>46</v>
      </c>
      <c r="O57" s="55" t="s">
        <v>47</v>
      </c>
      <c r="P57" s="55" t="s">
        <v>48</v>
      </c>
      <c r="Q57" s="55" t="s">
        <v>49</v>
      </c>
      <c r="R57" s="55" t="s">
        <v>43</v>
      </c>
      <c r="S57" s="55" t="s">
        <v>44</v>
      </c>
      <c r="T57" s="55" t="s">
        <v>45</v>
      </c>
      <c r="U57" s="55" t="s">
        <v>46</v>
      </c>
      <c r="V57" s="55" t="s">
        <v>47</v>
      </c>
      <c r="W57" s="55" t="s">
        <v>48</v>
      </c>
      <c r="X57" s="55" t="s">
        <v>49</v>
      </c>
      <c r="Y57" s="55" t="s">
        <v>43</v>
      </c>
      <c r="Z57" s="55" t="s">
        <v>44</v>
      </c>
      <c r="AA57" s="55" t="s">
        <v>45</v>
      </c>
      <c r="AB57" s="55" t="s">
        <v>46</v>
      </c>
      <c r="AC57" s="55" t="s">
        <v>47</v>
      </c>
      <c r="AD57" s="55" t="s">
        <v>48</v>
      </c>
      <c r="AE57" s="55" t="s">
        <v>49</v>
      </c>
      <c r="AF57" s="56" t="s">
        <v>43</v>
      </c>
      <c r="AG57" s="48"/>
      <c r="AH57" s="48"/>
      <c r="AI57" s="48"/>
    </row>
    <row r="58" customFormat="false" ht="12.8" hidden="false" customHeight="false" outlineLevel="0" collapsed="false">
      <c r="A58" s="69" t="s">
        <v>29</v>
      </c>
      <c r="B58" s="58" t="n">
        <f aca="false">SUM(C58:AF58)/30</f>
        <v>38.2333333333333</v>
      </c>
      <c r="C58" s="59" t="n">
        <v>44</v>
      </c>
      <c r="D58" s="59" t="n">
        <v>43</v>
      </c>
      <c r="E58" s="59" t="n">
        <v>42</v>
      </c>
      <c r="F58" s="59" t="n">
        <v>42</v>
      </c>
      <c r="G58" s="59" t="n">
        <v>38</v>
      </c>
      <c r="H58" s="59" t="n">
        <v>38</v>
      </c>
      <c r="I58" s="59" t="n">
        <v>37</v>
      </c>
      <c r="J58" s="59" t="n">
        <v>31</v>
      </c>
      <c r="K58" s="59" t="n">
        <v>32</v>
      </c>
      <c r="L58" s="59" t="n">
        <v>41</v>
      </c>
      <c r="M58" s="59" t="n">
        <v>41</v>
      </c>
      <c r="N58" s="59" t="n">
        <v>41</v>
      </c>
      <c r="O58" s="59" t="n">
        <v>35</v>
      </c>
      <c r="P58" s="59" t="n">
        <v>34</v>
      </c>
      <c r="Q58" s="59" t="n">
        <v>36</v>
      </c>
      <c r="R58" s="59" t="n">
        <v>37</v>
      </c>
      <c r="S58" s="59" t="n">
        <v>43</v>
      </c>
      <c r="T58" s="59" t="n">
        <v>42</v>
      </c>
      <c r="U58" s="59" t="n">
        <v>42</v>
      </c>
      <c r="V58" s="59" t="n">
        <v>37</v>
      </c>
      <c r="W58" s="59" t="n">
        <v>35</v>
      </c>
      <c r="X58" s="59" t="n">
        <v>36</v>
      </c>
      <c r="Y58" s="59" t="n">
        <v>37</v>
      </c>
      <c r="Z58" s="59" t="n">
        <v>42</v>
      </c>
      <c r="AA58" s="59" t="n">
        <v>41</v>
      </c>
      <c r="AB58" s="59" t="n">
        <v>41</v>
      </c>
      <c r="AC58" s="59" t="n">
        <v>35</v>
      </c>
      <c r="AD58" s="59" t="n">
        <v>34</v>
      </c>
      <c r="AE58" s="59" t="n">
        <v>36</v>
      </c>
      <c r="AF58" s="60" t="n">
        <v>34</v>
      </c>
      <c r="AG58" s="48"/>
      <c r="AH58" s="48"/>
      <c r="AI58" s="48"/>
    </row>
    <row r="59" customFormat="false" ht="12.8" hidden="false" customHeight="false" outlineLevel="0" collapsed="false">
      <c r="A59" s="69" t="s">
        <v>30</v>
      </c>
      <c r="B59" s="58" t="n">
        <f aca="false">SUM(C59:AF59)/30</f>
        <v>68.67</v>
      </c>
      <c r="C59" s="61" t="n">
        <v>68.4</v>
      </c>
      <c r="D59" s="61" t="n">
        <v>68.6</v>
      </c>
      <c r="E59" s="61" t="n">
        <v>69.3</v>
      </c>
      <c r="F59" s="61" t="n">
        <v>69.5</v>
      </c>
      <c r="G59" s="61" t="n">
        <v>69.3</v>
      </c>
      <c r="H59" s="61" t="n">
        <v>69.6</v>
      </c>
      <c r="I59" s="61" t="n">
        <v>69.3</v>
      </c>
      <c r="J59" s="61" t="n">
        <v>68.6</v>
      </c>
      <c r="K59" s="61" t="n">
        <v>68</v>
      </c>
      <c r="L59" s="61" t="n">
        <v>68.4</v>
      </c>
      <c r="M59" s="61" t="n">
        <v>68.9</v>
      </c>
      <c r="N59" s="61" t="n">
        <v>69.2</v>
      </c>
      <c r="O59" s="61" t="n">
        <v>69</v>
      </c>
      <c r="P59" s="61" t="n">
        <v>68.7</v>
      </c>
      <c r="Q59" s="61" t="n">
        <v>68.4</v>
      </c>
      <c r="R59" s="61" t="n">
        <v>68</v>
      </c>
      <c r="S59" s="61" t="n">
        <v>68.5</v>
      </c>
      <c r="T59" s="61" t="n">
        <v>68.8</v>
      </c>
      <c r="U59" s="61" t="n">
        <v>69.3</v>
      </c>
      <c r="V59" s="61" t="n">
        <v>69.1</v>
      </c>
      <c r="W59" s="61" t="n">
        <v>68.1</v>
      </c>
      <c r="X59" s="61" t="n">
        <v>68</v>
      </c>
      <c r="Y59" s="61" t="n">
        <v>67.5</v>
      </c>
      <c r="Z59" s="61" t="n">
        <v>68.1</v>
      </c>
      <c r="AA59" s="61" t="n">
        <v>68.8</v>
      </c>
      <c r="AB59" s="61" t="n">
        <v>68.9</v>
      </c>
      <c r="AC59" s="61" t="n">
        <v>68.6</v>
      </c>
      <c r="AD59" s="61" t="n">
        <v>68.7</v>
      </c>
      <c r="AE59" s="61" t="n">
        <v>68.3</v>
      </c>
      <c r="AF59" s="62" t="n">
        <v>68.2</v>
      </c>
      <c r="AG59" s="48"/>
      <c r="AH59" s="48"/>
      <c r="AI59" s="48"/>
    </row>
    <row r="60" customFormat="false" ht="12.8" hidden="false" customHeight="false" outlineLevel="0" collapsed="false">
      <c r="A60" s="69" t="s">
        <v>31</v>
      </c>
      <c r="B60" s="58" t="n">
        <f aca="false">SUM(C60:AF60)/30</f>
        <v>8.08</v>
      </c>
      <c r="C60" s="61" t="n">
        <v>8.2</v>
      </c>
      <c r="D60" s="61" t="n">
        <v>8</v>
      </c>
      <c r="E60" s="61" t="n">
        <v>8</v>
      </c>
      <c r="F60" s="61" t="n">
        <v>8</v>
      </c>
      <c r="G60" s="61" t="n">
        <v>8.2</v>
      </c>
      <c r="H60" s="61" t="n">
        <v>8.2</v>
      </c>
      <c r="I60" s="61" t="n">
        <v>8.3</v>
      </c>
      <c r="J60" s="61" t="n">
        <v>8.1</v>
      </c>
      <c r="K60" s="61" t="n">
        <v>8</v>
      </c>
      <c r="L60" s="61" t="n">
        <v>8.2</v>
      </c>
      <c r="M60" s="61" t="n">
        <v>8.2</v>
      </c>
      <c r="N60" s="61" t="n">
        <v>8.4</v>
      </c>
      <c r="O60" s="61" t="n">
        <v>8</v>
      </c>
      <c r="P60" s="61" t="n">
        <v>8</v>
      </c>
      <c r="Q60" s="61" t="n">
        <v>8</v>
      </c>
      <c r="R60" s="61" t="n">
        <v>8</v>
      </c>
      <c r="S60" s="61" t="n">
        <v>8.1</v>
      </c>
      <c r="T60" s="61" t="n">
        <v>8.1</v>
      </c>
      <c r="U60" s="61" t="n">
        <v>8.3</v>
      </c>
      <c r="V60" s="61" t="n">
        <v>8</v>
      </c>
      <c r="W60" s="61" t="n">
        <v>8</v>
      </c>
      <c r="X60" s="61" t="n">
        <v>8</v>
      </c>
      <c r="Y60" s="61" t="n">
        <v>7.8</v>
      </c>
      <c r="Z60" s="61" t="n">
        <v>8</v>
      </c>
      <c r="AA60" s="61" t="n">
        <v>8</v>
      </c>
      <c r="AB60" s="61" t="n">
        <v>8.3</v>
      </c>
      <c r="AC60" s="61" t="n">
        <v>8</v>
      </c>
      <c r="AD60" s="61" t="n">
        <v>8</v>
      </c>
      <c r="AE60" s="61" t="n">
        <v>8</v>
      </c>
      <c r="AF60" s="62" t="n">
        <v>8</v>
      </c>
      <c r="AG60" s="48"/>
      <c r="AH60" s="48"/>
      <c r="AI60" s="48"/>
    </row>
    <row r="61" customFormat="false" ht="12.8" hidden="false" customHeight="false" outlineLevel="0" collapsed="false">
      <c r="A61" s="69" t="s">
        <v>40</v>
      </c>
      <c r="B61" s="58" t="n">
        <f aca="false">SUM(C61:AF61)/30</f>
        <v>1.03333333333333</v>
      </c>
      <c r="C61" s="59" t="n">
        <v>1</v>
      </c>
      <c r="D61" s="59" t="n">
        <v>1</v>
      </c>
      <c r="E61" s="59" t="n">
        <v>1</v>
      </c>
      <c r="F61" s="59" t="n">
        <v>1</v>
      </c>
      <c r="G61" s="59" t="n">
        <v>1</v>
      </c>
      <c r="H61" s="59" t="n">
        <v>1</v>
      </c>
      <c r="I61" s="59" t="n">
        <v>1</v>
      </c>
      <c r="J61" s="59" t="n">
        <v>1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1</v>
      </c>
      <c r="P61" s="59" t="n">
        <v>1</v>
      </c>
      <c r="Q61" s="59" t="n">
        <v>1</v>
      </c>
      <c r="R61" s="59" t="n">
        <v>1</v>
      </c>
      <c r="S61" s="59" t="n">
        <v>1</v>
      </c>
      <c r="T61" s="59" t="n">
        <v>2</v>
      </c>
      <c r="U61" s="59" t="n">
        <v>1</v>
      </c>
      <c r="V61" s="59" t="n">
        <v>1</v>
      </c>
      <c r="W61" s="59" t="n">
        <v>1</v>
      </c>
      <c r="X61" s="59" t="n">
        <v>1</v>
      </c>
      <c r="Y61" s="59" t="n">
        <v>1</v>
      </c>
      <c r="Z61" s="59" t="n">
        <v>1</v>
      </c>
      <c r="AA61" s="59" t="n">
        <v>1</v>
      </c>
      <c r="AB61" s="59" t="n">
        <v>1</v>
      </c>
      <c r="AC61" s="59" t="n">
        <v>1</v>
      </c>
      <c r="AD61" s="59" t="n">
        <v>1</v>
      </c>
      <c r="AE61" s="59" t="n">
        <v>1</v>
      </c>
      <c r="AF61" s="60" t="n">
        <v>1</v>
      </c>
      <c r="AG61" s="48"/>
      <c r="AH61" s="48"/>
      <c r="AI61" s="48"/>
    </row>
    <row r="62" customFormat="false" ht="12.8" hidden="false" customHeight="false" outlineLevel="0" collapsed="false">
      <c r="A62" s="69" t="s">
        <v>41</v>
      </c>
      <c r="B62" s="58" t="n">
        <f aca="false">SUM(C62:AF62)/30</f>
        <v>2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2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8" hidden="false" customHeight="false" outlineLevel="0" collapsed="false">
      <c r="A63" s="70" t="s">
        <v>42</v>
      </c>
      <c r="B63" s="64" t="n">
        <f aca="false">SUM(C63:AF63)/30</f>
        <v>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3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3</v>
      </c>
      <c r="T63" s="65" t="n">
        <v>3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8" hidden="false" customHeight="false" outlineLevel="0" collapsed="false">
      <c r="A66" s="54" t="s">
        <v>13</v>
      </c>
      <c r="B66" s="57"/>
      <c r="C66" s="59" t="s">
        <v>44</v>
      </c>
      <c r="D66" s="59" t="s">
        <v>45</v>
      </c>
      <c r="E66" s="59" t="s">
        <v>46</v>
      </c>
      <c r="F66" s="59" t="s">
        <v>47</v>
      </c>
      <c r="G66" s="59" t="s">
        <v>48</v>
      </c>
      <c r="H66" s="59" t="s">
        <v>49</v>
      </c>
      <c r="I66" s="59" t="s">
        <v>43</v>
      </c>
      <c r="J66" s="59" t="s">
        <v>44</v>
      </c>
      <c r="K66" s="59" t="s">
        <v>45</v>
      </c>
      <c r="L66" s="59" t="s">
        <v>46</v>
      </c>
      <c r="M66" s="59" t="s">
        <v>47</v>
      </c>
      <c r="N66" s="59" t="s">
        <v>48</v>
      </c>
      <c r="O66" s="59" t="s">
        <v>49</v>
      </c>
      <c r="P66" s="59" t="s">
        <v>43</v>
      </c>
      <c r="Q66" s="59" t="s">
        <v>44</v>
      </c>
      <c r="R66" s="59" t="s">
        <v>45</v>
      </c>
      <c r="S66" s="59" t="s">
        <v>46</v>
      </c>
      <c r="T66" s="59" t="s">
        <v>47</v>
      </c>
      <c r="U66" s="59" t="s">
        <v>48</v>
      </c>
      <c r="V66" s="59" t="s">
        <v>49</v>
      </c>
      <c r="W66" s="59" t="s">
        <v>43</v>
      </c>
      <c r="X66" s="59" t="s">
        <v>44</v>
      </c>
      <c r="Y66" s="59" t="s">
        <v>45</v>
      </c>
      <c r="Z66" s="59" t="s">
        <v>46</v>
      </c>
      <c r="AA66" s="59" t="s">
        <v>47</v>
      </c>
      <c r="AB66" s="59" t="s">
        <v>48</v>
      </c>
      <c r="AC66" s="59" t="s">
        <v>49</v>
      </c>
      <c r="AD66" s="59" t="s">
        <v>43</v>
      </c>
      <c r="AE66" s="59" t="s">
        <v>44</v>
      </c>
      <c r="AF66" s="59" t="s">
        <v>45</v>
      </c>
      <c r="AG66" s="60" t="s">
        <v>46</v>
      </c>
    </row>
    <row r="67" customFormat="false" ht="12.8" hidden="false" customHeight="false" outlineLevel="0" collapsed="false">
      <c r="A67" s="57" t="s">
        <v>29</v>
      </c>
      <c r="B67" s="58" t="n">
        <f aca="false">SUM(C67:AF67)/31</f>
        <v>37.0967741935484</v>
      </c>
      <c r="C67" s="59" t="n">
        <v>39</v>
      </c>
      <c r="D67" s="59" t="n">
        <v>42</v>
      </c>
      <c r="E67" s="59" t="n">
        <v>37</v>
      </c>
      <c r="F67" s="59" t="n">
        <v>35</v>
      </c>
      <c r="G67" s="59" t="n">
        <v>36</v>
      </c>
      <c r="H67" s="59" t="n">
        <v>34</v>
      </c>
      <c r="I67" s="59" t="n">
        <v>36</v>
      </c>
      <c r="J67" s="59" t="n">
        <v>37</v>
      </c>
      <c r="K67" s="59" t="n">
        <v>42</v>
      </c>
      <c r="L67" s="59" t="n">
        <v>41</v>
      </c>
      <c r="M67" s="59" t="n">
        <v>37</v>
      </c>
      <c r="N67" s="59" t="n">
        <v>36</v>
      </c>
      <c r="O67" s="59" t="n">
        <v>39</v>
      </c>
      <c r="P67" s="59" t="n">
        <v>43</v>
      </c>
      <c r="Q67" s="59" t="n">
        <v>44</v>
      </c>
      <c r="R67" s="59" t="n">
        <v>37</v>
      </c>
      <c r="S67" s="59" t="n">
        <v>42</v>
      </c>
      <c r="T67" s="59" t="n">
        <v>35</v>
      </c>
      <c r="U67" s="59" t="n">
        <v>34</v>
      </c>
      <c r="V67" s="59" t="n">
        <v>36</v>
      </c>
      <c r="W67" s="59" t="n">
        <v>37</v>
      </c>
      <c r="X67" s="59" t="n">
        <v>40</v>
      </c>
      <c r="Y67" s="59" t="n">
        <v>42</v>
      </c>
      <c r="Z67" s="59" t="n">
        <v>41</v>
      </c>
      <c r="AA67" s="59" t="n">
        <v>39</v>
      </c>
      <c r="AB67" s="59" t="n">
        <v>34</v>
      </c>
      <c r="AC67" s="59" t="n">
        <v>38</v>
      </c>
      <c r="AD67" s="59" t="n">
        <v>35</v>
      </c>
      <c r="AE67" s="59" t="n">
        <v>40</v>
      </c>
      <c r="AF67" s="59" t="n">
        <v>42</v>
      </c>
      <c r="AG67" s="60" t="n">
        <v>41</v>
      </c>
    </row>
    <row r="68" customFormat="false" ht="12.8" hidden="false" customHeight="false" outlineLevel="0" collapsed="false">
      <c r="A68" s="57" t="s">
        <v>30</v>
      </c>
      <c r="B68" s="58" t="n">
        <f aca="false">SUM(C68:AG68)/31</f>
        <v>68.5161290322581</v>
      </c>
      <c r="C68" s="61" t="n">
        <v>68.5</v>
      </c>
      <c r="D68" s="61" t="n">
        <v>68.6</v>
      </c>
      <c r="E68" s="61" t="n">
        <v>69.2</v>
      </c>
      <c r="F68" s="61" t="n">
        <v>68.6</v>
      </c>
      <c r="G68" s="61" t="n">
        <v>68.6</v>
      </c>
      <c r="H68" s="61" t="n">
        <v>68.3</v>
      </c>
      <c r="I68" s="61" t="n">
        <v>68.3</v>
      </c>
      <c r="J68" s="61" t="n">
        <v>68.9</v>
      </c>
      <c r="K68" s="61" t="n">
        <v>68.7</v>
      </c>
      <c r="L68" s="61" t="n">
        <v>69</v>
      </c>
      <c r="M68" s="61" t="n">
        <v>68.3</v>
      </c>
      <c r="N68" s="61" t="n">
        <v>68.1</v>
      </c>
      <c r="O68" s="61" t="n">
        <v>67.8</v>
      </c>
      <c r="P68" s="61" t="n">
        <v>68.6</v>
      </c>
      <c r="Q68" s="61" t="n">
        <v>68.7</v>
      </c>
      <c r="R68" s="61" t="n">
        <v>68.9</v>
      </c>
      <c r="S68" s="61" t="n">
        <v>69</v>
      </c>
      <c r="T68" s="61" t="n">
        <v>68.2</v>
      </c>
      <c r="U68" s="61" t="n">
        <v>68.3</v>
      </c>
      <c r="V68" s="61" t="n">
        <v>67.9</v>
      </c>
      <c r="W68" s="61" t="n">
        <v>68</v>
      </c>
      <c r="X68" s="61" t="n">
        <v>68.4</v>
      </c>
      <c r="Y68" s="61" t="n">
        <v>68.3</v>
      </c>
      <c r="Z68" s="61" t="n">
        <v>68.9</v>
      </c>
      <c r="AA68" s="61" t="n">
        <v>69.3</v>
      </c>
      <c r="AB68" s="61" t="n">
        <v>68.7</v>
      </c>
      <c r="AC68" s="61" t="n">
        <v>68.3</v>
      </c>
      <c r="AD68" s="61" t="n">
        <v>68.1</v>
      </c>
      <c r="AE68" s="61" t="n">
        <v>67.8</v>
      </c>
      <c r="AF68" s="61" t="n">
        <v>68.6</v>
      </c>
      <c r="AG68" s="60" t="n">
        <v>69.1</v>
      </c>
    </row>
    <row r="69" customFormat="false" ht="12.8" hidden="false" customHeight="false" outlineLevel="0" collapsed="false">
      <c r="A69" s="57" t="s">
        <v>31</v>
      </c>
      <c r="B69" s="58" t="n">
        <f aca="false">SUM(C69:AF69)/31</f>
        <v>7.73225806451613</v>
      </c>
      <c r="C69" s="61" t="n">
        <v>7.9</v>
      </c>
      <c r="D69" s="61" t="n">
        <v>8</v>
      </c>
      <c r="E69" s="61" t="n">
        <v>8.3</v>
      </c>
      <c r="F69" s="61" t="n">
        <v>8</v>
      </c>
      <c r="G69" s="61" t="n">
        <v>8</v>
      </c>
      <c r="H69" s="61" t="n">
        <v>8</v>
      </c>
      <c r="I69" s="61" t="n">
        <v>8</v>
      </c>
      <c r="J69" s="61" t="n">
        <v>8</v>
      </c>
      <c r="K69" s="61" t="n">
        <v>8</v>
      </c>
      <c r="L69" s="61" t="n">
        <v>8</v>
      </c>
      <c r="M69" s="61" t="n">
        <v>8</v>
      </c>
      <c r="N69" s="61" t="n">
        <v>7.9</v>
      </c>
      <c r="O69" s="61" t="n">
        <v>8</v>
      </c>
      <c r="P69" s="61" t="n">
        <v>7.9</v>
      </c>
      <c r="Q69" s="61" t="n">
        <v>7.9</v>
      </c>
      <c r="R69" s="61" t="n">
        <v>8</v>
      </c>
      <c r="S69" s="61" t="n">
        <v>8</v>
      </c>
      <c r="T69" s="61" t="n">
        <v>8</v>
      </c>
      <c r="U69" s="61" t="n">
        <v>8</v>
      </c>
      <c r="V69" s="61" t="n">
        <v>8</v>
      </c>
      <c r="W69" s="61" t="n">
        <v>7.9</v>
      </c>
      <c r="X69" s="61" t="n">
        <v>8</v>
      </c>
      <c r="Y69" s="61" t="n">
        <v>8</v>
      </c>
      <c r="Z69" s="61" t="n">
        <v>8</v>
      </c>
      <c r="AA69" s="61" t="n">
        <v>8.1</v>
      </c>
      <c r="AB69" s="61" t="n">
        <v>8</v>
      </c>
      <c r="AC69" s="61" t="n">
        <v>8</v>
      </c>
      <c r="AD69" s="61" t="n">
        <v>7.8</v>
      </c>
      <c r="AE69" s="61" t="n">
        <v>8</v>
      </c>
      <c r="AF69" s="61" t="n">
        <v>8</v>
      </c>
      <c r="AG69" s="62" t="n">
        <v>8</v>
      </c>
    </row>
    <row r="70" customFormat="false" ht="12.8" hidden="false" customHeight="false" outlineLevel="0" collapsed="false">
      <c r="A70" s="57" t="s">
        <v>40</v>
      </c>
      <c r="B70" s="58" t="n">
        <f aca="false">SUM(C70:AF70)/31</f>
        <v>1.09677419354839</v>
      </c>
      <c r="C70" s="59" t="n">
        <v>1</v>
      </c>
      <c r="D70" s="59" t="n">
        <v>2</v>
      </c>
      <c r="E70" s="59" t="n">
        <v>1</v>
      </c>
      <c r="F70" s="59" t="n">
        <v>1</v>
      </c>
      <c r="G70" s="59" t="n">
        <v>1</v>
      </c>
      <c r="H70" s="59" t="n">
        <v>1</v>
      </c>
      <c r="I70" s="59" t="n">
        <v>1</v>
      </c>
      <c r="J70" s="59" t="n">
        <v>1</v>
      </c>
      <c r="K70" s="59" t="n">
        <v>1</v>
      </c>
      <c r="L70" s="59" t="n">
        <v>1</v>
      </c>
      <c r="M70" s="59" t="n">
        <v>1</v>
      </c>
      <c r="N70" s="59" t="n">
        <v>1</v>
      </c>
      <c r="O70" s="59" t="n">
        <v>1</v>
      </c>
      <c r="P70" s="59" t="n">
        <v>1</v>
      </c>
      <c r="Q70" s="59" t="n">
        <v>4</v>
      </c>
      <c r="R70" s="59" t="n">
        <v>1</v>
      </c>
      <c r="S70" s="59" t="n">
        <v>1</v>
      </c>
      <c r="T70" s="59" t="n">
        <v>1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1</v>
      </c>
      <c r="Z70" s="59" t="n">
        <v>1</v>
      </c>
      <c r="AA70" s="59" t="n">
        <v>1</v>
      </c>
      <c r="AB70" s="59" t="n">
        <v>1</v>
      </c>
      <c r="AC70" s="59" t="n">
        <v>1</v>
      </c>
      <c r="AD70" s="59" t="n">
        <v>1</v>
      </c>
      <c r="AE70" s="59" t="n">
        <v>1</v>
      </c>
      <c r="AF70" s="59" t="n">
        <v>1</v>
      </c>
      <c r="AG70" s="60" t="n">
        <v>1</v>
      </c>
    </row>
    <row r="71" customFormat="false" ht="12.8" hidden="false" customHeight="false" outlineLevel="0" collapsed="false">
      <c r="A71" s="57" t="s">
        <v>41</v>
      </c>
      <c r="B71" s="58" t="n">
        <f aca="false">SUM(C71:AF71)/31</f>
        <v>1.96774193548387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3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8" hidden="false" customHeight="false" outlineLevel="0" collapsed="false">
      <c r="A72" s="63" t="s">
        <v>42</v>
      </c>
      <c r="B72" s="64" t="n">
        <f aca="false">SUM(C72:AF72)/31</f>
        <v>2.93548387096774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4</v>
      </c>
      <c r="R72" s="65" t="n">
        <v>3</v>
      </c>
      <c r="S72" s="65" t="n">
        <v>3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8" hidden="false" customHeight="false" outlineLevel="0" collapsed="false">
      <c r="A75" s="102" t="s">
        <v>14</v>
      </c>
      <c r="B75" s="54"/>
      <c r="C75" s="55" t="s">
        <v>47</v>
      </c>
      <c r="D75" s="55" t="s">
        <v>48</v>
      </c>
      <c r="E75" s="55" t="s">
        <v>49</v>
      </c>
      <c r="F75" s="55" t="s">
        <v>43</v>
      </c>
      <c r="G75" s="55" t="s">
        <v>44</v>
      </c>
      <c r="H75" s="55" t="s">
        <v>45</v>
      </c>
      <c r="I75" s="55" t="s">
        <v>46</v>
      </c>
      <c r="J75" s="55" t="s">
        <v>47</v>
      </c>
      <c r="K75" s="55" t="s">
        <v>48</v>
      </c>
      <c r="L75" s="55" t="s">
        <v>49</v>
      </c>
      <c r="M75" s="55" t="s">
        <v>43</v>
      </c>
      <c r="N75" s="55" t="s">
        <v>44</v>
      </c>
      <c r="O75" s="55" t="s">
        <v>45</v>
      </c>
      <c r="P75" s="55" t="s">
        <v>46</v>
      </c>
      <c r="Q75" s="55" t="s">
        <v>47</v>
      </c>
      <c r="R75" s="55" t="s">
        <v>48</v>
      </c>
      <c r="S75" s="55" t="s">
        <v>49</v>
      </c>
      <c r="T75" s="55" t="s">
        <v>43</v>
      </c>
      <c r="U75" s="55" t="s">
        <v>44</v>
      </c>
      <c r="V75" s="55" t="s">
        <v>45</v>
      </c>
      <c r="W75" s="55" t="s">
        <v>46</v>
      </c>
      <c r="X75" s="55" t="s">
        <v>47</v>
      </c>
      <c r="Y75" s="55" t="s">
        <v>48</v>
      </c>
      <c r="Z75" s="55" t="s">
        <v>49</v>
      </c>
      <c r="AA75" s="55" t="s">
        <v>43</v>
      </c>
      <c r="AB75" s="55" t="s">
        <v>44</v>
      </c>
      <c r="AC75" s="55" t="s">
        <v>45</v>
      </c>
      <c r="AD75" s="55" t="s">
        <v>46</v>
      </c>
      <c r="AE75" s="55" t="s">
        <v>47</v>
      </c>
      <c r="AF75" s="56" t="s">
        <v>48</v>
      </c>
    </row>
    <row r="76" customFormat="false" ht="12.8" hidden="false" customHeight="false" outlineLevel="0" collapsed="false">
      <c r="A76" s="69" t="s">
        <v>29</v>
      </c>
      <c r="B76" s="58" t="n">
        <f aca="false">SUM(C76:AF76)/30</f>
        <v>37.7333333333333</v>
      </c>
      <c r="C76" s="59" t="n">
        <v>37</v>
      </c>
      <c r="D76" s="59" t="n">
        <v>36</v>
      </c>
      <c r="E76" s="59" t="n">
        <v>41</v>
      </c>
      <c r="F76" s="59" t="n">
        <v>41</v>
      </c>
      <c r="G76" s="59" t="n">
        <v>38</v>
      </c>
      <c r="H76" s="59" t="n">
        <v>41</v>
      </c>
      <c r="I76" s="59" t="n">
        <v>37</v>
      </c>
      <c r="J76" s="59" t="n">
        <v>37</v>
      </c>
      <c r="K76" s="59" t="n">
        <v>34</v>
      </c>
      <c r="L76" s="59" t="n">
        <v>36</v>
      </c>
      <c r="M76" s="59" t="n">
        <v>38</v>
      </c>
      <c r="N76" s="59" t="n">
        <v>40</v>
      </c>
      <c r="O76" s="59" t="n">
        <v>38</v>
      </c>
      <c r="P76" s="59" t="n">
        <v>40</v>
      </c>
      <c r="Q76" s="59" t="n">
        <v>36</v>
      </c>
      <c r="R76" s="59" t="n">
        <v>34</v>
      </c>
      <c r="S76" s="59" t="n">
        <v>35</v>
      </c>
      <c r="T76" s="59" t="n">
        <v>36</v>
      </c>
      <c r="U76" s="59" t="n">
        <v>41</v>
      </c>
      <c r="V76" s="59" t="n">
        <v>45</v>
      </c>
      <c r="W76" s="59" t="n">
        <v>39</v>
      </c>
      <c r="X76" s="59" t="n">
        <v>35</v>
      </c>
      <c r="Y76" s="59" t="n">
        <v>37</v>
      </c>
      <c r="Z76" s="59" t="n">
        <v>35</v>
      </c>
      <c r="AA76" s="59" t="n">
        <v>31</v>
      </c>
      <c r="AB76" s="59" t="n">
        <v>39</v>
      </c>
      <c r="AC76" s="59" t="n">
        <v>42</v>
      </c>
      <c r="AD76" s="59" t="n">
        <v>41</v>
      </c>
      <c r="AE76" s="59" t="n">
        <v>35</v>
      </c>
      <c r="AF76" s="60" t="n">
        <v>37</v>
      </c>
    </row>
    <row r="77" customFormat="false" ht="12.8" hidden="false" customHeight="false" outlineLevel="0" collapsed="false">
      <c r="A77" s="69" t="s">
        <v>30</v>
      </c>
      <c r="B77" s="58" t="n">
        <f aca="false">SUM(C77:AF77)/30</f>
        <v>68.54</v>
      </c>
      <c r="C77" s="61" t="n">
        <v>68</v>
      </c>
      <c r="D77" s="61" t="n">
        <v>67.5</v>
      </c>
      <c r="E77" s="61" t="n">
        <v>67.9</v>
      </c>
      <c r="F77" s="61" t="n">
        <v>69.1</v>
      </c>
      <c r="G77" s="61" t="n">
        <v>69.2</v>
      </c>
      <c r="H77" s="61" t="n">
        <v>69.7</v>
      </c>
      <c r="I77" s="61" t="n">
        <v>69.7</v>
      </c>
      <c r="J77" s="61" t="n">
        <v>68.7</v>
      </c>
      <c r="K77" s="61" t="n">
        <v>68.3</v>
      </c>
      <c r="L77" s="61" t="n">
        <v>68.2</v>
      </c>
      <c r="M77" s="61" t="n">
        <v>68.4</v>
      </c>
      <c r="N77" s="61" t="n">
        <v>68.6</v>
      </c>
      <c r="O77" s="61" t="n">
        <v>69</v>
      </c>
      <c r="P77" s="61" t="n">
        <v>69.6</v>
      </c>
      <c r="Q77" s="61" t="n">
        <v>69.2</v>
      </c>
      <c r="R77" s="61" t="n">
        <v>67.5</v>
      </c>
      <c r="S77" s="61" t="n">
        <v>67.4</v>
      </c>
      <c r="T77" s="61" t="n">
        <v>68.6</v>
      </c>
      <c r="U77" s="61" t="n">
        <v>67.9</v>
      </c>
      <c r="V77" s="61" t="n">
        <v>68.3</v>
      </c>
      <c r="W77" s="61" t="n">
        <v>69.5</v>
      </c>
      <c r="X77" s="61" t="n">
        <v>68.5</v>
      </c>
      <c r="Y77" s="61" t="n">
        <v>68.1</v>
      </c>
      <c r="Z77" s="61" t="n">
        <v>68.4</v>
      </c>
      <c r="AA77" s="61" t="n">
        <v>68.2</v>
      </c>
      <c r="AB77" s="61" t="n">
        <v>68.4</v>
      </c>
      <c r="AC77" s="61" t="n">
        <v>68.9</v>
      </c>
      <c r="AD77" s="61" t="n">
        <v>69.4</v>
      </c>
      <c r="AE77" s="61" t="n">
        <v>68.2</v>
      </c>
      <c r="AF77" s="62" t="n">
        <v>67.8</v>
      </c>
    </row>
    <row r="78" customFormat="false" ht="12.8" hidden="false" customHeight="false" outlineLevel="0" collapsed="false">
      <c r="A78" s="69" t="s">
        <v>31</v>
      </c>
      <c r="B78" s="58" t="n">
        <f aca="false">SUM(C78:AF78)/30</f>
        <v>7.86</v>
      </c>
      <c r="C78" s="61" t="n">
        <v>7.9</v>
      </c>
      <c r="D78" s="61" t="n">
        <v>7.9</v>
      </c>
      <c r="E78" s="61" t="n">
        <v>8</v>
      </c>
      <c r="F78" s="61" t="n">
        <v>7.9</v>
      </c>
      <c r="G78" s="61" t="n">
        <v>8</v>
      </c>
      <c r="H78" s="61" t="n">
        <v>8</v>
      </c>
      <c r="I78" s="61" t="n">
        <v>8.2</v>
      </c>
      <c r="J78" s="61" t="n">
        <v>7.9</v>
      </c>
      <c r="K78" s="61" t="n">
        <v>7.9</v>
      </c>
      <c r="L78" s="61" t="n">
        <v>7.9</v>
      </c>
      <c r="M78" s="61" t="n">
        <v>7.8</v>
      </c>
      <c r="N78" s="61" t="n">
        <v>7.8</v>
      </c>
      <c r="O78" s="61" t="n">
        <v>7.9</v>
      </c>
      <c r="P78" s="61" t="n">
        <v>8.1</v>
      </c>
      <c r="Q78" s="61" t="n">
        <v>7.9</v>
      </c>
      <c r="R78" s="61" t="n">
        <v>7.9</v>
      </c>
      <c r="S78" s="61" t="n">
        <v>7.9</v>
      </c>
      <c r="T78" s="61" t="n">
        <v>7.8</v>
      </c>
      <c r="U78" s="61" t="n">
        <v>7.6</v>
      </c>
      <c r="V78" s="61" t="n">
        <v>7.5</v>
      </c>
      <c r="W78" s="61" t="n">
        <v>8</v>
      </c>
      <c r="X78" s="61" t="n">
        <v>7.8</v>
      </c>
      <c r="Y78" s="61" t="n">
        <v>7.9</v>
      </c>
      <c r="Z78" s="61" t="n">
        <v>7.9</v>
      </c>
      <c r="AA78" s="61" t="n">
        <v>7.5</v>
      </c>
      <c r="AB78" s="61" t="n">
        <v>7.5</v>
      </c>
      <c r="AC78" s="61" t="n">
        <v>7.7</v>
      </c>
      <c r="AD78" s="61" t="n">
        <v>8</v>
      </c>
      <c r="AE78" s="61" t="n">
        <v>7.8</v>
      </c>
      <c r="AF78" s="62" t="n">
        <v>7.9</v>
      </c>
    </row>
    <row r="79" customFormat="false" ht="12.8" hidden="false" customHeight="false" outlineLevel="0" collapsed="false">
      <c r="A79" s="69" t="s">
        <v>40</v>
      </c>
      <c r="B79" s="58" t="n">
        <f aca="false">SUM(C79:AF79)/30</f>
        <v>1.06666666666667</v>
      </c>
      <c r="C79" s="59" t="n">
        <v>2</v>
      </c>
      <c r="D79" s="59" t="n">
        <v>1</v>
      </c>
      <c r="E79" s="59" t="n">
        <v>1</v>
      </c>
      <c r="F79" s="59" t="n">
        <v>1</v>
      </c>
      <c r="G79" s="59" t="n">
        <v>1</v>
      </c>
      <c r="H79" s="59" t="n">
        <v>1</v>
      </c>
      <c r="I79" s="59" t="n">
        <v>1</v>
      </c>
      <c r="J79" s="59" t="n">
        <v>2</v>
      </c>
      <c r="K79" s="59" t="n">
        <v>1</v>
      </c>
      <c r="L79" s="59" t="n">
        <v>1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1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1</v>
      </c>
      <c r="W79" s="59" t="n">
        <v>1</v>
      </c>
      <c r="X79" s="59" t="n">
        <v>1</v>
      </c>
      <c r="Y79" s="59" t="n">
        <v>1</v>
      </c>
      <c r="Z79" s="59" t="n">
        <v>1</v>
      </c>
      <c r="AA79" s="59" t="n">
        <v>1</v>
      </c>
      <c r="AB79" s="59" t="n">
        <v>1</v>
      </c>
      <c r="AC79" s="59" t="n">
        <v>1</v>
      </c>
      <c r="AD79" s="59" t="n">
        <v>1</v>
      </c>
      <c r="AE79" s="59" t="n">
        <v>1</v>
      </c>
      <c r="AF79" s="60" t="n">
        <v>1</v>
      </c>
    </row>
    <row r="80" customFormat="false" ht="12.8" hidden="false" customHeight="false" outlineLevel="0" collapsed="false">
      <c r="A80" s="69" t="s">
        <v>41</v>
      </c>
      <c r="B80" s="58" t="n">
        <f aca="false">SUM(C80:AF80)/30</f>
        <v>2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2.8" hidden="false" customHeight="false" outlineLevel="0" collapsed="false">
      <c r="A81" s="70" t="s">
        <v>42</v>
      </c>
      <c r="B81" s="64" t="n">
        <f aca="false">SUM(C81:AF81)/30</f>
        <v>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8" hidden="false" customHeight="false" outlineLevel="0" collapsed="false">
      <c r="A84" s="68" t="s">
        <v>15</v>
      </c>
      <c r="B84" s="57"/>
      <c r="C84" s="59" t="s">
        <v>49</v>
      </c>
      <c r="D84" s="59" t="s">
        <v>43</v>
      </c>
      <c r="E84" s="59" t="s">
        <v>44</v>
      </c>
      <c r="F84" s="59" t="s">
        <v>45</v>
      </c>
      <c r="G84" s="59" t="s">
        <v>46</v>
      </c>
      <c r="H84" s="59" t="s">
        <v>47</v>
      </c>
      <c r="I84" s="59" t="s">
        <v>48</v>
      </c>
      <c r="J84" s="59" t="s">
        <v>49</v>
      </c>
      <c r="K84" s="59" t="s">
        <v>43</v>
      </c>
      <c r="L84" s="59" t="s">
        <v>44</v>
      </c>
      <c r="M84" s="59" t="s">
        <v>45</v>
      </c>
      <c r="N84" s="59" t="s">
        <v>46</v>
      </c>
      <c r="O84" s="59" t="s">
        <v>47</v>
      </c>
      <c r="P84" s="59" t="s">
        <v>48</v>
      </c>
      <c r="Q84" s="59" t="s">
        <v>49</v>
      </c>
      <c r="R84" s="59" t="s">
        <v>43</v>
      </c>
      <c r="S84" s="59" t="s">
        <v>44</v>
      </c>
      <c r="T84" s="59" t="s">
        <v>45</v>
      </c>
      <c r="U84" s="59" t="s">
        <v>46</v>
      </c>
      <c r="V84" s="59" t="s">
        <v>47</v>
      </c>
      <c r="W84" s="59" t="s">
        <v>48</v>
      </c>
      <c r="X84" s="59" t="s">
        <v>49</v>
      </c>
      <c r="Y84" s="59" t="s">
        <v>43</v>
      </c>
      <c r="Z84" s="59" t="s">
        <v>44</v>
      </c>
      <c r="AA84" s="59" t="s">
        <v>45</v>
      </c>
      <c r="AB84" s="59" t="s">
        <v>46</v>
      </c>
      <c r="AC84" s="59" t="s">
        <v>47</v>
      </c>
      <c r="AD84" s="59" t="s">
        <v>48</v>
      </c>
      <c r="AE84" s="59" t="s">
        <v>49</v>
      </c>
      <c r="AF84" s="59" t="s">
        <v>43</v>
      </c>
      <c r="AG84" s="60" t="s">
        <v>44</v>
      </c>
      <c r="AH84" s="48"/>
      <c r="AI84" s="48"/>
      <c r="AJ84" s="48"/>
    </row>
    <row r="85" customFormat="false" ht="12.8" hidden="false" customHeight="false" outlineLevel="0" collapsed="false">
      <c r="A85" s="69" t="s">
        <v>29</v>
      </c>
      <c r="B85" s="58" t="n">
        <f aca="false">SUM(C85:AG85)/31</f>
        <v>37.3225806451613</v>
      </c>
      <c r="C85" s="59" t="n">
        <v>34</v>
      </c>
      <c r="D85" s="59" t="n">
        <v>30</v>
      </c>
      <c r="E85" s="59" t="n">
        <v>37</v>
      </c>
      <c r="F85" s="59" t="n">
        <v>39</v>
      </c>
      <c r="G85" s="59" t="n">
        <v>38</v>
      </c>
      <c r="H85" s="59" t="n">
        <v>36</v>
      </c>
      <c r="I85" s="59" t="n">
        <v>35</v>
      </c>
      <c r="J85" s="59" t="n">
        <v>33</v>
      </c>
      <c r="K85" s="59" t="n">
        <v>35</v>
      </c>
      <c r="L85" s="59" t="n">
        <v>38</v>
      </c>
      <c r="M85" s="59" t="n">
        <v>41</v>
      </c>
      <c r="N85" s="59" t="n">
        <v>39</v>
      </c>
      <c r="O85" s="59" t="n">
        <v>39</v>
      </c>
      <c r="P85" s="59" t="n">
        <v>36</v>
      </c>
      <c r="Q85" s="59" t="n">
        <v>38</v>
      </c>
      <c r="R85" s="59" t="n">
        <v>37</v>
      </c>
      <c r="S85" s="59" t="n">
        <v>39</v>
      </c>
      <c r="T85" s="48" t="n">
        <v>41</v>
      </c>
      <c r="U85" s="59" t="n">
        <v>41</v>
      </c>
      <c r="V85" s="59" t="n">
        <v>34</v>
      </c>
      <c r="W85" s="59" t="n">
        <v>39</v>
      </c>
      <c r="X85" s="59" t="n">
        <v>44</v>
      </c>
      <c r="Y85" s="59" t="n">
        <v>35</v>
      </c>
      <c r="Z85" s="59" t="n">
        <v>39</v>
      </c>
      <c r="AA85" s="59" t="n">
        <v>38</v>
      </c>
      <c r="AB85" s="59" t="n">
        <v>36</v>
      </c>
      <c r="AC85" s="59" t="n">
        <v>34</v>
      </c>
      <c r="AD85" s="59" t="n">
        <v>39</v>
      </c>
      <c r="AE85" s="59" t="n">
        <v>36</v>
      </c>
      <c r="AF85" s="59" t="n">
        <v>38</v>
      </c>
      <c r="AG85" s="60" t="n">
        <v>39</v>
      </c>
      <c r="AH85" s="48"/>
      <c r="AI85" s="48"/>
      <c r="AJ85" s="48"/>
    </row>
    <row r="86" customFormat="false" ht="12.8" hidden="false" customHeight="false" outlineLevel="0" collapsed="false">
      <c r="A86" s="69" t="s">
        <v>30</v>
      </c>
      <c r="B86" s="58" t="n">
        <f aca="false">SUM(C86:AG86)/31</f>
        <v>67.658064516129</v>
      </c>
      <c r="C86" s="61" t="n">
        <v>67.7</v>
      </c>
      <c r="D86" s="61" t="n">
        <v>67.7</v>
      </c>
      <c r="E86" s="61" t="n">
        <v>67.8</v>
      </c>
      <c r="F86" s="61" t="n">
        <v>68.3</v>
      </c>
      <c r="G86" s="61" t="n">
        <v>68.7</v>
      </c>
      <c r="H86" s="61" t="n">
        <v>67.8</v>
      </c>
      <c r="I86" s="61" t="n">
        <v>67.9</v>
      </c>
      <c r="J86" s="61" t="n">
        <v>67.5</v>
      </c>
      <c r="K86" s="61" t="n">
        <v>67.4</v>
      </c>
      <c r="L86" s="61" t="n">
        <v>67.7</v>
      </c>
      <c r="M86" s="61" t="n">
        <v>68.4</v>
      </c>
      <c r="N86" s="61" t="n">
        <v>68.9</v>
      </c>
      <c r="O86" s="61" t="n">
        <v>67.7</v>
      </c>
      <c r="P86" s="61" t="n">
        <v>68</v>
      </c>
      <c r="Q86" s="61" t="n">
        <v>67.1</v>
      </c>
      <c r="R86" s="61" t="n">
        <v>66.9</v>
      </c>
      <c r="S86" s="61" t="n">
        <v>67.4</v>
      </c>
      <c r="T86" s="48" t="n">
        <v>68.2</v>
      </c>
      <c r="U86" s="61" t="n">
        <v>68.3</v>
      </c>
      <c r="V86" s="61" t="n">
        <v>67.3</v>
      </c>
      <c r="W86" s="61" t="n">
        <v>66.9</v>
      </c>
      <c r="X86" s="61" t="n">
        <v>67.2</v>
      </c>
      <c r="Y86" s="61" t="n">
        <v>67.6</v>
      </c>
      <c r="Z86" s="61" t="n">
        <v>68.4</v>
      </c>
      <c r="AA86" s="61" t="n">
        <v>68.1</v>
      </c>
      <c r="AB86" s="61" t="n">
        <v>67.9</v>
      </c>
      <c r="AC86" s="61" t="n">
        <v>67.1</v>
      </c>
      <c r="AD86" s="61" t="n">
        <v>66.8</v>
      </c>
      <c r="AE86" s="61" t="n">
        <v>66.2</v>
      </c>
      <c r="AF86" s="61" t="n">
        <v>67</v>
      </c>
      <c r="AG86" s="60" t="n">
        <v>67.5</v>
      </c>
      <c r="AH86" s="48"/>
      <c r="AI86" s="48"/>
      <c r="AJ86" s="48"/>
    </row>
    <row r="87" customFormat="false" ht="12.8" hidden="false" customHeight="false" outlineLevel="0" collapsed="false">
      <c r="A87" s="69" t="s">
        <v>31</v>
      </c>
      <c r="B87" s="58" t="n">
        <f aca="false">SUM(C87:AG87)/31</f>
        <v>7.66129032258065</v>
      </c>
      <c r="C87" s="61" t="n">
        <v>7.9</v>
      </c>
      <c r="D87" s="61" t="n">
        <v>7.5</v>
      </c>
      <c r="E87" s="61" t="n">
        <v>7.5</v>
      </c>
      <c r="F87" s="61" t="n">
        <v>7.5</v>
      </c>
      <c r="G87" s="61" t="n">
        <v>8.1</v>
      </c>
      <c r="H87" s="61" t="n">
        <v>7.8</v>
      </c>
      <c r="I87" s="61" t="n">
        <v>7.9</v>
      </c>
      <c r="J87" s="61" t="n">
        <v>8</v>
      </c>
      <c r="K87" s="61" t="n">
        <v>7.5</v>
      </c>
      <c r="L87" s="61" t="n">
        <v>7.5</v>
      </c>
      <c r="M87" s="61" t="n">
        <v>7.5</v>
      </c>
      <c r="N87" s="61" t="n">
        <v>8.1</v>
      </c>
      <c r="O87" s="61" t="n">
        <v>7.9</v>
      </c>
      <c r="P87" s="61" t="n">
        <v>7.9</v>
      </c>
      <c r="Q87" s="61" t="n">
        <v>8</v>
      </c>
      <c r="R87" s="61" t="n">
        <v>7.9</v>
      </c>
      <c r="S87" s="61" t="n">
        <v>7.5</v>
      </c>
      <c r="T87" s="61" t="n">
        <v>7.6</v>
      </c>
      <c r="U87" s="61" t="n">
        <v>8</v>
      </c>
      <c r="V87" s="61" t="n">
        <v>7.8</v>
      </c>
      <c r="W87" s="61" t="n">
        <v>7.4</v>
      </c>
      <c r="X87" s="61" t="n">
        <v>7.1</v>
      </c>
      <c r="Y87" s="61" t="n">
        <v>7.3</v>
      </c>
      <c r="Z87" s="61" t="n">
        <v>7.3</v>
      </c>
      <c r="AA87" s="61" t="n">
        <v>7.4</v>
      </c>
      <c r="AB87" s="61" t="n">
        <v>8</v>
      </c>
      <c r="AC87" s="61" t="n">
        <v>7.8</v>
      </c>
      <c r="AD87" s="61" t="n">
        <v>7.8</v>
      </c>
      <c r="AE87" s="61" t="n">
        <v>7.2</v>
      </c>
      <c r="AF87" s="61" t="n">
        <v>7.4</v>
      </c>
      <c r="AG87" s="61" t="n">
        <v>7.4</v>
      </c>
      <c r="AH87" s="48"/>
      <c r="AI87" s="48"/>
      <c r="AJ87" s="48"/>
    </row>
    <row r="88" customFormat="false" ht="12.8" hidden="false" customHeight="false" outlineLevel="0" collapsed="false">
      <c r="A88" s="69" t="s">
        <v>40</v>
      </c>
      <c r="B88" s="58" t="n">
        <f aca="false">SUM(C88:AF88)/30</f>
        <v>1.03333333333333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1</v>
      </c>
      <c r="I88" s="59" t="n">
        <v>1</v>
      </c>
      <c r="J88" s="59" t="n">
        <v>1</v>
      </c>
      <c r="K88" s="59" t="n">
        <v>1</v>
      </c>
      <c r="L88" s="59" t="n">
        <v>1</v>
      </c>
      <c r="M88" s="59" t="n">
        <v>1</v>
      </c>
      <c r="N88" s="59" t="n">
        <v>1</v>
      </c>
      <c r="O88" s="59" t="n">
        <v>1</v>
      </c>
      <c r="P88" s="59" t="n">
        <v>1</v>
      </c>
      <c r="Q88" s="59" t="n">
        <v>1</v>
      </c>
      <c r="R88" s="59" t="n">
        <v>2</v>
      </c>
      <c r="S88" s="59" t="n">
        <v>1</v>
      </c>
      <c r="T88" s="48" t="n">
        <v>1</v>
      </c>
      <c r="U88" s="59" t="n">
        <v>1</v>
      </c>
      <c r="V88" s="59" t="n">
        <v>1</v>
      </c>
      <c r="W88" s="59" t="n">
        <v>1</v>
      </c>
      <c r="X88" s="59" t="n">
        <v>1</v>
      </c>
      <c r="Y88" s="59" t="n">
        <v>1</v>
      </c>
      <c r="Z88" s="59" t="n">
        <v>1</v>
      </c>
      <c r="AA88" s="59" t="n">
        <v>1</v>
      </c>
      <c r="AB88" s="59" t="n">
        <v>1</v>
      </c>
      <c r="AC88" s="59" t="n">
        <v>1</v>
      </c>
      <c r="AD88" s="59" t="n">
        <v>1</v>
      </c>
      <c r="AE88" s="59" t="n">
        <v>1</v>
      </c>
      <c r="AF88" s="59" t="n">
        <v>1</v>
      </c>
      <c r="AG88" s="60" t="n">
        <v>1</v>
      </c>
      <c r="AH88" s="48"/>
      <c r="AI88" s="48"/>
      <c r="AJ88" s="48"/>
    </row>
    <row r="89" customFormat="false" ht="12.8" hidden="false" customHeight="false" outlineLevel="0" collapsed="false">
      <c r="A89" s="69" t="s">
        <v>41</v>
      </c>
      <c r="B89" s="58" t="n">
        <f aca="false">SUM(C89:AF89)/30</f>
        <v>2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8" hidden="false" customHeight="false" outlineLevel="0" collapsed="false">
      <c r="A90" s="70" t="s">
        <v>42</v>
      </c>
      <c r="B90" s="64" t="n">
        <f aca="false">SUM(C90:AF90)/30</f>
        <v>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8" hidden="false" customHeight="false" outlineLevel="0" collapsed="false">
      <c r="A93" s="68" t="s">
        <v>16</v>
      </c>
      <c r="B93" s="57"/>
      <c r="C93" s="59" t="s">
        <v>45</v>
      </c>
      <c r="D93" s="59" t="s">
        <v>46</v>
      </c>
      <c r="E93" s="59" t="s">
        <v>47</v>
      </c>
      <c r="F93" s="59" t="s">
        <v>48</v>
      </c>
      <c r="G93" s="59" t="s">
        <v>49</v>
      </c>
      <c r="H93" s="59" t="s">
        <v>43</v>
      </c>
      <c r="I93" s="59" t="s">
        <v>44</v>
      </c>
      <c r="J93" s="59" t="s">
        <v>45</v>
      </c>
      <c r="K93" s="59" t="s">
        <v>46</v>
      </c>
      <c r="L93" s="59" t="s">
        <v>47</v>
      </c>
      <c r="M93" s="59" t="s">
        <v>48</v>
      </c>
      <c r="N93" s="59" t="s">
        <v>49</v>
      </c>
      <c r="O93" s="59" t="s">
        <v>43</v>
      </c>
      <c r="P93" s="59" t="s">
        <v>44</v>
      </c>
      <c r="Q93" s="59" t="s">
        <v>45</v>
      </c>
      <c r="R93" s="59" t="s">
        <v>46</v>
      </c>
      <c r="S93" s="59" t="s">
        <v>47</v>
      </c>
      <c r="T93" s="59" t="s">
        <v>48</v>
      </c>
      <c r="U93" s="59" t="s">
        <v>49</v>
      </c>
      <c r="V93" s="59" t="s">
        <v>43</v>
      </c>
      <c r="W93" s="59" t="s">
        <v>44</v>
      </c>
      <c r="X93" s="59" t="s">
        <v>45</v>
      </c>
      <c r="Y93" s="59" t="s">
        <v>46</v>
      </c>
      <c r="Z93" s="59" t="s">
        <v>47</v>
      </c>
      <c r="AA93" s="59" t="s">
        <v>48</v>
      </c>
      <c r="AB93" s="59" t="s">
        <v>49</v>
      </c>
      <c r="AC93" s="59" t="s">
        <v>43</v>
      </c>
      <c r="AD93" s="59" t="s">
        <v>44</v>
      </c>
      <c r="AE93" s="59" t="s">
        <v>45</v>
      </c>
      <c r="AF93" s="59" t="s">
        <v>46</v>
      </c>
      <c r="AG93" s="59" t="s">
        <v>47</v>
      </c>
      <c r="AH93" s="48"/>
      <c r="AI93" s="48"/>
      <c r="AJ93" s="48"/>
    </row>
    <row r="94" customFormat="false" ht="12.8" hidden="false" customHeight="false" outlineLevel="0" collapsed="false">
      <c r="A94" s="69" t="s">
        <v>29</v>
      </c>
      <c r="B94" s="58" t="n">
        <f aca="false">SUM(C94:AG94)/31</f>
        <v>37.741935483871</v>
      </c>
      <c r="C94" s="59" t="n">
        <v>39</v>
      </c>
      <c r="D94" s="59" t="n">
        <v>38</v>
      </c>
      <c r="E94" s="59" t="n">
        <v>38</v>
      </c>
      <c r="F94" s="59" t="n">
        <v>38</v>
      </c>
      <c r="G94" s="59" t="n">
        <v>38</v>
      </c>
      <c r="H94" s="59" t="n">
        <v>41</v>
      </c>
      <c r="I94" s="59" t="n">
        <v>33</v>
      </c>
      <c r="J94" s="59" t="n">
        <v>45</v>
      </c>
      <c r="K94" s="59" t="n">
        <v>40</v>
      </c>
      <c r="L94" s="59" t="n">
        <v>36</v>
      </c>
      <c r="M94" s="59" t="n">
        <v>33</v>
      </c>
      <c r="N94" s="59" t="n">
        <v>35</v>
      </c>
      <c r="O94" s="59" t="n">
        <v>36</v>
      </c>
      <c r="P94" s="59" t="n">
        <v>38</v>
      </c>
      <c r="Q94" s="59" t="n">
        <v>41</v>
      </c>
      <c r="R94" s="59" t="n">
        <v>32</v>
      </c>
      <c r="S94" s="59" t="n">
        <v>37</v>
      </c>
      <c r="T94" s="59" t="n">
        <v>36</v>
      </c>
      <c r="U94" s="59" t="n">
        <v>31</v>
      </c>
      <c r="V94" s="59" t="n">
        <v>42</v>
      </c>
      <c r="W94" s="59" t="n">
        <v>40</v>
      </c>
      <c r="X94" s="59" t="n">
        <v>41</v>
      </c>
      <c r="Y94" s="59" t="n">
        <v>36</v>
      </c>
      <c r="Z94" s="59" t="n">
        <v>37</v>
      </c>
      <c r="AA94" s="59" t="n">
        <v>34</v>
      </c>
      <c r="AB94" s="59" t="n">
        <v>39</v>
      </c>
      <c r="AC94" s="59" t="n">
        <v>41</v>
      </c>
      <c r="AD94" s="59" t="n">
        <v>41</v>
      </c>
      <c r="AE94" s="59" t="n">
        <v>38</v>
      </c>
      <c r="AF94" s="59" t="n">
        <v>39</v>
      </c>
      <c r="AG94" s="60" t="n">
        <v>37</v>
      </c>
      <c r="AH94" s="48"/>
      <c r="AI94" s="48"/>
      <c r="AJ94" s="48"/>
    </row>
    <row r="95" s="96" customFormat="true" ht="12.8" hidden="false" customHeight="false" outlineLevel="0" collapsed="false">
      <c r="A95" s="69" t="s">
        <v>30</v>
      </c>
      <c r="B95" s="58" t="n">
        <f aca="false">SUM(C95:AG95)/31</f>
        <v>67.7193548387097</v>
      </c>
      <c r="C95" s="61" t="n">
        <v>67.8</v>
      </c>
      <c r="D95" s="61" t="n">
        <v>68.3</v>
      </c>
      <c r="E95" s="61" t="n">
        <v>68.1</v>
      </c>
      <c r="F95" s="61" t="n">
        <v>67.9</v>
      </c>
      <c r="G95" s="61" t="n">
        <v>67.9</v>
      </c>
      <c r="H95" s="61" t="n">
        <v>67.9</v>
      </c>
      <c r="I95" s="61" t="n">
        <v>67.7</v>
      </c>
      <c r="J95" s="61" t="n">
        <v>68.2</v>
      </c>
      <c r="K95" s="61" t="n">
        <v>68.2</v>
      </c>
      <c r="L95" s="61" t="n">
        <v>67.2</v>
      </c>
      <c r="M95" s="61" t="n">
        <v>66.8</v>
      </c>
      <c r="N95" s="61" t="n">
        <v>67.3</v>
      </c>
      <c r="O95" s="61" t="n">
        <v>66.9</v>
      </c>
      <c r="P95" s="61" t="n">
        <v>67.6</v>
      </c>
      <c r="Q95" s="61" t="n">
        <v>68.2</v>
      </c>
      <c r="R95" s="61" t="n">
        <v>68.3</v>
      </c>
      <c r="S95" s="61" t="n">
        <v>67.3</v>
      </c>
      <c r="T95" s="61" t="n">
        <v>66.9</v>
      </c>
      <c r="U95" s="61" t="n">
        <v>67.1</v>
      </c>
      <c r="V95" s="61" t="n">
        <v>67.4</v>
      </c>
      <c r="W95" s="61" t="n">
        <v>67.9</v>
      </c>
      <c r="X95" s="61" t="n">
        <v>68.1</v>
      </c>
      <c r="Y95" s="61" t="n">
        <v>68.4</v>
      </c>
      <c r="Z95" s="61" t="n">
        <v>67.4</v>
      </c>
      <c r="AA95" s="61" t="n">
        <v>66.9</v>
      </c>
      <c r="AB95" s="61" t="n">
        <v>67.1</v>
      </c>
      <c r="AC95" s="61" t="n">
        <v>67.7</v>
      </c>
      <c r="AD95" s="61" t="n">
        <v>68.1</v>
      </c>
      <c r="AE95" s="61" t="n">
        <v>68.6</v>
      </c>
      <c r="AF95" s="61" t="n">
        <v>68.2</v>
      </c>
      <c r="AG95" s="62" t="n">
        <v>67.9</v>
      </c>
      <c r="AH95" s="50"/>
      <c r="AI95" s="50"/>
      <c r="AJ95" s="50"/>
    </row>
    <row r="96" customFormat="false" ht="12.8" hidden="false" customHeight="false" outlineLevel="0" collapsed="false">
      <c r="A96" s="69" t="s">
        <v>31</v>
      </c>
      <c r="B96" s="58" t="n">
        <f aca="false">SUM(C96:AG96)/31</f>
        <v>7.59032258064517</v>
      </c>
      <c r="C96" s="61" t="n">
        <v>7.4</v>
      </c>
      <c r="D96" s="61" t="n">
        <v>7.4</v>
      </c>
      <c r="E96" s="61" t="n">
        <v>7.5</v>
      </c>
      <c r="F96" s="61" t="n">
        <v>7.4</v>
      </c>
      <c r="G96" s="61" t="n">
        <v>7.5</v>
      </c>
      <c r="H96" s="61" t="n">
        <v>7.4</v>
      </c>
      <c r="I96" s="61" t="n">
        <v>7.4</v>
      </c>
      <c r="J96" s="61" t="n">
        <v>7.3</v>
      </c>
      <c r="K96" s="61" t="n">
        <v>7.9</v>
      </c>
      <c r="L96" s="61" t="n">
        <v>7.9</v>
      </c>
      <c r="M96" s="61" t="n">
        <v>7.9</v>
      </c>
      <c r="N96" s="61" t="n">
        <v>7.9</v>
      </c>
      <c r="O96" s="61" t="n">
        <v>7.2</v>
      </c>
      <c r="P96" s="61" t="n">
        <v>7.4</v>
      </c>
      <c r="Q96" s="61" t="n">
        <v>7.4</v>
      </c>
      <c r="R96" s="61" t="n">
        <v>8</v>
      </c>
      <c r="S96" s="61" t="n">
        <v>7.9</v>
      </c>
      <c r="T96" s="61" t="n">
        <v>7.9</v>
      </c>
      <c r="U96" s="61" t="n">
        <v>7.4</v>
      </c>
      <c r="V96" s="61" t="n">
        <v>7.4</v>
      </c>
      <c r="W96" s="61" t="n">
        <v>7.4</v>
      </c>
      <c r="X96" s="61" t="n">
        <v>7.4</v>
      </c>
      <c r="Y96" s="61" t="n">
        <v>7.9</v>
      </c>
      <c r="Z96" s="61" t="n">
        <v>7.8</v>
      </c>
      <c r="AA96" s="61" t="n">
        <v>7.4</v>
      </c>
      <c r="AB96" s="61" t="n">
        <v>7.4</v>
      </c>
      <c r="AC96" s="61" t="n">
        <v>7.4</v>
      </c>
      <c r="AD96" s="61" t="n">
        <v>7.5</v>
      </c>
      <c r="AE96" s="61" t="n">
        <v>8</v>
      </c>
      <c r="AF96" s="61" t="n">
        <v>7.8</v>
      </c>
      <c r="AG96" s="60" t="n">
        <v>7.8</v>
      </c>
      <c r="AH96" s="48"/>
      <c r="AI96" s="48"/>
      <c r="AJ96" s="48"/>
    </row>
    <row r="97" customFormat="false" ht="12.8" hidden="false" customHeight="false" outlineLevel="0" collapsed="false">
      <c r="A97" s="69" t="s">
        <v>40</v>
      </c>
      <c r="B97" s="58" t="n">
        <f aca="false">SUM(C97:AF97)/30</f>
        <v>1.03333333333333</v>
      </c>
      <c r="C97" s="59" t="n">
        <v>1</v>
      </c>
      <c r="D97" s="59" t="n">
        <v>1</v>
      </c>
      <c r="E97" s="59" t="n">
        <v>1</v>
      </c>
      <c r="F97" s="59" t="n">
        <v>1</v>
      </c>
      <c r="G97" s="59" t="n">
        <v>1</v>
      </c>
      <c r="H97" s="59" t="n">
        <v>1</v>
      </c>
      <c r="I97" s="59" t="n">
        <v>1</v>
      </c>
      <c r="J97" s="59" t="n">
        <v>1</v>
      </c>
      <c r="K97" s="59" t="n">
        <v>1</v>
      </c>
      <c r="L97" s="59" t="n">
        <v>1</v>
      </c>
      <c r="M97" s="59" t="n">
        <v>1</v>
      </c>
      <c r="N97" s="59" t="n">
        <v>1</v>
      </c>
      <c r="O97" s="59" t="n">
        <v>1</v>
      </c>
      <c r="P97" s="59" t="n">
        <v>1</v>
      </c>
      <c r="Q97" s="59" t="n">
        <v>1</v>
      </c>
      <c r="R97" s="59" t="n">
        <v>1</v>
      </c>
      <c r="S97" s="59" t="n">
        <v>1</v>
      </c>
      <c r="T97" s="59" t="n">
        <v>1</v>
      </c>
      <c r="U97" s="59" t="n">
        <v>1</v>
      </c>
      <c r="V97" s="59" t="n">
        <v>1</v>
      </c>
      <c r="W97" s="59" t="n">
        <v>1</v>
      </c>
      <c r="X97" s="59" t="n">
        <v>2</v>
      </c>
      <c r="Y97" s="59" t="n">
        <v>1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2.8" hidden="false" customHeight="false" outlineLevel="0" collapsed="false">
      <c r="A98" s="69" t="s">
        <v>41</v>
      </c>
      <c r="B98" s="58" t="n">
        <f aca="false">SUM(C98:AF98)/30</f>
        <v>2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2.8" hidden="false" customHeight="false" outlineLevel="0" collapsed="false">
      <c r="A99" s="70" t="s">
        <v>42</v>
      </c>
      <c r="B99" s="64" t="n">
        <f aca="false">SUM(C99:AF99)/30</f>
        <v>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3</v>
      </c>
      <c r="W99" s="65" t="n">
        <v>3</v>
      </c>
      <c r="X99" s="65" t="n">
        <v>3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3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8" hidden="false" customHeight="false" outlineLevel="0" collapsed="false">
      <c r="A102" s="68" t="s">
        <v>17</v>
      </c>
      <c r="B102" s="54"/>
      <c r="C102" s="55" t="s">
        <v>48</v>
      </c>
      <c r="D102" s="55" t="s">
        <v>49</v>
      </c>
      <c r="E102" s="55" t="s">
        <v>43</v>
      </c>
      <c r="F102" s="55" t="s">
        <v>44</v>
      </c>
      <c r="G102" s="55" t="s">
        <v>45</v>
      </c>
      <c r="H102" s="55" t="s">
        <v>46</v>
      </c>
      <c r="I102" s="55" t="s">
        <v>47</v>
      </c>
      <c r="J102" s="55" t="s">
        <v>48</v>
      </c>
      <c r="K102" s="55" t="s">
        <v>49</v>
      </c>
      <c r="L102" s="55" t="s">
        <v>43</v>
      </c>
      <c r="M102" s="55" t="s">
        <v>44</v>
      </c>
      <c r="N102" s="55" t="s">
        <v>45</v>
      </c>
      <c r="O102" s="55" t="s">
        <v>46</v>
      </c>
      <c r="P102" s="55" t="s">
        <v>47</v>
      </c>
      <c r="Q102" s="55" t="s">
        <v>48</v>
      </c>
      <c r="R102" s="55" t="s">
        <v>49</v>
      </c>
      <c r="S102" s="55" t="s">
        <v>43</v>
      </c>
      <c r="T102" s="55" t="s">
        <v>44</v>
      </c>
      <c r="U102" s="55" t="s">
        <v>45</v>
      </c>
      <c r="V102" s="55" t="s">
        <v>46</v>
      </c>
      <c r="W102" s="55" t="s">
        <v>47</v>
      </c>
      <c r="X102" s="55" t="s">
        <v>48</v>
      </c>
      <c r="Y102" s="55" t="s">
        <v>49</v>
      </c>
      <c r="Z102" s="55" t="s">
        <v>43</v>
      </c>
      <c r="AA102" s="55" t="s">
        <v>44</v>
      </c>
      <c r="AB102" s="55" t="s">
        <v>45</v>
      </c>
      <c r="AC102" s="55" t="s">
        <v>46</v>
      </c>
      <c r="AD102" s="55" t="s">
        <v>47</v>
      </c>
      <c r="AE102" s="55" t="s">
        <v>48</v>
      </c>
      <c r="AF102" s="56" t="s">
        <v>49</v>
      </c>
      <c r="AG102" s="48"/>
      <c r="AH102" s="48"/>
      <c r="AI102" s="48"/>
      <c r="AJ102" s="48"/>
    </row>
    <row r="103" customFormat="false" ht="12.8" hidden="false" customHeight="false" outlineLevel="0" collapsed="false">
      <c r="A103" s="69" t="s">
        <v>29</v>
      </c>
      <c r="B103" s="58" t="n">
        <f aca="false">SUM(C103:AF103)/30</f>
        <v>38.3666666666667</v>
      </c>
      <c r="C103" s="59" t="n">
        <v>36</v>
      </c>
      <c r="D103" s="59" t="n">
        <v>39</v>
      </c>
      <c r="E103" s="59" t="n">
        <v>37</v>
      </c>
      <c r="F103" s="59" t="n">
        <v>38</v>
      </c>
      <c r="G103" s="59" t="n">
        <v>37</v>
      </c>
      <c r="H103" s="59" t="n">
        <v>34</v>
      </c>
      <c r="I103" s="59" t="n">
        <v>40</v>
      </c>
      <c r="J103" s="59" t="n">
        <v>38</v>
      </c>
      <c r="K103" s="59" t="n">
        <v>43</v>
      </c>
      <c r="L103" s="59" t="n">
        <v>42</v>
      </c>
      <c r="M103" s="59" t="n">
        <v>41</v>
      </c>
      <c r="N103" s="59" t="n">
        <v>37</v>
      </c>
      <c r="O103" s="59" t="n">
        <v>40</v>
      </c>
      <c r="P103" s="59" t="n">
        <v>38</v>
      </c>
      <c r="Q103" s="59" t="n">
        <v>38</v>
      </c>
      <c r="R103" s="59" t="n">
        <v>36</v>
      </c>
      <c r="S103" s="59" t="n">
        <v>38</v>
      </c>
      <c r="T103" s="59" t="n">
        <v>41</v>
      </c>
      <c r="U103" s="59" t="n">
        <v>43</v>
      </c>
      <c r="V103" s="59" t="n">
        <v>41</v>
      </c>
      <c r="W103" s="59" t="n">
        <v>33</v>
      </c>
      <c r="X103" s="59" t="n">
        <v>34</v>
      </c>
      <c r="Y103" s="59" t="n">
        <v>38</v>
      </c>
      <c r="Z103" s="59" t="n">
        <v>36</v>
      </c>
      <c r="AA103" s="59" t="n">
        <v>37</v>
      </c>
      <c r="AB103" s="59" t="n">
        <v>39</v>
      </c>
      <c r="AC103" s="59" t="n">
        <v>41</v>
      </c>
      <c r="AD103" s="59" t="n">
        <v>38</v>
      </c>
      <c r="AE103" s="59" t="n">
        <v>39</v>
      </c>
      <c r="AF103" s="60" t="n">
        <v>39</v>
      </c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68.25</v>
      </c>
      <c r="C104" s="61" t="n">
        <v>68.1</v>
      </c>
      <c r="D104" s="61" t="n">
        <v>68.2</v>
      </c>
      <c r="E104" s="61" t="n">
        <v>68.2</v>
      </c>
      <c r="F104" s="61" t="n">
        <v>68.4</v>
      </c>
      <c r="G104" s="61" t="n">
        <v>68.4</v>
      </c>
      <c r="H104" s="61" t="n">
        <v>68.2</v>
      </c>
      <c r="I104" s="61" t="n">
        <v>67.9</v>
      </c>
      <c r="J104" s="61" t="n">
        <v>68.1</v>
      </c>
      <c r="K104" s="61" t="n">
        <v>68.4</v>
      </c>
      <c r="L104" s="61" t="n">
        <v>68.6</v>
      </c>
      <c r="M104" s="61" t="n">
        <v>68.6</v>
      </c>
      <c r="N104" s="61" t="n">
        <v>68.7</v>
      </c>
      <c r="O104" s="61" t="n">
        <v>68.9</v>
      </c>
      <c r="P104" s="61" t="n">
        <v>67.6</v>
      </c>
      <c r="Q104" s="61" t="n">
        <v>67.1</v>
      </c>
      <c r="R104" s="61" t="n">
        <v>67.5</v>
      </c>
      <c r="S104" s="61" t="n">
        <v>67.8</v>
      </c>
      <c r="T104" s="61" t="n">
        <v>68.1</v>
      </c>
      <c r="U104" s="61" t="n">
        <v>68.6</v>
      </c>
      <c r="V104" s="61" t="n">
        <v>68.6</v>
      </c>
      <c r="W104" s="61" t="n">
        <v>67.9</v>
      </c>
      <c r="X104" s="61" t="n">
        <v>67.4</v>
      </c>
      <c r="Y104" s="61" t="n">
        <v>67.3</v>
      </c>
      <c r="Z104" s="61" t="n">
        <v>67.9</v>
      </c>
      <c r="AA104" s="61" t="n">
        <v>68.5</v>
      </c>
      <c r="AB104" s="61" t="n">
        <v>68.9</v>
      </c>
      <c r="AC104" s="61" t="n">
        <v>69</v>
      </c>
      <c r="AD104" s="61" t="n">
        <v>69.1</v>
      </c>
      <c r="AE104" s="61" t="n">
        <v>68.8</v>
      </c>
      <c r="AF104" s="62" t="n">
        <v>68.7</v>
      </c>
      <c r="AG104" s="48"/>
      <c r="AH104" s="48"/>
      <c r="AI104" s="48"/>
      <c r="AJ104" s="48"/>
    </row>
    <row r="105" customFormat="false" ht="12.8" hidden="false" customHeight="false" outlineLevel="0" collapsed="false">
      <c r="A105" s="69" t="s">
        <v>31</v>
      </c>
      <c r="B105" s="58" t="n">
        <f aca="false">SUM(C105:AF105)/30</f>
        <v>7.81</v>
      </c>
      <c r="C105" s="61" t="n">
        <v>7.8</v>
      </c>
      <c r="D105" s="61" t="n">
        <v>7.8</v>
      </c>
      <c r="E105" s="61" t="n">
        <v>7.8</v>
      </c>
      <c r="F105" s="61" t="n">
        <v>7.8</v>
      </c>
      <c r="G105" s="61" t="n">
        <v>7.8</v>
      </c>
      <c r="H105" s="61" t="n">
        <v>7.8</v>
      </c>
      <c r="I105" s="61" t="n">
        <v>7.8</v>
      </c>
      <c r="J105" s="61" t="n">
        <v>7.7</v>
      </c>
      <c r="K105" s="61" t="n">
        <v>7.8</v>
      </c>
      <c r="L105" s="61" t="n">
        <v>7.8</v>
      </c>
      <c r="M105" s="61" t="n">
        <v>7.7</v>
      </c>
      <c r="N105" s="61" t="n">
        <v>7.8</v>
      </c>
      <c r="O105" s="61" t="n">
        <v>8</v>
      </c>
      <c r="P105" s="61" t="n">
        <v>7.9</v>
      </c>
      <c r="Q105" s="61" t="n">
        <v>7.9</v>
      </c>
      <c r="R105" s="61" t="n">
        <v>7.9</v>
      </c>
      <c r="S105" s="61" t="n">
        <v>7.8</v>
      </c>
      <c r="T105" s="61" t="n">
        <v>7.7</v>
      </c>
      <c r="U105" s="61" t="n">
        <v>7.7</v>
      </c>
      <c r="V105" s="61" t="n">
        <v>8</v>
      </c>
      <c r="W105" s="61" t="n">
        <v>7.9</v>
      </c>
      <c r="X105" s="61" t="n">
        <v>7.9</v>
      </c>
      <c r="Y105" s="61" t="n">
        <v>7.8</v>
      </c>
      <c r="Z105" s="61" t="n">
        <v>7.8</v>
      </c>
      <c r="AA105" s="61" t="n">
        <v>7.8</v>
      </c>
      <c r="AB105" s="61" t="n">
        <v>7.7</v>
      </c>
      <c r="AC105" s="61" t="n">
        <v>7.7</v>
      </c>
      <c r="AD105" s="61" t="n">
        <v>7.8</v>
      </c>
      <c r="AE105" s="61" t="n">
        <v>7.8</v>
      </c>
      <c r="AF105" s="62" t="n">
        <v>7.8</v>
      </c>
      <c r="AG105" s="48"/>
      <c r="AH105" s="48"/>
      <c r="AI105" s="48"/>
      <c r="AJ105" s="48"/>
    </row>
    <row r="106" customFormat="false" ht="12.8" hidden="false" customHeight="false" outlineLevel="0" collapsed="false">
      <c r="A106" s="69" t="s">
        <v>40</v>
      </c>
      <c r="B106" s="58" t="n">
        <f aca="false">SUM(C106:AF106)/30</f>
        <v>1</v>
      </c>
      <c r="C106" s="59" t="n">
        <v>1</v>
      </c>
      <c r="D106" s="59" t="n">
        <v>1</v>
      </c>
      <c r="E106" s="59" t="n">
        <v>1</v>
      </c>
      <c r="F106" s="59" t="n">
        <v>1</v>
      </c>
      <c r="G106" s="59" t="n">
        <v>1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1</v>
      </c>
      <c r="O106" s="59" t="n">
        <v>1</v>
      </c>
      <c r="P106" s="59" t="n">
        <v>1</v>
      </c>
      <c r="Q106" s="59" t="n">
        <v>1</v>
      </c>
      <c r="R106" s="59" t="n">
        <v>1</v>
      </c>
      <c r="S106" s="59" t="n">
        <v>1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1</v>
      </c>
      <c r="Y106" s="59" t="n">
        <v>1</v>
      </c>
      <c r="Z106" s="59" t="n">
        <v>1</v>
      </c>
      <c r="AA106" s="59" t="n">
        <v>1</v>
      </c>
      <c r="AB106" s="59" t="n">
        <v>1</v>
      </c>
      <c r="AC106" s="59" t="n">
        <v>1</v>
      </c>
      <c r="AD106" s="59" t="n">
        <v>1</v>
      </c>
      <c r="AE106" s="59" t="n">
        <v>1</v>
      </c>
      <c r="AF106" s="60" t="n">
        <v>1</v>
      </c>
      <c r="AG106" s="48"/>
      <c r="AH106" s="48"/>
      <c r="AI106" s="48"/>
      <c r="AJ106" s="48"/>
    </row>
    <row r="107" customFormat="false" ht="12.8" hidden="false" customHeight="false" outlineLevel="0" collapsed="false">
      <c r="A107" s="69" t="s">
        <v>41</v>
      </c>
      <c r="B107" s="58" t="n">
        <f aca="false">SUM(C107:AF107)/30</f>
        <v>2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8" hidden="false" customHeight="false" outlineLevel="0" collapsed="false">
      <c r="A108" s="70" t="s">
        <v>42</v>
      </c>
      <c r="B108" s="64" t="n">
        <f aca="false">SUM(C108:AF108)/30</f>
        <v>3</v>
      </c>
      <c r="C108" s="65" t="n">
        <v>3</v>
      </c>
      <c r="D108" s="65" t="n">
        <v>3</v>
      </c>
      <c r="E108" s="65" t="n">
        <v>3</v>
      </c>
      <c r="F108" s="65" t="n">
        <v>3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Q94" activeCellId="0" sqref="Q94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8" hidden="false" customHeight="false" outlineLevel="0" collapsed="false">
      <c r="A3" s="54" t="s">
        <v>6</v>
      </c>
      <c r="B3" s="54"/>
      <c r="C3" s="55" t="s">
        <v>43</v>
      </c>
      <c r="D3" s="55" t="s">
        <v>44</v>
      </c>
      <c r="E3" s="55" t="s">
        <v>45</v>
      </c>
      <c r="F3" s="55" t="s">
        <v>46</v>
      </c>
      <c r="G3" s="55" t="s">
        <v>47</v>
      </c>
      <c r="H3" s="55" t="s">
        <v>48</v>
      </c>
      <c r="I3" s="55" t="s">
        <v>49</v>
      </c>
      <c r="J3" s="55" t="s">
        <v>43</v>
      </c>
      <c r="K3" s="55" t="s">
        <v>44</v>
      </c>
      <c r="L3" s="55" t="s">
        <v>45</v>
      </c>
      <c r="M3" s="55" t="s">
        <v>46</v>
      </c>
      <c r="N3" s="55" t="s">
        <v>47</v>
      </c>
      <c r="O3" s="55" t="s">
        <v>48</v>
      </c>
      <c r="P3" s="55" t="s">
        <v>49</v>
      </c>
      <c r="Q3" s="55" t="s">
        <v>43</v>
      </c>
      <c r="R3" s="55" t="s">
        <v>44</v>
      </c>
      <c r="S3" s="55" t="s">
        <v>45</v>
      </c>
      <c r="T3" s="55" t="s">
        <v>46</v>
      </c>
      <c r="U3" s="55" t="s">
        <v>47</v>
      </c>
      <c r="V3" s="55" t="s">
        <v>48</v>
      </c>
      <c r="W3" s="55" t="s">
        <v>49</v>
      </c>
      <c r="X3" s="55" t="s">
        <v>43</v>
      </c>
      <c r="Y3" s="55" t="s">
        <v>44</v>
      </c>
      <c r="Z3" s="55" t="s">
        <v>45</v>
      </c>
      <c r="AA3" s="55" t="s">
        <v>46</v>
      </c>
      <c r="AB3" s="55" t="s">
        <v>47</v>
      </c>
      <c r="AC3" s="55" t="s">
        <v>48</v>
      </c>
      <c r="AD3" s="55" t="s">
        <v>49</v>
      </c>
      <c r="AE3" s="55" t="s">
        <v>43</v>
      </c>
      <c r="AF3" s="55" t="s">
        <v>44</v>
      </c>
      <c r="AG3" s="56" t="s">
        <v>45</v>
      </c>
      <c r="AH3" s="48"/>
    </row>
    <row r="4" customFormat="false" ht="12.8" hidden="false" customHeight="false" outlineLevel="0" collapsed="false">
      <c r="A4" s="57" t="s">
        <v>29</v>
      </c>
      <c r="B4" s="58" t="n">
        <f aca="false">SUM(C4:AG4)/31</f>
        <v>39.4193548387097</v>
      </c>
      <c r="C4" s="59" t="n">
        <v>39</v>
      </c>
      <c r="D4" s="59" t="n">
        <v>41</v>
      </c>
      <c r="E4" s="59" t="n">
        <v>36</v>
      </c>
      <c r="F4" s="59" t="n">
        <v>39</v>
      </c>
      <c r="G4" s="59" t="n">
        <v>42</v>
      </c>
      <c r="H4" s="59" t="n">
        <v>40</v>
      </c>
      <c r="I4" s="59" t="n">
        <v>40</v>
      </c>
      <c r="J4" s="59" t="n">
        <v>41</v>
      </c>
      <c r="K4" s="59" t="n">
        <v>39</v>
      </c>
      <c r="L4" s="59" t="n">
        <v>35</v>
      </c>
      <c r="M4" s="59" t="n">
        <v>39</v>
      </c>
      <c r="N4" s="59" t="n">
        <v>37</v>
      </c>
      <c r="O4" s="59" t="n">
        <v>40</v>
      </c>
      <c r="P4" s="59" t="n">
        <v>38</v>
      </c>
      <c r="Q4" s="59" t="n">
        <v>40</v>
      </c>
      <c r="R4" s="59" t="n">
        <v>41</v>
      </c>
      <c r="S4" s="59" t="n">
        <v>38</v>
      </c>
      <c r="T4" s="59" t="n">
        <v>42</v>
      </c>
      <c r="U4" s="59" t="n">
        <v>39</v>
      </c>
      <c r="V4" s="59" t="n">
        <v>38</v>
      </c>
      <c r="W4" s="59" t="n">
        <v>36</v>
      </c>
      <c r="X4" s="59" t="n">
        <v>37</v>
      </c>
      <c r="Y4" s="59" t="n">
        <v>44</v>
      </c>
      <c r="Z4" s="59" t="n">
        <v>41</v>
      </c>
      <c r="AA4" s="59" t="n">
        <v>41</v>
      </c>
      <c r="AB4" s="59" t="n">
        <v>34</v>
      </c>
      <c r="AC4" s="59" t="n">
        <v>41</v>
      </c>
      <c r="AD4" s="59" t="n">
        <v>37</v>
      </c>
      <c r="AE4" s="59" t="n">
        <v>38</v>
      </c>
      <c r="AF4" s="59" t="n">
        <v>46</v>
      </c>
      <c r="AG4" s="60" t="n">
        <v>43</v>
      </c>
      <c r="AH4" s="48"/>
    </row>
    <row r="5" customFormat="false" ht="12.8" hidden="false" customHeight="false" outlineLevel="0" collapsed="false">
      <c r="A5" s="57" t="s">
        <v>30</v>
      </c>
      <c r="B5" s="58" t="n">
        <f aca="false">SUM(C5:AG5)/31</f>
        <v>68.8645161290323</v>
      </c>
      <c r="C5" s="61" t="n">
        <v>68.7</v>
      </c>
      <c r="D5" s="61" t="n">
        <v>68.8</v>
      </c>
      <c r="E5" s="61" t="n">
        <v>69</v>
      </c>
      <c r="F5" s="61" t="n">
        <v>68.7</v>
      </c>
      <c r="G5" s="61" t="n">
        <v>68.7</v>
      </c>
      <c r="H5" s="61" t="n">
        <v>68.8</v>
      </c>
      <c r="I5" s="61" t="n">
        <v>68.9</v>
      </c>
      <c r="J5" s="61" t="n">
        <v>69</v>
      </c>
      <c r="K5" s="61" t="n">
        <v>69.2</v>
      </c>
      <c r="L5" s="61" t="n">
        <v>69.2</v>
      </c>
      <c r="M5" s="61" t="n">
        <v>69.3</v>
      </c>
      <c r="N5" s="61" t="n">
        <v>68.6</v>
      </c>
      <c r="O5" s="61" t="n">
        <v>68.6</v>
      </c>
      <c r="P5" s="61" t="n">
        <v>68.8</v>
      </c>
      <c r="Q5" s="61" t="n">
        <v>68.7</v>
      </c>
      <c r="R5" s="61" t="n">
        <v>69.2</v>
      </c>
      <c r="S5" s="61" t="n">
        <v>69.5</v>
      </c>
      <c r="T5" s="61" t="n">
        <v>69.6</v>
      </c>
      <c r="U5" s="61" t="n">
        <v>69</v>
      </c>
      <c r="V5" s="61" t="n">
        <v>68.3</v>
      </c>
      <c r="W5" s="61" t="n">
        <v>68.7</v>
      </c>
      <c r="X5" s="61" t="n">
        <v>68.3</v>
      </c>
      <c r="Y5" s="61" t="n">
        <v>68.8</v>
      </c>
      <c r="Z5" s="61" t="n">
        <v>69.3</v>
      </c>
      <c r="AA5" s="61" t="n">
        <v>69.5</v>
      </c>
      <c r="AB5" s="61" t="n">
        <v>68.4</v>
      </c>
      <c r="AC5" s="61" t="n">
        <v>68.3</v>
      </c>
      <c r="AD5" s="61" t="n">
        <v>68.5</v>
      </c>
      <c r="AE5" s="61" t="n">
        <v>68.6</v>
      </c>
      <c r="AF5" s="61" t="n">
        <v>68.5</v>
      </c>
      <c r="AG5" s="62" t="n">
        <v>69.3</v>
      </c>
      <c r="AH5" s="48"/>
    </row>
    <row r="6" customFormat="false" ht="12.8" hidden="false" customHeight="false" outlineLevel="0" collapsed="false">
      <c r="A6" s="57" t="s">
        <v>31</v>
      </c>
      <c r="B6" s="58" t="n">
        <f aca="false">SUM(C6:AG6)/31</f>
        <v>8.18064516129032</v>
      </c>
      <c r="C6" s="61" t="n">
        <v>7.8</v>
      </c>
      <c r="D6" s="61" t="n">
        <v>7.8</v>
      </c>
      <c r="E6" s="61" t="n">
        <v>8</v>
      </c>
      <c r="F6" s="61" t="n">
        <v>8</v>
      </c>
      <c r="G6" s="61" t="n">
        <v>8</v>
      </c>
      <c r="H6" s="61" t="n">
        <v>8.2</v>
      </c>
      <c r="I6" s="61" t="n">
        <v>8.2</v>
      </c>
      <c r="J6" s="61" t="n">
        <v>8.2</v>
      </c>
      <c r="K6" s="61" t="n">
        <v>8.2</v>
      </c>
      <c r="L6" s="61" t="n">
        <v>8.2</v>
      </c>
      <c r="M6" s="61" t="n">
        <v>8.3</v>
      </c>
      <c r="N6" s="61" t="n">
        <v>8.3</v>
      </c>
      <c r="O6" s="61" t="n">
        <v>8.3</v>
      </c>
      <c r="P6" s="61" t="n">
        <v>8.3</v>
      </c>
      <c r="Q6" s="61" t="n">
        <v>8.2</v>
      </c>
      <c r="R6" s="61" t="n">
        <v>8.2</v>
      </c>
      <c r="S6" s="61" t="n">
        <v>8.3</v>
      </c>
      <c r="T6" s="61" t="n">
        <v>8.3</v>
      </c>
      <c r="U6" s="61" t="n">
        <v>8.2</v>
      </c>
      <c r="V6" s="61" t="n">
        <v>8.2</v>
      </c>
      <c r="W6" s="61" t="n">
        <v>8.3</v>
      </c>
      <c r="X6" s="61" t="n">
        <v>8.2</v>
      </c>
      <c r="Y6" s="61" t="n">
        <v>8.2</v>
      </c>
      <c r="Z6" s="61" t="n">
        <v>8.2</v>
      </c>
      <c r="AA6" s="61" t="n">
        <v>8.3</v>
      </c>
      <c r="AB6" s="61" t="n">
        <v>8.2</v>
      </c>
      <c r="AC6" s="61" t="n">
        <v>8.2</v>
      </c>
      <c r="AD6" s="61" t="n">
        <v>8.2</v>
      </c>
      <c r="AE6" s="61" t="n">
        <v>8.2</v>
      </c>
      <c r="AF6" s="61" t="n">
        <v>8.2</v>
      </c>
      <c r="AG6" s="62" t="n">
        <v>8.2</v>
      </c>
      <c r="AH6" s="50"/>
    </row>
    <row r="7" customFormat="false" ht="12.8" hidden="false" customHeight="false" outlineLevel="0" collapsed="false">
      <c r="A7" s="57" t="s">
        <v>40</v>
      </c>
      <c r="B7" s="58" t="n">
        <f aca="false">SUM(C7:AG7)/31</f>
        <v>1</v>
      </c>
      <c r="C7" s="59" t="n">
        <v>1</v>
      </c>
      <c r="D7" s="59" t="n">
        <v>1</v>
      </c>
      <c r="E7" s="59" t="n">
        <v>1</v>
      </c>
      <c r="F7" s="59" t="n">
        <v>1</v>
      </c>
      <c r="G7" s="59" t="n">
        <v>1</v>
      </c>
      <c r="H7" s="59" t="n">
        <v>1</v>
      </c>
      <c r="I7" s="59" t="n">
        <v>1</v>
      </c>
      <c r="J7" s="59" t="n">
        <v>1</v>
      </c>
      <c r="K7" s="59" t="n">
        <v>1</v>
      </c>
      <c r="L7" s="59" t="n">
        <v>1</v>
      </c>
      <c r="M7" s="59" t="n">
        <v>1</v>
      </c>
      <c r="N7" s="59" t="n">
        <v>1</v>
      </c>
      <c r="O7" s="59" t="n">
        <v>1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1</v>
      </c>
      <c r="V7" s="59" t="n">
        <v>1</v>
      </c>
      <c r="W7" s="59" t="n">
        <v>1</v>
      </c>
      <c r="X7" s="59" t="n">
        <v>1</v>
      </c>
      <c r="Y7" s="59" t="n">
        <v>1</v>
      </c>
      <c r="Z7" s="59" t="n">
        <v>1</v>
      </c>
      <c r="AA7" s="59" t="n">
        <v>1</v>
      </c>
      <c r="AB7" s="59" t="n">
        <v>1</v>
      </c>
      <c r="AC7" s="59" t="n">
        <v>1</v>
      </c>
      <c r="AD7" s="59" t="n">
        <v>1</v>
      </c>
      <c r="AE7" s="59" t="n">
        <v>1</v>
      </c>
      <c r="AF7" s="59" t="n">
        <v>1</v>
      </c>
      <c r="AG7" s="60" t="n">
        <v>1</v>
      </c>
      <c r="AH7" s="48"/>
    </row>
    <row r="8" customFormat="false" ht="12.8" hidden="false" customHeight="false" outlineLevel="0" collapsed="false">
      <c r="A8" s="57" t="s">
        <v>41</v>
      </c>
      <c r="B8" s="58" t="n">
        <f aca="false">SUM(C8:AG8)/31</f>
        <v>2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8" hidden="false" customHeight="false" outlineLevel="0" collapsed="false">
      <c r="A9" s="63" t="s">
        <v>42</v>
      </c>
      <c r="B9" s="64" t="n">
        <f aca="false">SUM(C9:AG9)/31</f>
        <v>3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8" hidden="false" customHeight="false" outlineLevel="0" collapsed="false">
      <c r="A12" s="54" t="s">
        <v>7</v>
      </c>
      <c r="B12" s="78"/>
      <c r="C12" s="55" t="s">
        <v>46</v>
      </c>
      <c r="D12" s="55" t="s">
        <v>47</v>
      </c>
      <c r="E12" s="55" t="s">
        <v>48</v>
      </c>
      <c r="F12" s="55" t="s">
        <v>49</v>
      </c>
      <c r="G12" s="55" t="s">
        <v>43</v>
      </c>
      <c r="H12" s="55" t="s">
        <v>44</v>
      </c>
      <c r="I12" s="55" t="s">
        <v>45</v>
      </c>
      <c r="J12" s="55" t="s">
        <v>46</v>
      </c>
      <c r="K12" s="55" t="s">
        <v>47</v>
      </c>
      <c r="L12" s="55" t="s">
        <v>48</v>
      </c>
      <c r="M12" s="55" t="s">
        <v>49</v>
      </c>
      <c r="N12" s="55" t="s">
        <v>43</v>
      </c>
      <c r="O12" s="55" t="s">
        <v>44</v>
      </c>
      <c r="P12" s="55" t="s">
        <v>45</v>
      </c>
      <c r="Q12" s="55" t="s">
        <v>46</v>
      </c>
      <c r="R12" s="55" t="s">
        <v>47</v>
      </c>
      <c r="S12" s="55" t="s">
        <v>48</v>
      </c>
      <c r="T12" s="55" t="s">
        <v>49</v>
      </c>
      <c r="U12" s="55" t="s">
        <v>43</v>
      </c>
      <c r="V12" s="55" t="s">
        <v>44</v>
      </c>
      <c r="W12" s="55" t="s">
        <v>45</v>
      </c>
      <c r="X12" s="55" t="s">
        <v>46</v>
      </c>
      <c r="Y12" s="55" t="s">
        <v>47</v>
      </c>
      <c r="Z12" s="55" t="s">
        <v>48</v>
      </c>
      <c r="AA12" s="55" t="s">
        <v>49</v>
      </c>
      <c r="AB12" s="55" t="s">
        <v>43</v>
      </c>
      <c r="AC12" s="55" t="s">
        <v>44</v>
      </c>
      <c r="AD12" s="55" t="s">
        <v>45</v>
      </c>
      <c r="AE12" s="55" t="s">
        <v>46</v>
      </c>
      <c r="AF12" s="79" t="s">
        <v>47</v>
      </c>
      <c r="AG12" s="59"/>
      <c r="AH12" s="0"/>
    </row>
    <row r="13" customFormat="false" ht="12.8" hidden="false" customHeight="false" outlineLevel="0" collapsed="false">
      <c r="A13" s="57" t="s">
        <v>29</v>
      </c>
      <c r="B13" s="80" t="n">
        <f aca="false">SUM(C13:AG13)/31</f>
        <v>38.1290322580645</v>
      </c>
      <c r="C13" s="59" t="n">
        <v>42</v>
      </c>
      <c r="D13" s="59" t="n">
        <v>41</v>
      </c>
      <c r="E13" s="59" t="n">
        <v>35</v>
      </c>
      <c r="F13" s="59" t="n">
        <v>39</v>
      </c>
      <c r="G13" s="59" t="n">
        <v>41</v>
      </c>
      <c r="H13" s="59" t="n">
        <v>40</v>
      </c>
      <c r="I13" s="59" t="n">
        <v>43</v>
      </c>
      <c r="J13" s="59" t="n">
        <v>42</v>
      </c>
      <c r="K13" s="59" t="n">
        <v>38</v>
      </c>
      <c r="L13" s="59" t="n">
        <v>41</v>
      </c>
      <c r="M13" s="59" t="n">
        <v>41</v>
      </c>
      <c r="N13" s="59" t="n">
        <v>37</v>
      </c>
      <c r="O13" s="59" t="n">
        <v>44</v>
      </c>
      <c r="P13" s="59" t="n">
        <v>44</v>
      </c>
      <c r="Q13" s="59" t="n">
        <v>42</v>
      </c>
      <c r="R13" s="59" t="n">
        <v>32</v>
      </c>
      <c r="S13" s="59" t="n">
        <v>36</v>
      </c>
      <c r="T13" s="59" t="n">
        <v>36</v>
      </c>
      <c r="U13" s="59" t="n">
        <v>35</v>
      </c>
      <c r="V13" s="59" t="n">
        <v>44</v>
      </c>
      <c r="W13" s="59" t="n">
        <v>43</v>
      </c>
      <c r="X13" s="59" t="n">
        <v>36</v>
      </c>
      <c r="Y13" s="59" t="n">
        <v>33</v>
      </c>
      <c r="Z13" s="59" t="n">
        <v>34</v>
      </c>
      <c r="AA13" s="59" t="n">
        <v>37</v>
      </c>
      <c r="AB13" s="59" t="n">
        <v>36</v>
      </c>
      <c r="AC13" s="59" t="n">
        <v>44</v>
      </c>
      <c r="AD13" s="59" t="n">
        <v>45</v>
      </c>
      <c r="AE13" s="59" t="n">
        <v>43</v>
      </c>
      <c r="AF13" s="81" t="n">
        <v>38</v>
      </c>
      <c r="AG13" s="59"/>
      <c r="AH13" s="0"/>
    </row>
    <row r="14" customFormat="false" ht="12.8" hidden="false" customHeight="false" outlineLevel="0" collapsed="false">
      <c r="A14" s="57" t="s">
        <v>30</v>
      </c>
      <c r="B14" s="80" t="n">
        <f aca="false">SUM(C14:AG14)/31</f>
        <v>66.2709677419355</v>
      </c>
      <c r="C14" s="61" t="n">
        <v>69.5</v>
      </c>
      <c r="D14" s="61" t="n">
        <v>69.3</v>
      </c>
      <c r="E14" s="61" t="n">
        <v>68.5</v>
      </c>
      <c r="F14" s="61" t="n">
        <v>68.5</v>
      </c>
      <c r="G14" s="61" t="n">
        <v>67.8</v>
      </c>
      <c r="H14" s="61" t="n">
        <v>68.5</v>
      </c>
      <c r="I14" s="61" t="n">
        <v>69.2</v>
      </c>
      <c r="J14" s="61" t="n">
        <v>69.4</v>
      </c>
      <c r="K14" s="61" t="n">
        <v>68.5</v>
      </c>
      <c r="L14" s="61" t="n">
        <v>68.3</v>
      </c>
      <c r="M14" s="61" t="n">
        <v>68.1</v>
      </c>
      <c r="N14" s="61" t="n">
        <v>68</v>
      </c>
      <c r="O14" s="61" t="n">
        <v>68.4</v>
      </c>
      <c r="P14" s="61" t="n">
        <v>69.1</v>
      </c>
      <c r="Q14" s="61" t="n">
        <v>69.2</v>
      </c>
      <c r="R14" s="61" t="n">
        <v>68.3</v>
      </c>
      <c r="S14" s="61" t="n">
        <v>68.1</v>
      </c>
      <c r="T14" s="61" t="n">
        <v>68.1</v>
      </c>
      <c r="U14" s="61" t="n">
        <v>67.9</v>
      </c>
      <c r="V14" s="61" t="n">
        <v>68.3</v>
      </c>
      <c r="W14" s="61" t="n">
        <v>68.9</v>
      </c>
      <c r="X14" s="61" t="n">
        <v>68.9</v>
      </c>
      <c r="Y14" s="61" t="n">
        <v>68.2</v>
      </c>
      <c r="Z14" s="61" t="n">
        <v>68</v>
      </c>
      <c r="AA14" s="61" t="n">
        <v>68</v>
      </c>
      <c r="AB14" s="61" t="n">
        <v>68.1</v>
      </c>
      <c r="AC14" s="61" t="n">
        <v>68.4</v>
      </c>
      <c r="AD14" s="61" t="n">
        <v>68.3</v>
      </c>
      <c r="AE14" s="61" t="n">
        <v>68.7</v>
      </c>
      <c r="AF14" s="82" t="n">
        <v>67.9</v>
      </c>
      <c r="AG14" s="61"/>
      <c r="AH14" s="0"/>
    </row>
    <row r="15" customFormat="false" ht="12.8" hidden="false" customHeight="false" outlineLevel="0" collapsed="false">
      <c r="A15" s="57" t="s">
        <v>31</v>
      </c>
      <c r="B15" s="80" t="n">
        <f aca="false">SUM(C15:AG15)/31</f>
        <v>7.88064516129032</v>
      </c>
      <c r="C15" s="61" t="n">
        <v>8.2</v>
      </c>
      <c r="D15" s="61" t="n">
        <v>8.2</v>
      </c>
      <c r="E15" s="61" t="n">
        <v>8.2</v>
      </c>
      <c r="F15" s="61" t="n">
        <v>8.2</v>
      </c>
      <c r="G15" s="61" t="n">
        <v>8.1</v>
      </c>
      <c r="H15" s="61" t="n">
        <v>8</v>
      </c>
      <c r="I15" s="61" t="n">
        <v>8.1</v>
      </c>
      <c r="J15" s="61" t="n">
        <v>8.2</v>
      </c>
      <c r="K15" s="61" t="n">
        <v>8.2</v>
      </c>
      <c r="L15" s="61" t="n">
        <v>8.2</v>
      </c>
      <c r="M15" s="61" t="n">
        <v>8.2</v>
      </c>
      <c r="N15" s="61" t="n">
        <v>8.1</v>
      </c>
      <c r="O15" s="61" t="n">
        <v>8.1</v>
      </c>
      <c r="P15" s="61" t="n">
        <v>8.2</v>
      </c>
      <c r="Q15" s="61" t="n">
        <v>8.1</v>
      </c>
      <c r="R15" s="61" t="n">
        <v>8.2</v>
      </c>
      <c r="S15" s="61" t="n">
        <v>8.2</v>
      </c>
      <c r="T15" s="61" t="n">
        <v>8.2</v>
      </c>
      <c r="U15" s="61" t="n">
        <v>8.1</v>
      </c>
      <c r="V15" s="61" t="n">
        <v>8.1</v>
      </c>
      <c r="W15" s="61" t="n">
        <v>8</v>
      </c>
      <c r="X15" s="61" t="n">
        <v>8.3</v>
      </c>
      <c r="Y15" s="61" t="n">
        <v>8.2</v>
      </c>
      <c r="Z15" s="61" t="n">
        <v>8.2</v>
      </c>
      <c r="AA15" s="61" t="n">
        <v>8</v>
      </c>
      <c r="AB15" s="61" t="n">
        <v>8.1</v>
      </c>
      <c r="AC15" s="61" t="n">
        <v>8</v>
      </c>
      <c r="AD15" s="61" t="n">
        <v>8.1</v>
      </c>
      <c r="AE15" s="61" t="n">
        <v>8.2</v>
      </c>
      <c r="AF15" s="82" t="n">
        <v>8.1</v>
      </c>
      <c r="AG15" s="61"/>
      <c r="AH15" s="0"/>
    </row>
    <row r="16" customFormat="false" ht="12.8" hidden="false" customHeight="false" outlineLevel="0" collapsed="false">
      <c r="A16" s="57" t="s">
        <v>40</v>
      </c>
      <c r="B16" s="80" t="n">
        <f aca="false">SUM(C16:AG16)/31</f>
        <v>1.06451612903226</v>
      </c>
      <c r="C16" s="59" t="n">
        <v>1</v>
      </c>
      <c r="D16" s="59" t="n">
        <v>1</v>
      </c>
      <c r="E16" s="59" t="n">
        <v>1</v>
      </c>
      <c r="F16" s="59" t="n">
        <v>1</v>
      </c>
      <c r="G16" s="59" t="n">
        <v>1</v>
      </c>
      <c r="H16" s="59" t="n">
        <v>1</v>
      </c>
      <c r="I16" s="59" t="n">
        <v>1</v>
      </c>
      <c r="J16" s="59" t="n">
        <v>1</v>
      </c>
      <c r="K16" s="59" t="n">
        <v>2</v>
      </c>
      <c r="L16" s="59" t="n">
        <v>1</v>
      </c>
      <c r="M16" s="59" t="n">
        <v>1</v>
      </c>
      <c r="N16" s="59" t="n">
        <v>1</v>
      </c>
      <c r="O16" s="59" t="n">
        <v>1</v>
      </c>
      <c r="P16" s="59" t="n">
        <v>1</v>
      </c>
      <c r="Q16" s="59" t="n">
        <v>1</v>
      </c>
      <c r="R16" s="59" t="n">
        <v>2</v>
      </c>
      <c r="S16" s="59" t="n">
        <v>2</v>
      </c>
      <c r="T16" s="59" t="n">
        <v>1</v>
      </c>
      <c r="U16" s="59" t="n">
        <v>1</v>
      </c>
      <c r="V16" s="59" t="n">
        <v>1</v>
      </c>
      <c r="W16" s="59" t="n">
        <v>1</v>
      </c>
      <c r="X16" s="59" t="n">
        <v>1</v>
      </c>
      <c r="Y16" s="59" t="n">
        <v>1</v>
      </c>
      <c r="Z16" s="59" t="n">
        <v>1</v>
      </c>
      <c r="AA16" s="59" t="n">
        <v>1</v>
      </c>
      <c r="AB16" s="59" t="n">
        <v>1</v>
      </c>
      <c r="AC16" s="59" t="n">
        <v>1</v>
      </c>
      <c r="AD16" s="59" t="n">
        <v>1</v>
      </c>
      <c r="AE16" s="59" t="n">
        <v>1</v>
      </c>
      <c r="AF16" s="81" t="n">
        <v>1</v>
      </c>
      <c r="AG16" s="59"/>
      <c r="AH16" s="0"/>
    </row>
    <row r="17" customFormat="false" ht="12.8" hidden="false" customHeight="false" outlineLevel="0" collapsed="false">
      <c r="A17" s="57" t="s">
        <v>41</v>
      </c>
      <c r="B17" s="80" t="n">
        <f aca="false">SUM(C17:AG17)/31</f>
        <v>1.93548387096774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8" hidden="false" customHeight="false" outlineLevel="0" collapsed="false">
      <c r="A18" s="63" t="s">
        <v>42</v>
      </c>
      <c r="B18" s="83" t="n">
        <f aca="false">SUM(C18:AG18)/31</f>
        <v>2.90322580645161</v>
      </c>
      <c r="C18" s="84" t="n">
        <v>3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8" hidden="false" customHeight="false" outlineLevel="0" collapsed="false">
      <c r="A21" s="54" t="s">
        <v>8</v>
      </c>
      <c r="B21" s="86"/>
      <c r="C21" s="87" t="s">
        <v>48</v>
      </c>
      <c r="D21" s="87" t="s">
        <v>49</v>
      </c>
      <c r="E21" s="87" t="s">
        <v>43</v>
      </c>
      <c r="F21" s="87" t="s">
        <v>44</v>
      </c>
      <c r="G21" s="87" t="s">
        <v>45</v>
      </c>
      <c r="H21" s="87" t="s">
        <v>46</v>
      </c>
      <c r="I21" s="87" t="s">
        <v>47</v>
      </c>
      <c r="J21" s="87" t="s">
        <v>48</v>
      </c>
      <c r="K21" s="87" t="s">
        <v>49</v>
      </c>
      <c r="L21" s="87" t="s">
        <v>43</v>
      </c>
      <c r="M21" s="87" t="s">
        <v>44</v>
      </c>
      <c r="N21" s="87" t="s">
        <v>45</v>
      </c>
      <c r="O21" s="87" t="s">
        <v>46</v>
      </c>
      <c r="P21" s="87" t="s">
        <v>47</v>
      </c>
      <c r="Q21" s="87" t="s">
        <v>48</v>
      </c>
      <c r="R21" s="87" t="s">
        <v>49</v>
      </c>
      <c r="S21" s="87" t="s">
        <v>43</v>
      </c>
      <c r="T21" s="87" t="s">
        <v>44</v>
      </c>
      <c r="U21" s="87" t="s">
        <v>45</v>
      </c>
      <c r="V21" s="87" t="s">
        <v>46</v>
      </c>
      <c r="W21" s="87" t="s">
        <v>47</v>
      </c>
      <c r="X21" s="87" t="s">
        <v>48</v>
      </c>
      <c r="Y21" s="87" t="s">
        <v>49</v>
      </c>
      <c r="Z21" s="87" t="s">
        <v>43</v>
      </c>
      <c r="AA21" s="87" t="s">
        <v>44</v>
      </c>
      <c r="AB21" s="87" t="s">
        <v>45</v>
      </c>
      <c r="AC21" s="87" t="s">
        <v>46</v>
      </c>
      <c r="AD21" s="87" t="s">
        <v>47</v>
      </c>
      <c r="AE21" s="87" t="s">
        <v>48</v>
      </c>
      <c r="AF21" s="87" t="s">
        <v>49</v>
      </c>
      <c r="AG21" s="88" t="s">
        <v>43</v>
      </c>
      <c r="AH21" s="0"/>
    </row>
    <row r="22" s="101" customFormat="true" ht="12.8" hidden="false" customHeight="false" outlineLevel="0" collapsed="false">
      <c r="A22" s="57" t="s">
        <v>29</v>
      </c>
      <c r="B22" s="80" t="n">
        <f aca="false">SUM(C22:AG22)/31</f>
        <v>41.0645161290323</v>
      </c>
      <c r="C22" s="59" t="n">
        <v>40</v>
      </c>
      <c r="D22" s="48" t="n">
        <v>35</v>
      </c>
      <c r="E22" s="48" t="n">
        <v>38</v>
      </c>
      <c r="F22" s="48" t="n">
        <v>44</v>
      </c>
      <c r="G22" s="59" t="n">
        <v>44</v>
      </c>
      <c r="H22" s="59" t="n">
        <v>42</v>
      </c>
      <c r="I22" s="59" t="n">
        <v>42</v>
      </c>
      <c r="J22" s="59" t="n">
        <v>38</v>
      </c>
      <c r="K22" s="59" t="n">
        <v>35</v>
      </c>
      <c r="L22" s="59" t="n">
        <v>37</v>
      </c>
      <c r="M22" s="59" t="n">
        <v>47</v>
      </c>
      <c r="N22" s="59" t="n">
        <v>40</v>
      </c>
      <c r="O22" s="59" t="n">
        <v>40</v>
      </c>
      <c r="P22" s="59" t="n">
        <v>37</v>
      </c>
      <c r="Q22" s="59" t="n">
        <v>39</v>
      </c>
      <c r="R22" s="59" t="n">
        <v>34</v>
      </c>
      <c r="S22" s="59" t="n">
        <v>34</v>
      </c>
      <c r="T22" s="59" t="n">
        <v>47</v>
      </c>
      <c r="U22" s="59" t="n">
        <v>44</v>
      </c>
      <c r="V22" s="59" t="n">
        <v>42</v>
      </c>
      <c r="W22" s="59" t="n">
        <v>37</v>
      </c>
      <c r="X22" s="59" t="n">
        <v>45</v>
      </c>
      <c r="Y22" s="59" t="n">
        <v>43</v>
      </c>
      <c r="Z22" s="59" t="n">
        <v>40</v>
      </c>
      <c r="AA22" s="59" t="n">
        <v>42</v>
      </c>
      <c r="AB22" s="59" t="n">
        <v>43</v>
      </c>
      <c r="AC22" s="59" t="n">
        <v>45</v>
      </c>
      <c r="AD22" s="59" t="n">
        <v>45</v>
      </c>
      <c r="AE22" s="59" t="n">
        <v>46</v>
      </c>
      <c r="AF22" s="59" t="n">
        <v>44</v>
      </c>
      <c r="AG22" s="81" t="n">
        <v>44</v>
      </c>
    </row>
    <row r="23" s="103" customFormat="true" ht="12.8" hidden="false" customHeight="false" outlineLevel="0" collapsed="false">
      <c r="A23" s="57" t="s">
        <v>30</v>
      </c>
      <c r="B23" s="80" t="n">
        <f aca="false">SUM(C23:AG23)/31</f>
        <v>68.7935483870968</v>
      </c>
      <c r="C23" s="61" t="n">
        <v>67.9</v>
      </c>
      <c r="D23" s="50" t="n">
        <v>67.9</v>
      </c>
      <c r="E23" s="50" t="n">
        <v>67.8</v>
      </c>
      <c r="F23" s="50" t="n">
        <v>68.3</v>
      </c>
      <c r="G23" s="61" t="n">
        <v>68.6</v>
      </c>
      <c r="H23" s="61" t="n">
        <v>69</v>
      </c>
      <c r="I23" s="61" t="n">
        <v>68.8</v>
      </c>
      <c r="J23" s="61" t="n">
        <v>68.2</v>
      </c>
      <c r="K23" s="61" t="n">
        <v>68.3</v>
      </c>
      <c r="L23" s="61" t="n">
        <v>68.9</v>
      </c>
      <c r="M23" s="61" t="n">
        <v>68.8</v>
      </c>
      <c r="N23" s="61" t="n">
        <v>68.8</v>
      </c>
      <c r="O23" s="61" t="n">
        <v>69.4</v>
      </c>
      <c r="P23" s="61" t="n">
        <v>68.8</v>
      </c>
      <c r="Q23" s="61" t="n">
        <v>69.3</v>
      </c>
      <c r="R23" s="61" t="n">
        <v>68.7</v>
      </c>
      <c r="S23" s="61" t="n">
        <v>68.5</v>
      </c>
      <c r="T23" s="61" t="n">
        <v>68.5</v>
      </c>
      <c r="U23" s="61" t="n">
        <v>68.7</v>
      </c>
      <c r="V23" s="61" t="n">
        <v>68.8</v>
      </c>
      <c r="W23" s="61" t="n">
        <v>68.4</v>
      </c>
      <c r="X23" s="61" t="n">
        <v>69.3</v>
      </c>
      <c r="Y23" s="61" t="n">
        <v>69.1</v>
      </c>
      <c r="Z23" s="61" t="n">
        <v>69.1</v>
      </c>
      <c r="AA23" s="61" t="n">
        <v>68.9</v>
      </c>
      <c r="AB23" s="61" t="n">
        <v>69.2</v>
      </c>
      <c r="AC23" s="61" t="n">
        <v>69.3</v>
      </c>
      <c r="AD23" s="61" t="n">
        <v>69.6</v>
      </c>
      <c r="AE23" s="61" t="n">
        <v>69.2</v>
      </c>
      <c r="AF23" s="61" t="n">
        <v>69.3</v>
      </c>
      <c r="AG23" s="82" t="n">
        <v>69.2</v>
      </c>
    </row>
    <row r="24" s="103" customFormat="true" ht="12.8" hidden="false" customHeight="false" outlineLevel="0" collapsed="false">
      <c r="A24" s="57" t="s">
        <v>31</v>
      </c>
      <c r="B24" s="80" t="n">
        <f aca="false">SUM(C24:AG24)/31</f>
        <v>8.10645161290322</v>
      </c>
      <c r="C24" s="61" t="n">
        <v>8.1</v>
      </c>
      <c r="D24" s="50" t="n">
        <v>8.1</v>
      </c>
      <c r="E24" s="50" t="n">
        <v>8.1</v>
      </c>
      <c r="F24" s="50" t="n">
        <v>8</v>
      </c>
      <c r="G24" s="61" t="n">
        <v>8</v>
      </c>
      <c r="H24" s="61" t="n">
        <v>8.2</v>
      </c>
      <c r="I24" s="61" t="n">
        <v>8.2</v>
      </c>
      <c r="J24" s="61" t="n">
        <v>8.1</v>
      </c>
      <c r="K24" s="61" t="n">
        <v>8.1</v>
      </c>
      <c r="L24" s="61" t="n">
        <v>8.1</v>
      </c>
      <c r="M24" s="61" t="n">
        <v>8</v>
      </c>
      <c r="N24" s="61" t="n">
        <v>8.1</v>
      </c>
      <c r="O24" s="61" t="n">
        <v>8.1</v>
      </c>
      <c r="P24" s="61" t="n">
        <v>8</v>
      </c>
      <c r="Q24" s="61" t="n">
        <v>8.1</v>
      </c>
      <c r="R24" s="61" t="n">
        <v>8</v>
      </c>
      <c r="S24" s="61" t="n">
        <v>8</v>
      </c>
      <c r="T24" s="61" t="n">
        <v>8</v>
      </c>
      <c r="U24" s="61" t="n">
        <v>8</v>
      </c>
      <c r="V24" s="61" t="n">
        <v>8.1</v>
      </c>
      <c r="W24" s="61" t="n">
        <v>8</v>
      </c>
      <c r="X24" s="61" t="n">
        <v>8.1</v>
      </c>
      <c r="Y24" s="61" t="n">
        <v>8.2</v>
      </c>
      <c r="Z24" s="61" t="n">
        <v>8.2</v>
      </c>
      <c r="AA24" s="61" t="n">
        <v>8.2</v>
      </c>
      <c r="AB24" s="61" t="n">
        <v>8.2</v>
      </c>
      <c r="AC24" s="61" t="n">
        <v>8.1</v>
      </c>
      <c r="AD24" s="61" t="n">
        <v>8.3</v>
      </c>
      <c r="AE24" s="61" t="n">
        <v>8.2</v>
      </c>
      <c r="AF24" s="61" t="n">
        <v>8.2</v>
      </c>
      <c r="AG24" s="82" t="n">
        <v>8.2</v>
      </c>
    </row>
    <row r="25" s="101" customFormat="true" ht="12.8" hidden="false" customHeight="false" outlineLevel="0" collapsed="false">
      <c r="A25" s="57" t="s">
        <v>40</v>
      </c>
      <c r="B25" s="80" t="n">
        <f aca="false">SUM(C25:AG25)/31</f>
        <v>1</v>
      </c>
      <c r="C25" s="59" t="n">
        <v>1</v>
      </c>
      <c r="D25" s="48" t="n">
        <v>1</v>
      </c>
      <c r="E25" s="48" t="n">
        <v>1</v>
      </c>
      <c r="F25" s="48" t="n">
        <v>1</v>
      </c>
      <c r="G25" s="59" t="n">
        <v>1</v>
      </c>
      <c r="H25" s="59" t="n">
        <v>1</v>
      </c>
      <c r="I25" s="59" t="n">
        <v>1</v>
      </c>
      <c r="J25" s="59" t="n">
        <v>1</v>
      </c>
      <c r="K25" s="59" t="n">
        <v>1</v>
      </c>
      <c r="L25" s="59" t="n">
        <v>1</v>
      </c>
      <c r="M25" s="59" t="n">
        <v>1</v>
      </c>
      <c r="N25" s="59" t="n">
        <v>1</v>
      </c>
      <c r="O25" s="59" t="n">
        <v>1</v>
      </c>
      <c r="P25" s="59" t="n">
        <v>1</v>
      </c>
      <c r="Q25" s="59" t="n">
        <v>1</v>
      </c>
      <c r="R25" s="59" t="n">
        <v>1</v>
      </c>
      <c r="S25" s="59" t="n">
        <v>1</v>
      </c>
      <c r="T25" s="59" t="n">
        <v>1</v>
      </c>
      <c r="U25" s="59" t="n">
        <v>1</v>
      </c>
      <c r="V25" s="59" t="n">
        <v>1</v>
      </c>
      <c r="W25" s="59" t="n">
        <v>1</v>
      </c>
      <c r="X25" s="59" t="n">
        <v>1</v>
      </c>
      <c r="Y25" s="59" t="n">
        <v>1</v>
      </c>
      <c r="Z25" s="59" t="n">
        <v>1</v>
      </c>
      <c r="AA25" s="59" t="n">
        <v>1</v>
      </c>
      <c r="AB25" s="59" t="n">
        <v>1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2.8" hidden="false" customHeight="false" outlineLevel="0" collapsed="false">
      <c r="A26" s="57" t="s">
        <v>41</v>
      </c>
      <c r="B26" s="80" t="n">
        <f aca="false">SUM(C26:AG26)/31</f>
        <v>2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8" hidden="false" customHeight="false" outlineLevel="0" collapsed="false">
      <c r="A27" s="63" t="s">
        <v>42</v>
      </c>
      <c r="B27" s="83" t="n">
        <f aca="false">SUM(C27:AG27)/31</f>
        <v>3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3</v>
      </c>
      <c r="J27" s="84" t="n">
        <v>3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8" hidden="false" customHeight="false" outlineLevel="0" collapsed="false">
      <c r="A30" s="54" t="s">
        <v>9</v>
      </c>
      <c r="B30" s="86"/>
      <c r="C30" s="87" t="s">
        <v>44</v>
      </c>
      <c r="D30" s="87" t="s">
        <v>45</v>
      </c>
      <c r="E30" s="87" t="s">
        <v>46</v>
      </c>
      <c r="F30" s="87" t="s">
        <v>47</v>
      </c>
      <c r="G30" s="87" t="s">
        <v>48</v>
      </c>
      <c r="H30" s="87" t="s">
        <v>49</v>
      </c>
      <c r="I30" s="87" t="s">
        <v>43</v>
      </c>
      <c r="J30" s="87" t="s">
        <v>44</v>
      </c>
      <c r="K30" s="87" t="s">
        <v>45</v>
      </c>
      <c r="L30" s="87" t="s">
        <v>46</v>
      </c>
      <c r="M30" s="87" t="s">
        <v>47</v>
      </c>
      <c r="N30" s="87" t="s">
        <v>48</v>
      </c>
      <c r="O30" s="87" t="s">
        <v>49</v>
      </c>
      <c r="P30" s="87" t="s">
        <v>43</v>
      </c>
      <c r="Q30" s="87" t="s">
        <v>44</v>
      </c>
      <c r="R30" s="87" t="s">
        <v>45</v>
      </c>
      <c r="S30" s="87" t="s">
        <v>46</v>
      </c>
      <c r="T30" s="87" t="s">
        <v>47</v>
      </c>
      <c r="U30" s="87" t="s">
        <v>48</v>
      </c>
      <c r="V30" s="87" t="s">
        <v>49</v>
      </c>
      <c r="W30" s="87" t="s">
        <v>43</v>
      </c>
      <c r="X30" s="87" t="s">
        <v>44</v>
      </c>
      <c r="Y30" s="87" t="s">
        <v>45</v>
      </c>
      <c r="Z30" s="87" t="s">
        <v>46</v>
      </c>
      <c r="AA30" s="87" t="s">
        <v>47</v>
      </c>
      <c r="AB30" s="87" t="s">
        <v>48</v>
      </c>
      <c r="AC30" s="87" t="s">
        <v>49</v>
      </c>
      <c r="AD30" s="87" t="s">
        <v>43</v>
      </c>
      <c r="AE30" s="87" t="s">
        <v>44</v>
      </c>
      <c r="AF30" s="87" t="s">
        <v>45</v>
      </c>
      <c r="AG30" s="88" t="s">
        <v>46</v>
      </c>
      <c r="AH30" s="0"/>
    </row>
    <row r="31" s="101" customFormat="true" ht="12.8" hidden="false" customHeight="false" outlineLevel="0" collapsed="false">
      <c r="A31" s="57" t="s">
        <v>29</v>
      </c>
      <c r="B31" s="80" t="n">
        <f aca="false">SUM(C31:AG31)/31</f>
        <v>42.4193548387097</v>
      </c>
      <c r="C31" s="91" t="n">
        <v>45</v>
      </c>
      <c r="D31" s="100" t="n">
        <v>41</v>
      </c>
      <c r="E31" s="100" t="n">
        <v>40</v>
      </c>
      <c r="F31" s="100" t="n">
        <v>45</v>
      </c>
      <c r="G31" s="91" t="n">
        <v>46</v>
      </c>
      <c r="H31" s="91" t="n">
        <v>42</v>
      </c>
      <c r="I31" s="91" t="n">
        <v>43</v>
      </c>
      <c r="J31" s="91" t="n">
        <v>42</v>
      </c>
      <c r="K31" s="91" t="n">
        <v>46</v>
      </c>
      <c r="L31" s="91" t="n">
        <v>44</v>
      </c>
      <c r="M31" s="91" t="n">
        <v>44</v>
      </c>
      <c r="N31" s="91" t="n">
        <v>44</v>
      </c>
      <c r="O31" s="91" t="n">
        <v>42</v>
      </c>
      <c r="P31" s="91" t="n">
        <v>35</v>
      </c>
      <c r="Q31" s="91" t="n">
        <v>45</v>
      </c>
      <c r="R31" s="91" t="n">
        <v>39</v>
      </c>
      <c r="S31" s="91" t="n">
        <v>42</v>
      </c>
      <c r="T31" s="91" t="n">
        <v>49</v>
      </c>
      <c r="U31" s="91" t="n">
        <v>39</v>
      </c>
      <c r="V31" s="91" t="n">
        <v>30</v>
      </c>
      <c r="W31" s="91" t="n">
        <v>42</v>
      </c>
      <c r="X31" s="91" t="n">
        <v>42</v>
      </c>
      <c r="Y31" s="91" t="n">
        <v>45</v>
      </c>
      <c r="Z31" s="91" t="n">
        <v>44</v>
      </c>
      <c r="AA31" s="91" t="n">
        <v>38</v>
      </c>
      <c r="AB31" s="91" t="n">
        <v>41</v>
      </c>
      <c r="AC31" s="91" t="n">
        <v>43</v>
      </c>
      <c r="AD31" s="91" t="n">
        <v>39</v>
      </c>
      <c r="AE31" s="91" t="n">
        <v>48</v>
      </c>
      <c r="AF31" s="91" t="n">
        <v>43</v>
      </c>
      <c r="AG31" s="93" t="n">
        <v>47</v>
      </c>
      <c r="AH31" s="104"/>
      <c r="AI31" s="104"/>
    </row>
    <row r="32" s="101" customFormat="true" ht="12.8" hidden="false" customHeight="false" outlineLevel="0" collapsed="false">
      <c r="A32" s="57" t="s">
        <v>30</v>
      </c>
      <c r="B32" s="80" t="n">
        <f aca="false">SUM(C32:AG32)/31</f>
        <v>69.5129032258065</v>
      </c>
      <c r="C32" s="61" t="n">
        <v>69.5</v>
      </c>
      <c r="D32" s="50" t="n">
        <v>69.7</v>
      </c>
      <c r="E32" s="50" t="n">
        <v>69.5</v>
      </c>
      <c r="F32" s="50" t="n">
        <v>69.4</v>
      </c>
      <c r="G32" s="61" t="n">
        <v>70</v>
      </c>
      <c r="H32" s="61" t="n">
        <v>69.5</v>
      </c>
      <c r="I32" s="61" t="n">
        <v>69.3</v>
      </c>
      <c r="J32" s="61" t="n">
        <v>69.5</v>
      </c>
      <c r="K32" s="61" t="n">
        <v>69.7</v>
      </c>
      <c r="L32" s="61" t="n">
        <v>69.9</v>
      </c>
      <c r="M32" s="61" t="n">
        <v>69.7</v>
      </c>
      <c r="N32" s="61" t="n">
        <v>69.5</v>
      </c>
      <c r="O32" s="61" t="n">
        <v>69.1</v>
      </c>
      <c r="P32" s="61" t="n">
        <v>69.6</v>
      </c>
      <c r="Q32" s="61" t="n">
        <v>70.2</v>
      </c>
      <c r="R32" s="61" t="n">
        <v>69.9</v>
      </c>
      <c r="S32" s="61" t="n">
        <v>70</v>
      </c>
      <c r="T32" s="61" t="n">
        <v>69.6</v>
      </c>
      <c r="U32" s="61" t="n">
        <v>68.3</v>
      </c>
      <c r="V32" s="61" t="n">
        <v>68</v>
      </c>
      <c r="W32" s="61" t="n">
        <v>68</v>
      </c>
      <c r="X32" s="61" t="n">
        <v>68.9</v>
      </c>
      <c r="Y32" s="61" t="n">
        <v>70.1</v>
      </c>
      <c r="Z32" s="61" t="n">
        <v>70</v>
      </c>
      <c r="AA32" s="61" t="n">
        <v>69.7</v>
      </c>
      <c r="AB32" s="61" t="n">
        <v>69.5</v>
      </c>
      <c r="AC32" s="61" t="n">
        <v>69.6</v>
      </c>
      <c r="AD32" s="61" t="n">
        <v>69.6</v>
      </c>
      <c r="AE32" s="61" t="n">
        <v>70</v>
      </c>
      <c r="AF32" s="61" t="n">
        <v>69.9</v>
      </c>
      <c r="AG32" s="82" t="n">
        <v>69.7</v>
      </c>
      <c r="AH32" s="103"/>
      <c r="AI32" s="103"/>
    </row>
    <row r="33" s="101" customFormat="true" ht="12.8" hidden="false" customHeight="false" outlineLevel="0" collapsed="false">
      <c r="A33" s="57" t="s">
        <v>31</v>
      </c>
      <c r="B33" s="80" t="n">
        <f aca="false">SUM(C33:AG33)/31</f>
        <v>8.52258064516129</v>
      </c>
      <c r="C33" s="61" t="n">
        <v>8.2</v>
      </c>
      <c r="D33" s="50" t="n">
        <v>8.3</v>
      </c>
      <c r="E33" s="50" t="n">
        <v>8.2</v>
      </c>
      <c r="F33" s="50" t="n">
        <v>8.2</v>
      </c>
      <c r="G33" s="61" t="n">
        <v>8.2</v>
      </c>
      <c r="H33" s="61" t="n">
        <v>8.2</v>
      </c>
      <c r="I33" s="61" t="n">
        <v>8.2</v>
      </c>
      <c r="J33" s="61" t="n">
        <v>8.2</v>
      </c>
      <c r="K33" s="61" t="n">
        <v>8.2</v>
      </c>
      <c r="L33" s="61" t="n">
        <v>8.2</v>
      </c>
      <c r="M33" s="61" t="n">
        <v>8.2</v>
      </c>
      <c r="N33" s="61" t="n">
        <v>8.2</v>
      </c>
      <c r="O33" s="61" t="n">
        <v>8.1</v>
      </c>
      <c r="P33" s="61" t="n">
        <v>8.1</v>
      </c>
      <c r="Q33" s="61" t="n">
        <v>8.2</v>
      </c>
      <c r="R33" s="61" t="n">
        <v>8.2</v>
      </c>
      <c r="S33" s="61" t="n">
        <v>8.2</v>
      </c>
      <c r="T33" s="61" t="n">
        <v>11</v>
      </c>
      <c r="U33" s="61" t="n">
        <v>11</v>
      </c>
      <c r="V33" s="61" t="n">
        <v>10.8</v>
      </c>
      <c r="W33" s="61" t="n">
        <v>10.8</v>
      </c>
      <c r="X33" s="61" t="n">
        <v>8.2</v>
      </c>
      <c r="Y33" s="61" t="n">
        <v>8.2</v>
      </c>
      <c r="Z33" s="61" t="n">
        <v>8.2</v>
      </c>
      <c r="AA33" s="61" t="n">
        <v>8.1</v>
      </c>
      <c r="AB33" s="61" t="n">
        <v>8.1</v>
      </c>
      <c r="AC33" s="61" t="n">
        <v>8.1</v>
      </c>
      <c r="AD33" s="61" t="n">
        <v>8.1</v>
      </c>
      <c r="AE33" s="61" t="n">
        <v>8.1</v>
      </c>
      <c r="AF33" s="61" t="n">
        <v>8.1</v>
      </c>
      <c r="AG33" s="82" t="n">
        <v>8.1</v>
      </c>
      <c r="AH33" s="103"/>
      <c r="AI33" s="103"/>
    </row>
    <row r="34" s="101" customFormat="true" ht="12.8" hidden="false" customHeight="false" outlineLevel="0" collapsed="false">
      <c r="A34" s="57" t="s">
        <v>40</v>
      </c>
      <c r="B34" s="80" t="n">
        <f aca="false">SUM(C34:AG34)/31</f>
        <v>1.09677419354839</v>
      </c>
      <c r="C34" s="91" t="n">
        <v>1</v>
      </c>
      <c r="D34" s="100" t="n">
        <v>1</v>
      </c>
      <c r="E34" s="100" t="n">
        <v>1</v>
      </c>
      <c r="F34" s="100" t="n">
        <v>1</v>
      </c>
      <c r="G34" s="91" t="n">
        <v>1</v>
      </c>
      <c r="H34" s="91" t="n">
        <v>1</v>
      </c>
      <c r="I34" s="91" t="n">
        <v>1</v>
      </c>
      <c r="J34" s="91" t="n">
        <v>1</v>
      </c>
      <c r="K34" s="91" t="n">
        <v>1</v>
      </c>
      <c r="L34" s="91" t="n">
        <v>1</v>
      </c>
      <c r="M34" s="91" t="n">
        <v>1</v>
      </c>
      <c r="N34" s="91" t="n">
        <v>1</v>
      </c>
      <c r="O34" s="91" t="n">
        <v>1</v>
      </c>
      <c r="P34" s="91" t="n">
        <v>1</v>
      </c>
      <c r="Q34" s="91" t="n">
        <v>1</v>
      </c>
      <c r="R34" s="91" t="n">
        <v>1</v>
      </c>
      <c r="S34" s="91" t="n">
        <v>1</v>
      </c>
      <c r="T34" s="91" t="n">
        <v>3</v>
      </c>
      <c r="U34" s="91" t="n">
        <v>2</v>
      </c>
      <c r="V34" s="91" t="n">
        <v>1</v>
      </c>
      <c r="W34" s="91" t="n">
        <v>1</v>
      </c>
      <c r="X34" s="91" t="n">
        <v>1</v>
      </c>
      <c r="Y34" s="91" t="n">
        <v>1</v>
      </c>
      <c r="Z34" s="91" t="n">
        <v>1</v>
      </c>
      <c r="AA34" s="91" t="n">
        <v>1</v>
      </c>
      <c r="AB34" s="91" t="n">
        <v>1</v>
      </c>
      <c r="AC34" s="91" t="n">
        <v>1</v>
      </c>
      <c r="AD34" s="91" t="n">
        <v>1</v>
      </c>
      <c r="AE34" s="91" t="n">
        <v>1</v>
      </c>
      <c r="AF34" s="91" t="n">
        <v>1</v>
      </c>
      <c r="AG34" s="93" t="n">
        <v>1</v>
      </c>
      <c r="AH34" s="104"/>
      <c r="AI34" s="104"/>
    </row>
    <row r="35" s="101" customFormat="true" ht="12.8" hidden="false" customHeight="false" outlineLevel="0" collapsed="false">
      <c r="A35" s="57" t="s">
        <v>41</v>
      </c>
      <c r="B35" s="80" t="n">
        <f aca="false">SUM(C35:AG35)/31</f>
        <v>2.16129032258064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4</v>
      </c>
      <c r="U35" s="91" t="n">
        <v>4</v>
      </c>
      <c r="V35" s="91" t="n">
        <v>3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8" hidden="false" customHeight="false" outlineLevel="0" collapsed="false">
      <c r="A36" s="63" t="s">
        <v>42</v>
      </c>
      <c r="B36" s="83" t="n">
        <f aca="false">SUM(C36:AG36)/31</f>
        <v>3.16129032258064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5</v>
      </c>
      <c r="U36" s="97" t="n">
        <v>5</v>
      </c>
      <c r="V36" s="97" t="n">
        <v>4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8" hidden="false" customHeight="false" outlineLevel="0" collapsed="false">
      <c r="A39" s="54" t="s">
        <v>10</v>
      </c>
      <c r="B39" s="54"/>
      <c r="C39" s="55" t="s">
        <v>47</v>
      </c>
      <c r="D39" s="55" t="s">
        <v>48</v>
      </c>
      <c r="E39" s="55" t="s">
        <v>49</v>
      </c>
      <c r="F39" s="55" t="s">
        <v>43</v>
      </c>
      <c r="G39" s="55" t="s">
        <v>44</v>
      </c>
      <c r="H39" s="55" t="s">
        <v>45</v>
      </c>
      <c r="I39" s="55" t="s">
        <v>46</v>
      </c>
      <c r="J39" s="55" t="s">
        <v>47</v>
      </c>
      <c r="K39" s="55" t="s">
        <v>48</v>
      </c>
      <c r="L39" s="55" t="s">
        <v>49</v>
      </c>
      <c r="M39" s="55" t="s">
        <v>43</v>
      </c>
      <c r="N39" s="55" t="s">
        <v>44</v>
      </c>
      <c r="O39" s="55" t="s">
        <v>45</v>
      </c>
      <c r="P39" s="55" t="s">
        <v>46</v>
      </c>
      <c r="Q39" s="55" t="s">
        <v>47</v>
      </c>
      <c r="R39" s="55" t="s">
        <v>48</v>
      </c>
      <c r="S39" s="55" t="s">
        <v>49</v>
      </c>
      <c r="T39" s="55" t="s">
        <v>43</v>
      </c>
      <c r="U39" s="55" t="s">
        <v>44</v>
      </c>
      <c r="V39" s="55" t="s">
        <v>45</v>
      </c>
      <c r="W39" s="55" t="s">
        <v>46</v>
      </c>
      <c r="X39" s="55" t="s">
        <v>47</v>
      </c>
      <c r="Y39" s="55" t="s">
        <v>48</v>
      </c>
      <c r="Z39" s="55" t="s">
        <v>49</v>
      </c>
      <c r="AA39" s="55" t="s">
        <v>43</v>
      </c>
      <c r="AB39" s="55" t="s">
        <v>44</v>
      </c>
      <c r="AC39" s="55" t="s">
        <v>45</v>
      </c>
      <c r="AD39" s="55" t="s">
        <v>46</v>
      </c>
      <c r="AE39" s="56" t="s">
        <v>45</v>
      </c>
      <c r="AF39" s="0"/>
      <c r="AG39" s="0"/>
      <c r="AH39" s="0"/>
    </row>
    <row r="40" customFormat="false" ht="12.8" hidden="false" customHeight="false" outlineLevel="0" collapsed="false">
      <c r="A40" s="57" t="s">
        <v>29</v>
      </c>
      <c r="B40" s="58" t="n">
        <f aca="false">SUM(C40:AG40)/28</f>
        <v>40.8571428571429</v>
      </c>
      <c r="C40" s="59" t="n">
        <v>37</v>
      </c>
      <c r="D40" s="59" t="n">
        <v>39</v>
      </c>
      <c r="E40" s="59" t="n">
        <v>41</v>
      </c>
      <c r="F40" s="59" t="n">
        <v>38</v>
      </c>
      <c r="G40" s="59" t="n">
        <v>45</v>
      </c>
      <c r="H40" s="59" t="n">
        <v>46</v>
      </c>
      <c r="I40" s="59" t="n">
        <v>41</v>
      </c>
      <c r="J40" s="59" t="n">
        <v>34</v>
      </c>
      <c r="K40" s="59" t="n">
        <v>37</v>
      </c>
      <c r="L40" s="59" t="n">
        <v>40</v>
      </c>
      <c r="M40" s="59" t="n">
        <v>35</v>
      </c>
      <c r="N40" s="59" t="n">
        <v>46</v>
      </c>
      <c r="O40" s="59" t="n">
        <v>46</v>
      </c>
      <c r="P40" s="59" t="n">
        <v>45</v>
      </c>
      <c r="Q40" s="59" t="n">
        <v>34</v>
      </c>
      <c r="R40" s="59" t="n">
        <v>41</v>
      </c>
      <c r="S40" s="59" t="n">
        <v>38</v>
      </c>
      <c r="T40" s="59" t="n">
        <v>38</v>
      </c>
      <c r="U40" s="59" t="n">
        <v>47</v>
      </c>
      <c r="V40" s="59" t="n">
        <v>43</v>
      </c>
      <c r="W40" s="59" t="n">
        <v>44</v>
      </c>
      <c r="X40" s="59" t="n">
        <v>34</v>
      </c>
      <c r="Y40" s="59" t="n">
        <v>41</v>
      </c>
      <c r="Z40" s="59" t="n">
        <v>38</v>
      </c>
      <c r="AA40" s="59" t="n">
        <v>40</v>
      </c>
      <c r="AB40" s="59" t="n">
        <v>49</v>
      </c>
      <c r="AC40" s="59" t="n">
        <v>44</v>
      </c>
      <c r="AD40" s="59" t="n">
        <v>43</v>
      </c>
      <c r="AE40" s="60"/>
      <c r="AF40" s="0"/>
      <c r="AG40" s="0"/>
      <c r="AH40" s="0"/>
    </row>
    <row r="41" customFormat="false" ht="12.8" hidden="false" customHeight="false" outlineLevel="0" collapsed="false">
      <c r="A41" s="57" t="s">
        <v>30</v>
      </c>
      <c r="B41" s="58" t="n">
        <f aca="false">SUM(C41:AG41)/28</f>
        <v>68.9642857142857</v>
      </c>
      <c r="C41" s="61" t="n">
        <v>69.6</v>
      </c>
      <c r="D41" s="61" t="n">
        <v>69.6</v>
      </c>
      <c r="E41" s="61" t="n">
        <v>69.1</v>
      </c>
      <c r="F41" s="61" t="n">
        <v>68.6</v>
      </c>
      <c r="G41" s="61" t="n">
        <v>69.1</v>
      </c>
      <c r="H41" s="61" t="n">
        <v>69.8</v>
      </c>
      <c r="I41" s="61" t="n">
        <v>69.8</v>
      </c>
      <c r="J41" s="61" t="n">
        <v>69.4</v>
      </c>
      <c r="K41" s="61" t="n">
        <v>69.5</v>
      </c>
      <c r="L41" s="61" t="n">
        <v>68.8</v>
      </c>
      <c r="M41" s="61" t="n">
        <v>69.1</v>
      </c>
      <c r="N41" s="61" t="n">
        <v>69</v>
      </c>
      <c r="O41" s="61" t="n">
        <v>69.3</v>
      </c>
      <c r="P41" s="61" t="n">
        <v>69.2</v>
      </c>
      <c r="Q41" s="61" t="n">
        <v>69.1</v>
      </c>
      <c r="R41" s="61" t="n">
        <v>68.6</v>
      </c>
      <c r="S41" s="61" t="n">
        <v>68.4</v>
      </c>
      <c r="T41" s="61" t="n">
        <v>68.2</v>
      </c>
      <c r="U41" s="61" t="n">
        <v>69</v>
      </c>
      <c r="V41" s="61" t="n">
        <v>68.9</v>
      </c>
      <c r="W41" s="61" t="n">
        <v>69.4</v>
      </c>
      <c r="X41" s="61" t="n">
        <v>68.9</v>
      </c>
      <c r="Y41" s="61" t="n">
        <v>68.4</v>
      </c>
      <c r="Z41" s="61" t="n">
        <v>68.5</v>
      </c>
      <c r="AA41" s="61" t="n">
        <v>68.1</v>
      </c>
      <c r="AB41" s="61" t="n">
        <v>68.2</v>
      </c>
      <c r="AC41" s="61" t="n">
        <v>68.7</v>
      </c>
      <c r="AD41" s="62" t="n">
        <v>68.7</v>
      </c>
      <c r="AE41" s="62"/>
      <c r="AF41" s="0"/>
      <c r="AG41" s="0"/>
      <c r="AH41" s="0"/>
    </row>
    <row r="42" customFormat="false" ht="12.8" hidden="false" customHeight="false" outlineLevel="0" collapsed="false">
      <c r="A42" s="57" t="s">
        <v>31</v>
      </c>
      <c r="B42" s="58" t="n">
        <f aca="false">SUM(C42:AG42)/28</f>
        <v>8.125</v>
      </c>
      <c r="C42" s="61" t="n">
        <v>8.1</v>
      </c>
      <c r="D42" s="61" t="n">
        <v>8.1</v>
      </c>
      <c r="E42" s="61" t="n">
        <v>8.1</v>
      </c>
      <c r="F42" s="61" t="n">
        <v>8.1</v>
      </c>
      <c r="G42" s="61" t="n">
        <v>8.1</v>
      </c>
      <c r="H42" s="61" t="n">
        <v>8.1</v>
      </c>
      <c r="I42" s="61" t="n">
        <v>8.1</v>
      </c>
      <c r="J42" s="61" t="n">
        <v>8.1</v>
      </c>
      <c r="K42" s="61" t="n">
        <v>8.1</v>
      </c>
      <c r="L42" s="61" t="n">
        <v>8.1</v>
      </c>
      <c r="M42" s="61" t="n">
        <v>8.1</v>
      </c>
      <c r="N42" s="61" t="n">
        <v>8.1</v>
      </c>
      <c r="O42" s="61" t="n">
        <v>8.2</v>
      </c>
      <c r="P42" s="61" t="n">
        <v>8.2</v>
      </c>
      <c r="Q42" s="61" t="n">
        <v>8.1</v>
      </c>
      <c r="R42" s="61" t="n">
        <v>8.1</v>
      </c>
      <c r="S42" s="61" t="n">
        <v>8.1</v>
      </c>
      <c r="T42" s="61" t="n">
        <v>8.1</v>
      </c>
      <c r="U42" s="61" t="n">
        <v>8.1</v>
      </c>
      <c r="V42" s="61" t="n">
        <v>8.2</v>
      </c>
      <c r="W42" s="61" t="n">
        <v>8.2</v>
      </c>
      <c r="X42" s="61" t="n">
        <v>8.1</v>
      </c>
      <c r="Y42" s="61" t="n">
        <v>8.1</v>
      </c>
      <c r="Z42" s="61" t="n">
        <v>8.1</v>
      </c>
      <c r="AA42" s="61" t="n">
        <v>8.1</v>
      </c>
      <c r="AB42" s="61" t="n">
        <v>8.2</v>
      </c>
      <c r="AC42" s="61" t="n">
        <v>8.2</v>
      </c>
      <c r="AD42" s="62" t="n">
        <v>8.2</v>
      </c>
      <c r="AE42" s="62"/>
      <c r="AF42" s="0"/>
      <c r="AG42" s="0"/>
      <c r="AH42" s="0"/>
    </row>
    <row r="43" customFormat="false" ht="12.8" hidden="false" customHeight="false" outlineLevel="0" collapsed="false">
      <c r="A43" s="57" t="s">
        <v>40</v>
      </c>
      <c r="B43" s="58" t="n">
        <f aca="false">SUM(C43:AG43)/28</f>
        <v>1</v>
      </c>
      <c r="C43" s="59" t="n">
        <v>1</v>
      </c>
      <c r="D43" s="59" t="n">
        <v>1</v>
      </c>
      <c r="E43" s="59" t="n">
        <v>1</v>
      </c>
      <c r="F43" s="59" t="n">
        <v>1</v>
      </c>
      <c r="G43" s="59" t="n">
        <v>1</v>
      </c>
      <c r="H43" s="59" t="n">
        <v>1</v>
      </c>
      <c r="I43" s="59" t="n">
        <v>1</v>
      </c>
      <c r="J43" s="59" t="n">
        <v>1</v>
      </c>
      <c r="K43" s="59" t="n">
        <v>1</v>
      </c>
      <c r="L43" s="59" t="n">
        <v>1</v>
      </c>
      <c r="M43" s="59" t="n">
        <v>1</v>
      </c>
      <c r="N43" s="59" t="n">
        <v>1</v>
      </c>
      <c r="O43" s="59" t="n">
        <v>1</v>
      </c>
      <c r="P43" s="59" t="n">
        <v>1</v>
      </c>
      <c r="Q43" s="59" t="n">
        <v>1</v>
      </c>
      <c r="R43" s="59" t="n">
        <v>1</v>
      </c>
      <c r="S43" s="59" t="n">
        <v>1</v>
      </c>
      <c r="T43" s="59" t="n">
        <v>1</v>
      </c>
      <c r="U43" s="59" t="n">
        <v>1</v>
      </c>
      <c r="V43" s="59" t="n">
        <v>1</v>
      </c>
      <c r="W43" s="59" t="n">
        <v>1</v>
      </c>
      <c r="X43" s="59" t="n">
        <v>1</v>
      </c>
      <c r="Y43" s="59" t="n">
        <v>1</v>
      </c>
      <c r="Z43" s="59" t="n">
        <v>1</v>
      </c>
      <c r="AA43" s="59" t="n">
        <v>1</v>
      </c>
      <c r="AB43" s="59" t="n">
        <v>1</v>
      </c>
      <c r="AC43" s="59" t="n">
        <v>1</v>
      </c>
      <c r="AD43" s="60" t="n">
        <v>1</v>
      </c>
      <c r="AE43" s="60"/>
      <c r="AF43" s="0"/>
      <c r="AG43" s="0"/>
      <c r="AH43" s="0"/>
    </row>
    <row r="44" customFormat="false" ht="12.8" hidden="false" customHeight="false" outlineLevel="0" collapsed="false">
      <c r="A44" s="57" t="s">
        <v>41</v>
      </c>
      <c r="B44" s="58" t="n">
        <f aca="false">SUM(C44:AG44)/28</f>
        <v>2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2</v>
      </c>
      <c r="J44" s="59" t="n">
        <v>2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8" hidden="false" customHeight="false" outlineLevel="0" collapsed="false">
      <c r="A45" s="63" t="s">
        <v>42</v>
      </c>
      <c r="B45" s="64" t="n">
        <f aca="false">SUM(C45:AG45)/28</f>
        <v>3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8" hidden="false" customHeight="false" outlineLevel="0" collapsed="false">
      <c r="A48" s="54" t="s">
        <v>11</v>
      </c>
      <c r="B48" s="86"/>
      <c r="C48" s="87" t="s">
        <v>47</v>
      </c>
      <c r="D48" s="87" t="s">
        <v>48</v>
      </c>
      <c r="E48" s="87" t="s">
        <v>49</v>
      </c>
      <c r="F48" s="87" t="s">
        <v>43</v>
      </c>
      <c r="G48" s="87" t="s">
        <v>44</v>
      </c>
      <c r="H48" s="87" t="s">
        <v>45</v>
      </c>
      <c r="I48" s="87" t="s">
        <v>46</v>
      </c>
      <c r="J48" s="87" t="s">
        <v>47</v>
      </c>
      <c r="K48" s="87" t="s">
        <v>48</v>
      </c>
      <c r="L48" s="87" t="s">
        <v>49</v>
      </c>
      <c r="M48" s="87" t="s">
        <v>43</v>
      </c>
      <c r="N48" s="87" t="s">
        <v>44</v>
      </c>
      <c r="O48" s="87" t="s">
        <v>45</v>
      </c>
      <c r="P48" s="87" t="s">
        <v>46</v>
      </c>
      <c r="Q48" s="87" t="s">
        <v>47</v>
      </c>
      <c r="R48" s="87" t="s">
        <v>48</v>
      </c>
      <c r="S48" s="87" t="s">
        <v>49</v>
      </c>
      <c r="T48" s="87" t="s">
        <v>43</v>
      </c>
      <c r="U48" s="87" t="s">
        <v>44</v>
      </c>
      <c r="V48" s="87" t="s">
        <v>45</v>
      </c>
      <c r="W48" s="87" t="s">
        <v>46</v>
      </c>
      <c r="X48" s="87" t="s">
        <v>47</v>
      </c>
      <c r="Y48" s="87" t="s">
        <v>48</v>
      </c>
      <c r="Z48" s="87" t="s">
        <v>49</v>
      </c>
      <c r="AA48" s="87" t="s">
        <v>43</v>
      </c>
      <c r="AB48" s="87" t="s">
        <v>44</v>
      </c>
      <c r="AC48" s="87" t="s">
        <v>45</v>
      </c>
      <c r="AD48" s="87" t="s">
        <v>46</v>
      </c>
      <c r="AE48" s="87" t="s">
        <v>47</v>
      </c>
      <c r="AF48" s="87" t="s">
        <v>48</v>
      </c>
      <c r="AG48" s="87" t="s">
        <v>49</v>
      </c>
      <c r="AH48" s="0"/>
    </row>
    <row r="49" customFormat="false" ht="12.8" hidden="false" customHeight="false" outlineLevel="0" collapsed="false">
      <c r="A49" s="57" t="s">
        <v>29</v>
      </c>
      <c r="B49" s="80" t="n">
        <f aca="false">SUM(C49:AG49)/31</f>
        <v>40.0322580645161</v>
      </c>
      <c r="C49" s="91" t="n">
        <v>33</v>
      </c>
      <c r="D49" s="100" t="n">
        <v>38</v>
      </c>
      <c r="E49" s="100" t="n">
        <v>35</v>
      </c>
      <c r="F49" s="100" t="n">
        <v>37</v>
      </c>
      <c r="G49" s="91" t="n">
        <v>45</v>
      </c>
      <c r="H49" s="91" t="n">
        <v>48</v>
      </c>
      <c r="I49" s="91" t="n">
        <v>43</v>
      </c>
      <c r="J49" s="91" t="n">
        <v>37</v>
      </c>
      <c r="K49" s="91" t="n">
        <v>38</v>
      </c>
      <c r="L49" s="91" t="n">
        <v>39</v>
      </c>
      <c r="M49" s="91" t="n">
        <v>40</v>
      </c>
      <c r="N49" s="91" t="n">
        <v>47</v>
      </c>
      <c r="O49" s="91" t="n">
        <v>46</v>
      </c>
      <c r="P49" s="91" t="n">
        <v>47</v>
      </c>
      <c r="Q49" s="91" t="n">
        <v>36</v>
      </c>
      <c r="R49" s="91" t="n">
        <v>39</v>
      </c>
      <c r="S49" s="91" t="n">
        <v>36</v>
      </c>
      <c r="T49" s="91" t="n">
        <v>38</v>
      </c>
      <c r="U49" s="91" t="n">
        <v>45</v>
      </c>
      <c r="V49" s="91" t="n">
        <v>46</v>
      </c>
      <c r="W49" s="91" t="n">
        <v>46</v>
      </c>
      <c r="X49" s="91" t="n">
        <v>34</v>
      </c>
      <c r="Y49" s="91" t="n">
        <v>37</v>
      </c>
      <c r="Z49" s="91" t="n">
        <v>38</v>
      </c>
      <c r="AA49" s="91" t="n">
        <v>37</v>
      </c>
      <c r="AB49" s="91" t="n">
        <v>45</v>
      </c>
      <c r="AC49" s="91" t="n">
        <v>42</v>
      </c>
      <c r="AD49" s="91" t="n">
        <v>40</v>
      </c>
      <c r="AE49" s="91" t="n">
        <v>39</v>
      </c>
      <c r="AF49" s="91" t="n">
        <v>38</v>
      </c>
      <c r="AG49" s="93" t="n">
        <v>32</v>
      </c>
      <c r="AH49" s="101"/>
      <c r="AI49" s="101"/>
    </row>
    <row r="50" customFormat="false" ht="12.8" hidden="false" customHeight="false" outlineLevel="0" collapsed="false">
      <c r="A50" s="57" t="s">
        <v>30</v>
      </c>
      <c r="B50" s="80" t="n">
        <f aca="false">SUM(C50:AG50)/31</f>
        <v>68.5290322580645</v>
      </c>
      <c r="C50" s="61" t="n">
        <v>69</v>
      </c>
      <c r="D50" s="50" t="n">
        <v>68.4</v>
      </c>
      <c r="E50" s="50" t="n">
        <v>68.1</v>
      </c>
      <c r="F50" s="50" t="n">
        <v>67.6</v>
      </c>
      <c r="G50" s="61" t="n">
        <v>68.3</v>
      </c>
      <c r="H50" s="61" t="n">
        <v>68.4</v>
      </c>
      <c r="I50" s="61" t="n">
        <v>69</v>
      </c>
      <c r="J50" s="61" t="n">
        <v>68.8</v>
      </c>
      <c r="K50" s="61" t="n">
        <v>68.5</v>
      </c>
      <c r="L50" s="61" t="n">
        <v>68.1</v>
      </c>
      <c r="M50" s="61" t="n">
        <v>67.9</v>
      </c>
      <c r="N50" s="61" t="n">
        <v>68.4</v>
      </c>
      <c r="O50" s="61" t="n">
        <v>68.9</v>
      </c>
      <c r="P50" s="61" t="n">
        <v>69.1</v>
      </c>
      <c r="Q50" s="61" t="n">
        <v>69</v>
      </c>
      <c r="R50" s="61" t="n">
        <v>68.8</v>
      </c>
      <c r="S50" s="61" t="n">
        <v>68</v>
      </c>
      <c r="T50" s="61" t="n">
        <v>68.2</v>
      </c>
      <c r="U50" s="61" t="n">
        <v>68.7</v>
      </c>
      <c r="V50" s="61" t="n">
        <v>68.6</v>
      </c>
      <c r="W50" s="61" t="n">
        <v>69.1</v>
      </c>
      <c r="X50" s="61" t="n">
        <v>68.8</v>
      </c>
      <c r="Y50" s="61" t="n">
        <v>68.9</v>
      </c>
      <c r="Z50" s="61" t="n">
        <v>68.2</v>
      </c>
      <c r="AA50" s="61" t="n">
        <v>68</v>
      </c>
      <c r="AB50" s="61" t="n">
        <v>68.3</v>
      </c>
      <c r="AC50" s="61" t="n">
        <v>68.6</v>
      </c>
      <c r="AD50" s="61" t="n">
        <v>69.3</v>
      </c>
      <c r="AE50" s="61" t="n">
        <v>68.9</v>
      </c>
      <c r="AF50" s="61" t="n">
        <v>68.4</v>
      </c>
      <c r="AG50" s="82" t="n">
        <v>68.1</v>
      </c>
      <c r="AH50" s="101"/>
      <c r="AI50" s="101"/>
    </row>
    <row r="51" customFormat="false" ht="12.8" hidden="false" customHeight="false" outlineLevel="0" collapsed="false">
      <c r="A51" s="57" t="s">
        <v>31</v>
      </c>
      <c r="B51" s="80" t="n">
        <f aca="false">SUM(C51:AG51)/31</f>
        <v>7.85483870967742</v>
      </c>
      <c r="C51" s="61" t="n">
        <v>8.1</v>
      </c>
      <c r="D51" s="50" t="n">
        <v>8.1</v>
      </c>
      <c r="E51" s="50" t="n">
        <v>8.1</v>
      </c>
      <c r="F51" s="50" t="n">
        <v>8.1</v>
      </c>
      <c r="G51" s="61" t="n">
        <v>8.1</v>
      </c>
      <c r="H51" s="61" t="n">
        <v>8.1</v>
      </c>
      <c r="I51" s="61" t="n">
        <v>8.2</v>
      </c>
      <c r="J51" s="61" t="n">
        <v>8</v>
      </c>
      <c r="K51" s="61" t="n">
        <v>8.1</v>
      </c>
      <c r="L51" s="61" t="n">
        <v>8.1</v>
      </c>
      <c r="M51" s="61" t="n">
        <v>8.1</v>
      </c>
      <c r="N51" s="61" t="n">
        <v>8.1</v>
      </c>
      <c r="O51" s="61" t="s">
        <v>50</v>
      </c>
      <c r="P51" s="61" t="n">
        <v>8.2</v>
      </c>
      <c r="Q51" s="61" t="n">
        <v>8.1</v>
      </c>
      <c r="R51" s="61" t="n">
        <v>8.2</v>
      </c>
      <c r="S51" s="61" t="n">
        <v>8.1</v>
      </c>
      <c r="T51" s="61" t="n">
        <v>8.1</v>
      </c>
      <c r="U51" s="61" t="n">
        <v>8.2</v>
      </c>
      <c r="V51" s="61" t="n">
        <v>8.2</v>
      </c>
      <c r="W51" s="61" t="n">
        <v>8.2</v>
      </c>
      <c r="X51" s="61" t="n">
        <v>8.1</v>
      </c>
      <c r="Y51" s="61" t="n">
        <v>8.1</v>
      </c>
      <c r="Z51" s="61" t="n">
        <v>8.1</v>
      </c>
      <c r="AA51" s="61" t="n">
        <v>8.1</v>
      </c>
      <c r="AB51" s="61" t="n">
        <v>8.2</v>
      </c>
      <c r="AC51" s="61" t="n">
        <v>8.1</v>
      </c>
      <c r="AD51" s="61" t="n">
        <v>8.1</v>
      </c>
      <c r="AE51" s="61" t="n">
        <v>8.1</v>
      </c>
      <c r="AF51" s="61" t="n">
        <v>8</v>
      </c>
      <c r="AG51" s="82" t="n">
        <v>8.1</v>
      </c>
      <c r="AH51" s="101"/>
      <c r="AI51" s="101"/>
    </row>
    <row r="52" customFormat="false" ht="12.8" hidden="false" customHeight="false" outlineLevel="0" collapsed="false">
      <c r="A52" s="57" t="s">
        <v>40</v>
      </c>
      <c r="B52" s="80" t="n">
        <f aca="false">SUM(C52:AG52)/31</f>
        <v>1</v>
      </c>
      <c r="C52" s="91" t="n">
        <v>1</v>
      </c>
      <c r="D52" s="100" t="n">
        <v>1</v>
      </c>
      <c r="E52" s="100" t="n">
        <v>1</v>
      </c>
      <c r="F52" s="100" t="n">
        <v>1</v>
      </c>
      <c r="G52" s="91" t="n">
        <v>1</v>
      </c>
      <c r="H52" s="91" t="n">
        <v>1</v>
      </c>
      <c r="I52" s="91" t="n">
        <v>1</v>
      </c>
      <c r="J52" s="91" t="n">
        <v>1</v>
      </c>
      <c r="K52" s="91" t="n">
        <v>1</v>
      </c>
      <c r="L52" s="91" t="n">
        <v>1</v>
      </c>
      <c r="M52" s="91" t="n">
        <v>1</v>
      </c>
      <c r="N52" s="91" t="n">
        <v>1</v>
      </c>
      <c r="O52" s="91" t="n">
        <v>1</v>
      </c>
      <c r="P52" s="91" t="n">
        <v>1</v>
      </c>
      <c r="Q52" s="91" t="n">
        <v>1</v>
      </c>
      <c r="R52" s="91" t="n">
        <v>1</v>
      </c>
      <c r="S52" s="91" t="n">
        <v>1</v>
      </c>
      <c r="T52" s="91" t="n">
        <v>1</v>
      </c>
      <c r="U52" s="91" t="n">
        <v>1</v>
      </c>
      <c r="V52" s="91" t="n">
        <v>1</v>
      </c>
      <c r="W52" s="91" t="n">
        <v>1</v>
      </c>
      <c r="X52" s="91" t="n">
        <v>1</v>
      </c>
      <c r="Y52" s="91" t="n">
        <v>1</v>
      </c>
      <c r="Z52" s="91" t="n">
        <v>1</v>
      </c>
      <c r="AA52" s="91" t="n">
        <v>1</v>
      </c>
      <c r="AB52" s="91" t="n">
        <v>1</v>
      </c>
      <c r="AC52" s="91" t="n">
        <v>1</v>
      </c>
      <c r="AD52" s="91" t="n">
        <v>1</v>
      </c>
      <c r="AE52" s="91" t="n">
        <v>1</v>
      </c>
      <c r="AF52" s="91" t="n">
        <v>1</v>
      </c>
      <c r="AG52" s="93" t="n">
        <v>1</v>
      </c>
      <c r="AH52" s="101"/>
      <c r="AI52" s="101"/>
    </row>
    <row r="53" customFormat="false" ht="12.8" hidden="false" customHeight="false" outlineLevel="0" collapsed="false">
      <c r="A53" s="57" t="s">
        <v>41</v>
      </c>
      <c r="B53" s="80" t="n">
        <f aca="false">SUM(C53:AG53)/31</f>
        <v>2</v>
      </c>
      <c r="C53" s="91" t="n">
        <v>2</v>
      </c>
      <c r="D53" s="100" t="n">
        <v>2</v>
      </c>
      <c r="E53" s="100" t="n">
        <v>2</v>
      </c>
      <c r="F53" s="100" t="n">
        <v>2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2</v>
      </c>
      <c r="X53" s="91" t="n">
        <v>2</v>
      </c>
      <c r="Y53" s="91" t="n">
        <v>2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8" hidden="false" customHeight="false" outlineLevel="0" collapsed="false">
      <c r="A54" s="63" t="s">
        <v>42</v>
      </c>
      <c r="B54" s="83" t="n">
        <f aca="false">SUM(C54:AG54)/31</f>
        <v>3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8" hidden="false" customHeight="false" outlineLevel="0" collapsed="false">
      <c r="A57" s="68" t="s">
        <v>12</v>
      </c>
      <c r="B57" s="54"/>
      <c r="C57" s="55" t="s">
        <v>43</v>
      </c>
      <c r="D57" s="55" t="s">
        <v>44</v>
      </c>
      <c r="E57" s="55" t="s">
        <v>45</v>
      </c>
      <c r="F57" s="55" t="s">
        <v>46</v>
      </c>
      <c r="G57" s="55" t="s">
        <v>47</v>
      </c>
      <c r="H57" s="55" t="s">
        <v>48</v>
      </c>
      <c r="I57" s="55" t="s">
        <v>49</v>
      </c>
      <c r="J57" s="55" t="s">
        <v>43</v>
      </c>
      <c r="K57" s="55" t="s">
        <v>44</v>
      </c>
      <c r="L57" s="55" t="s">
        <v>45</v>
      </c>
      <c r="M57" s="55" t="s">
        <v>46</v>
      </c>
      <c r="N57" s="55" t="s">
        <v>47</v>
      </c>
      <c r="O57" s="55" t="s">
        <v>48</v>
      </c>
      <c r="P57" s="55" t="s">
        <v>49</v>
      </c>
      <c r="Q57" s="55" t="s">
        <v>43</v>
      </c>
      <c r="R57" s="55" t="s">
        <v>44</v>
      </c>
      <c r="S57" s="55" t="s">
        <v>45</v>
      </c>
      <c r="T57" s="55" t="s">
        <v>46</v>
      </c>
      <c r="U57" s="55" t="s">
        <v>47</v>
      </c>
      <c r="V57" s="55" t="s">
        <v>48</v>
      </c>
      <c r="W57" s="55" t="s">
        <v>49</v>
      </c>
      <c r="X57" s="55" t="s">
        <v>43</v>
      </c>
      <c r="Y57" s="55" t="s">
        <v>44</v>
      </c>
      <c r="Z57" s="55" t="s">
        <v>45</v>
      </c>
      <c r="AA57" s="55" t="s">
        <v>46</v>
      </c>
      <c r="AB57" s="55" t="s">
        <v>47</v>
      </c>
      <c r="AC57" s="55" t="s">
        <v>48</v>
      </c>
      <c r="AD57" s="55" t="s">
        <v>49</v>
      </c>
      <c r="AE57" s="55" t="s">
        <v>43</v>
      </c>
      <c r="AF57" s="56" t="s">
        <v>44</v>
      </c>
      <c r="AG57" s="48"/>
      <c r="AH57" s="48"/>
      <c r="AI57" s="48"/>
    </row>
    <row r="58" customFormat="false" ht="12.8" hidden="false" customHeight="false" outlineLevel="0" collapsed="false">
      <c r="A58" s="69" t="s">
        <v>29</v>
      </c>
      <c r="B58" s="58" t="n">
        <f aca="false">SUM(C58:AF58)/30</f>
        <v>40.3666666666667</v>
      </c>
      <c r="C58" s="59" t="n">
        <v>38</v>
      </c>
      <c r="D58" s="59" t="n">
        <v>43</v>
      </c>
      <c r="E58" s="59" t="n">
        <v>45</v>
      </c>
      <c r="F58" s="59" t="n">
        <v>45</v>
      </c>
      <c r="G58" s="59" t="n">
        <v>34</v>
      </c>
      <c r="H58" s="59" t="n">
        <v>31</v>
      </c>
      <c r="I58" s="59" t="n">
        <v>38</v>
      </c>
      <c r="J58" s="59" t="n">
        <v>34</v>
      </c>
      <c r="K58" s="59" t="n">
        <v>44</v>
      </c>
      <c r="L58" s="59" t="n">
        <v>44</v>
      </c>
      <c r="M58" s="59" t="n">
        <v>43</v>
      </c>
      <c r="N58" s="59" t="n">
        <v>34</v>
      </c>
      <c r="O58" s="59" t="n">
        <v>38</v>
      </c>
      <c r="P58" s="59" t="n">
        <v>35</v>
      </c>
      <c r="Q58" s="59" t="n">
        <v>44</v>
      </c>
      <c r="R58" s="59" t="n">
        <v>44</v>
      </c>
      <c r="S58" s="59" t="n">
        <v>44</v>
      </c>
      <c r="T58" s="59" t="n">
        <v>43</v>
      </c>
      <c r="U58" s="59" t="n">
        <v>47</v>
      </c>
      <c r="V58" s="59" t="n">
        <v>45</v>
      </c>
      <c r="W58" s="59" t="n">
        <v>40</v>
      </c>
      <c r="X58" s="59" t="n">
        <v>34</v>
      </c>
      <c r="Y58" s="59" t="n">
        <v>45</v>
      </c>
      <c r="Z58" s="59" t="n">
        <v>46</v>
      </c>
      <c r="AA58" s="59" t="n">
        <v>45</v>
      </c>
      <c r="AB58" s="59" t="n">
        <v>36</v>
      </c>
      <c r="AC58" s="59" t="n">
        <v>36</v>
      </c>
      <c r="AD58" s="59" t="n">
        <v>36</v>
      </c>
      <c r="AE58" s="59" t="n">
        <v>39</v>
      </c>
      <c r="AF58" s="60" t="n">
        <v>41</v>
      </c>
      <c r="AG58" s="48"/>
      <c r="AH58" s="48"/>
      <c r="AI58" s="48"/>
    </row>
    <row r="59" customFormat="false" ht="12.8" hidden="false" customHeight="false" outlineLevel="0" collapsed="false">
      <c r="A59" s="69" t="s">
        <v>30</v>
      </c>
      <c r="B59" s="58" t="n">
        <f aca="false">SUM(C59:AF59)/30</f>
        <v>68.2766666666667</v>
      </c>
      <c r="C59" s="61" t="n">
        <v>68</v>
      </c>
      <c r="D59" s="61" t="n">
        <v>68.5</v>
      </c>
      <c r="E59" s="61" t="n">
        <v>68.9</v>
      </c>
      <c r="F59" s="61" t="n">
        <v>69.2</v>
      </c>
      <c r="G59" s="61" t="n">
        <v>68.9</v>
      </c>
      <c r="H59" s="61" t="n">
        <v>68.2</v>
      </c>
      <c r="I59" s="61" t="n">
        <v>68.5</v>
      </c>
      <c r="J59" s="61" t="n">
        <v>68</v>
      </c>
      <c r="K59" s="61" t="n">
        <v>68.6</v>
      </c>
      <c r="L59" s="61" t="n">
        <v>68.3</v>
      </c>
      <c r="M59" s="61" t="n">
        <v>68.7</v>
      </c>
      <c r="N59" s="61" t="n">
        <v>68.4</v>
      </c>
      <c r="O59" s="61" t="n">
        <v>67.8</v>
      </c>
      <c r="P59" s="61" t="n">
        <v>67.5</v>
      </c>
      <c r="Q59" s="61" t="n">
        <v>67.8</v>
      </c>
      <c r="R59" s="61" t="n">
        <v>68</v>
      </c>
      <c r="S59" s="61" t="n">
        <v>68.6</v>
      </c>
      <c r="T59" s="61" t="n">
        <v>68.9</v>
      </c>
      <c r="U59" s="61" t="n">
        <v>68.8</v>
      </c>
      <c r="V59" s="61" t="n">
        <v>68.8</v>
      </c>
      <c r="W59" s="61" t="n">
        <v>68.2</v>
      </c>
      <c r="X59" s="61" t="n">
        <v>67.4</v>
      </c>
      <c r="Y59" s="61" t="n">
        <v>68.1</v>
      </c>
      <c r="Z59" s="61" t="n">
        <v>68.5</v>
      </c>
      <c r="AA59" s="61" t="n">
        <v>68.7</v>
      </c>
      <c r="AB59" s="61" t="n">
        <v>68</v>
      </c>
      <c r="AC59" s="61" t="n">
        <v>67.8</v>
      </c>
      <c r="AD59" s="61" t="n">
        <v>67.8</v>
      </c>
      <c r="AE59" s="61" t="n">
        <v>67.4</v>
      </c>
      <c r="AF59" s="62" t="n">
        <v>68</v>
      </c>
      <c r="AG59" s="48"/>
      <c r="AH59" s="48"/>
      <c r="AI59" s="48"/>
    </row>
    <row r="60" customFormat="false" ht="12.8" hidden="false" customHeight="false" outlineLevel="0" collapsed="false">
      <c r="A60" s="69" t="s">
        <v>31</v>
      </c>
      <c r="B60" s="58" t="n">
        <f aca="false">SUM(C60:AF60)/30</f>
        <v>8.10333333333333</v>
      </c>
      <c r="C60" s="61" t="n">
        <v>8.1</v>
      </c>
      <c r="D60" s="61" t="n">
        <v>8.1</v>
      </c>
      <c r="E60" s="61" t="n">
        <v>8.2</v>
      </c>
      <c r="F60" s="61" t="n">
        <v>8.2</v>
      </c>
      <c r="G60" s="61" t="n">
        <v>8</v>
      </c>
      <c r="H60" s="61" t="n">
        <v>8.1</v>
      </c>
      <c r="I60" s="61" t="n">
        <v>8.1</v>
      </c>
      <c r="J60" s="61" t="n">
        <v>8.1</v>
      </c>
      <c r="K60" s="61" t="n">
        <v>8.2</v>
      </c>
      <c r="L60" s="61" t="n">
        <v>8.1</v>
      </c>
      <c r="M60" s="61" t="n">
        <v>8.2</v>
      </c>
      <c r="N60" s="61" t="n">
        <v>8.1</v>
      </c>
      <c r="O60" s="61" t="n">
        <v>8.1</v>
      </c>
      <c r="P60" s="61" t="n">
        <v>8.1</v>
      </c>
      <c r="Q60" s="61" t="n">
        <v>8.1</v>
      </c>
      <c r="R60" s="61" t="n">
        <v>8.1</v>
      </c>
      <c r="S60" s="61" t="n">
        <v>8.1</v>
      </c>
      <c r="T60" s="61" t="n">
        <v>8.1</v>
      </c>
      <c r="U60" s="61" t="n">
        <v>8.1</v>
      </c>
      <c r="V60" s="61" t="n">
        <v>8.1</v>
      </c>
      <c r="W60" s="61" t="n">
        <v>8.1</v>
      </c>
      <c r="X60" s="61" t="n">
        <v>8</v>
      </c>
      <c r="Y60" s="61" t="n">
        <v>8</v>
      </c>
      <c r="Z60" s="61" t="n">
        <v>8.1</v>
      </c>
      <c r="AA60" s="61" t="n">
        <v>8.1</v>
      </c>
      <c r="AB60" s="61" t="n">
        <v>8.1</v>
      </c>
      <c r="AC60" s="61" t="n">
        <v>8.1</v>
      </c>
      <c r="AD60" s="61" t="n">
        <v>8.1</v>
      </c>
      <c r="AE60" s="61" t="n">
        <v>8.1</v>
      </c>
      <c r="AF60" s="62" t="n">
        <v>8.1</v>
      </c>
      <c r="AG60" s="48"/>
      <c r="AH60" s="48"/>
      <c r="AI60" s="48"/>
    </row>
    <row r="61" customFormat="false" ht="12.8" hidden="false" customHeight="false" outlineLevel="0" collapsed="false">
      <c r="A61" s="69" t="s">
        <v>40</v>
      </c>
      <c r="B61" s="58" t="n">
        <f aca="false">SUM(C61:AF61)/30</f>
        <v>1.03333333333333</v>
      </c>
      <c r="C61" s="59" t="n">
        <v>1</v>
      </c>
      <c r="D61" s="59" t="n">
        <v>1</v>
      </c>
      <c r="E61" s="59" t="n">
        <v>1</v>
      </c>
      <c r="F61" s="59" t="n">
        <v>1</v>
      </c>
      <c r="G61" s="59" t="n">
        <v>1</v>
      </c>
      <c r="H61" s="59" t="n">
        <v>1</v>
      </c>
      <c r="I61" s="59" t="n">
        <v>1</v>
      </c>
      <c r="J61" s="59" t="n">
        <v>1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1</v>
      </c>
      <c r="P61" s="59" t="n">
        <v>1</v>
      </c>
      <c r="Q61" s="59" t="n">
        <v>1</v>
      </c>
      <c r="R61" s="59" t="n">
        <v>1</v>
      </c>
      <c r="S61" s="59" t="n">
        <v>2</v>
      </c>
      <c r="T61" s="59" t="n">
        <v>1</v>
      </c>
      <c r="U61" s="59" t="n">
        <v>1</v>
      </c>
      <c r="V61" s="59" t="n">
        <v>1</v>
      </c>
      <c r="W61" s="59" t="n">
        <v>1</v>
      </c>
      <c r="X61" s="59" t="n">
        <v>1</v>
      </c>
      <c r="Y61" s="59" t="n">
        <v>1</v>
      </c>
      <c r="Z61" s="59" t="n">
        <v>1</v>
      </c>
      <c r="AA61" s="59" t="n">
        <v>1</v>
      </c>
      <c r="AB61" s="59" t="n">
        <v>1</v>
      </c>
      <c r="AC61" s="59" t="n">
        <v>1</v>
      </c>
      <c r="AD61" s="59" t="n">
        <v>1</v>
      </c>
      <c r="AE61" s="59" t="n">
        <v>1</v>
      </c>
      <c r="AF61" s="60" t="n">
        <v>1</v>
      </c>
      <c r="AG61" s="48"/>
      <c r="AH61" s="48"/>
      <c r="AI61" s="48"/>
    </row>
    <row r="62" customFormat="false" ht="12.8" hidden="false" customHeight="false" outlineLevel="0" collapsed="false">
      <c r="A62" s="69" t="s">
        <v>41</v>
      </c>
      <c r="B62" s="58" t="n">
        <f aca="false">SUM(C62:AF62)/30</f>
        <v>2.03333333333333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2</v>
      </c>
      <c r="S62" s="59" t="n">
        <v>3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8" hidden="false" customHeight="false" outlineLevel="0" collapsed="false">
      <c r="A63" s="70" t="s">
        <v>42</v>
      </c>
      <c r="B63" s="64" t="n">
        <f aca="false">SUM(C63:AF63)/30</f>
        <v>3.03333333333333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3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4</v>
      </c>
      <c r="T63" s="65" t="n">
        <v>3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8" hidden="false" customHeight="false" outlineLevel="0" collapsed="false">
      <c r="A66" s="54" t="s">
        <v>13</v>
      </c>
      <c r="B66" s="57"/>
      <c r="C66" s="59" t="s">
        <v>45</v>
      </c>
      <c r="D66" s="59" t="s">
        <v>46</v>
      </c>
      <c r="E66" s="59" t="s">
        <v>47</v>
      </c>
      <c r="F66" s="59" t="s">
        <v>48</v>
      </c>
      <c r="G66" s="59" t="s">
        <v>49</v>
      </c>
      <c r="H66" s="59" t="s">
        <v>43</v>
      </c>
      <c r="I66" s="59" t="s">
        <v>44</v>
      </c>
      <c r="J66" s="59" t="s">
        <v>45</v>
      </c>
      <c r="K66" s="59" t="s">
        <v>46</v>
      </c>
      <c r="L66" s="59" t="s">
        <v>47</v>
      </c>
      <c r="M66" s="59" t="s">
        <v>48</v>
      </c>
      <c r="N66" s="59" t="s">
        <v>49</v>
      </c>
      <c r="O66" s="59" t="s">
        <v>43</v>
      </c>
      <c r="P66" s="59" t="s">
        <v>44</v>
      </c>
      <c r="Q66" s="59" t="s">
        <v>45</v>
      </c>
      <c r="R66" s="59" t="s">
        <v>46</v>
      </c>
      <c r="S66" s="59" t="s">
        <v>47</v>
      </c>
      <c r="T66" s="59" t="s">
        <v>48</v>
      </c>
      <c r="U66" s="59" t="s">
        <v>49</v>
      </c>
      <c r="V66" s="59" t="s">
        <v>43</v>
      </c>
      <c r="W66" s="59" t="s">
        <v>44</v>
      </c>
      <c r="X66" s="59" t="s">
        <v>45</v>
      </c>
      <c r="Y66" s="59" t="s">
        <v>46</v>
      </c>
      <c r="Z66" s="59" t="s">
        <v>47</v>
      </c>
      <c r="AA66" s="59" t="s">
        <v>48</v>
      </c>
      <c r="AB66" s="59" t="s">
        <v>49</v>
      </c>
      <c r="AC66" s="59" t="s">
        <v>43</v>
      </c>
      <c r="AD66" s="59" t="s">
        <v>44</v>
      </c>
      <c r="AE66" s="59" t="s">
        <v>45</v>
      </c>
      <c r="AF66" s="59" t="s">
        <v>46</v>
      </c>
      <c r="AG66" s="60" t="s">
        <v>47</v>
      </c>
    </row>
    <row r="67" customFormat="false" ht="12.8" hidden="false" customHeight="false" outlineLevel="0" collapsed="false">
      <c r="A67" s="57" t="s">
        <v>29</v>
      </c>
      <c r="B67" s="58" t="n">
        <f aca="false">SUM(C67:AF67)/31</f>
        <v>38.1935483870968</v>
      </c>
      <c r="C67" s="59" t="n">
        <v>42</v>
      </c>
      <c r="D67" s="59" t="n">
        <v>43</v>
      </c>
      <c r="E67" s="59" t="n">
        <v>37</v>
      </c>
      <c r="F67" s="59" t="n">
        <v>36</v>
      </c>
      <c r="G67" s="59" t="n">
        <v>38</v>
      </c>
      <c r="H67" s="59" t="n">
        <v>38</v>
      </c>
      <c r="I67" s="59" t="n">
        <v>42</v>
      </c>
      <c r="J67" s="59" t="n">
        <v>42</v>
      </c>
      <c r="K67" s="59" t="n">
        <v>38</v>
      </c>
      <c r="L67" s="59" t="n">
        <v>34</v>
      </c>
      <c r="M67" s="59" t="n">
        <v>38</v>
      </c>
      <c r="N67" s="59" t="n">
        <v>35</v>
      </c>
      <c r="O67" s="59" t="n">
        <v>37</v>
      </c>
      <c r="P67" s="59" t="n">
        <v>46</v>
      </c>
      <c r="Q67" s="59" t="n">
        <v>44</v>
      </c>
      <c r="R67" s="59" t="n">
        <v>42</v>
      </c>
      <c r="S67" s="59" t="n">
        <v>31</v>
      </c>
      <c r="T67" s="59" t="n">
        <v>35</v>
      </c>
      <c r="U67" s="59" t="n">
        <v>35</v>
      </c>
      <c r="V67" s="59" t="n">
        <v>35</v>
      </c>
      <c r="W67" s="59" t="n">
        <v>45</v>
      </c>
      <c r="X67" s="59" t="n">
        <v>39</v>
      </c>
      <c r="Y67" s="59" t="n">
        <v>43</v>
      </c>
      <c r="Z67" s="59" t="n">
        <v>37</v>
      </c>
      <c r="AA67" s="59" t="n">
        <v>37</v>
      </c>
      <c r="AB67" s="59" t="n">
        <v>43</v>
      </c>
      <c r="AC67" s="59" t="n">
        <v>43</v>
      </c>
      <c r="AD67" s="59" t="n">
        <v>45</v>
      </c>
      <c r="AE67" s="59" t="n">
        <v>44</v>
      </c>
      <c r="AF67" s="59" t="n">
        <v>40</v>
      </c>
      <c r="AG67" s="60" t="n">
        <v>40</v>
      </c>
    </row>
    <row r="68" customFormat="false" ht="12.8" hidden="false" customHeight="false" outlineLevel="0" collapsed="false">
      <c r="A68" s="57" t="s">
        <v>30</v>
      </c>
      <c r="B68" s="58" t="n">
        <f aca="false">SUM(C68:AG68)/31</f>
        <v>67.7258064516129</v>
      </c>
      <c r="C68" s="61" t="n">
        <v>68.6</v>
      </c>
      <c r="D68" s="61" t="n">
        <v>68.7</v>
      </c>
      <c r="E68" s="61" t="n">
        <v>68</v>
      </c>
      <c r="F68" s="61" t="n">
        <v>67.3</v>
      </c>
      <c r="G68" s="61" t="n">
        <v>67.7</v>
      </c>
      <c r="H68" s="61" t="n">
        <v>67.7</v>
      </c>
      <c r="I68" s="61" t="n">
        <v>67.6</v>
      </c>
      <c r="J68" s="61" t="n">
        <v>67.9</v>
      </c>
      <c r="K68" s="61" t="n">
        <v>68.4</v>
      </c>
      <c r="L68" s="61" t="n">
        <v>67.5</v>
      </c>
      <c r="M68" s="61" t="n">
        <v>67.5</v>
      </c>
      <c r="N68" s="61" t="n">
        <v>66.9</v>
      </c>
      <c r="O68" s="61" t="n">
        <v>66.8</v>
      </c>
      <c r="P68" s="61" t="n">
        <v>67.7</v>
      </c>
      <c r="Q68" s="61" t="n">
        <v>67.7</v>
      </c>
      <c r="R68" s="61" t="n">
        <v>68.2</v>
      </c>
      <c r="S68" s="61" t="n">
        <v>67.9</v>
      </c>
      <c r="T68" s="61" t="n">
        <v>67.7</v>
      </c>
      <c r="U68" s="61" t="n">
        <v>66.9</v>
      </c>
      <c r="V68" s="61" t="n">
        <v>67.1</v>
      </c>
      <c r="W68" s="61" t="n">
        <v>67.7</v>
      </c>
      <c r="X68" s="61" t="n">
        <v>68.2</v>
      </c>
      <c r="Y68" s="61" t="n">
        <v>68.2</v>
      </c>
      <c r="Z68" s="61" t="n">
        <v>67.1</v>
      </c>
      <c r="AA68" s="61" t="n">
        <v>67.1</v>
      </c>
      <c r="AB68" s="61" t="n">
        <v>67.5</v>
      </c>
      <c r="AC68" s="61" t="n">
        <v>67.7</v>
      </c>
      <c r="AD68" s="61" t="n">
        <v>68.1</v>
      </c>
      <c r="AE68" s="61" t="n">
        <v>68.7</v>
      </c>
      <c r="AF68" s="61" t="n">
        <v>68.1</v>
      </c>
      <c r="AG68" s="60" t="n">
        <v>67.3</v>
      </c>
    </row>
    <row r="69" customFormat="false" ht="12.8" hidden="false" customHeight="false" outlineLevel="0" collapsed="false">
      <c r="A69" s="57" t="s">
        <v>31</v>
      </c>
      <c r="B69" s="58" t="n">
        <f aca="false">SUM(C69:AF69)/31</f>
        <v>7.79032258064516</v>
      </c>
      <c r="C69" s="61" t="n">
        <v>8.1</v>
      </c>
      <c r="D69" s="61" t="n">
        <v>8.1</v>
      </c>
      <c r="E69" s="61" t="n">
        <v>8</v>
      </c>
      <c r="F69" s="61" t="n">
        <v>8.1</v>
      </c>
      <c r="G69" s="61" t="n">
        <v>8.1</v>
      </c>
      <c r="H69" s="61" t="n">
        <v>8.1</v>
      </c>
      <c r="I69" s="61" t="n">
        <v>8.1</v>
      </c>
      <c r="J69" s="61" t="n">
        <v>8.1</v>
      </c>
      <c r="K69" s="61" t="n">
        <v>8</v>
      </c>
      <c r="L69" s="61" t="n">
        <v>8</v>
      </c>
      <c r="M69" s="61" t="n">
        <v>8</v>
      </c>
      <c r="N69" s="61" t="n">
        <v>8</v>
      </c>
      <c r="O69" s="61" t="n">
        <v>8.1</v>
      </c>
      <c r="P69" s="61" t="n">
        <v>8.1</v>
      </c>
      <c r="Q69" s="61" t="n">
        <v>8</v>
      </c>
      <c r="R69" s="61" t="n">
        <v>8</v>
      </c>
      <c r="S69" s="61" t="n">
        <v>8</v>
      </c>
      <c r="T69" s="61" t="n">
        <v>8.1</v>
      </c>
      <c r="U69" s="61" t="n">
        <v>8</v>
      </c>
      <c r="V69" s="61" t="n">
        <v>8</v>
      </c>
      <c r="W69" s="61" t="n">
        <v>8.1</v>
      </c>
      <c r="X69" s="61" t="n">
        <v>8</v>
      </c>
      <c r="Y69" s="61" t="n">
        <v>8</v>
      </c>
      <c r="Z69" s="61" t="n">
        <v>8</v>
      </c>
      <c r="AA69" s="61" t="n">
        <v>8</v>
      </c>
      <c r="AB69" s="61" t="n">
        <v>8</v>
      </c>
      <c r="AC69" s="61" t="n">
        <v>8.1</v>
      </c>
      <c r="AD69" s="61" t="n">
        <v>8.1</v>
      </c>
      <c r="AE69" s="61" t="n">
        <v>8.1</v>
      </c>
      <c r="AF69" s="61" t="n">
        <v>8.1</v>
      </c>
      <c r="AG69" s="62" t="n">
        <v>8</v>
      </c>
    </row>
    <row r="70" customFormat="false" ht="12.8" hidden="false" customHeight="false" outlineLevel="0" collapsed="false">
      <c r="A70" s="57" t="s">
        <v>40</v>
      </c>
      <c r="B70" s="58" t="n">
        <f aca="false">SUM(C70:AF70)/31</f>
        <v>0.967741935483871</v>
      </c>
      <c r="C70" s="59" t="n">
        <v>1</v>
      </c>
      <c r="D70" s="59" t="n">
        <v>1</v>
      </c>
      <c r="E70" s="59" t="n">
        <v>1</v>
      </c>
      <c r="F70" s="59" t="n">
        <v>1</v>
      </c>
      <c r="G70" s="59" t="n">
        <v>1</v>
      </c>
      <c r="H70" s="59" t="n">
        <v>1</v>
      </c>
      <c r="I70" s="59" t="n">
        <v>1</v>
      </c>
      <c r="J70" s="59" t="n">
        <v>1</v>
      </c>
      <c r="K70" s="59" t="n">
        <v>1</v>
      </c>
      <c r="L70" s="59" t="n">
        <v>1</v>
      </c>
      <c r="M70" s="59" t="n">
        <v>1</v>
      </c>
      <c r="N70" s="59" t="n">
        <v>1</v>
      </c>
      <c r="O70" s="59" t="n">
        <v>1</v>
      </c>
      <c r="P70" s="59" t="n">
        <v>1</v>
      </c>
      <c r="Q70" s="59" t="n">
        <v>1</v>
      </c>
      <c r="R70" s="59" t="n">
        <v>1</v>
      </c>
      <c r="S70" s="59" t="n">
        <v>1</v>
      </c>
      <c r="T70" s="59" t="n">
        <v>1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1</v>
      </c>
      <c r="Z70" s="59" t="n">
        <v>1</v>
      </c>
      <c r="AA70" s="59" t="n">
        <v>1</v>
      </c>
      <c r="AB70" s="59" t="n">
        <v>1</v>
      </c>
      <c r="AC70" s="59" t="n">
        <v>1</v>
      </c>
      <c r="AD70" s="59" t="n">
        <v>1</v>
      </c>
      <c r="AE70" s="59" t="n">
        <v>1</v>
      </c>
      <c r="AF70" s="59" t="n">
        <v>1</v>
      </c>
      <c r="AG70" s="60" t="n">
        <v>1</v>
      </c>
    </row>
    <row r="71" customFormat="false" ht="12.8" hidden="false" customHeight="false" outlineLevel="0" collapsed="false">
      <c r="A71" s="57" t="s">
        <v>41</v>
      </c>
      <c r="B71" s="58" t="n">
        <f aca="false">SUM(C71:AF71)/31</f>
        <v>1.93548387096774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8" hidden="false" customHeight="false" outlineLevel="0" collapsed="false">
      <c r="A72" s="63" t="s">
        <v>42</v>
      </c>
      <c r="B72" s="64" t="n">
        <f aca="false">SUM(C72:AF72)/31</f>
        <v>2.90322580645161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8" hidden="false" customHeight="false" outlineLevel="0" collapsed="false">
      <c r="A75" s="102" t="s">
        <v>14</v>
      </c>
      <c r="B75" s="54"/>
      <c r="C75" s="55" t="s">
        <v>48</v>
      </c>
      <c r="D75" s="55" t="s">
        <v>49</v>
      </c>
      <c r="E75" s="55" t="s">
        <v>43</v>
      </c>
      <c r="F75" s="55" t="s">
        <v>44</v>
      </c>
      <c r="G75" s="55" t="s">
        <v>45</v>
      </c>
      <c r="H75" s="55" t="s">
        <v>46</v>
      </c>
      <c r="I75" s="55" t="s">
        <v>47</v>
      </c>
      <c r="J75" s="55" t="s">
        <v>48</v>
      </c>
      <c r="K75" s="55" t="s">
        <v>49</v>
      </c>
      <c r="L75" s="55" t="s">
        <v>43</v>
      </c>
      <c r="M75" s="55" t="s">
        <v>44</v>
      </c>
      <c r="N75" s="55" t="s">
        <v>45</v>
      </c>
      <c r="O75" s="55" t="s">
        <v>46</v>
      </c>
      <c r="P75" s="55" t="s">
        <v>47</v>
      </c>
      <c r="Q75" s="55" t="s">
        <v>48</v>
      </c>
      <c r="R75" s="55" t="s">
        <v>49</v>
      </c>
      <c r="S75" s="55" t="s">
        <v>43</v>
      </c>
      <c r="T75" s="55" t="s">
        <v>44</v>
      </c>
      <c r="U75" s="55" t="s">
        <v>45</v>
      </c>
      <c r="V75" s="55" t="s">
        <v>46</v>
      </c>
      <c r="W75" s="55" t="s">
        <v>47</v>
      </c>
      <c r="X75" s="55" t="s">
        <v>48</v>
      </c>
      <c r="Y75" s="55" t="s">
        <v>49</v>
      </c>
      <c r="Z75" s="55" t="s">
        <v>43</v>
      </c>
      <c r="AA75" s="55" t="s">
        <v>44</v>
      </c>
      <c r="AB75" s="55" t="s">
        <v>45</v>
      </c>
      <c r="AC75" s="55" t="s">
        <v>46</v>
      </c>
      <c r="AD75" s="55" t="s">
        <v>47</v>
      </c>
      <c r="AE75" s="55" t="s">
        <v>48</v>
      </c>
      <c r="AF75" s="56" t="s">
        <v>49</v>
      </c>
    </row>
    <row r="76" customFormat="false" ht="12.8" hidden="false" customHeight="false" outlineLevel="0" collapsed="false">
      <c r="A76" s="69" t="s">
        <v>29</v>
      </c>
      <c r="B76" s="58" t="n">
        <f aca="false">SUM(C76:AF76)/30</f>
        <v>39.8333333333333</v>
      </c>
      <c r="C76" s="59" t="n">
        <v>39</v>
      </c>
      <c r="D76" s="59" t="n">
        <v>37</v>
      </c>
      <c r="E76" s="59" t="n">
        <v>37</v>
      </c>
      <c r="F76" s="59" t="n">
        <v>45</v>
      </c>
      <c r="G76" s="59" t="n">
        <v>44</v>
      </c>
      <c r="H76" s="59" t="n">
        <v>41</v>
      </c>
      <c r="I76" s="59" t="n">
        <v>39</v>
      </c>
      <c r="J76" s="59" t="n">
        <v>37</v>
      </c>
      <c r="K76" s="59" t="n">
        <v>39</v>
      </c>
      <c r="L76" s="59" t="n">
        <v>39</v>
      </c>
      <c r="M76" s="59" t="n">
        <v>42</v>
      </c>
      <c r="N76" s="59" t="n">
        <v>44</v>
      </c>
      <c r="O76" s="59" t="n">
        <v>42</v>
      </c>
      <c r="P76" s="59" t="n">
        <v>37</v>
      </c>
      <c r="Q76" s="59" t="n">
        <v>40</v>
      </c>
      <c r="R76" s="59" t="n">
        <v>42</v>
      </c>
      <c r="S76" s="59" t="n">
        <v>44</v>
      </c>
      <c r="T76" s="59" t="n">
        <v>45</v>
      </c>
      <c r="U76" s="59" t="n">
        <v>40</v>
      </c>
      <c r="V76" s="59" t="n">
        <v>41</v>
      </c>
      <c r="W76" s="59" t="n">
        <v>40</v>
      </c>
      <c r="X76" s="59" t="n">
        <v>36</v>
      </c>
      <c r="Y76" s="59" t="n">
        <v>38</v>
      </c>
      <c r="Z76" s="59" t="n">
        <v>44</v>
      </c>
      <c r="AA76" s="59" t="n">
        <v>39</v>
      </c>
      <c r="AB76" s="59" t="n">
        <v>42</v>
      </c>
      <c r="AC76" s="59" t="n">
        <v>41</v>
      </c>
      <c r="AD76" s="59" t="n">
        <v>34</v>
      </c>
      <c r="AE76" s="59" t="n">
        <v>35</v>
      </c>
      <c r="AF76" s="60" t="n">
        <v>32</v>
      </c>
    </row>
    <row r="77" customFormat="false" ht="12.8" hidden="false" customHeight="false" outlineLevel="0" collapsed="false">
      <c r="A77" s="69" t="s">
        <v>30</v>
      </c>
      <c r="B77" s="58" t="n">
        <f aca="false">SUM(C77:AF77)/30</f>
        <v>67.9733333333333</v>
      </c>
      <c r="C77" s="61" t="n">
        <v>67.4</v>
      </c>
      <c r="D77" s="61" t="n">
        <v>67.1</v>
      </c>
      <c r="E77" s="61" t="n">
        <v>66.1</v>
      </c>
      <c r="F77" s="61" t="n">
        <v>68.1</v>
      </c>
      <c r="G77" s="61" t="n">
        <v>67.9</v>
      </c>
      <c r="H77" s="61" t="n">
        <v>68.2</v>
      </c>
      <c r="I77" s="61" t="n">
        <v>68.2</v>
      </c>
      <c r="J77" s="61" t="n">
        <v>66.8</v>
      </c>
      <c r="K77" s="61" t="n">
        <v>67.5</v>
      </c>
      <c r="L77" s="61" t="n">
        <v>67.4</v>
      </c>
      <c r="M77" s="61" t="n">
        <v>68.5</v>
      </c>
      <c r="N77" s="61" t="n">
        <v>69.2</v>
      </c>
      <c r="O77" s="61" t="n">
        <v>68.4</v>
      </c>
      <c r="P77" s="61" t="n">
        <v>68.1</v>
      </c>
      <c r="Q77" s="61" t="n">
        <v>66.9</v>
      </c>
      <c r="R77" s="61" t="n">
        <v>68.5</v>
      </c>
      <c r="S77" s="61" t="n">
        <v>68.2</v>
      </c>
      <c r="T77" s="61" t="n">
        <v>68.4</v>
      </c>
      <c r="U77" s="61" t="n">
        <v>68.5</v>
      </c>
      <c r="V77" s="61" t="n">
        <v>68.3</v>
      </c>
      <c r="W77" s="61" t="n">
        <v>68.4</v>
      </c>
      <c r="X77" s="61" t="n">
        <v>67.8</v>
      </c>
      <c r="Y77" s="61" t="n">
        <v>67</v>
      </c>
      <c r="Z77" s="61" t="n">
        <v>68.1</v>
      </c>
      <c r="AA77" s="61" t="n">
        <v>68.4</v>
      </c>
      <c r="AB77" s="61" t="n">
        <v>68.4</v>
      </c>
      <c r="AC77" s="61" t="n">
        <v>68.5</v>
      </c>
      <c r="AD77" s="61" t="n">
        <v>68.8</v>
      </c>
      <c r="AE77" s="61" t="n">
        <v>68.3</v>
      </c>
      <c r="AF77" s="62" t="n">
        <v>67.8</v>
      </c>
    </row>
    <row r="78" customFormat="false" ht="12.8" hidden="false" customHeight="false" outlineLevel="0" collapsed="false">
      <c r="A78" s="69" t="s">
        <v>31</v>
      </c>
      <c r="B78" s="58" t="n">
        <f aca="false">SUM(C78:AF78)/30</f>
        <v>8.12</v>
      </c>
      <c r="C78" s="61" t="n">
        <v>8</v>
      </c>
      <c r="D78" s="61" t="n">
        <v>8</v>
      </c>
      <c r="E78" s="61" t="n">
        <v>8</v>
      </c>
      <c r="F78" s="61" t="n">
        <v>8</v>
      </c>
      <c r="G78" s="61" t="n">
        <v>8.1</v>
      </c>
      <c r="H78" s="61" t="n">
        <v>8.5</v>
      </c>
      <c r="I78" s="61" t="n">
        <v>9</v>
      </c>
      <c r="J78" s="61" t="n">
        <v>8.5</v>
      </c>
      <c r="K78" s="61" t="n">
        <v>8.5</v>
      </c>
      <c r="L78" s="61" t="n">
        <v>8.2</v>
      </c>
      <c r="M78" s="61" t="n">
        <v>8.1</v>
      </c>
      <c r="N78" s="61" t="n">
        <v>8.1</v>
      </c>
      <c r="O78" s="61" t="n">
        <v>8.1</v>
      </c>
      <c r="P78" s="61" t="n">
        <v>8</v>
      </c>
      <c r="Q78" s="61" t="n">
        <v>8</v>
      </c>
      <c r="R78" s="61" t="n">
        <v>8</v>
      </c>
      <c r="S78" s="61" t="n">
        <v>8.1</v>
      </c>
      <c r="T78" s="61" t="n">
        <v>8.1</v>
      </c>
      <c r="U78" s="61" t="n">
        <v>8</v>
      </c>
      <c r="V78" s="61" t="n">
        <v>8</v>
      </c>
      <c r="W78" s="61" t="n">
        <v>8</v>
      </c>
      <c r="X78" s="61" t="n">
        <v>8</v>
      </c>
      <c r="Y78" s="61" t="n">
        <v>8</v>
      </c>
      <c r="Z78" s="61" t="n">
        <v>8.1</v>
      </c>
      <c r="AA78" s="61" t="n">
        <v>8</v>
      </c>
      <c r="AB78" s="61" t="n">
        <v>8.1</v>
      </c>
      <c r="AC78" s="61" t="n">
        <v>8.1</v>
      </c>
      <c r="AD78" s="61" t="n">
        <v>8</v>
      </c>
      <c r="AE78" s="61" t="n">
        <v>8</v>
      </c>
      <c r="AF78" s="62" t="n">
        <v>8</v>
      </c>
    </row>
    <row r="79" customFormat="false" ht="12.8" hidden="false" customHeight="false" outlineLevel="0" collapsed="false">
      <c r="A79" s="69" t="s">
        <v>40</v>
      </c>
      <c r="B79" s="58" t="n">
        <f aca="false">SUM(C79:AF79)/30</f>
        <v>1.16666666666667</v>
      </c>
      <c r="C79" s="59" t="n">
        <v>1</v>
      </c>
      <c r="D79" s="59" t="n">
        <v>1</v>
      </c>
      <c r="E79" s="59" t="n">
        <v>3</v>
      </c>
      <c r="F79" s="59" t="n">
        <v>1</v>
      </c>
      <c r="G79" s="59" t="n">
        <v>1</v>
      </c>
      <c r="H79" s="59" t="n">
        <v>1</v>
      </c>
      <c r="I79" s="59" t="n">
        <v>1</v>
      </c>
      <c r="J79" s="59" t="n">
        <v>2</v>
      </c>
      <c r="K79" s="59" t="n">
        <v>1</v>
      </c>
      <c r="L79" s="59" t="n">
        <v>2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1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1</v>
      </c>
      <c r="W79" s="59" t="n">
        <v>1</v>
      </c>
      <c r="X79" s="59" t="n">
        <v>1</v>
      </c>
      <c r="Y79" s="59" t="n">
        <v>2</v>
      </c>
      <c r="Z79" s="59" t="n">
        <v>1</v>
      </c>
      <c r="AA79" s="59" t="n">
        <v>1</v>
      </c>
      <c r="AB79" s="59" t="n">
        <v>1</v>
      </c>
      <c r="AC79" s="59" t="n">
        <v>1</v>
      </c>
      <c r="AD79" s="59" t="n">
        <v>1</v>
      </c>
      <c r="AE79" s="59" t="n">
        <v>1</v>
      </c>
      <c r="AF79" s="60" t="n">
        <v>1</v>
      </c>
    </row>
    <row r="80" customFormat="false" ht="12.8" hidden="false" customHeight="false" outlineLevel="0" collapsed="false">
      <c r="A80" s="69" t="s">
        <v>41</v>
      </c>
      <c r="B80" s="58" t="n">
        <f aca="false">SUM(C80:AF80)/30</f>
        <v>2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2.8" hidden="false" customHeight="false" outlineLevel="0" collapsed="false">
      <c r="A81" s="70" t="s">
        <v>42</v>
      </c>
      <c r="B81" s="64" t="n">
        <f aca="false">SUM(C81:AF81)/30</f>
        <v>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8" hidden="false" customHeight="false" outlineLevel="0" collapsed="false">
      <c r="A84" s="68" t="s">
        <v>15</v>
      </c>
      <c r="B84" s="57"/>
      <c r="C84" s="59" t="s">
        <v>43</v>
      </c>
      <c r="D84" s="59" t="s">
        <v>44</v>
      </c>
      <c r="E84" s="59" t="s">
        <v>45</v>
      </c>
      <c r="F84" s="59" t="s">
        <v>46</v>
      </c>
      <c r="G84" s="59" t="s">
        <v>47</v>
      </c>
      <c r="H84" s="59" t="s">
        <v>48</v>
      </c>
      <c r="I84" s="59" t="s">
        <v>49</v>
      </c>
      <c r="J84" s="59" t="s">
        <v>43</v>
      </c>
      <c r="K84" s="59" t="s">
        <v>44</v>
      </c>
      <c r="L84" s="59" t="s">
        <v>45</v>
      </c>
      <c r="M84" s="59" t="s">
        <v>46</v>
      </c>
      <c r="N84" s="59" t="s">
        <v>47</v>
      </c>
      <c r="O84" s="59" t="s">
        <v>48</v>
      </c>
      <c r="P84" s="59" t="s">
        <v>49</v>
      </c>
      <c r="Q84" s="59" t="s">
        <v>43</v>
      </c>
      <c r="R84" s="59" t="s">
        <v>44</v>
      </c>
      <c r="S84" s="59" t="s">
        <v>45</v>
      </c>
      <c r="T84" s="59" t="s">
        <v>46</v>
      </c>
      <c r="U84" s="59" t="s">
        <v>47</v>
      </c>
      <c r="V84" s="59" t="s">
        <v>48</v>
      </c>
      <c r="W84" s="59" t="s">
        <v>49</v>
      </c>
      <c r="X84" s="59" t="s">
        <v>43</v>
      </c>
      <c r="Y84" s="59" t="s">
        <v>44</v>
      </c>
      <c r="Z84" s="59" t="s">
        <v>45</v>
      </c>
      <c r="AA84" s="59" t="s">
        <v>46</v>
      </c>
      <c r="AB84" s="59" t="s">
        <v>47</v>
      </c>
      <c r="AC84" s="59" t="s">
        <v>48</v>
      </c>
      <c r="AD84" s="59" t="s">
        <v>49</v>
      </c>
      <c r="AE84" s="59" t="s">
        <v>43</v>
      </c>
      <c r="AF84" s="59" t="s">
        <v>44</v>
      </c>
      <c r="AG84" s="60" t="s">
        <v>45</v>
      </c>
      <c r="AH84" s="48"/>
      <c r="AI84" s="48"/>
      <c r="AJ84" s="48"/>
    </row>
    <row r="85" customFormat="false" ht="12.8" hidden="false" customHeight="false" outlineLevel="0" collapsed="false">
      <c r="A85" s="69" t="s">
        <v>29</v>
      </c>
      <c r="B85" s="58" t="n">
        <f aca="false">SUM(C85:AG85)/31</f>
        <v>39.9677419354839</v>
      </c>
      <c r="C85" s="59" t="n">
        <v>37</v>
      </c>
      <c r="D85" s="59" t="n">
        <v>41</v>
      </c>
      <c r="E85" s="59" t="n">
        <v>38</v>
      </c>
      <c r="F85" s="59" t="n">
        <v>38</v>
      </c>
      <c r="G85" s="59" t="n">
        <v>35</v>
      </c>
      <c r="H85" s="59" t="n">
        <v>35</v>
      </c>
      <c r="I85" s="59" t="n">
        <v>36</v>
      </c>
      <c r="J85" s="59" t="n">
        <v>39</v>
      </c>
      <c r="K85" s="59" t="n">
        <v>40</v>
      </c>
      <c r="L85" s="59" t="n">
        <v>41</v>
      </c>
      <c r="M85" s="59" t="n">
        <v>51</v>
      </c>
      <c r="N85" s="59" t="n">
        <v>53</v>
      </c>
      <c r="O85" s="59" t="n">
        <v>40</v>
      </c>
      <c r="P85" s="59" t="n">
        <v>43</v>
      </c>
      <c r="Q85" s="59" t="n">
        <v>41</v>
      </c>
      <c r="R85" s="59" t="n">
        <v>38</v>
      </c>
      <c r="S85" s="59" t="n">
        <v>40</v>
      </c>
      <c r="T85" s="48" t="n">
        <v>38</v>
      </c>
      <c r="U85" s="59" t="n">
        <v>34</v>
      </c>
      <c r="V85" s="59" t="n">
        <v>37</v>
      </c>
      <c r="W85" s="59" t="n">
        <v>42</v>
      </c>
      <c r="X85" s="59" t="n">
        <v>43</v>
      </c>
      <c r="Y85" s="59" t="n">
        <v>41</v>
      </c>
      <c r="Z85" s="59" t="n">
        <v>35</v>
      </c>
      <c r="AA85" s="59" t="n">
        <v>40</v>
      </c>
      <c r="AB85" s="59" t="n">
        <v>42</v>
      </c>
      <c r="AC85" s="59" t="n">
        <v>42</v>
      </c>
      <c r="AD85" s="59" t="n">
        <v>42</v>
      </c>
      <c r="AE85" s="59" t="n">
        <v>39</v>
      </c>
      <c r="AF85" s="59" t="n">
        <v>38</v>
      </c>
      <c r="AG85" s="60" t="n">
        <v>40</v>
      </c>
      <c r="AH85" s="48"/>
      <c r="AI85" s="48"/>
      <c r="AJ85" s="48"/>
    </row>
    <row r="86" customFormat="false" ht="12.8" hidden="false" customHeight="false" outlineLevel="0" collapsed="false">
      <c r="A86" s="69" t="s">
        <v>30</v>
      </c>
      <c r="B86" s="58" t="n">
        <f aca="false">SUM(C86:AG86)/31</f>
        <v>68.0741935483871</v>
      </c>
      <c r="C86" s="61" t="n">
        <v>66.5</v>
      </c>
      <c r="D86" s="61" t="n">
        <v>67.5</v>
      </c>
      <c r="E86" s="61" t="n">
        <v>68.1</v>
      </c>
      <c r="F86" s="61" t="n">
        <v>68.7</v>
      </c>
      <c r="G86" s="61" t="n">
        <v>68.2</v>
      </c>
      <c r="H86" s="61" t="n">
        <v>67.8</v>
      </c>
      <c r="I86" s="61" t="n">
        <v>66.5</v>
      </c>
      <c r="J86" s="61" t="n">
        <v>68.8</v>
      </c>
      <c r="K86" s="61" t="n">
        <v>68.4</v>
      </c>
      <c r="L86" s="61" t="n">
        <v>68.9</v>
      </c>
      <c r="M86" s="61" t="n">
        <v>68.3</v>
      </c>
      <c r="N86" s="61" t="n">
        <v>67.7</v>
      </c>
      <c r="O86" s="61" t="n">
        <v>66.6</v>
      </c>
      <c r="P86" s="61" t="n">
        <v>67.3</v>
      </c>
      <c r="Q86" s="61" t="n">
        <v>67.7</v>
      </c>
      <c r="R86" s="61" t="n">
        <v>67.8</v>
      </c>
      <c r="S86" s="61" t="n">
        <v>68.6</v>
      </c>
      <c r="T86" s="48" t="n">
        <v>68.2</v>
      </c>
      <c r="U86" s="61" t="n">
        <v>68</v>
      </c>
      <c r="V86" s="61" t="n">
        <v>66.7</v>
      </c>
      <c r="W86" s="61" t="n">
        <v>67.6</v>
      </c>
      <c r="X86" s="61" t="n">
        <v>67.6</v>
      </c>
      <c r="Y86" s="61" t="n">
        <v>68.4</v>
      </c>
      <c r="Z86" s="61" t="n">
        <v>68.4</v>
      </c>
      <c r="AA86" s="61" t="n">
        <v>68.8</v>
      </c>
      <c r="AB86" s="61" t="n">
        <v>68.9</v>
      </c>
      <c r="AC86" s="61" t="n">
        <v>68.6</v>
      </c>
      <c r="AD86" s="61" t="n">
        <v>68.8</v>
      </c>
      <c r="AE86" s="61" t="n">
        <v>69.2</v>
      </c>
      <c r="AF86" s="61" t="n">
        <v>68.9</v>
      </c>
      <c r="AG86" s="60" t="n">
        <v>68.8</v>
      </c>
      <c r="AH86" s="48"/>
      <c r="AI86" s="48"/>
      <c r="AJ86" s="48"/>
    </row>
    <row r="87" customFormat="false" ht="12.8" hidden="false" customHeight="false" outlineLevel="0" collapsed="false">
      <c r="A87" s="69" t="s">
        <v>31</v>
      </c>
      <c r="B87" s="58" t="n">
        <f aca="false">SUM(C87:AG87)/31</f>
        <v>8.16451612903226</v>
      </c>
      <c r="C87" s="61" t="n">
        <v>8</v>
      </c>
      <c r="D87" s="61" t="n">
        <v>8</v>
      </c>
      <c r="E87" s="61" t="n">
        <v>8</v>
      </c>
      <c r="F87" s="61" t="n">
        <v>8</v>
      </c>
      <c r="G87" s="61" t="n">
        <v>8</v>
      </c>
      <c r="H87" s="61" t="n">
        <v>8</v>
      </c>
      <c r="I87" s="61" t="n">
        <v>8</v>
      </c>
      <c r="J87" s="61" t="n">
        <v>8</v>
      </c>
      <c r="K87" s="61" t="n">
        <v>8.1</v>
      </c>
      <c r="L87" s="61" t="n">
        <v>8.2</v>
      </c>
      <c r="M87" s="61" t="n">
        <v>8.9</v>
      </c>
      <c r="N87" s="61" t="n">
        <v>8.5</v>
      </c>
      <c r="O87" s="61" t="n">
        <v>8.5</v>
      </c>
      <c r="P87" s="61" t="n">
        <v>8.1</v>
      </c>
      <c r="Q87" s="61" t="n">
        <v>8.8</v>
      </c>
      <c r="R87" s="61" t="n">
        <v>8.5</v>
      </c>
      <c r="S87" s="61" t="n">
        <v>8</v>
      </c>
      <c r="T87" s="61" t="n">
        <v>8</v>
      </c>
      <c r="U87" s="61" t="n">
        <v>8</v>
      </c>
      <c r="V87" s="61" t="n">
        <v>8</v>
      </c>
      <c r="W87" s="61" t="n">
        <v>8</v>
      </c>
      <c r="X87" s="61" t="n">
        <v>8.1</v>
      </c>
      <c r="Y87" s="61" t="n">
        <v>8.1</v>
      </c>
      <c r="Z87" s="61" t="n">
        <v>8.2</v>
      </c>
      <c r="AA87" s="61" t="n">
        <v>8.1</v>
      </c>
      <c r="AB87" s="61" t="n">
        <v>8.1</v>
      </c>
      <c r="AC87" s="61" t="n">
        <v>8.1</v>
      </c>
      <c r="AD87" s="61" t="n">
        <v>8.2</v>
      </c>
      <c r="AE87" s="61" t="n">
        <v>8.2</v>
      </c>
      <c r="AF87" s="61" t="n">
        <v>8.2</v>
      </c>
      <c r="AG87" s="61" t="n">
        <v>8.2</v>
      </c>
      <c r="AH87" s="48"/>
      <c r="AI87" s="48"/>
      <c r="AJ87" s="48"/>
    </row>
    <row r="88" customFormat="false" ht="12.8" hidden="false" customHeight="false" outlineLevel="0" collapsed="false">
      <c r="A88" s="69" t="s">
        <v>40</v>
      </c>
      <c r="B88" s="58" t="n">
        <f aca="false">SUM(C88:AF88)/30</f>
        <v>1.26666666666667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1</v>
      </c>
      <c r="I88" s="59" t="n">
        <v>2</v>
      </c>
      <c r="J88" s="59" t="n">
        <v>1</v>
      </c>
      <c r="K88" s="59" t="n">
        <v>1</v>
      </c>
      <c r="L88" s="59" t="n">
        <v>1</v>
      </c>
      <c r="M88" s="59" t="n">
        <v>1</v>
      </c>
      <c r="N88" s="59" t="n">
        <v>3</v>
      </c>
      <c r="O88" s="59" t="n">
        <v>2</v>
      </c>
      <c r="P88" s="59" t="n">
        <v>3</v>
      </c>
      <c r="Q88" s="59" t="n">
        <v>2</v>
      </c>
      <c r="R88" s="59" t="n">
        <v>2</v>
      </c>
      <c r="S88" s="59" t="n">
        <v>1</v>
      </c>
      <c r="T88" s="48" t="n">
        <v>1</v>
      </c>
      <c r="U88" s="59" t="n">
        <v>1</v>
      </c>
      <c r="V88" s="59" t="n">
        <v>1</v>
      </c>
      <c r="W88" s="59" t="n">
        <v>1</v>
      </c>
      <c r="X88" s="59" t="n">
        <v>1</v>
      </c>
      <c r="Y88" s="59" t="n">
        <v>1</v>
      </c>
      <c r="Z88" s="59" t="n">
        <v>1</v>
      </c>
      <c r="AA88" s="59" t="n">
        <v>1</v>
      </c>
      <c r="AB88" s="59" t="n">
        <v>1</v>
      </c>
      <c r="AC88" s="59" t="n">
        <v>1</v>
      </c>
      <c r="AD88" s="59" t="n">
        <v>1</v>
      </c>
      <c r="AE88" s="59" t="n">
        <v>1</v>
      </c>
      <c r="AF88" s="59" t="n">
        <v>1</v>
      </c>
      <c r="AG88" s="60" t="n">
        <v>1</v>
      </c>
      <c r="AH88" s="48"/>
      <c r="AI88" s="48"/>
      <c r="AJ88" s="48"/>
    </row>
    <row r="89" customFormat="false" ht="12.8" hidden="false" customHeight="false" outlineLevel="0" collapsed="false">
      <c r="A89" s="69" t="s">
        <v>41</v>
      </c>
      <c r="B89" s="58" t="n">
        <f aca="false">SUM(C89:AF89)/30</f>
        <v>2.1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3</v>
      </c>
      <c r="Q89" s="59" t="n">
        <v>3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8" hidden="false" customHeight="false" outlineLevel="0" collapsed="false">
      <c r="A90" s="70" t="s">
        <v>42</v>
      </c>
      <c r="B90" s="64" t="n">
        <f aca="false">SUM(C90:AF90)/30</f>
        <v>3.33333333333333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5</v>
      </c>
      <c r="N90" s="65" t="n">
        <v>5</v>
      </c>
      <c r="O90" s="65" t="n">
        <v>5</v>
      </c>
      <c r="P90" s="65" t="n">
        <v>5</v>
      </c>
      <c r="Q90" s="65" t="n">
        <v>4</v>
      </c>
      <c r="R90" s="65" t="n">
        <v>4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8" hidden="false" customHeight="false" outlineLevel="0" collapsed="false">
      <c r="A93" s="68" t="s">
        <v>16</v>
      </c>
      <c r="B93" s="57"/>
      <c r="C93" s="59" t="s">
        <v>46</v>
      </c>
      <c r="D93" s="59" t="s">
        <v>47</v>
      </c>
      <c r="E93" s="59" t="s">
        <v>48</v>
      </c>
      <c r="F93" s="59" t="s">
        <v>49</v>
      </c>
      <c r="G93" s="59" t="s">
        <v>43</v>
      </c>
      <c r="H93" s="59" t="s">
        <v>44</v>
      </c>
      <c r="I93" s="59" t="s">
        <v>45</v>
      </c>
      <c r="J93" s="59" t="s">
        <v>46</v>
      </c>
      <c r="K93" s="59" t="s">
        <v>47</v>
      </c>
      <c r="L93" s="59" t="s">
        <v>48</v>
      </c>
      <c r="M93" s="59" t="s">
        <v>49</v>
      </c>
      <c r="N93" s="59" t="s">
        <v>43</v>
      </c>
      <c r="O93" s="59" t="s">
        <v>44</v>
      </c>
      <c r="P93" s="59" t="s">
        <v>45</v>
      </c>
      <c r="Q93" s="59" t="s">
        <v>46</v>
      </c>
      <c r="R93" s="59" t="s">
        <v>47</v>
      </c>
      <c r="S93" s="59" t="s">
        <v>48</v>
      </c>
      <c r="T93" s="59" t="s">
        <v>49</v>
      </c>
      <c r="U93" s="59" t="s">
        <v>43</v>
      </c>
      <c r="V93" s="59" t="s">
        <v>44</v>
      </c>
      <c r="W93" s="59" t="s">
        <v>45</v>
      </c>
      <c r="X93" s="59" t="s">
        <v>46</v>
      </c>
      <c r="Y93" s="59" t="s">
        <v>47</v>
      </c>
      <c r="Z93" s="59" t="s">
        <v>48</v>
      </c>
      <c r="AA93" s="59" t="s">
        <v>49</v>
      </c>
      <c r="AB93" s="59" t="s">
        <v>43</v>
      </c>
      <c r="AC93" s="59" t="s">
        <v>44</v>
      </c>
      <c r="AD93" s="59" t="s">
        <v>45</v>
      </c>
      <c r="AE93" s="59" t="s">
        <v>46</v>
      </c>
      <c r="AF93" s="59" t="s">
        <v>47</v>
      </c>
      <c r="AG93" s="59" t="s">
        <v>48</v>
      </c>
      <c r="AH93" s="48"/>
      <c r="AI93" s="48"/>
      <c r="AJ93" s="48"/>
    </row>
    <row r="94" customFormat="false" ht="12.8" hidden="false" customHeight="false" outlineLevel="0" collapsed="false">
      <c r="A94" s="69" t="s">
        <v>29</v>
      </c>
      <c r="B94" s="58" t="n">
        <f aca="false">SUM(C94:AG94)/31</f>
        <v>18.0645161290323</v>
      </c>
      <c r="C94" s="59" t="n">
        <v>42</v>
      </c>
      <c r="D94" s="59" t="n">
        <v>42</v>
      </c>
      <c r="E94" s="59" t="n">
        <v>42</v>
      </c>
      <c r="F94" s="59" t="n">
        <v>42</v>
      </c>
      <c r="G94" s="59" t="n">
        <v>38</v>
      </c>
      <c r="H94" s="59" t="n">
        <v>42</v>
      </c>
      <c r="I94" s="59" t="n">
        <v>42</v>
      </c>
      <c r="J94" s="59" t="n">
        <v>44</v>
      </c>
      <c r="K94" s="59" t="n">
        <v>37</v>
      </c>
      <c r="L94" s="59" t="n">
        <v>37</v>
      </c>
      <c r="M94" s="59" t="n">
        <v>36</v>
      </c>
      <c r="N94" s="59" t="n">
        <v>33</v>
      </c>
      <c r="O94" s="59" t="n">
        <v>41</v>
      </c>
      <c r="P94" s="59" t="n">
        <v>42</v>
      </c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60"/>
      <c r="AH94" s="48"/>
      <c r="AI94" s="48"/>
      <c r="AJ94" s="48"/>
    </row>
    <row r="95" s="96" customFormat="true" ht="12.8" hidden="false" customHeight="false" outlineLevel="0" collapsed="false">
      <c r="A95" s="69" t="s">
        <v>30</v>
      </c>
      <c r="B95" s="58" t="n">
        <f aca="false">SUM(C95:AG95)/31</f>
        <v>30.8258064516129</v>
      </c>
      <c r="C95" s="61" t="n">
        <v>69.3</v>
      </c>
      <c r="D95" s="61" t="n">
        <v>68.7</v>
      </c>
      <c r="E95" s="61" t="n">
        <v>68.8</v>
      </c>
      <c r="F95" s="61" t="n">
        <v>68.5</v>
      </c>
      <c r="G95" s="61" t="n">
        <v>66.9</v>
      </c>
      <c r="H95" s="61" t="n">
        <v>68.4</v>
      </c>
      <c r="I95" s="61" t="n">
        <v>69.1</v>
      </c>
      <c r="J95" s="61" t="n">
        <v>68.2</v>
      </c>
      <c r="K95" s="61" t="n">
        <v>68.1</v>
      </c>
      <c r="L95" s="61" t="n">
        <v>68</v>
      </c>
      <c r="M95" s="61" t="n">
        <v>67.3</v>
      </c>
      <c r="N95" s="61" t="n">
        <v>66.5</v>
      </c>
      <c r="O95" s="61" t="n">
        <v>69.4</v>
      </c>
      <c r="P95" s="61" t="n">
        <v>68.4</v>
      </c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2"/>
      <c r="AH95" s="50"/>
      <c r="AI95" s="50"/>
      <c r="AJ95" s="50"/>
    </row>
    <row r="96" customFormat="false" ht="12.8" hidden="false" customHeight="false" outlineLevel="0" collapsed="false">
      <c r="A96" s="69" t="s">
        <v>31</v>
      </c>
      <c r="B96" s="58" t="n">
        <f aca="false">SUM(C96:AG96)/31</f>
        <v>3.4</v>
      </c>
      <c r="C96" s="61" t="n">
        <v>8.2</v>
      </c>
      <c r="D96" s="61" t="n">
        <v>8.2</v>
      </c>
      <c r="E96" s="61" t="n">
        <v>8.1</v>
      </c>
      <c r="F96" s="61" t="n">
        <v>8.1</v>
      </c>
      <c r="G96" s="61" t="n">
        <v>8</v>
      </c>
      <c r="H96" s="61" t="n">
        <v>8.2</v>
      </c>
      <c r="I96" s="61" t="n">
        <v>8.2</v>
      </c>
      <c r="J96" s="61" t="n">
        <v>8.2</v>
      </c>
      <c r="K96" s="61" t="n">
        <v>8</v>
      </c>
      <c r="L96" s="61" t="n">
        <v>8</v>
      </c>
      <c r="M96" s="61" t="n">
        <v>8</v>
      </c>
      <c r="N96" s="61" t="n">
        <v>8</v>
      </c>
      <c r="O96" s="61" t="s">
        <v>50</v>
      </c>
      <c r="P96" s="61" t="n">
        <v>8.2</v>
      </c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0"/>
      <c r="AH96" s="48"/>
      <c r="AI96" s="48"/>
      <c r="AJ96" s="48"/>
    </row>
    <row r="97" customFormat="false" ht="12.8" hidden="false" customHeight="false" outlineLevel="0" collapsed="false">
      <c r="A97" s="69" t="s">
        <v>40</v>
      </c>
      <c r="B97" s="58" t="n">
        <f aca="false">SUM(C97:AF97)/30</f>
        <v>0.466666666666667</v>
      </c>
      <c r="C97" s="59" t="n">
        <v>1</v>
      </c>
      <c r="D97" s="59" t="n">
        <v>1</v>
      </c>
      <c r="E97" s="59" t="n">
        <v>1</v>
      </c>
      <c r="F97" s="59" t="n">
        <v>1</v>
      </c>
      <c r="G97" s="59" t="n">
        <v>1</v>
      </c>
      <c r="H97" s="59" t="n">
        <v>1</v>
      </c>
      <c r="I97" s="59" t="n">
        <v>1</v>
      </c>
      <c r="J97" s="59" t="n">
        <v>1</v>
      </c>
      <c r="K97" s="59" t="n">
        <v>1</v>
      </c>
      <c r="L97" s="59" t="n">
        <v>1</v>
      </c>
      <c r="M97" s="59" t="n">
        <v>1</v>
      </c>
      <c r="N97" s="59" t="n">
        <v>1</v>
      </c>
      <c r="O97" s="59" t="n">
        <v>1</v>
      </c>
      <c r="P97" s="59" t="n">
        <v>1</v>
      </c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60"/>
      <c r="AH97" s="48"/>
      <c r="AI97" s="48"/>
      <c r="AJ97" s="48"/>
    </row>
    <row r="98" customFormat="false" ht="12.8" hidden="false" customHeight="false" outlineLevel="0" collapsed="false">
      <c r="A98" s="69" t="s">
        <v>41</v>
      </c>
      <c r="B98" s="58" t="n">
        <f aca="false">SUM(C98:AF98)/30</f>
        <v>0.933333333333333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60"/>
      <c r="AH98" s="48"/>
      <c r="AI98" s="48"/>
      <c r="AJ98" s="48"/>
    </row>
    <row r="99" customFormat="false" ht="12.8" hidden="false" customHeight="false" outlineLevel="0" collapsed="false">
      <c r="A99" s="70" t="s">
        <v>42</v>
      </c>
      <c r="B99" s="64" t="n">
        <f aca="false">SUM(C99:AF99)/30</f>
        <v>1.4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6"/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8" hidden="false" customHeight="false" outlineLevel="0" collapsed="false">
      <c r="A102" s="68" t="s">
        <v>17</v>
      </c>
      <c r="B102" s="54"/>
      <c r="C102" s="55" t="s">
        <v>49</v>
      </c>
      <c r="D102" s="55" t="s">
        <v>43</v>
      </c>
      <c r="E102" s="55" t="s">
        <v>44</v>
      </c>
      <c r="F102" s="55" t="s">
        <v>45</v>
      </c>
      <c r="G102" s="55" t="s">
        <v>46</v>
      </c>
      <c r="H102" s="55" t="s">
        <v>47</v>
      </c>
      <c r="I102" s="55" t="s">
        <v>48</v>
      </c>
      <c r="J102" s="55" t="s">
        <v>49</v>
      </c>
      <c r="K102" s="55" t="s">
        <v>43</v>
      </c>
      <c r="L102" s="55" t="s">
        <v>44</v>
      </c>
      <c r="M102" s="55" t="s">
        <v>45</v>
      </c>
      <c r="N102" s="55" t="s">
        <v>46</v>
      </c>
      <c r="O102" s="55" t="s">
        <v>47</v>
      </c>
      <c r="P102" s="55" t="s">
        <v>48</v>
      </c>
      <c r="Q102" s="55" t="s">
        <v>49</v>
      </c>
      <c r="R102" s="55" t="s">
        <v>43</v>
      </c>
      <c r="S102" s="55" t="s">
        <v>44</v>
      </c>
      <c r="T102" s="55" t="s">
        <v>45</v>
      </c>
      <c r="U102" s="55" t="s">
        <v>46</v>
      </c>
      <c r="V102" s="55" t="s">
        <v>47</v>
      </c>
      <c r="W102" s="55" t="s">
        <v>48</v>
      </c>
      <c r="X102" s="55" t="s">
        <v>49</v>
      </c>
      <c r="Y102" s="55" t="s">
        <v>43</v>
      </c>
      <c r="Z102" s="55" t="s">
        <v>44</v>
      </c>
      <c r="AA102" s="55" t="s">
        <v>45</v>
      </c>
      <c r="AB102" s="55" t="s">
        <v>46</v>
      </c>
      <c r="AC102" s="55" t="s">
        <v>47</v>
      </c>
      <c r="AD102" s="55" t="s">
        <v>48</v>
      </c>
      <c r="AE102" s="55" t="s">
        <v>49</v>
      </c>
      <c r="AF102" s="56" t="s">
        <v>43</v>
      </c>
      <c r="AG102" s="48"/>
      <c r="AH102" s="48"/>
      <c r="AI102" s="48"/>
      <c r="AJ102" s="48"/>
    </row>
    <row r="103" customFormat="false" ht="12.8" hidden="false" customHeight="false" outlineLevel="0" collapsed="false">
      <c r="A103" s="69" t="s">
        <v>29</v>
      </c>
      <c r="B103" s="58" t="n">
        <f aca="false">SUM(C103:AF103)/30</f>
        <v>0</v>
      </c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60"/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0</v>
      </c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2"/>
      <c r="AG104" s="48"/>
      <c r="AH104" s="48"/>
      <c r="AI104" s="48"/>
      <c r="AJ104" s="48"/>
    </row>
    <row r="105" customFormat="false" ht="12.8" hidden="false" customHeight="false" outlineLevel="0" collapsed="false">
      <c r="A105" s="69" t="s">
        <v>31</v>
      </c>
      <c r="B105" s="58" t="n">
        <f aca="false">SUM(C105:AF105)/30</f>
        <v>0</v>
      </c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2"/>
      <c r="AG105" s="48"/>
      <c r="AH105" s="48"/>
      <c r="AI105" s="48"/>
      <c r="AJ105" s="48"/>
    </row>
    <row r="106" customFormat="false" ht="12.8" hidden="false" customHeight="false" outlineLevel="0" collapsed="false">
      <c r="A106" s="69" t="s">
        <v>40</v>
      </c>
      <c r="B106" s="58" t="n">
        <f aca="false">SUM(C106:AF106)/30</f>
        <v>0</v>
      </c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60"/>
      <c r="AG106" s="48"/>
      <c r="AH106" s="48"/>
      <c r="AI106" s="48"/>
      <c r="AJ106" s="48"/>
    </row>
    <row r="107" customFormat="false" ht="12.8" hidden="false" customHeight="false" outlineLevel="0" collapsed="false">
      <c r="A107" s="69" t="s">
        <v>41</v>
      </c>
      <c r="B107" s="58" t="n">
        <f aca="false">SUM(C107:AF107)/30</f>
        <v>0</v>
      </c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60"/>
      <c r="AG107" s="48"/>
      <c r="AH107" s="48"/>
      <c r="AI107" s="48"/>
      <c r="AJ107" s="48"/>
    </row>
    <row r="108" customFormat="false" ht="12.8" hidden="false" customHeight="false" outlineLevel="0" collapsed="false">
      <c r="A108" s="70" t="s">
        <v>42</v>
      </c>
      <c r="B108" s="64" t="n">
        <f aca="false">SUM(C108:AF108)/30</f>
        <v>0</v>
      </c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6"/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R17"/>
  <sheetViews>
    <sheetView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AM14" activeCellId="0" sqref="AM14"/>
    </sheetView>
  </sheetViews>
  <sheetFormatPr defaultColWidth="4.9921875" defaultRowHeight="12.75" zeroHeight="false" outlineLevelRow="0" outlineLevelCol="0"/>
  <cols>
    <col collapsed="false" customWidth="true" hidden="false" outlineLevel="0" max="1" min="1" style="0" width="9.47"/>
  </cols>
  <sheetData>
    <row r="2" customFormat="false" ht="12.75" hidden="false" customHeight="false" outlineLevel="0" collapsed="false">
      <c r="B2" s="1" t="n">
        <v>2006</v>
      </c>
      <c r="C2" s="1"/>
      <c r="D2" s="1"/>
      <c r="E2" s="1"/>
      <c r="F2" s="1"/>
      <c r="G2" s="1"/>
      <c r="H2" s="1" t="n">
        <v>2007</v>
      </c>
      <c r="I2" s="1"/>
      <c r="J2" s="1"/>
      <c r="K2" s="1"/>
      <c r="L2" s="1"/>
      <c r="M2" s="1"/>
      <c r="N2" s="1"/>
      <c r="O2" s="1" t="n">
        <v>2008</v>
      </c>
      <c r="P2" s="1"/>
      <c r="Q2" s="1"/>
      <c r="R2" s="1"/>
      <c r="S2" s="1"/>
      <c r="T2" s="1"/>
      <c r="U2" s="1"/>
      <c r="V2" s="1"/>
      <c r="W2" s="2" t="n">
        <v>2009</v>
      </c>
      <c r="X2" s="2"/>
      <c r="Y2" s="2"/>
      <c r="Z2" s="2"/>
      <c r="AA2" s="2"/>
      <c r="AB2" s="2"/>
      <c r="AC2" s="2"/>
      <c r="AD2" s="2"/>
      <c r="AE2" s="2" t="n">
        <v>2010</v>
      </c>
      <c r="AF2" s="2"/>
      <c r="AG2" s="2"/>
      <c r="AH2" s="2"/>
      <c r="AI2" s="2"/>
      <c r="AJ2" s="2"/>
      <c r="AK2" s="2"/>
      <c r="AL2" s="2" t="n">
        <v>2010</v>
      </c>
      <c r="AM2" s="2"/>
      <c r="AN2" s="2"/>
      <c r="AO2" s="2"/>
      <c r="AP2" s="2"/>
      <c r="AQ2" s="2"/>
      <c r="AR2" s="2"/>
    </row>
    <row r="3" customFormat="false" ht="12.75" hidden="false" customHeight="false" outlineLevel="0" collapsed="false">
      <c r="B3" s="4" t="s">
        <v>19</v>
      </c>
      <c r="C3" s="5" t="s">
        <v>20</v>
      </c>
      <c r="D3" s="5" t="s">
        <v>21</v>
      </c>
      <c r="E3" s="5" t="s">
        <v>22</v>
      </c>
      <c r="F3" s="4" t="s">
        <v>23</v>
      </c>
      <c r="G3" s="6" t="s">
        <v>24</v>
      </c>
      <c r="H3" s="4" t="s">
        <v>25</v>
      </c>
      <c r="I3" s="5" t="s">
        <v>26</v>
      </c>
      <c r="J3" s="5" t="s">
        <v>20</v>
      </c>
      <c r="K3" s="5" t="s">
        <v>21</v>
      </c>
      <c r="L3" s="5" t="s">
        <v>22</v>
      </c>
      <c r="M3" s="4" t="s">
        <v>23</v>
      </c>
      <c r="N3" s="6" t="s">
        <v>24</v>
      </c>
      <c r="O3" s="5" t="s">
        <v>25</v>
      </c>
      <c r="P3" s="5" t="s">
        <v>26</v>
      </c>
      <c r="Q3" s="5" t="s">
        <v>27</v>
      </c>
      <c r="R3" s="5" t="s">
        <v>20</v>
      </c>
      <c r="S3" s="5" t="s">
        <v>21</v>
      </c>
      <c r="T3" s="5" t="s">
        <v>22</v>
      </c>
      <c r="U3" s="4" t="s">
        <v>23</v>
      </c>
      <c r="V3" s="6" t="s">
        <v>24</v>
      </c>
      <c r="W3" s="4" t="s">
        <v>25</v>
      </c>
      <c r="X3" s="5" t="s">
        <v>26</v>
      </c>
      <c r="Y3" s="5" t="s">
        <v>27</v>
      </c>
      <c r="Z3" s="5" t="s">
        <v>20</v>
      </c>
      <c r="AA3" s="5" t="s">
        <v>21</v>
      </c>
      <c r="AB3" s="5" t="s">
        <v>22</v>
      </c>
      <c r="AC3" s="4" t="s">
        <v>23</v>
      </c>
      <c r="AD3" s="6" t="s">
        <v>24</v>
      </c>
      <c r="AE3" s="4" t="s">
        <v>25</v>
      </c>
      <c r="AF3" s="5" t="s">
        <v>26</v>
      </c>
      <c r="AG3" s="5" t="s">
        <v>27</v>
      </c>
      <c r="AH3" s="5" t="s">
        <v>20</v>
      </c>
      <c r="AI3" s="5" t="s">
        <v>21</v>
      </c>
      <c r="AJ3" s="4" t="s">
        <v>23</v>
      </c>
      <c r="AK3" s="6" t="s">
        <v>24</v>
      </c>
      <c r="AL3" s="4" t="s">
        <v>25</v>
      </c>
      <c r="AM3" s="5" t="s">
        <v>26</v>
      </c>
      <c r="AN3" s="5" t="s">
        <v>27</v>
      </c>
      <c r="AO3" s="5" t="s">
        <v>20</v>
      </c>
      <c r="AP3" s="5" t="s">
        <v>21</v>
      </c>
      <c r="AQ3" s="4" t="s">
        <v>23</v>
      </c>
      <c r="AR3" s="6" t="s">
        <v>24</v>
      </c>
    </row>
    <row r="4" customFormat="false" ht="12.75" hidden="false" customHeight="false" outlineLevel="0" collapsed="false">
      <c r="A4" s="7" t="s">
        <v>6</v>
      </c>
      <c r="B4" s="8"/>
      <c r="C4" s="9"/>
      <c r="D4" s="9"/>
      <c r="E4" s="9"/>
      <c r="F4" s="30" t="n">
        <v>0</v>
      </c>
      <c r="G4" s="31" t="n">
        <f aca="false">SUM(F4)</f>
        <v>0</v>
      </c>
      <c r="H4" s="8" t="n">
        <v>8.6</v>
      </c>
      <c r="I4" s="9" t="n">
        <v>2</v>
      </c>
      <c r="J4" s="9" t="n">
        <v>0</v>
      </c>
      <c r="K4" s="9" t="n">
        <v>9.2</v>
      </c>
      <c r="L4" s="9" t="n">
        <v>3.4</v>
      </c>
      <c r="M4" s="30" t="n">
        <v>8.3</v>
      </c>
      <c r="N4" s="31" t="n">
        <f aca="false">SUM(M4)</f>
        <v>8.3</v>
      </c>
      <c r="O4" s="9" t="n">
        <v>12</v>
      </c>
      <c r="P4" s="9" t="n">
        <v>0</v>
      </c>
      <c r="Q4" s="9" t="n">
        <v>0</v>
      </c>
      <c r="R4" s="9" t="n">
        <v>0.3</v>
      </c>
      <c r="S4" s="9" t="n">
        <v>4</v>
      </c>
      <c r="T4" s="9" t="n">
        <v>5.6</v>
      </c>
      <c r="U4" s="30" t="n">
        <v>17.3</v>
      </c>
      <c r="V4" s="31" t="n">
        <f aca="false">SUM(U4)</f>
        <v>17.3</v>
      </c>
      <c r="W4" s="8" t="n">
        <v>0</v>
      </c>
      <c r="X4" s="9" t="n">
        <v>6.1</v>
      </c>
      <c r="Y4" s="9" t="n">
        <v>2.7</v>
      </c>
      <c r="Z4" s="9" t="n">
        <v>0.7</v>
      </c>
      <c r="AA4" s="9" t="n">
        <v>2.9</v>
      </c>
      <c r="AB4" s="9" t="n">
        <v>6.4</v>
      </c>
      <c r="AC4" s="30" t="n">
        <v>18.8</v>
      </c>
      <c r="AD4" s="31" t="n">
        <f aca="false">SUM(AC4)</f>
        <v>18.8</v>
      </c>
      <c r="AE4" s="8" t="n">
        <v>8</v>
      </c>
      <c r="AF4" s="9" t="n">
        <v>12.2</v>
      </c>
      <c r="AG4" s="9" t="n">
        <v>0</v>
      </c>
      <c r="AH4" s="9" t="n">
        <v>9.9</v>
      </c>
      <c r="AI4" s="9" t="n">
        <v>11.3</v>
      </c>
      <c r="AJ4" s="30" t="n">
        <f aca="false">SUM(AE4:AI4)</f>
        <v>41.4</v>
      </c>
      <c r="AK4" s="31" t="n">
        <f aca="false">SUM(AJ4)</f>
        <v>41.4</v>
      </c>
      <c r="AL4" s="8" t="n">
        <v>0</v>
      </c>
      <c r="AM4" s="9" t="n">
        <v>58.5</v>
      </c>
      <c r="AN4" s="9" t="n">
        <v>0</v>
      </c>
      <c r="AO4" s="9" t="n">
        <v>22.5</v>
      </c>
      <c r="AP4" s="9" t="n">
        <v>9.5</v>
      </c>
      <c r="AQ4" s="30" t="n">
        <f aca="false">SUM(AL4:AP4)</f>
        <v>90.5</v>
      </c>
      <c r="AR4" s="31" t="n">
        <f aca="false">SUM(AQ4)</f>
        <v>90.5</v>
      </c>
    </row>
    <row r="5" customFormat="false" ht="12.75" hidden="false" customHeight="false" outlineLevel="0" collapsed="false">
      <c r="A5" s="12" t="s">
        <v>7</v>
      </c>
      <c r="B5" s="13" t="n">
        <v>40</v>
      </c>
      <c r="C5" s="14" t="n">
        <v>4</v>
      </c>
      <c r="D5" s="14" t="n">
        <v>10</v>
      </c>
      <c r="E5" s="14" t="n">
        <v>10.7</v>
      </c>
      <c r="F5" s="32" t="n">
        <v>64.7</v>
      </c>
      <c r="G5" s="33" t="n">
        <f aca="false">SUM(F4:F5)</f>
        <v>64.7</v>
      </c>
      <c r="H5" s="13" t="n">
        <v>34.5</v>
      </c>
      <c r="I5" s="14" t="n">
        <v>0.3</v>
      </c>
      <c r="J5" s="14" t="n">
        <v>0</v>
      </c>
      <c r="K5" s="14" t="n">
        <v>9</v>
      </c>
      <c r="L5" s="14" t="n">
        <v>18.7</v>
      </c>
      <c r="M5" s="32" t="n">
        <v>62.5</v>
      </c>
      <c r="N5" s="33" t="n">
        <f aca="false">SUM(M4:M5)</f>
        <v>70.8</v>
      </c>
      <c r="O5" s="14" t="n">
        <v>28.8</v>
      </c>
      <c r="P5" s="14" t="n">
        <v>2.2</v>
      </c>
      <c r="Q5" s="14" t="n">
        <v>9.6</v>
      </c>
      <c r="R5" s="14" t="n">
        <v>0.3</v>
      </c>
      <c r="S5" s="14" t="n">
        <v>6</v>
      </c>
      <c r="T5" s="14" t="n">
        <v>14.1</v>
      </c>
      <c r="U5" s="32" t="n">
        <v>60.8</v>
      </c>
      <c r="V5" s="33" t="n">
        <f aca="false">SUM(U4:U5)</f>
        <v>78.1</v>
      </c>
      <c r="W5" s="13" t="n">
        <v>0</v>
      </c>
      <c r="X5" s="14" t="n">
        <v>9.7</v>
      </c>
      <c r="Y5" s="14" t="n">
        <v>24.3</v>
      </c>
      <c r="Z5" s="14" t="n">
        <v>0</v>
      </c>
      <c r="AA5" s="14" t="n">
        <v>4.9</v>
      </c>
      <c r="AB5" s="14" t="n">
        <v>15.4</v>
      </c>
      <c r="AC5" s="32" t="n">
        <v>54.4</v>
      </c>
      <c r="AD5" s="33" t="n">
        <f aca="false">SUM(AC4:AC5)</f>
        <v>73.2</v>
      </c>
      <c r="AE5" s="13" t="n">
        <v>28</v>
      </c>
      <c r="AF5" s="14" t="n">
        <v>14</v>
      </c>
      <c r="AG5" s="14" t="n">
        <v>3</v>
      </c>
      <c r="AH5" s="14" t="n">
        <v>17.5</v>
      </c>
      <c r="AI5" s="14" t="n">
        <v>1.7</v>
      </c>
      <c r="AJ5" s="32" t="n">
        <f aca="false">SUM(AE5:AI5)</f>
        <v>64.2</v>
      </c>
      <c r="AK5" s="33" t="n">
        <f aca="false">SUM(AJ4:AJ5)</f>
        <v>105.6</v>
      </c>
      <c r="AL5" s="13" t="n">
        <v>8</v>
      </c>
      <c r="AM5" s="14" t="n">
        <v>19</v>
      </c>
      <c r="AN5" s="14" t="n">
        <v>18.9</v>
      </c>
      <c r="AO5" s="14" t="n">
        <v>23.2</v>
      </c>
      <c r="AP5" s="14" t="n">
        <v>8.2</v>
      </c>
      <c r="AQ5" s="32" t="n">
        <f aca="false">SUM(AL5:AP5)</f>
        <v>77.3</v>
      </c>
      <c r="AR5" s="33" t="n">
        <f aca="false">SUM(AQ4:AQ5)</f>
        <v>167.8</v>
      </c>
    </row>
    <row r="6" customFormat="false" ht="12.75" hidden="false" customHeight="false" outlineLevel="0" collapsed="false">
      <c r="A6" s="12" t="s">
        <v>8</v>
      </c>
      <c r="B6" s="13" t="n">
        <v>40.8</v>
      </c>
      <c r="C6" s="14" t="n">
        <v>8.1</v>
      </c>
      <c r="D6" s="14" t="n">
        <v>9.2</v>
      </c>
      <c r="E6" s="14" t="n">
        <v>18</v>
      </c>
      <c r="F6" s="32" t="n">
        <v>74.4</v>
      </c>
      <c r="G6" s="33" t="n">
        <f aca="false">SUM(F4:F6)</f>
        <v>139.1</v>
      </c>
      <c r="H6" s="13" t="n">
        <v>27.6</v>
      </c>
      <c r="I6" s="14" t="n">
        <v>11</v>
      </c>
      <c r="J6" s="14" t="n">
        <v>0</v>
      </c>
      <c r="K6" s="14" t="n">
        <v>7.8</v>
      </c>
      <c r="L6" s="14" t="n">
        <v>8.3</v>
      </c>
      <c r="M6" s="32" t="n">
        <v>55.5</v>
      </c>
      <c r="N6" s="33" t="n">
        <f aca="false">SUM(M4:M6)</f>
        <v>126.3</v>
      </c>
      <c r="O6" s="14" t="n">
        <v>14.4</v>
      </c>
      <c r="P6" s="14" t="n">
        <v>10.8</v>
      </c>
      <c r="Q6" s="14" t="n">
        <v>23.4</v>
      </c>
      <c r="R6" s="14" t="n">
        <v>2.5</v>
      </c>
      <c r="S6" s="14" t="n">
        <v>2.1</v>
      </c>
      <c r="T6" s="14" t="n">
        <v>9.8</v>
      </c>
      <c r="U6" s="32" t="n">
        <v>63</v>
      </c>
      <c r="V6" s="33" t="n">
        <f aca="false">SUM(U4:U6)</f>
        <v>141.1</v>
      </c>
      <c r="W6" s="13" t="n">
        <v>14.4</v>
      </c>
      <c r="X6" s="14" t="n">
        <v>0</v>
      </c>
      <c r="Y6" s="14" t="n">
        <v>22.3</v>
      </c>
      <c r="Z6" s="14" t="n">
        <v>12.7</v>
      </c>
      <c r="AA6" s="14" t="n">
        <v>7.7</v>
      </c>
      <c r="AB6" s="14" t="n">
        <v>6.3</v>
      </c>
      <c r="AC6" s="32" t="n">
        <v>63.4</v>
      </c>
      <c r="AD6" s="33" t="n">
        <f aca="false">SUM(AC4:AC6)</f>
        <v>136.6</v>
      </c>
      <c r="AE6" s="13" t="n">
        <v>24.2</v>
      </c>
      <c r="AF6" s="14" t="n">
        <v>5.1</v>
      </c>
      <c r="AG6" s="14" t="n">
        <v>8.1</v>
      </c>
      <c r="AH6" s="14" t="n">
        <v>13.3</v>
      </c>
      <c r="AI6" s="14" t="n">
        <v>1</v>
      </c>
      <c r="AJ6" s="32" t="n">
        <f aca="false">SUM(AE6:AI6)</f>
        <v>51.7</v>
      </c>
      <c r="AK6" s="33" t="n">
        <f aca="false">SUM(AJ4:AJ6)</f>
        <v>157.3</v>
      </c>
      <c r="AL6" s="13" t="n">
        <v>22.1</v>
      </c>
      <c r="AM6" s="14" t="n">
        <v>20.5</v>
      </c>
      <c r="AN6" s="14" t="n">
        <v>3.3</v>
      </c>
      <c r="AO6" s="14" t="n">
        <v>23.6</v>
      </c>
      <c r="AP6" s="14" t="n">
        <v>12.9</v>
      </c>
      <c r="AQ6" s="32" t="n">
        <f aca="false">SUM(AL6:AP6)</f>
        <v>82.4</v>
      </c>
      <c r="AR6" s="33" t="n">
        <f aca="false">SUM(AQ4:AQ6)</f>
        <v>250.2</v>
      </c>
    </row>
    <row r="7" customFormat="false" ht="12.75" hidden="false" customHeight="false" outlineLevel="0" collapsed="false">
      <c r="A7" s="12" t="s">
        <v>9</v>
      </c>
      <c r="B7" s="13" t="n">
        <v>55.1</v>
      </c>
      <c r="C7" s="14" t="n">
        <v>7.8</v>
      </c>
      <c r="D7" s="14" t="n">
        <v>3.5</v>
      </c>
      <c r="E7" s="14" t="n">
        <v>5.8</v>
      </c>
      <c r="F7" s="32" t="n">
        <v>72.2</v>
      </c>
      <c r="G7" s="33" t="n">
        <f aca="false">SUM(F4:F7)</f>
        <v>211.3</v>
      </c>
      <c r="H7" s="13" t="n">
        <v>49.9</v>
      </c>
      <c r="I7" s="14" t="n">
        <v>11.9</v>
      </c>
      <c r="J7" s="14" t="n">
        <v>3.1</v>
      </c>
      <c r="K7" s="14" t="n">
        <v>7.1</v>
      </c>
      <c r="L7" s="14" t="n">
        <v>3</v>
      </c>
      <c r="M7" s="32" t="n">
        <v>76.1</v>
      </c>
      <c r="N7" s="33" t="n">
        <f aca="false">SUM(M4:M7)</f>
        <v>202.4</v>
      </c>
      <c r="O7" s="14" t="n">
        <v>50.3</v>
      </c>
      <c r="P7" s="14" t="n">
        <v>0</v>
      </c>
      <c r="Q7" s="14" t="n">
        <v>3</v>
      </c>
      <c r="R7" s="14" t="n">
        <v>7.1</v>
      </c>
      <c r="S7" s="14" t="n">
        <v>6.4</v>
      </c>
      <c r="T7" s="14" t="n">
        <v>14.5</v>
      </c>
      <c r="U7" s="32" t="n">
        <v>81.3</v>
      </c>
      <c r="V7" s="33" t="n">
        <f aca="false">SUM(U4:U7)</f>
        <v>222.4</v>
      </c>
      <c r="W7" s="13" t="n">
        <v>29.8</v>
      </c>
      <c r="X7" s="14" t="n">
        <v>10.8</v>
      </c>
      <c r="Y7" s="14" t="n">
        <v>12.5</v>
      </c>
      <c r="Z7" s="14" t="n">
        <v>20</v>
      </c>
      <c r="AA7" s="14" t="n">
        <v>4.1</v>
      </c>
      <c r="AB7" s="14" t="n">
        <v>0</v>
      </c>
      <c r="AC7" s="32" t="n">
        <v>77.2</v>
      </c>
      <c r="AD7" s="33" t="n">
        <f aca="false">SUM(AC4:AC7)</f>
        <v>213.8</v>
      </c>
      <c r="AE7" s="13" t="n">
        <v>39.5</v>
      </c>
      <c r="AF7" s="14" t="n">
        <v>8</v>
      </c>
      <c r="AG7" s="14" t="n">
        <v>7.9</v>
      </c>
      <c r="AH7" s="14" t="n">
        <v>21.1</v>
      </c>
      <c r="AI7" s="14" t="n">
        <v>1.2</v>
      </c>
      <c r="AJ7" s="32" t="n">
        <f aca="false">SUM(AE7:AI7)</f>
        <v>77.7</v>
      </c>
      <c r="AK7" s="33" t="n">
        <f aca="false">SUM(AJ4:AJ7)</f>
        <v>235</v>
      </c>
      <c r="AL7" s="13" t="n">
        <v>13.8</v>
      </c>
      <c r="AM7" s="14" t="n">
        <v>9</v>
      </c>
      <c r="AN7" s="14" t="n">
        <v>0</v>
      </c>
      <c r="AO7" s="14" t="n">
        <v>17.7</v>
      </c>
      <c r="AP7" s="14" t="n">
        <v>8.6</v>
      </c>
      <c r="AQ7" s="32" t="n">
        <f aca="false">SUM(AL7:AP7)</f>
        <v>49.1</v>
      </c>
      <c r="AR7" s="33" t="n">
        <f aca="false">SUM(AQ4:AQ7)</f>
        <v>299.3</v>
      </c>
    </row>
    <row r="8" customFormat="false" ht="12.75" hidden="false" customHeight="false" outlineLevel="0" collapsed="false">
      <c r="A8" s="12" t="s">
        <v>10</v>
      </c>
      <c r="B8" s="13" t="n">
        <v>38.3</v>
      </c>
      <c r="C8" s="14" t="n">
        <v>11.8</v>
      </c>
      <c r="D8" s="14" t="n">
        <v>5.4</v>
      </c>
      <c r="E8" s="14" t="n">
        <v>2</v>
      </c>
      <c r="F8" s="32" t="n">
        <v>62.6</v>
      </c>
      <c r="G8" s="33" t="n">
        <f aca="false">SUM(F4:F8)</f>
        <v>273.9</v>
      </c>
      <c r="H8" s="13" t="n">
        <v>51.7</v>
      </c>
      <c r="I8" s="14" t="n">
        <v>0</v>
      </c>
      <c r="J8" s="14" t="n">
        <v>5.3</v>
      </c>
      <c r="K8" s="14" t="n">
        <v>3.1</v>
      </c>
      <c r="L8" s="14" t="n">
        <v>0</v>
      </c>
      <c r="M8" s="32" t="n">
        <v>60.1</v>
      </c>
      <c r="N8" s="33" t="n">
        <f aca="false">SUM(M4:M8)</f>
        <v>262.5</v>
      </c>
      <c r="O8" s="14" t="n">
        <v>53.4</v>
      </c>
      <c r="P8" s="14" t="n">
        <v>0</v>
      </c>
      <c r="Q8" s="14" t="n">
        <v>0</v>
      </c>
      <c r="R8" s="14" t="n">
        <v>7.8</v>
      </c>
      <c r="S8" s="14" t="n">
        <v>2.3</v>
      </c>
      <c r="T8" s="14" t="n">
        <v>1.6</v>
      </c>
      <c r="U8" s="32" t="n">
        <v>65.1</v>
      </c>
      <c r="V8" s="33" t="n">
        <f aca="false">SUM(U4:U8)</f>
        <v>287.5</v>
      </c>
      <c r="W8" s="13" t="n">
        <v>30.6</v>
      </c>
      <c r="X8" s="14" t="n">
        <v>5</v>
      </c>
      <c r="Y8" s="14" t="n">
        <v>8</v>
      </c>
      <c r="Z8" s="14" t="n">
        <v>19.1</v>
      </c>
      <c r="AA8" s="14" t="n">
        <v>1.3</v>
      </c>
      <c r="AB8" s="14" t="n">
        <v>0</v>
      </c>
      <c r="AC8" s="32" t="n">
        <f aca="false">SUM(W8:AB8)</f>
        <v>64</v>
      </c>
      <c r="AD8" s="33" t="n">
        <f aca="false">SUM(AC4:AC8)</f>
        <v>277.8</v>
      </c>
      <c r="AE8" s="13" t="n">
        <v>43.1</v>
      </c>
      <c r="AF8" s="14" t="n">
        <v>3.1</v>
      </c>
      <c r="AG8" s="14" t="n">
        <v>2</v>
      </c>
      <c r="AH8" s="14" t="n">
        <v>19.8</v>
      </c>
      <c r="AI8" s="14" t="n">
        <v>0</v>
      </c>
      <c r="AJ8" s="32" t="n">
        <f aca="false">SUM(AE8:AI8)</f>
        <v>68</v>
      </c>
      <c r="AK8" s="33" t="n">
        <f aca="false">SUM(AJ4:AJ8)</f>
        <v>303</v>
      </c>
      <c r="AL8" s="13" t="n">
        <v>27.5</v>
      </c>
      <c r="AM8" s="14" t="n">
        <v>8.4</v>
      </c>
      <c r="AN8" s="14" t="n">
        <v>0</v>
      </c>
      <c r="AO8" s="14" t="n">
        <v>16.6</v>
      </c>
      <c r="AP8" s="14" t="n">
        <v>6.8</v>
      </c>
      <c r="AQ8" s="32" t="n">
        <f aca="false">SUM(AL8:AP8)</f>
        <v>59.3</v>
      </c>
      <c r="AR8" s="33" t="n">
        <f aca="false">SUM(AQ4:AQ8)</f>
        <v>358.6</v>
      </c>
    </row>
    <row r="9" customFormat="false" ht="12.75" hidden="false" customHeight="false" outlineLevel="0" collapsed="false">
      <c r="A9" s="12" t="s">
        <v>11</v>
      </c>
      <c r="B9" s="13" t="n">
        <v>25.2</v>
      </c>
      <c r="C9" s="14" t="n">
        <v>26.2</v>
      </c>
      <c r="D9" s="14" t="n">
        <v>0</v>
      </c>
      <c r="E9" s="14" t="n">
        <v>19.6</v>
      </c>
      <c r="F9" s="32" t="n">
        <v>71.3</v>
      </c>
      <c r="G9" s="33" t="n">
        <f aca="false">SUM(F4:F9)</f>
        <v>345.2</v>
      </c>
      <c r="H9" s="13" t="n">
        <v>76.4</v>
      </c>
      <c r="I9" s="14" t="n">
        <v>0</v>
      </c>
      <c r="J9" s="14" t="n">
        <v>7.6</v>
      </c>
      <c r="K9" s="14" t="n">
        <v>0.7</v>
      </c>
      <c r="L9" s="14" t="n">
        <v>0</v>
      </c>
      <c r="M9" s="32" t="n">
        <v>86.4</v>
      </c>
      <c r="N9" s="33" t="n">
        <f aca="false">SUM(M4:M9)</f>
        <v>348.9</v>
      </c>
      <c r="O9" s="14" t="n">
        <v>69.7</v>
      </c>
      <c r="P9" s="14" t="n">
        <v>2</v>
      </c>
      <c r="Q9" s="14" t="n">
        <v>0</v>
      </c>
      <c r="R9" s="14" t="n">
        <v>12.4</v>
      </c>
      <c r="S9" s="14" t="n">
        <v>0</v>
      </c>
      <c r="T9" s="14" t="n">
        <v>0</v>
      </c>
      <c r="U9" s="32" t="n">
        <v>84.2</v>
      </c>
      <c r="V9" s="33" t="n">
        <f aca="false">SUM(U4:U9)</f>
        <v>371.7</v>
      </c>
      <c r="W9" s="13" t="n">
        <v>69.1</v>
      </c>
      <c r="X9" s="14" t="n">
        <v>9.6</v>
      </c>
      <c r="Y9" s="14" t="n">
        <v>0</v>
      </c>
      <c r="Z9" s="14" t="n">
        <v>18</v>
      </c>
      <c r="AA9" s="14" t="n">
        <v>0</v>
      </c>
      <c r="AB9" s="14" t="n">
        <v>0</v>
      </c>
      <c r="AC9" s="32" t="n">
        <f aca="false">SUM(W9:AB9)</f>
        <v>96.7</v>
      </c>
      <c r="AD9" s="33" t="n">
        <f aca="false">SUM(AC4:AC9)</f>
        <v>374.5</v>
      </c>
      <c r="AE9" s="13" t="n">
        <v>48.6</v>
      </c>
      <c r="AF9" s="14" t="n">
        <v>17</v>
      </c>
      <c r="AG9" s="14" t="n">
        <v>0</v>
      </c>
      <c r="AH9" s="14" t="n">
        <v>20.1</v>
      </c>
      <c r="AI9" s="14" t="n">
        <v>1.6</v>
      </c>
      <c r="AJ9" s="32" t="n">
        <f aca="false">SUM(AE9:AI9)</f>
        <v>87.3</v>
      </c>
      <c r="AK9" s="33" t="n">
        <f aca="false">SUM(AJ4:AJ9)</f>
        <v>390.3</v>
      </c>
      <c r="AL9" s="13" t="n">
        <v>30.9</v>
      </c>
      <c r="AM9" s="14" t="n">
        <v>28.2</v>
      </c>
      <c r="AN9" s="14" t="n">
        <v>0</v>
      </c>
      <c r="AO9" s="14" t="n">
        <v>17.2</v>
      </c>
      <c r="AP9" s="14" t="n">
        <v>1.4</v>
      </c>
      <c r="AQ9" s="32" t="n">
        <f aca="false">SUM(AL9:AP9)</f>
        <v>77.7</v>
      </c>
      <c r="AR9" s="33" t="n">
        <f aca="false">SUM(AQ4:AQ9)</f>
        <v>436.3</v>
      </c>
    </row>
    <row r="10" customFormat="false" ht="12.75" hidden="false" customHeight="false" outlineLevel="0" collapsed="false">
      <c r="A10" s="12" t="s">
        <v>12</v>
      </c>
      <c r="B10" s="13" t="n">
        <v>95.2</v>
      </c>
      <c r="C10" s="14" t="n">
        <v>17.3</v>
      </c>
      <c r="D10" s="14" t="n">
        <v>0.7</v>
      </c>
      <c r="E10" s="14" t="n">
        <v>1.5</v>
      </c>
      <c r="F10" s="32" t="n">
        <v>114.8</v>
      </c>
      <c r="G10" s="33" t="n">
        <f aca="false">SUM(F4:F10)</f>
        <v>460</v>
      </c>
      <c r="H10" s="13" t="n">
        <v>71.4</v>
      </c>
      <c r="I10" s="14" t="n">
        <v>1.7</v>
      </c>
      <c r="J10" s="14" t="n">
        <v>9.1</v>
      </c>
      <c r="K10" s="14" t="n">
        <v>0</v>
      </c>
      <c r="L10" s="14" t="n">
        <v>0</v>
      </c>
      <c r="M10" s="32" t="n">
        <v>82.2</v>
      </c>
      <c r="N10" s="33" t="n">
        <f aca="false">SUM(M4:M10)</f>
        <v>431.1</v>
      </c>
      <c r="O10" s="14" t="n">
        <v>58.7</v>
      </c>
      <c r="P10" s="14" t="n">
        <v>6.3</v>
      </c>
      <c r="Q10" s="14" t="n">
        <v>0</v>
      </c>
      <c r="R10" s="14" t="n">
        <v>15.3</v>
      </c>
      <c r="S10" s="14" t="n">
        <v>0</v>
      </c>
      <c r="T10" s="14" t="n">
        <v>0</v>
      </c>
      <c r="U10" s="32" t="n">
        <v>80.2</v>
      </c>
      <c r="V10" s="33" t="n">
        <f aca="false">SUM(U4:U10)</f>
        <v>451.9</v>
      </c>
      <c r="W10" s="13" t="n">
        <v>43.9</v>
      </c>
      <c r="X10" s="14" t="n">
        <v>22.5</v>
      </c>
      <c r="Y10" s="14" t="n">
        <v>4.5</v>
      </c>
      <c r="Z10" s="14" t="n">
        <v>14.5</v>
      </c>
      <c r="AA10" s="14" t="n">
        <v>0</v>
      </c>
      <c r="AB10" s="14" t="n">
        <v>0</v>
      </c>
      <c r="AC10" s="32" t="n">
        <f aca="false">SUM(W10:AB10)</f>
        <v>85.4</v>
      </c>
      <c r="AD10" s="33" t="n">
        <f aca="false">SUM(AC4:AC10)</f>
        <v>459.9</v>
      </c>
      <c r="AE10" s="13" t="n">
        <v>34</v>
      </c>
      <c r="AF10" s="14" t="n">
        <v>46</v>
      </c>
      <c r="AG10" s="14" t="n">
        <v>0</v>
      </c>
      <c r="AH10" s="14" t="n">
        <v>16</v>
      </c>
      <c r="AI10" s="14" t="n">
        <v>1.8</v>
      </c>
      <c r="AJ10" s="32" t="n">
        <f aca="false">SUM(AE10:AI10)</f>
        <v>97.8</v>
      </c>
      <c r="AK10" s="33" t="n">
        <f aca="false">SUM(AJ4:AJ10)</f>
        <v>488.1</v>
      </c>
      <c r="AL10" s="13" t="n">
        <v>55.1</v>
      </c>
      <c r="AM10" s="14" t="n">
        <v>63.2</v>
      </c>
      <c r="AN10" s="14" t="n">
        <v>0</v>
      </c>
      <c r="AO10" s="14" t="n">
        <v>15.3</v>
      </c>
      <c r="AP10" s="14" t="n">
        <v>0</v>
      </c>
      <c r="AQ10" s="32" t="n">
        <f aca="false">SUM(AL10:AP10)</f>
        <v>133.6</v>
      </c>
      <c r="AR10" s="33" t="n">
        <f aca="false">SUM(AQ4:AQ10)</f>
        <v>569.9</v>
      </c>
    </row>
    <row r="11" customFormat="false" ht="12.75" hidden="false" customHeight="false" outlineLevel="0" collapsed="false">
      <c r="A11" s="12" t="s">
        <v>13</v>
      </c>
      <c r="B11" s="13" t="n">
        <v>56.2</v>
      </c>
      <c r="C11" s="14" t="n">
        <v>11.8</v>
      </c>
      <c r="D11" s="14" t="n">
        <v>0.5</v>
      </c>
      <c r="E11" s="14" t="n">
        <v>1</v>
      </c>
      <c r="F11" s="32" t="n">
        <v>70.2</v>
      </c>
      <c r="G11" s="33" t="n">
        <f aca="false">SUM(F4:F11)</f>
        <v>530.2</v>
      </c>
      <c r="H11" s="13" t="n">
        <v>63.7</v>
      </c>
      <c r="I11" s="14" t="n">
        <v>0</v>
      </c>
      <c r="J11" s="14" t="n">
        <v>4.7</v>
      </c>
      <c r="K11" s="14" t="n">
        <v>0</v>
      </c>
      <c r="L11" s="14" t="n">
        <v>0</v>
      </c>
      <c r="M11" s="32" t="n">
        <v>68.5</v>
      </c>
      <c r="N11" s="33" t="n">
        <f aca="false">SUM(M4:M11)</f>
        <v>499.6</v>
      </c>
      <c r="O11" s="14" t="n">
        <v>52.8</v>
      </c>
      <c r="P11" s="14" t="n">
        <v>9.5</v>
      </c>
      <c r="Q11" s="14" t="n">
        <v>0</v>
      </c>
      <c r="R11" s="14" t="n">
        <v>11.9</v>
      </c>
      <c r="S11" s="14" t="n">
        <v>0</v>
      </c>
      <c r="T11" s="14" t="n">
        <v>0</v>
      </c>
      <c r="U11" s="32" t="n">
        <v>74.3</v>
      </c>
      <c r="V11" s="33" t="n">
        <f aca="false">SUM(U4:U11)</f>
        <v>526.2</v>
      </c>
      <c r="W11" s="13" t="n">
        <v>31.1</v>
      </c>
      <c r="X11" s="14" t="n">
        <v>36</v>
      </c>
      <c r="Y11" s="14" t="n">
        <v>4.5</v>
      </c>
      <c r="Z11" s="14" t="n">
        <v>16.5</v>
      </c>
      <c r="AA11" s="14" t="n">
        <v>0</v>
      </c>
      <c r="AB11" s="14" t="n">
        <v>0</v>
      </c>
      <c r="AC11" s="32" t="n">
        <f aca="false">SUM(W11:AB11)</f>
        <v>88.1</v>
      </c>
      <c r="AD11" s="33" t="n">
        <f aca="false">SUM(AC4:AC11)</f>
        <v>548</v>
      </c>
      <c r="AE11" s="13" t="n">
        <v>20.3</v>
      </c>
      <c r="AF11" s="14" t="n">
        <v>25.6</v>
      </c>
      <c r="AG11" s="14" t="n">
        <v>0</v>
      </c>
      <c r="AH11" s="14" t="n">
        <v>17.9</v>
      </c>
      <c r="AI11" s="14" t="n">
        <v>3.7</v>
      </c>
      <c r="AJ11" s="32" t="n">
        <f aca="false">SUM(AE11:AI11)</f>
        <v>67.5</v>
      </c>
      <c r="AK11" s="33" t="n">
        <f aca="false">SUM(AJ4:AJ11)</f>
        <v>555.6</v>
      </c>
      <c r="AL11" s="13" t="n">
        <v>19.1</v>
      </c>
      <c r="AM11" s="14" t="n">
        <v>41.1</v>
      </c>
      <c r="AN11" s="14" t="n">
        <v>0</v>
      </c>
      <c r="AO11" s="14" t="n">
        <v>14.8</v>
      </c>
      <c r="AP11" s="14" t="n">
        <v>1.3</v>
      </c>
      <c r="AQ11" s="32" t="n">
        <f aca="false">SUM(AL11:AP11)</f>
        <v>76.3</v>
      </c>
      <c r="AR11" s="33" t="n">
        <f aca="false">SUM(AQ4:AQ11)</f>
        <v>646.2</v>
      </c>
    </row>
    <row r="12" customFormat="false" ht="12.75" hidden="false" customHeight="false" outlineLevel="0" collapsed="false">
      <c r="A12" s="12" t="s">
        <v>14</v>
      </c>
      <c r="B12" s="13" t="n">
        <v>66.2</v>
      </c>
      <c r="C12" s="14" t="n">
        <v>7.6</v>
      </c>
      <c r="D12" s="14" t="n">
        <v>1.9</v>
      </c>
      <c r="E12" s="14" t="n">
        <v>0</v>
      </c>
      <c r="F12" s="32" t="n">
        <v>75.6</v>
      </c>
      <c r="G12" s="33" t="n">
        <f aca="false">SUM(F4:F12)</f>
        <v>605.8</v>
      </c>
      <c r="H12" s="13" t="n">
        <v>55.3</v>
      </c>
      <c r="I12" s="14" t="n">
        <v>0</v>
      </c>
      <c r="J12" s="14" t="n">
        <v>5.6</v>
      </c>
      <c r="K12" s="14" t="n">
        <v>0</v>
      </c>
      <c r="L12" s="14" t="n">
        <v>0</v>
      </c>
      <c r="M12" s="32" t="n">
        <v>60.9</v>
      </c>
      <c r="N12" s="33" t="n">
        <f aca="false">SUM(M4:M12)</f>
        <v>560.5</v>
      </c>
      <c r="O12" s="14" t="n">
        <v>59.2</v>
      </c>
      <c r="P12" s="14" t="n">
        <v>11.5</v>
      </c>
      <c r="Q12" s="14" t="n">
        <v>0</v>
      </c>
      <c r="R12" s="14" t="n">
        <v>11.1</v>
      </c>
      <c r="S12" s="14" t="n">
        <v>0</v>
      </c>
      <c r="T12" s="14" t="n">
        <v>0</v>
      </c>
      <c r="U12" s="32" t="n">
        <v>81.8</v>
      </c>
      <c r="V12" s="33" t="n">
        <f aca="false">SUM(U4:U12)</f>
        <v>608</v>
      </c>
      <c r="W12" s="13" t="n">
        <v>35</v>
      </c>
      <c r="X12" s="14" t="n">
        <v>35.2</v>
      </c>
      <c r="Y12" s="14" t="n">
        <v>0</v>
      </c>
      <c r="Z12" s="14" t="n">
        <v>11</v>
      </c>
      <c r="AA12" s="14" t="n">
        <v>0</v>
      </c>
      <c r="AB12" s="14" t="n">
        <v>0</v>
      </c>
      <c r="AC12" s="32" t="n">
        <f aca="false">SUM(W12:AB12)</f>
        <v>81.2</v>
      </c>
      <c r="AD12" s="33" t="n">
        <f aca="false">SUM(AC4:AC12)</f>
        <v>629.2</v>
      </c>
      <c r="AE12" s="13" t="n">
        <v>41.8</v>
      </c>
      <c r="AF12" s="14" t="n">
        <v>34.9</v>
      </c>
      <c r="AG12" s="14" t="n">
        <v>0</v>
      </c>
      <c r="AH12" s="14" t="n">
        <v>16.1</v>
      </c>
      <c r="AI12" s="14" t="n">
        <v>0.3</v>
      </c>
      <c r="AJ12" s="32" t="n">
        <f aca="false">SUM(AE12:AI12)</f>
        <v>93.1</v>
      </c>
      <c r="AK12" s="33" t="n">
        <f aca="false">SUM(AJ4:AJ12)</f>
        <v>648.7</v>
      </c>
      <c r="AL12" s="13" t="n">
        <v>29.7</v>
      </c>
      <c r="AM12" s="14" t="n">
        <v>46.9</v>
      </c>
      <c r="AN12" s="14" t="n">
        <v>0</v>
      </c>
      <c r="AO12" s="14" t="n">
        <v>3.2</v>
      </c>
      <c r="AP12" s="14" t="n">
        <v>14.2</v>
      </c>
      <c r="AQ12" s="32" t="n">
        <f aca="false">SUM(AL12:AP12)</f>
        <v>94</v>
      </c>
      <c r="AR12" s="33" t="n">
        <f aca="false">SUM(AQ4:AQ12)</f>
        <v>740.2</v>
      </c>
    </row>
    <row r="13" customFormat="false" ht="12.75" hidden="false" customHeight="false" outlineLevel="0" collapsed="false">
      <c r="A13" s="12" t="s">
        <v>15</v>
      </c>
      <c r="B13" s="13" t="n">
        <v>66.2</v>
      </c>
      <c r="C13" s="14" t="n">
        <v>8.3</v>
      </c>
      <c r="D13" s="14" t="n">
        <v>1.5</v>
      </c>
      <c r="E13" s="14" t="n">
        <v>0</v>
      </c>
      <c r="F13" s="32" t="n">
        <v>76</v>
      </c>
      <c r="G13" s="33" t="n">
        <f aca="false">SUM(F4:F13)</f>
        <v>681.8</v>
      </c>
      <c r="H13" s="13" t="n">
        <v>43.2</v>
      </c>
      <c r="I13" s="14" t="n">
        <v>14.4</v>
      </c>
      <c r="J13" s="14" t="n">
        <v>6</v>
      </c>
      <c r="K13" s="14" t="n">
        <v>0</v>
      </c>
      <c r="L13" s="14" t="n">
        <v>0</v>
      </c>
      <c r="M13" s="32" t="n">
        <v>63.5</v>
      </c>
      <c r="N13" s="33" t="n">
        <f aca="false">SUM(M4:M13)</f>
        <v>624</v>
      </c>
      <c r="O13" s="14" t="n">
        <v>52</v>
      </c>
      <c r="P13" s="14" t="n">
        <v>14</v>
      </c>
      <c r="Q13" s="14" t="n">
        <v>0</v>
      </c>
      <c r="R13" s="14" t="n">
        <v>10.4</v>
      </c>
      <c r="S13" s="14" t="n">
        <v>0</v>
      </c>
      <c r="T13" s="14" t="n">
        <v>0</v>
      </c>
      <c r="U13" s="32" t="n">
        <v>76.5</v>
      </c>
      <c r="V13" s="33" t="n">
        <f aca="false">SUM(U4:U13)</f>
        <v>684.5</v>
      </c>
      <c r="W13" s="13" t="n">
        <v>22</v>
      </c>
      <c r="X13" s="14" t="n">
        <v>20.2</v>
      </c>
      <c r="Y13" s="14" t="n">
        <v>0</v>
      </c>
      <c r="Z13" s="14" t="n">
        <v>15.5</v>
      </c>
      <c r="AA13" s="14" t="n">
        <v>0.3</v>
      </c>
      <c r="AB13" s="14" t="n">
        <v>0</v>
      </c>
      <c r="AC13" s="32" t="n">
        <f aca="false">SUM(W13:AB13)</f>
        <v>58</v>
      </c>
      <c r="AD13" s="33" t="n">
        <f aca="false">SUM(AC4:AC13)</f>
        <v>687.2</v>
      </c>
      <c r="AE13" s="13" t="n">
        <v>20.7</v>
      </c>
      <c r="AF13" s="14" t="n">
        <v>24.7</v>
      </c>
      <c r="AG13" s="14" t="n">
        <v>0</v>
      </c>
      <c r="AH13" s="14" t="n">
        <v>10.8</v>
      </c>
      <c r="AI13" s="14" t="n">
        <v>0</v>
      </c>
      <c r="AJ13" s="32" t="n">
        <f aca="false">SUM(AE13:AI13)</f>
        <v>56.2</v>
      </c>
      <c r="AK13" s="33" t="n">
        <f aca="false">SUM(AJ4:AJ13)</f>
        <v>704.9</v>
      </c>
      <c r="AL13" s="13"/>
      <c r="AM13" s="14"/>
      <c r="AN13" s="14"/>
      <c r="AO13" s="14"/>
      <c r="AP13" s="14"/>
      <c r="AQ13" s="32" t="n">
        <f aca="false">SUM(AL13:AP13)</f>
        <v>0</v>
      </c>
      <c r="AR13" s="33" t="n">
        <f aca="false">SUM(AQ4:AQ13)</f>
        <v>740.2</v>
      </c>
    </row>
    <row r="14" customFormat="false" ht="12.75" hidden="false" customHeight="false" outlineLevel="0" collapsed="false">
      <c r="A14" s="12" t="s">
        <v>16</v>
      </c>
      <c r="B14" s="13" t="n">
        <v>56.1</v>
      </c>
      <c r="C14" s="14" t="n">
        <v>11</v>
      </c>
      <c r="D14" s="14" t="n">
        <v>3.6</v>
      </c>
      <c r="E14" s="14" t="n">
        <v>0</v>
      </c>
      <c r="F14" s="32" t="n">
        <v>70.7</v>
      </c>
      <c r="G14" s="33" t="n">
        <f aca="false">SUM(F4:F14)</f>
        <v>752.5</v>
      </c>
      <c r="H14" s="13" t="n">
        <v>67.3</v>
      </c>
      <c r="I14" s="14" t="n">
        <v>3.8</v>
      </c>
      <c r="J14" s="14" t="n">
        <v>6.3</v>
      </c>
      <c r="K14" s="14" t="n">
        <v>0</v>
      </c>
      <c r="L14" s="14" t="n">
        <v>4</v>
      </c>
      <c r="M14" s="32" t="n">
        <v>81.5</v>
      </c>
      <c r="N14" s="33" t="n">
        <f aca="false">SUM(M4:M14)</f>
        <v>705.5</v>
      </c>
      <c r="O14" s="14" t="n">
        <v>52.6</v>
      </c>
      <c r="P14" s="14" t="n">
        <v>28.3</v>
      </c>
      <c r="Q14" s="14" t="n">
        <v>0</v>
      </c>
      <c r="R14" s="14" t="n">
        <v>11.1</v>
      </c>
      <c r="S14" s="14" t="n">
        <v>0</v>
      </c>
      <c r="T14" s="14" t="n">
        <v>0</v>
      </c>
      <c r="U14" s="32" t="n">
        <v>92</v>
      </c>
      <c r="V14" s="33" t="n">
        <f aca="false">SUM(U4:U14)</f>
        <v>776.5</v>
      </c>
      <c r="W14" s="13" t="n">
        <v>41.8</v>
      </c>
      <c r="X14" s="14" t="n">
        <v>46.4</v>
      </c>
      <c r="Y14" s="14" t="n">
        <v>0</v>
      </c>
      <c r="Z14" s="14" t="n">
        <v>15.3</v>
      </c>
      <c r="AA14" s="14" t="n">
        <v>0</v>
      </c>
      <c r="AB14" s="14" t="n">
        <v>0</v>
      </c>
      <c r="AC14" s="32" t="n">
        <f aca="false">SUM(W14:AB14)</f>
        <v>103.5</v>
      </c>
      <c r="AD14" s="33" t="n">
        <f aca="false">SUM(AC4:AC14)</f>
        <v>790.7</v>
      </c>
      <c r="AE14" s="13" t="n">
        <v>0</v>
      </c>
      <c r="AF14" s="14" t="n">
        <v>45.7</v>
      </c>
      <c r="AG14" s="14" t="n">
        <v>0</v>
      </c>
      <c r="AH14" s="14" t="n">
        <v>13.7</v>
      </c>
      <c r="AI14" s="14" t="n">
        <v>18</v>
      </c>
      <c r="AJ14" s="32" t="n">
        <f aca="false">SUM(AE14:AI14)</f>
        <v>77.4</v>
      </c>
      <c r="AK14" s="33" t="n">
        <f aca="false">SUM(AJ4:AJ14)</f>
        <v>782.3</v>
      </c>
      <c r="AL14" s="13"/>
      <c r="AM14" s="14"/>
      <c r="AN14" s="14"/>
      <c r="AO14" s="14"/>
      <c r="AP14" s="14"/>
      <c r="AQ14" s="32" t="n">
        <f aca="false">SUM(AL14:AP14)</f>
        <v>0</v>
      </c>
      <c r="AR14" s="33" t="n">
        <f aca="false">SUM(AQ4:AQ14)</f>
        <v>740.2</v>
      </c>
    </row>
    <row r="15" customFormat="false" ht="12.75" hidden="false" customHeight="false" outlineLevel="0" collapsed="false">
      <c r="A15" s="17" t="s">
        <v>17</v>
      </c>
      <c r="B15" s="18" t="n">
        <v>64.9</v>
      </c>
      <c r="C15" s="19" t="n">
        <v>5</v>
      </c>
      <c r="D15" s="19" t="n">
        <v>3.2</v>
      </c>
      <c r="E15" s="19" t="n">
        <v>0</v>
      </c>
      <c r="F15" s="34" t="n">
        <v>73.1</v>
      </c>
      <c r="G15" s="35" t="n">
        <f aca="false">SUM(F4:F15)</f>
        <v>825.6</v>
      </c>
      <c r="H15" s="18" t="n">
        <v>48.7</v>
      </c>
      <c r="I15" s="19" t="n">
        <v>2.4</v>
      </c>
      <c r="J15" s="19" t="n">
        <v>7</v>
      </c>
      <c r="K15" s="19" t="n">
        <v>0.4</v>
      </c>
      <c r="L15" s="19" t="n">
        <v>0</v>
      </c>
      <c r="M15" s="34" t="n">
        <v>58.5</v>
      </c>
      <c r="N15" s="35" t="n">
        <f aca="false">SUM(M4:M15)</f>
        <v>764</v>
      </c>
      <c r="O15" s="14" t="n">
        <v>42.1</v>
      </c>
      <c r="P15" s="14" t="n">
        <v>18.1</v>
      </c>
      <c r="Q15" s="14" t="n">
        <v>0</v>
      </c>
      <c r="R15" s="14" t="n">
        <v>10.4</v>
      </c>
      <c r="S15" s="14" t="n">
        <v>0</v>
      </c>
      <c r="T15" s="14" t="n">
        <v>0</v>
      </c>
      <c r="U15" s="34" t="n">
        <v>70.7</v>
      </c>
      <c r="V15" s="35" t="n">
        <f aca="false">SUM(U4:U15)</f>
        <v>847.2</v>
      </c>
      <c r="W15" s="18" t="n">
        <v>23.5</v>
      </c>
      <c r="X15" s="19" t="n">
        <v>35.5</v>
      </c>
      <c r="Y15" s="19" t="n">
        <v>0</v>
      </c>
      <c r="Z15" s="19" t="n">
        <v>13</v>
      </c>
      <c r="AA15" s="19" t="n">
        <v>1.7</v>
      </c>
      <c r="AB15" s="19" t="n">
        <v>0</v>
      </c>
      <c r="AC15" s="34" t="n">
        <f aca="false">SUM(W15:AB15)</f>
        <v>73.7</v>
      </c>
      <c r="AD15" s="35" t="n">
        <f aca="false">SUM(AC4:AC15)</f>
        <v>864.4</v>
      </c>
      <c r="AE15" s="18" t="n">
        <v>0</v>
      </c>
      <c r="AF15" s="19" t="n">
        <v>79.9</v>
      </c>
      <c r="AG15" s="19" t="n">
        <v>0</v>
      </c>
      <c r="AH15" s="19" t="n">
        <v>19</v>
      </c>
      <c r="AI15" s="19" t="n">
        <v>3.5</v>
      </c>
      <c r="AJ15" s="34" t="n">
        <f aca="false">SUM(AE15:AI15)</f>
        <v>102.4</v>
      </c>
      <c r="AK15" s="35" t="n">
        <f aca="false">SUM(AJ4:AJ15)</f>
        <v>884.7</v>
      </c>
      <c r="AL15" s="18"/>
      <c r="AM15" s="19"/>
      <c r="AN15" s="19"/>
      <c r="AO15" s="19"/>
      <c r="AP15" s="19"/>
      <c r="AQ15" s="34" t="n">
        <f aca="false">SUM(AL15:AP15)</f>
        <v>0</v>
      </c>
      <c r="AR15" s="35" t="n">
        <f aca="false">SUM(AQ4:AQ15)</f>
        <v>740.2</v>
      </c>
    </row>
    <row r="16" customFormat="false" ht="12.75" hidden="false" customHeight="false" outlineLevel="0" collapsed="false">
      <c r="A16" s="22" t="s">
        <v>18</v>
      </c>
      <c r="B16" s="36" t="n">
        <f aca="false">SUM(B4:B15)</f>
        <v>604.2</v>
      </c>
      <c r="C16" s="37" t="n">
        <f aca="false">SUM(C4:C15)</f>
        <v>118.9</v>
      </c>
      <c r="D16" s="37" t="n">
        <f aca="false">SUM(D4:D15)</f>
        <v>39.5</v>
      </c>
      <c r="E16" s="38" t="n">
        <f aca="false">SUM(E4:E15)</f>
        <v>58.6</v>
      </c>
      <c r="F16" s="34" t="n">
        <f aca="false">SUM(F4:F15)</f>
        <v>825.6</v>
      </c>
      <c r="G16" s="39"/>
      <c r="H16" s="40" t="n">
        <f aca="false">SUM(H4:H15)</f>
        <v>598.3</v>
      </c>
      <c r="I16" s="40" t="n">
        <f aca="false">SUM(I4:I15)</f>
        <v>47.5</v>
      </c>
      <c r="J16" s="40" t="n">
        <f aca="false">SUM(J4:J15)</f>
        <v>54.7</v>
      </c>
      <c r="K16" s="40" t="n">
        <f aca="false">SUM(K4:K15)</f>
        <v>37.3</v>
      </c>
      <c r="L16" s="40" t="n">
        <f aca="false">SUM(L4:L15)</f>
        <v>37.4</v>
      </c>
      <c r="M16" s="34" t="n">
        <f aca="false">SUM(M4:M15)</f>
        <v>764</v>
      </c>
      <c r="N16" s="39"/>
      <c r="O16" s="36" t="n">
        <f aca="false">SUM(O4:O15)</f>
        <v>546</v>
      </c>
      <c r="P16" s="37" t="n">
        <f aca="false">SUM(P4:P15)</f>
        <v>102.7</v>
      </c>
      <c r="Q16" s="37" t="n">
        <f aca="false">SUM(Q4:Q15)</f>
        <v>36</v>
      </c>
      <c r="R16" s="37" t="n">
        <f aca="false">SUM(R4:R15)</f>
        <v>100.6</v>
      </c>
      <c r="S16" s="37" t="n">
        <f aca="false">SUM(S4:S15)</f>
        <v>20.8</v>
      </c>
      <c r="T16" s="38" t="n">
        <f aca="false">SUM(T4:T15)</f>
        <v>45.6</v>
      </c>
      <c r="U16" s="34" t="n">
        <f aca="false">SUM(U4:U15)</f>
        <v>847.2</v>
      </c>
      <c r="V16" s="39"/>
      <c r="W16" s="41" t="n">
        <f aca="false">SUM(W4:W15)</f>
        <v>341.2</v>
      </c>
      <c r="X16" s="40" t="n">
        <f aca="false">SUM(X4:X15)</f>
        <v>237</v>
      </c>
      <c r="Y16" s="40" t="n">
        <f aca="false">SUM(Y4:Y15)</f>
        <v>78.8</v>
      </c>
      <c r="Z16" s="40" t="n">
        <f aca="false">SUM(Z4:Z15)</f>
        <v>156.3</v>
      </c>
      <c r="AA16" s="40" t="n">
        <f aca="false">SUM(AA4:AA15)</f>
        <v>22.9</v>
      </c>
      <c r="AB16" s="40" t="n">
        <f aca="false">SUM(AB4:AB15)</f>
        <v>28.1</v>
      </c>
      <c r="AC16" s="42" t="n">
        <f aca="false">SUM(AC4:AC15)</f>
        <v>864.4</v>
      </c>
      <c r="AD16" s="43"/>
      <c r="AE16" s="41" t="n">
        <f aca="false">SUM(AE4:AE15)</f>
        <v>308.2</v>
      </c>
      <c r="AF16" s="40" t="n">
        <f aca="false">SUM(AF4:AF15)</f>
        <v>316.2</v>
      </c>
      <c r="AG16" s="40" t="n">
        <f aca="false">SUM(AG4:AG15)</f>
        <v>21</v>
      </c>
      <c r="AH16" s="40" t="n">
        <f aca="false">SUM(AH4:AH15)</f>
        <v>195.2</v>
      </c>
      <c r="AI16" s="40" t="n">
        <f aca="false">SUM(AI4:AI15)</f>
        <v>44.1</v>
      </c>
      <c r="AJ16" s="42" t="n">
        <f aca="false">SUM(AJ4:AJ15)</f>
        <v>884.7</v>
      </c>
      <c r="AK16" s="43"/>
      <c r="AL16" s="41" t="n">
        <f aca="false">SUM(AL4:AL15)</f>
        <v>206.2</v>
      </c>
      <c r="AM16" s="40" t="n">
        <f aca="false">SUM(AM4:AM15)</f>
        <v>294.8</v>
      </c>
      <c r="AN16" s="40" t="n">
        <f aca="false">SUM(AN4:AN15)</f>
        <v>22.2</v>
      </c>
      <c r="AO16" s="40" t="n">
        <f aca="false">SUM(AO4:AO15)</f>
        <v>154.1</v>
      </c>
      <c r="AP16" s="40" t="n">
        <f aca="false">SUM(AP4:AP15)</f>
        <v>62.9</v>
      </c>
      <c r="AQ16" s="42" t="n">
        <f aca="false">SUM(AQ4:AQ15)</f>
        <v>740.2</v>
      </c>
      <c r="AR16" s="43"/>
    </row>
    <row r="17" customFormat="false" ht="12.75" hidden="false" customHeight="false" outlineLevel="0" collapsed="false">
      <c r="B17" s="44" t="n">
        <f aca="false">SUM(B16:E16)</f>
        <v>821.2</v>
      </c>
      <c r="C17" s="44"/>
      <c r="D17" s="44"/>
      <c r="E17" s="44"/>
      <c r="F17" s="45"/>
      <c r="G17" s="45"/>
      <c r="H17" s="44" t="n">
        <f aca="false">SUM(H16:L16)</f>
        <v>775.2</v>
      </c>
      <c r="I17" s="44"/>
      <c r="J17" s="44"/>
      <c r="K17" s="44"/>
      <c r="L17" s="44"/>
      <c r="M17" s="45"/>
      <c r="N17" s="45"/>
      <c r="O17" s="46" t="n">
        <f aca="false">SUM(O16:T16)</f>
        <v>851.7</v>
      </c>
      <c r="P17" s="46"/>
      <c r="Q17" s="46"/>
      <c r="R17" s="46"/>
      <c r="S17" s="46"/>
      <c r="T17" s="46"/>
      <c r="U17" s="45"/>
      <c r="V17" s="45"/>
      <c r="W17" s="44" t="n">
        <f aca="false">SUM(W16:AB16)</f>
        <v>864.3</v>
      </c>
      <c r="X17" s="44"/>
      <c r="Y17" s="44"/>
      <c r="Z17" s="44"/>
      <c r="AA17" s="44"/>
      <c r="AB17" s="44"/>
      <c r="AC17" s="45"/>
      <c r="AD17" s="45"/>
      <c r="AE17" s="44" t="n">
        <f aca="false">SUM(AE16:AI16)</f>
        <v>884.7</v>
      </c>
      <c r="AF17" s="44"/>
      <c r="AG17" s="44"/>
      <c r="AH17" s="44"/>
      <c r="AI17" s="44"/>
      <c r="AJ17" s="45"/>
      <c r="AK17" s="45"/>
      <c r="AL17" s="44" t="n">
        <f aca="false">SUM(AL16:AP16)</f>
        <v>740.2</v>
      </c>
      <c r="AM17" s="44"/>
      <c r="AN17" s="44"/>
      <c r="AO17" s="44"/>
      <c r="AP17" s="44"/>
      <c r="AQ17" s="45"/>
      <c r="AR17" s="45"/>
    </row>
  </sheetData>
  <mergeCells count="12">
    <mergeCell ref="B2:G2"/>
    <mergeCell ref="H2:N2"/>
    <mergeCell ref="O2:V2"/>
    <mergeCell ref="W2:AD2"/>
    <mergeCell ref="AE2:AK2"/>
    <mergeCell ref="AL2:AR2"/>
    <mergeCell ref="B17:E17"/>
    <mergeCell ref="H17:L17"/>
    <mergeCell ref="O17:T17"/>
    <mergeCell ref="W17:AB17"/>
    <mergeCell ref="AE17:AI17"/>
    <mergeCell ref="AL17:AP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G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28.9765625" defaultRowHeight="11.25" zeroHeight="false" outlineLevelRow="0" outlineLevelCol="0"/>
  <cols>
    <col collapsed="false" customWidth="true" hidden="false" outlineLevel="0" max="1" min="1" style="47" width="9.47"/>
    <col collapsed="false" customWidth="true" hidden="false" outlineLevel="0" max="2" min="2" style="47" width="3.49"/>
    <col collapsed="false" customWidth="true" hidden="false" outlineLevel="0" max="51" min="3" style="48" width="2.49"/>
    <col collapsed="false" customWidth="true" hidden="false" outlineLevel="0" max="257" min="52" style="48" width="10.46"/>
  </cols>
  <sheetData>
    <row r="2" customFormat="false" ht="11.25" hidden="false" customHeight="false" outlineLevel="0" collapsed="false">
      <c r="A2" s="47" t="s">
        <v>28</v>
      </c>
      <c r="B2" s="47" t="n">
        <v>43</v>
      </c>
      <c r="C2" s="48" t="n">
        <v>44</v>
      </c>
      <c r="D2" s="48" t="n">
        <v>45</v>
      </c>
      <c r="E2" s="48" t="n">
        <v>46</v>
      </c>
      <c r="F2" s="48" t="n">
        <v>47</v>
      </c>
      <c r="G2" s="48" t="n">
        <v>48</v>
      </c>
      <c r="H2" s="48" t="n">
        <v>49</v>
      </c>
      <c r="I2" s="48" t="n">
        <v>50</v>
      </c>
      <c r="J2" s="47" t="n">
        <v>51</v>
      </c>
      <c r="K2" s="48" t="n">
        <v>52</v>
      </c>
      <c r="L2" s="48" t="n">
        <v>1</v>
      </c>
      <c r="M2" s="48" t="n">
        <v>2</v>
      </c>
      <c r="N2" s="48" t="n">
        <v>3</v>
      </c>
      <c r="O2" s="48" t="n">
        <v>4</v>
      </c>
      <c r="P2" s="48" t="n">
        <v>5</v>
      </c>
      <c r="Q2" s="48" t="n">
        <v>6</v>
      </c>
      <c r="R2" s="48" t="n">
        <v>7</v>
      </c>
      <c r="S2" s="48" t="n">
        <v>8</v>
      </c>
      <c r="T2" s="48" t="n">
        <v>9</v>
      </c>
      <c r="U2" s="48" t="n">
        <v>10</v>
      </c>
      <c r="V2" s="48" t="n">
        <v>11</v>
      </c>
      <c r="W2" s="48" t="n">
        <v>12</v>
      </c>
      <c r="X2" s="48" t="n">
        <v>13</v>
      </c>
      <c r="Y2" s="48" t="n">
        <v>14</v>
      </c>
      <c r="Z2" s="48" t="n">
        <v>15</v>
      </c>
      <c r="AA2" s="48" t="n">
        <v>16</v>
      </c>
      <c r="AB2" s="48" t="n">
        <v>17</v>
      </c>
      <c r="AC2" s="48" t="n">
        <v>18</v>
      </c>
      <c r="AD2" s="48" t="n">
        <v>19</v>
      </c>
      <c r="AE2" s="48" t="n">
        <v>20</v>
      </c>
    </row>
    <row r="3" s="50" customFormat="true" ht="11.25" hidden="false" customHeight="false" outlineLevel="0" collapsed="false">
      <c r="A3" s="47" t="s">
        <v>29</v>
      </c>
      <c r="B3" s="49" t="n">
        <f aca="false">SUM(X48:AD48)/7</f>
        <v>55</v>
      </c>
      <c r="C3" s="50" t="n">
        <f aca="false">(SUM(AE48:AG48)+C57+D57+E57+F57)/7</f>
        <v>60.2857142857143</v>
      </c>
      <c r="D3" s="50" t="n">
        <f aca="false">SUM(G57:M57)/7</f>
        <v>52</v>
      </c>
      <c r="E3" s="50" t="n">
        <f aca="false">SUM(N57:T57)/7</f>
        <v>49.7142857142857</v>
      </c>
      <c r="F3" s="50" t="n">
        <f aca="false">SUM(U57:AA57)/7</f>
        <v>52.8571428571429</v>
      </c>
      <c r="G3" s="50" t="n">
        <f aca="false">SUM(AB57+AC57+AD57+AE57+AF57+C66+D66)/7</f>
        <v>51.7142857142857</v>
      </c>
      <c r="H3" s="50" t="n">
        <f aca="false">SUM(E66:K66)/7</f>
        <v>52.8571428571429</v>
      </c>
      <c r="I3" s="50" t="n">
        <f aca="false">SUM(L66:R66)/7</f>
        <v>59.7142857142857</v>
      </c>
      <c r="J3" s="50" t="n">
        <f aca="false">SUM(S66:Y66)/7</f>
        <v>47.7142857142857</v>
      </c>
      <c r="K3" s="50" t="n">
        <f aca="false">SUM(Z66:AF66)/7</f>
        <v>55.4285714285714</v>
      </c>
      <c r="L3" s="50" t="n">
        <f aca="false">SUM(AG66+C75+D75+E75+F75+G75+H75)/7</f>
        <v>56</v>
      </c>
      <c r="M3" s="50" t="n">
        <f aca="false">SUM(I75:O75)/7</f>
        <v>51</v>
      </c>
      <c r="N3" s="50" t="n">
        <f aca="false">SUM(P75:V75)/7</f>
        <v>47.2857142857143</v>
      </c>
      <c r="O3" s="50" t="n">
        <f aca="false">SUM(W75:AC75)/7</f>
        <v>50.5714285714286</v>
      </c>
      <c r="P3" s="50" t="n">
        <f aca="false">SUM((AD75+AE75+AF75+AG75+C84+D84+E84)/7)</f>
        <v>46.8571428571429</v>
      </c>
      <c r="Q3" s="50" t="n">
        <f aca="false">SUM(F84:L84)/7</f>
        <v>49.2857142857143</v>
      </c>
      <c r="R3" s="50" t="n">
        <f aca="false">SUM(M84:S84)/7</f>
        <v>49.4285714285714</v>
      </c>
      <c r="S3" s="50" t="n">
        <f aca="false">SUM(T84:Z84)/7</f>
        <v>51.7142857142857</v>
      </c>
      <c r="T3" s="50" t="n">
        <f aca="false">SUM(AA84+AB84+AC84+AD84+AE84+C93+D93)/7</f>
        <v>51</v>
      </c>
      <c r="U3" s="50" t="n">
        <f aca="false">SUM(E93:K93)/7</f>
        <v>46.7142857142857</v>
      </c>
      <c r="V3" s="50" t="n">
        <f aca="false">SUM(L93:R93)/7</f>
        <v>49.5714285714286</v>
      </c>
      <c r="W3" s="50" t="n">
        <f aca="false">SUM(S93:Y93)/7</f>
        <v>46.8571428571429</v>
      </c>
      <c r="X3" s="50" t="n">
        <f aca="false">SUM(AG93+C102+D102+E102+F102+G102+H102)/7</f>
        <v>50.1428571428571</v>
      </c>
      <c r="Y3" s="50" t="n">
        <f aca="false">SUM(I102:O102)/7</f>
        <v>46.4285714285714</v>
      </c>
      <c r="Z3" s="50" t="n">
        <f aca="false">SUM(P102:V102)/7</f>
        <v>45.7142857142857</v>
      </c>
      <c r="AA3" s="50" t="n">
        <f aca="false">SUM(W102:AC102)/7</f>
        <v>45.8571428571429</v>
      </c>
      <c r="AB3" s="50" t="n">
        <f aca="false">SUM(AD102+AE102+AF102+AD6+C111+D111+E111+F111)/7</f>
        <v>46.5714285714286</v>
      </c>
      <c r="AC3" s="50" t="n">
        <f aca="false">SUM(G111:M111)/7</f>
        <v>47.5714285714286</v>
      </c>
      <c r="AD3" s="50" t="n">
        <f aca="false">SUM(N111:T111)/7</f>
        <v>45.4285714285714</v>
      </c>
      <c r="AE3" s="50" t="n">
        <f aca="false">SUM(U111:AA111)/7</f>
        <v>43.8571428571429</v>
      </c>
    </row>
    <row r="4" s="50" customFormat="true" ht="11.25" hidden="false" customHeight="false" outlineLevel="0" collapsed="false">
      <c r="A4" s="47" t="s">
        <v>30</v>
      </c>
      <c r="B4" s="49" t="n">
        <f aca="false">SUM(X49:AD49)/7</f>
        <v>78.0428571428571</v>
      </c>
      <c r="C4" s="50" t="n">
        <f aca="false">(SUM(AE49:AG49)+C58+D58+E58+F58)/7</f>
        <v>77.2857142857143</v>
      </c>
      <c r="D4" s="50" t="n">
        <f aca="false">SUM(G58:M58)/7</f>
        <v>77.4142857142857</v>
      </c>
      <c r="E4" s="50" t="n">
        <f aca="false">SUM(N58:T58)/7</f>
        <v>76.9714285714286</v>
      </c>
      <c r="F4" s="50" t="n">
        <f aca="false">SUM(U58:AA58)/7</f>
        <v>76.9857142857143</v>
      </c>
      <c r="G4" s="50" t="n">
        <f aca="false">SUM(AB58+AC58+AD58+AE58+AF58+C67+D67)/7</f>
        <v>76.6714285714286</v>
      </c>
      <c r="H4" s="50" t="n">
        <f aca="false">SUM(E67:K67)/7</f>
        <v>75.4428571428572</v>
      </c>
      <c r="I4" s="50" t="n">
        <f aca="false">SUM(L67:R67)/7</f>
        <v>76.3857142857143</v>
      </c>
      <c r="J4" s="50" t="n">
        <f aca="false">SUM(S67:Y67)/7</f>
        <v>76.0285714285714</v>
      </c>
      <c r="K4" s="50" t="n">
        <f aca="false">SUM(Z67:AF67)/7</f>
        <v>76.1571428571429</v>
      </c>
      <c r="L4" s="50" t="n">
        <f aca="false">SUM(AG67+C76+D76+E76+F76+G76+H76)/7</f>
        <v>75.7571428571429</v>
      </c>
      <c r="M4" s="50" t="n">
        <f aca="false">SUM(I76:O76)/7</f>
        <v>76.0571428571429</v>
      </c>
      <c r="N4" s="50" t="n">
        <f aca="false">SUM(P76:V76)/7</f>
        <v>75.4428571428572</v>
      </c>
      <c r="O4" s="50" t="n">
        <f aca="false">SUM(W76:AC76)/7</f>
        <v>76</v>
      </c>
      <c r="P4" s="50" t="n">
        <f aca="false">SUM((AD76+AE76+AF76+AG76+C85+D85+E85)/7)</f>
        <v>75.9714285714286</v>
      </c>
      <c r="Q4" s="50" t="n">
        <f aca="false">SUM(F85:L85)/7</f>
        <v>75.1714285714286</v>
      </c>
      <c r="R4" s="50" t="n">
        <f aca="false">SUM(M85:S85)/7</f>
        <v>74.5</v>
      </c>
      <c r="S4" s="50" t="n">
        <f aca="false">SUM(T85:Z85)/7</f>
        <v>73.5571428571429</v>
      </c>
      <c r="T4" s="50" t="n">
        <f aca="false">SUM(AA85+AB85+AC85+AD85+AE85+C94+D94)/7</f>
        <v>73.6</v>
      </c>
      <c r="U4" s="50" t="n">
        <f aca="false">SUM(E94:K94)/7</f>
        <v>72.6</v>
      </c>
      <c r="V4" s="50" t="n">
        <f aca="false">SUM(L94:R94)/7</f>
        <v>72.9714285714286</v>
      </c>
      <c r="W4" s="50" t="n">
        <f aca="false">SUM(S94:Y94)/7</f>
        <v>73.3285714285714</v>
      </c>
      <c r="X4" s="50" t="n">
        <f aca="false">SUM(AG94+C103+D103+E103+F103+G103+H103)/7</f>
        <v>73.1285714285714</v>
      </c>
      <c r="Y4" s="50" t="n">
        <f aca="false">SUM(I103:O103)/7</f>
        <v>20.8142857142857</v>
      </c>
      <c r="Z4" s="50" t="n">
        <f aca="false">SUM(P103:V103)/7</f>
        <v>10.4857142857143</v>
      </c>
      <c r="AA4" s="50" t="n">
        <f aca="false">SUM(W103:AC103)/7</f>
        <v>0</v>
      </c>
      <c r="AB4" s="50" t="n">
        <f aca="false">SUM(AD103+AE103+AF103+AD7+C112+D112+E112+F112)/7</f>
        <v>0</v>
      </c>
      <c r="AC4" s="50" t="n">
        <f aca="false">SUM(G112:M112)/7</f>
        <v>0</v>
      </c>
      <c r="AD4" s="50" t="n">
        <f aca="false">SUM(N112:T112)/7</f>
        <v>0</v>
      </c>
      <c r="AE4" s="50" t="n">
        <f aca="false">SUM(U112:AA112)/7</f>
        <v>0</v>
      </c>
    </row>
    <row r="5" s="50" customFormat="true" ht="11.25" hidden="false" customHeight="false" outlineLevel="0" collapsed="false">
      <c r="A5" s="47" t="s">
        <v>31</v>
      </c>
      <c r="B5" s="49" t="n">
        <f aca="false">SUM(X50:AD50)/7</f>
        <v>7.54285714285714</v>
      </c>
      <c r="C5" s="50" t="n">
        <f aca="false">(SUM(AE50:AG50)+C59+D59+E59+F59)/7</f>
        <v>7.38571428571429</v>
      </c>
      <c r="D5" s="50" t="n">
        <f aca="false">SUM(G59:M59)/7</f>
        <v>7.57142857142857</v>
      </c>
      <c r="E5" s="50" t="n">
        <f aca="false">SUM(N59:T59)/7</f>
        <v>7.71428571428571</v>
      </c>
      <c r="F5" s="50" t="n">
        <f aca="false">SUM(U59:AA59)/7</f>
        <v>7.25714285714286</v>
      </c>
      <c r="G5" s="50" t="n">
        <f aca="false">SUM(AB59+AC59+AD59+AE59+AF59+C68+D68)/7</f>
        <v>7.82857142857143</v>
      </c>
      <c r="H5" s="50" t="n">
        <f aca="false">SUM(E68:K68)/7</f>
        <v>7.38571428571429</v>
      </c>
      <c r="I5" s="50" t="n">
        <f aca="false">SUM(L68:R68)/7</f>
        <v>8.61428571428571</v>
      </c>
      <c r="J5" s="50" t="n">
        <f aca="false">SUM(S68:Y68)/7</f>
        <v>8.07142857142857</v>
      </c>
      <c r="K5" s="50" t="n">
        <f aca="false">SUM(Z68:AF68)/7</f>
        <v>8.1</v>
      </c>
      <c r="L5" s="50" t="n">
        <f aca="false">SUM(AG68+C77+D77+E77+F77+G77+H77)/7</f>
        <v>8.81428571428572</v>
      </c>
      <c r="M5" s="50" t="n">
        <f aca="false">SUM(I77:O77)/7</f>
        <v>7.94285714285714</v>
      </c>
      <c r="N5" s="50" t="n">
        <f aca="false">SUM(P77:V77)/7</f>
        <v>8.04285714285714</v>
      </c>
      <c r="O5" s="50" t="n">
        <f aca="false">SUM(W77:AC77)/7</f>
        <v>8.05714285714286</v>
      </c>
      <c r="P5" s="50" t="n">
        <f aca="false">SUM((AD77+AE77+AF77+AG77+C86+D86+E86)/7)</f>
        <v>8.01428571428571</v>
      </c>
      <c r="Q5" s="50" t="n">
        <f aca="false">SUM(F86:L86)/7</f>
        <v>8.05714285714286</v>
      </c>
      <c r="R5" s="50" t="n">
        <f aca="false">SUM(M86:S86)/7</f>
        <v>8.62857142857143</v>
      </c>
      <c r="S5" s="50" t="n">
        <f aca="false">SUM(T86:Z86)/7</f>
        <v>8.15714285714286</v>
      </c>
      <c r="T5" s="50" t="n">
        <f aca="false">SUM(AA86+AB86+AC86+AD86+AE86+C95+D95)/7</f>
        <v>7.9</v>
      </c>
      <c r="U5" s="50" t="n">
        <f aca="false">SUM(E95:K95)/7</f>
        <v>7.94285714285714</v>
      </c>
      <c r="V5" s="50" t="n">
        <f aca="false">SUM(L95:R95)/7</f>
        <v>7.47142857142857</v>
      </c>
      <c r="W5" s="50" t="n">
        <f aca="false">SUM(S95:Y95)/7</f>
        <v>8.14285714285714</v>
      </c>
      <c r="X5" s="50" t="n">
        <f aca="false">SUM(AG95+C104+D104+E104+F104+G104+H104)/7</f>
        <v>7.9</v>
      </c>
      <c r="Y5" s="50" t="n">
        <f aca="false">SUM(I104:O104)/7</f>
        <v>8.01428571428571</v>
      </c>
      <c r="Z5" s="50" t="n">
        <f aca="false">SUM(P104:V104)/7</f>
        <v>8.2</v>
      </c>
      <c r="AA5" s="50" t="n">
        <f aca="false">SUM(W104:AC104)/7</f>
        <v>8.01428571428571</v>
      </c>
      <c r="AB5" s="50" t="n">
        <f aca="false">SUM(AD104+AE104+AF104+AD8+C113+D113+E113+F113)/7</f>
        <v>8</v>
      </c>
      <c r="AC5" s="50" t="n">
        <f aca="false">SUM(G113:M113)/7</f>
        <v>7.97142857142857</v>
      </c>
      <c r="AD5" s="50" t="n">
        <f aca="false">SUM(N113:T113)/7</f>
        <v>8.15714285714286</v>
      </c>
      <c r="AE5" s="50" t="n">
        <f aca="false">SUM(U113:AA113)/7</f>
        <v>8.25714285714286</v>
      </c>
    </row>
    <row r="6" s="50" customFormat="true" ht="11.25" hidden="false" customHeight="false" outlineLevel="0" collapsed="false">
      <c r="A6" s="47"/>
      <c r="B6" s="49"/>
    </row>
    <row r="7" s="50" customFormat="true" ht="11.25" hidden="false" customHeight="false" outlineLevel="0" collapsed="false">
      <c r="A7" s="47" t="s">
        <v>28</v>
      </c>
      <c r="B7" s="48" t="n">
        <v>21</v>
      </c>
      <c r="C7" s="48" t="n">
        <v>22</v>
      </c>
      <c r="D7" s="48" t="n">
        <v>23</v>
      </c>
      <c r="E7" s="48" t="n">
        <v>24</v>
      </c>
      <c r="F7" s="48" t="n">
        <v>25</v>
      </c>
      <c r="G7" s="48" t="n">
        <v>26</v>
      </c>
      <c r="H7" s="48" t="n">
        <v>27</v>
      </c>
      <c r="I7" s="48" t="n">
        <v>28</v>
      </c>
      <c r="J7" s="48" t="n">
        <v>29</v>
      </c>
      <c r="K7" s="48" t="n">
        <v>30</v>
      </c>
      <c r="L7" s="48" t="n">
        <v>31</v>
      </c>
      <c r="M7" s="48" t="n">
        <v>32</v>
      </c>
      <c r="N7" s="48" t="n">
        <v>33</v>
      </c>
      <c r="O7" s="48" t="n">
        <v>34</v>
      </c>
      <c r="P7" s="48" t="n">
        <v>35</v>
      </c>
      <c r="Q7" s="48" t="n">
        <v>36</v>
      </c>
      <c r="R7" s="48" t="n">
        <v>37</v>
      </c>
      <c r="S7" s="48" t="n">
        <v>38</v>
      </c>
      <c r="T7" s="48" t="n">
        <v>39</v>
      </c>
      <c r="U7" s="48" t="n">
        <v>40</v>
      </c>
    </row>
    <row r="8" s="50" customFormat="true" ht="11.25" hidden="false" customHeight="false" outlineLevel="0" collapsed="false">
      <c r="A8" s="47" t="s">
        <v>29</v>
      </c>
      <c r="B8" s="49" t="n">
        <f aca="false">SUM(AB111+AC111+AD111+AE111+AF111+AG111+C120)/7</f>
        <v>42.5714285714286</v>
      </c>
      <c r="C8" s="50" t="n">
        <f aca="false">SUM(D120:J120)/7</f>
        <v>44.2857142857143</v>
      </c>
      <c r="D8" s="50" t="n">
        <f aca="false">SUM(K120:Q120)/7</f>
        <v>43.7142857142857</v>
      </c>
      <c r="E8" s="50" t="n">
        <f aca="false">SUM(R120:X120)/7</f>
        <v>47</v>
      </c>
      <c r="F8" s="50" t="n">
        <f aca="false">SUM(Y120:AE120)/7</f>
        <v>47.1428571428571</v>
      </c>
      <c r="G8" s="50" t="n">
        <f aca="false">SUM(AF120+C129+D129+E129+F129+G129+H129)/7</f>
        <v>48.7142857142857</v>
      </c>
      <c r="H8" s="50" t="n">
        <f aca="false">SUM(I129:O129)/7</f>
        <v>45.8571428571429</v>
      </c>
      <c r="I8" s="50" t="n">
        <f aca="false">SUM(P129:V129)/7</f>
        <v>43.4285714285714</v>
      </c>
      <c r="J8" s="50" t="n">
        <f aca="false">SUM(W129:AC129)/7</f>
        <v>45.7142857142857</v>
      </c>
      <c r="K8" s="50" t="n">
        <f aca="false">SUM(AD129+AE129+AF129+AG129+C138+D138+E138)/7</f>
        <v>41.7142857142857</v>
      </c>
      <c r="L8" s="50" t="n">
        <f aca="false">SUM(F138:L138)/7</f>
        <v>42.8571428571429</v>
      </c>
      <c r="M8" s="50" t="n">
        <f aca="false">SUM(M138:S138)/7</f>
        <v>45.1428571428571</v>
      </c>
      <c r="N8" s="50" t="n">
        <f aca="false">SUM(T138:Z138)/7</f>
        <v>45</v>
      </c>
      <c r="O8" s="50" t="n">
        <f aca="false">SUM(AA138:AG138)/7</f>
        <v>46.1428571428572</v>
      </c>
      <c r="P8" s="50" t="n">
        <f aca="false">SUM(C147:I147)/7</f>
        <v>45.2857142857143</v>
      </c>
      <c r="Q8" s="50" t="n">
        <f aca="false">SUM(J147:P147)/7</f>
        <v>45.4285714285714</v>
      </c>
      <c r="R8" s="50" t="n">
        <f aca="false">SUM(Q147:W147)/7</f>
        <v>43</v>
      </c>
      <c r="S8" s="50" t="n">
        <f aca="false">SUM(X147:AD147)/7</f>
        <v>43.5714285714286</v>
      </c>
    </row>
    <row r="9" s="50" customFormat="true" ht="11.25" hidden="false" customHeight="false" outlineLevel="0" collapsed="false">
      <c r="A9" s="47" t="s">
        <v>30</v>
      </c>
      <c r="B9" s="49" t="n">
        <f aca="false">SUM(AB112+AC112+AD112+AE112+AF112+AG112+C121)/7</f>
        <v>0</v>
      </c>
      <c r="C9" s="50" t="n">
        <f aca="false">SUM(D121:J121)/7</f>
        <v>0</v>
      </c>
      <c r="D9" s="50" t="n">
        <f aca="false">SUM(K121:Q121)/7</f>
        <v>42.3714285714286</v>
      </c>
      <c r="E9" s="50" t="n">
        <f aca="false">SUM(R121:X121)/7</f>
        <v>0</v>
      </c>
      <c r="F9" s="50" t="n">
        <f aca="false">SUM(Y121:AE121)/7</f>
        <v>0</v>
      </c>
      <c r="G9" s="50" t="n">
        <f aca="false">SUM(AF121+C130+D130+E130+F130+G130+H130)/7</f>
        <v>0</v>
      </c>
      <c r="H9" s="50" t="n">
        <f aca="false">SUM(I130:O130)/7</f>
        <v>0</v>
      </c>
      <c r="I9" s="50" t="n">
        <f aca="false">SUM(P130:V130)/7</f>
        <v>0</v>
      </c>
      <c r="J9" s="50" t="n">
        <f aca="false">SUM(W130:AC130)/7</f>
        <v>0</v>
      </c>
      <c r="K9" s="50" t="n">
        <f aca="false">SUM(AD130+AE130+AF130+AG130+C139+D139+E139)/7</f>
        <v>0</v>
      </c>
      <c r="L9" s="50" t="n">
        <f aca="false">SUM(F139:L139)/7</f>
        <v>0</v>
      </c>
      <c r="M9" s="50" t="n">
        <f aca="false">SUM(M139:S139)/7</f>
        <v>0</v>
      </c>
      <c r="N9" s="50" t="n">
        <f aca="false">SUM(T139:Z139)/7</f>
        <v>0</v>
      </c>
      <c r="O9" s="50" t="n">
        <f aca="false">SUM(AA139:AG139)/7</f>
        <v>0</v>
      </c>
      <c r="P9" s="50" t="n">
        <f aca="false">SUM(C148:I148)/7</f>
        <v>0</v>
      </c>
      <c r="Q9" s="50" t="n">
        <f aca="false">SUM(J148:P148)/7</f>
        <v>0</v>
      </c>
      <c r="R9" s="50" t="n">
        <f aca="false">SUM(Q148:W148)/7</f>
        <v>0</v>
      </c>
      <c r="S9" s="50" t="n">
        <f aca="false">SUM(X148:AD148)/7</f>
        <v>0</v>
      </c>
    </row>
    <row r="10" s="50" customFormat="true" ht="11.25" hidden="false" customHeight="false" outlineLevel="0" collapsed="false">
      <c r="A10" s="47" t="s">
        <v>31</v>
      </c>
      <c r="B10" s="49" t="n">
        <f aca="false">SUM(AB113+AC113+AD113+AE113+AF113+AG113+C122)/7</f>
        <v>7.87142857142857</v>
      </c>
      <c r="C10" s="50" t="n">
        <f aca="false">SUM(D122:J122)/7</f>
        <v>7.81428571428572</v>
      </c>
      <c r="D10" s="50" t="n">
        <f aca="false">SUM(K122:Q122)/7</f>
        <v>8.15714285714286</v>
      </c>
      <c r="E10" s="50" t="n">
        <f aca="false">SUM(R122:X122)/7</f>
        <v>7.88571428571429</v>
      </c>
      <c r="F10" s="50" t="n">
        <f aca="false">SUM(Y122:AE122)/7</f>
        <v>7.82857142857143</v>
      </c>
      <c r="G10" s="50" t="n">
        <f aca="false">SUM(AF122+C131+D131+E131+F131+G131+H131)/7</f>
        <v>7.78571428571429</v>
      </c>
      <c r="H10" s="50" t="n">
        <f aca="false">SUM(I131:O131)/7</f>
        <v>8.07142857142857</v>
      </c>
      <c r="I10" s="50" t="n">
        <f aca="false">SUM(P131:V131)/7</f>
        <v>7.78571428571429</v>
      </c>
      <c r="J10" s="50" t="n">
        <f aca="false">SUM(W131:AC131)/7</f>
        <v>8.04285714285714</v>
      </c>
      <c r="K10" s="50" t="n">
        <f aca="false">SUM(AD131+AE131+AF131+AG131+C140+D140+E140)/7</f>
        <v>7.9</v>
      </c>
      <c r="L10" s="50" t="n">
        <f aca="false">SUM(F140:L140)/7</f>
        <v>7.88571428571429</v>
      </c>
      <c r="M10" s="50" t="n">
        <f aca="false">SUM(M140:S140)/7</f>
        <v>7.71428571428571</v>
      </c>
      <c r="N10" s="50" t="n">
        <f aca="false">SUM(T140:Z140)/7</f>
        <v>8.11428571428571</v>
      </c>
      <c r="O10" s="50" t="n">
        <f aca="false">SUM(AA140:AG140)/7</f>
        <v>8.01428571428571</v>
      </c>
      <c r="P10" s="50" t="n">
        <f aca="false">SUM(C149:I149)/7</f>
        <v>7.9</v>
      </c>
      <c r="Q10" s="50" t="n">
        <f aca="false">SUM(J149:P149)/7</f>
        <v>7.9</v>
      </c>
      <c r="R10" s="50" t="n">
        <f aca="false">SUM(Q149:W149)/7</f>
        <v>8.14285714285714</v>
      </c>
      <c r="S10" s="50" t="n">
        <f aca="false">SUM(X149:AD149)/7</f>
        <v>8.32857142857143</v>
      </c>
    </row>
    <row r="11" s="50" customFormat="true" ht="11.25" hidden="false" customHeight="false" outlineLevel="0" collapsed="false">
      <c r="A11" s="47"/>
      <c r="B11" s="49"/>
    </row>
    <row r="12" s="50" customFormat="true" ht="11.25" hidden="false" customHeight="false" outlineLevel="0" collapsed="false">
      <c r="A12" s="47"/>
      <c r="B12" s="49"/>
    </row>
    <row r="13" s="50" customFormat="true" ht="11.25" hidden="false" customHeight="false" outlineLevel="0" collapsed="false">
      <c r="A13" s="47"/>
      <c r="B13" s="49"/>
    </row>
    <row r="14" s="50" customFormat="true" ht="11.25" hidden="false" customHeight="false" outlineLevel="0" collapsed="false">
      <c r="A14" s="47"/>
      <c r="B14" s="49"/>
    </row>
    <row r="15" s="50" customFormat="true" ht="11.25" hidden="false" customHeight="false" outlineLevel="0" collapsed="false">
      <c r="A15" s="47"/>
      <c r="B15" s="49"/>
    </row>
    <row r="16" s="50" customFormat="true" ht="11.25" hidden="false" customHeight="false" outlineLevel="0" collapsed="false">
      <c r="A16" s="47"/>
      <c r="B16" s="49"/>
    </row>
    <row r="17" s="50" customFormat="true" ht="11.25" hidden="false" customHeight="false" outlineLevel="0" collapsed="false">
      <c r="A17" s="47"/>
      <c r="B17" s="49"/>
    </row>
    <row r="18" s="50" customFormat="true" ht="11.25" hidden="false" customHeight="false" outlineLevel="0" collapsed="false">
      <c r="A18" s="47"/>
      <c r="B18" s="49"/>
    </row>
    <row r="19" s="50" customFormat="true" ht="11.25" hidden="false" customHeight="false" outlineLevel="0" collapsed="false">
      <c r="A19" s="47"/>
      <c r="B19" s="49"/>
    </row>
    <row r="20" s="50" customFormat="true" ht="11.25" hidden="false" customHeight="false" outlineLevel="0" collapsed="false">
      <c r="A20" s="47"/>
      <c r="B20" s="49"/>
    </row>
    <row r="21" s="50" customFormat="true" ht="11.25" hidden="false" customHeight="false" outlineLevel="0" collapsed="false">
      <c r="A21" s="47"/>
      <c r="B21" s="49"/>
    </row>
    <row r="22" s="50" customFormat="true" ht="11.25" hidden="false" customHeight="false" outlineLevel="0" collapsed="false">
      <c r="A22" s="47"/>
      <c r="B22" s="49"/>
    </row>
    <row r="23" s="50" customFormat="true" ht="11.25" hidden="false" customHeight="false" outlineLevel="0" collapsed="false">
      <c r="A23" s="47"/>
      <c r="B23" s="49"/>
    </row>
    <row r="24" s="50" customFormat="true" ht="11.25" hidden="false" customHeight="false" outlineLevel="0" collapsed="false">
      <c r="A24" s="47"/>
      <c r="B24" s="49"/>
    </row>
    <row r="25" s="50" customFormat="true" ht="11.25" hidden="false" customHeight="false" outlineLevel="0" collapsed="false">
      <c r="A25" s="47"/>
      <c r="B25" s="49"/>
    </row>
    <row r="26" s="50" customFormat="true" ht="11.25" hidden="false" customHeight="false" outlineLevel="0" collapsed="false">
      <c r="A26" s="47"/>
      <c r="B26" s="49"/>
    </row>
    <row r="27" s="50" customFormat="true" ht="11.25" hidden="false" customHeight="false" outlineLevel="0" collapsed="false">
      <c r="A27" s="47"/>
      <c r="B27" s="49"/>
    </row>
    <row r="28" s="50" customFormat="true" ht="11.25" hidden="false" customHeight="false" outlineLevel="0" collapsed="false">
      <c r="A28" s="47"/>
      <c r="B28" s="49"/>
    </row>
    <row r="29" s="50" customFormat="true" ht="11.25" hidden="false" customHeight="false" outlineLevel="0" collapsed="false">
      <c r="A29" s="47"/>
      <c r="B29" s="49"/>
    </row>
    <row r="30" s="50" customFormat="true" ht="11.25" hidden="false" customHeight="false" outlineLevel="0" collapsed="false">
      <c r="A30" s="47"/>
      <c r="B30" s="49"/>
    </row>
    <row r="31" s="50" customFormat="true" ht="11.25" hidden="false" customHeight="false" outlineLevel="0" collapsed="false">
      <c r="A31" s="47"/>
      <c r="B31" s="49"/>
    </row>
    <row r="32" s="50" customFormat="true" ht="11.25" hidden="false" customHeight="false" outlineLevel="0" collapsed="false">
      <c r="A32" s="47"/>
      <c r="B32" s="49"/>
    </row>
    <row r="33" s="50" customFormat="true" ht="11.25" hidden="false" customHeight="false" outlineLevel="0" collapsed="false">
      <c r="A33" s="47"/>
      <c r="B33" s="49"/>
    </row>
    <row r="34" s="50" customFormat="true" ht="11.25" hidden="false" customHeight="false" outlineLevel="0" collapsed="false">
      <c r="A34" s="47"/>
      <c r="B34" s="49"/>
    </row>
    <row r="35" s="50" customFormat="true" ht="11.25" hidden="false" customHeight="false" outlineLevel="0" collapsed="false">
      <c r="A35" s="47"/>
      <c r="B35" s="49"/>
    </row>
    <row r="36" s="50" customFormat="true" ht="11.25" hidden="false" customHeight="false" outlineLevel="0" collapsed="false">
      <c r="A36" s="47"/>
      <c r="B36" s="49"/>
    </row>
    <row r="37" s="50" customFormat="true" ht="11.25" hidden="false" customHeight="false" outlineLevel="0" collapsed="false">
      <c r="A37" s="47"/>
      <c r="B37" s="49"/>
    </row>
    <row r="38" s="50" customFormat="true" ht="11.25" hidden="false" customHeight="false" outlineLevel="0" collapsed="false">
      <c r="A38" s="47"/>
      <c r="B38" s="49"/>
    </row>
    <row r="39" s="50" customFormat="true" ht="11.25" hidden="false" customHeight="false" outlineLevel="0" collapsed="false">
      <c r="A39" s="47"/>
      <c r="B39" s="49"/>
    </row>
    <row r="40" s="50" customFormat="true" ht="11.25" hidden="false" customHeight="false" outlineLevel="0" collapsed="false">
      <c r="A40" s="47"/>
      <c r="B40" s="49"/>
    </row>
    <row r="41" s="50" customFormat="true" ht="11.25" hidden="false" customHeight="false" outlineLevel="0" collapsed="false">
      <c r="A41" s="47"/>
      <c r="B41" s="49"/>
    </row>
    <row r="42" s="50" customFormat="true" ht="11.25" hidden="false" customHeight="false" outlineLevel="0" collapsed="false">
      <c r="A42" s="47"/>
      <c r="B42" s="49"/>
    </row>
    <row r="43" s="50" customFormat="true" ht="11.25" hidden="false" customHeight="false" outlineLevel="0" collapsed="false">
      <c r="A43" s="47"/>
      <c r="B43" s="49"/>
    </row>
    <row r="44" s="50" customFormat="true" ht="11.25" hidden="false" customHeight="false" outlineLevel="0" collapsed="false">
      <c r="A44" s="47"/>
      <c r="B44" s="49"/>
    </row>
    <row r="46" s="48" customFormat="true" ht="11.25" hidden="false" customHeight="false" outlineLevel="0" collapsed="false">
      <c r="B46" s="51" t="s">
        <v>32</v>
      </c>
      <c r="C46" s="52" t="n">
        <v>1</v>
      </c>
      <c r="D46" s="52" t="n">
        <v>2</v>
      </c>
      <c r="E46" s="52" t="n">
        <v>3</v>
      </c>
      <c r="F46" s="52" t="n">
        <v>4</v>
      </c>
      <c r="G46" s="52" t="n">
        <v>5</v>
      </c>
      <c r="H46" s="52" t="n">
        <v>6</v>
      </c>
      <c r="I46" s="52" t="n">
        <v>7</v>
      </c>
      <c r="J46" s="52" t="n">
        <v>8</v>
      </c>
      <c r="K46" s="52" t="n">
        <v>9</v>
      </c>
      <c r="L46" s="52" t="n">
        <v>10</v>
      </c>
      <c r="M46" s="52" t="n">
        <v>11</v>
      </c>
      <c r="N46" s="52" t="n">
        <v>12</v>
      </c>
      <c r="O46" s="52" t="n">
        <v>13</v>
      </c>
      <c r="P46" s="52" t="n">
        <v>14</v>
      </c>
      <c r="Q46" s="52" t="n">
        <v>15</v>
      </c>
      <c r="R46" s="52" t="n">
        <v>16</v>
      </c>
      <c r="S46" s="52" t="n">
        <v>17</v>
      </c>
      <c r="T46" s="52" t="n">
        <v>18</v>
      </c>
      <c r="U46" s="52" t="n">
        <v>19</v>
      </c>
      <c r="V46" s="52" t="n">
        <v>20</v>
      </c>
      <c r="W46" s="52" t="n">
        <v>21</v>
      </c>
      <c r="X46" s="52" t="n">
        <v>22</v>
      </c>
      <c r="Y46" s="52" t="n">
        <v>23</v>
      </c>
      <c r="Z46" s="52" t="n">
        <v>24</v>
      </c>
      <c r="AA46" s="52" t="n">
        <v>25</v>
      </c>
      <c r="AB46" s="52" t="n">
        <v>26</v>
      </c>
      <c r="AC46" s="52" t="n">
        <v>27</v>
      </c>
      <c r="AD46" s="52" t="n">
        <v>28</v>
      </c>
      <c r="AE46" s="52" t="n">
        <v>29</v>
      </c>
      <c r="AF46" s="52" t="n">
        <v>30</v>
      </c>
      <c r="AG46" s="53" t="n">
        <v>31</v>
      </c>
    </row>
    <row r="47" customFormat="false" ht="11.25" hidden="false" customHeight="false" outlineLevel="0" collapsed="false">
      <c r="A47" s="54" t="s">
        <v>6</v>
      </c>
      <c r="B47" s="54"/>
      <c r="C47" s="55" t="s">
        <v>33</v>
      </c>
      <c r="D47" s="55" t="s">
        <v>34</v>
      </c>
      <c r="E47" s="55" t="s">
        <v>35</v>
      </c>
      <c r="F47" s="55" t="s">
        <v>36</v>
      </c>
      <c r="G47" s="55" t="s">
        <v>37</v>
      </c>
      <c r="H47" s="55" t="s">
        <v>38</v>
      </c>
      <c r="I47" s="55" t="s">
        <v>39</v>
      </c>
      <c r="J47" s="55" t="s">
        <v>33</v>
      </c>
      <c r="K47" s="55" t="s">
        <v>34</v>
      </c>
      <c r="L47" s="55" t="s">
        <v>35</v>
      </c>
      <c r="M47" s="55" t="s">
        <v>36</v>
      </c>
      <c r="N47" s="55" t="s">
        <v>37</v>
      </c>
      <c r="O47" s="55" t="s">
        <v>38</v>
      </c>
      <c r="P47" s="55" t="s">
        <v>39</v>
      </c>
      <c r="Q47" s="55" t="s">
        <v>33</v>
      </c>
      <c r="R47" s="55" t="s">
        <v>34</v>
      </c>
      <c r="S47" s="55" t="s">
        <v>35</v>
      </c>
      <c r="T47" s="55" t="s">
        <v>36</v>
      </c>
      <c r="U47" s="55" t="s">
        <v>37</v>
      </c>
      <c r="V47" s="55" t="s">
        <v>38</v>
      </c>
      <c r="W47" s="55" t="s">
        <v>39</v>
      </c>
      <c r="X47" s="55" t="s">
        <v>33</v>
      </c>
      <c r="Y47" s="55" t="s">
        <v>34</v>
      </c>
      <c r="Z47" s="55" t="s">
        <v>35</v>
      </c>
      <c r="AA47" s="55" t="s">
        <v>36</v>
      </c>
      <c r="AB47" s="55" t="s">
        <v>37</v>
      </c>
      <c r="AC47" s="55" t="s">
        <v>38</v>
      </c>
      <c r="AD47" s="55" t="s">
        <v>39</v>
      </c>
      <c r="AE47" s="55" t="s">
        <v>33</v>
      </c>
      <c r="AF47" s="55" t="s">
        <v>34</v>
      </c>
      <c r="AG47" s="56" t="s">
        <v>35</v>
      </c>
    </row>
    <row r="48" customFormat="false" ht="11.25" hidden="false" customHeight="false" outlineLevel="0" collapsed="false">
      <c r="A48" s="57" t="s">
        <v>29</v>
      </c>
      <c r="B48" s="58" t="n">
        <f aca="false">SUM(C48:AG48)/10</f>
        <v>57.5</v>
      </c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 t="n">
        <v>50</v>
      </c>
      <c r="Y48" s="59" t="n">
        <v>52</v>
      </c>
      <c r="Z48" s="59" t="n">
        <v>54</v>
      </c>
      <c r="AA48" s="59" t="n">
        <v>56</v>
      </c>
      <c r="AB48" s="59" t="n">
        <v>51</v>
      </c>
      <c r="AC48" s="59" t="n">
        <v>54</v>
      </c>
      <c r="AD48" s="59" t="n">
        <v>68</v>
      </c>
      <c r="AE48" s="59" t="n">
        <v>66</v>
      </c>
      <c r="AF48" s="59" t="n">
        <v>66</v>
      </c>
      <c r="AG48" s="60" t="n">
        <v>58</v>
      </c>
    </row>
    <row r="49" customFormat="false" ht="11.25" hidden="false" customHeight="false" outlineLevel="0" collapsed="false">
      <c r="A49" s="57" t="s">
        <v>30</v>
      </c>
      <c r="B49" s="58" t="n">
        <f aca="false">SUM(C49:AG49)/10</f>
        <v>77.87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 t="n">
        <v>79</v>
      </c>
      <c r="Y49" s="59" t="n">
        <v>78.1</v>
      </c>
      <c r="Z49" s="59" t="n">
        <v>78.5</v>
      </c>
      <c r="AA49" s="59" t="n">
        <v>78.5</v>
      </c>
      <c r="AB49" s="59" t="n">
        <v>78.5</v>
      </c>
      <c r="AC49" s="59" t="n">
        <v>77</v>
      </c>
      <c r="AD49" s="59" t="n">
        <v>76.7</v>
      </c>
      <c r="AE49" s="59" t="n">
        <v>77.8</v>
      </c>
      <c r="AF49" s="59" t="n">
        <v>77.3</v>
      </c>
      <c r="AG49" s="60" t="n">
        <v>77.3</v>
      </c>
    </row>
    <row r="50" s="50" customFormat="true" ht="11.25" hidden="false" customHeight="false" outlineLevel="0" collapsed="false">
      <c r="A50" s="57" t="s">
        <v>31</v>
      </c>
      <c r="B50" s="58" t="n">
        <f aca="false">SUM(C50:AG50)/10</f>
        <v>7.46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 t="n">
        <v>8</v>
      </c>
      <c r="Y50" s="61" t="n">
        <v>8</v>
      </c>
      <c r="Z50" s="61" t="n">
        <v>7.7</v>
      </c>
      <c r="AA50" s="61" t="n">
        <v>8</v>
      </c>
      <c r="AB50" s="61" t="n">
        <v>6.8</v>
      </c>
      <c r="AC50" s="61" t="n">
        <v>6.8</v>
      </c>
      <c r="AD50" s="61" t="n">
        <v>7.5</v>
      </c>
      <c r="AE50" s="61" t="n">
        <v>6</v>
      </c>
      <c r="AF50" s="61" t="n">
        <v>8</v>
      </c>
      <c r="AG50" s="62" t="n">
        <v>7.8</v>
      </c>
    </row>
    <row r="51" customFormat="false" ht="11.25" hidden="false" customHeight="false" outlineLevel="0" collapsed="false">
      <c r="A51" s="57" t="s">
        <v>40</v>
      </c>
      <c r="B51" s="58" t="n">
        <f aca="false">SUM(C51:AG51)/10</f>
        <v>1.9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 t="n">
        <v>1</v>
      </c>
      <c r="Y51" s="59" t="n">
        <v>2</v>
      </c>
      <c r="Z51" s="59" t="n">
        <v>2</v>
      </c>
      <c r="AA51" s="59" t="n">
        <v>1</v>
      </c>
      <c r="AB51" s="59" t="n">
        <v>2</v>
      </c>
      <c r="AC51" s="59" t="n">
        <v>3</v>
      </c>
      <c r="AD51" s="59" t="n">
        <v>2</v>
      </c>
      <c r="AE51" s="59" t="n">
        <v>2</v>
      </c>
      <c r="AF51" s="59" t="n">
        <v>2</v>
      </c>
      <c r="AG51" s="60" t="n">
        <v>2</v>
      </c>
    </row>
    <row r="52" customFormat="false" ht="11.25" hidden="false" customHeight="false" outlineLevel="0" collapsed="false">
      <c r="A52" s="57" t="s">
        <v>41</v>
      </c>
      <c r="B52" s="58" t="n">
        <f aca="false">SUM(C52:AG52)/10</f>
        <v>2.5</v>
      </c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 t="n">
        <v>3</v>
      </c>
      <c r="Y52" s="59" t="n">
        <v>3</v>
      </c>
      <c r="Z52" s="59" t="n">
        <v>3</v>
      </c>
      <c r="AA52" s="59" t="n">
        <v>2</v>
      </c>
      <c r="AB52" s="59" t="n">
        <v>2</v>
      </c>
      <c r="AC52" s="59" t="n">
        <v>3</v>
      </c>
      <c r="AD52" s="59" t="n">
        <v>2</v>
      </c>
      <c r="AE52" s="59" t="n">
        <v>2</v>
      </c>
      <c r="AF52" s="59" t="n">
        <v>2</v>
      </c>
      <c r="AG52" s="60" t="n">
        <v>3</v>
      </c>
    </row>
    <row r="53" customFormat="false" ht="11.25" hidden="false" customHeight="false" outlineLevel="0" collapsed="false">
      <c r="A53" s="63" t="s">
        <v>42</v>
      </c>
      <c r="B53" s="64" t="n">
        <f aca="false">SUM(C53:AG53)/10</f>
        <v>3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 t="n">
        <v>3</v>
      </c>
      <c r="Y53" s="65" t="n">
        <v>2</v>
      </c>
      <c r="Z53" s="65" t="n">
        <v>3</v>
      </c>
      <c r="AA53" s="65" t="n">
        <v>3</v>
      </c>
      <c r="AB53" s="65" t="n">
        <v>3</v>
      </c>
      <c r="AC53" s="65" t="n">
        <v>3</v>
      </c>
      <c r="AD53" s="65" t="n">
        <v>3</v>
      </c>
      <c r="AE53" s="65" t="n">
        <v>3</v>
      </c>
      <c r="AF53" s="65" t="n">
        <v>4</v>
      </c>
      <c r="AG53" s="66" t="n">
        <v>3</v>
      </c>
    </row>
    <row r="55" customFormat="false" ht="11.25" hidden="false" customHeight="false" outlineLevel="0" collapsed="false">
      <c r="B55" s="67" t="s">
        <v>32</v>
      </c>
      <c r="C55" s="52" t="n">
        <v>1</v>
      </c>
      <c r="D55" s="52" t="n">
        <v>2</v>
      </c>
      <c r="E55" s="52" t="n">
        <v>3</v>
      </c>
      <c r="F55" s="52" t="n">
        <v>4</v>
      </c>
      <c r="G55" s="52" t="n">
        <v>5</v>
      </c>
      <c r="H55" s="52" t="n">
        <v>6</v>
      </c>
      <c r="I55" s="52" t="n">
        <v>7</v>
      </c>
      <c r="J55" s="52" t="n">
        <v>8</v>
      </c>
      <c r="K55" s="52" t="n">
        <v>9</v>
      </c>
      <c r="L55" s="52" t="n">
        <v>10</v>
      </c>
      <c r="M55" s="52" t="n">
        <v>11</v>
      </c>
      <c r="N55" s="52" t="n">
        <v>12</v>
      </c>
      <c r="O55" s="52" t="n">
        <v>13</v>
      </c>
      <c r="P55" s="52" t="n">
        <v>14</v>
      </c>
      <c r="Q55" s="52" t="n">
        <v>15</v>
      </c>
      <c r="R55" s="52" t="n">
        <v>16</v>
      </c>
      <c r="S55" s="52" t="n">
        <v>17</v>
      </c>
      <c r="T55" s="52" t="n">
        <v>18</v>
      </c>
      <c r="U55" s="52" t="n">
        <v>19</v>
      </c>
      <c r="V55" s="52" t="n">
        <v>20</v>
      </c>
      <c r="W55" s="52" t="n">
        <v>21</v>
      </c>
      <c r="X55" s="52" t="n">
        <v>22</v>
      </c>
      <c r="Y55" s="52" t="n">
        <v>23</v>
      </c>
      <c r="Z55" s="52" t="n">
        <v>24</v>
      </c>
      <c r="AA55" s="52" t="n">
        <v>25</v>
      </c>
      <c r="AB55" s="52" t="n">
        <v>26</v>
      </c>
      <c r="AC55" s="52" t="n">
        <v>27</v>
      </c>
      <c r="AD55" s="52" t="n">
        <v>28</v>
      </c>
      <c r="AE55" s="52" t="n">
        <v>29</v>
      </c>
      <c r="AF55" s="53" t="n">
        <v>30</v>
      </c>
    </row>
    <row r="56" customFormat="false" ht="11.25" hidden="false" customHeight="false" outlineLevel="0" collapsed="false">
      <c r="A56" s="68" t="s">
        <v>7</v>
      </c>
      <c r="B56" s="54"/>
      <c r="C56" s="55" t="s">
        <v>36</v>
      </c>
      <c r="D56" s="55" t="s">
        <v>37</v>
      </c>
      <c r="E56" s="55" t="s">
        <v>38</v>
      </c>
      <c r="F56" s="55" t="s">
        <v>39</v>
      </c>
      <c r="G56" s="55" t="s">
        <v>33</v>
      </c>
      <c r="H56" s="55" t="s">
        <v>34</v>
      </c>
      <c r="I56" s="55" t="s">
        <v>35</v>
      </c>
      <c r="J56" s="55" t="s">
        <v>36</v>
      </c>
      <c r="K56" s="55" t="s">
        <v>37</v>
      </c>
      <c r="L56" s="55" t="s">
        <v>38</v>
      </c>
      <c r="M56" s="55" t="s">
        <v>39</v>
      </c>
      <c r="N56" s="55" t="s">
        <v>33</v>
      </c>
      <c r="O56" s="55" t="s">
        <v>34</v>
      </c>
      <c r="P56" s="55" t="s">
        <v>35</v>
      </c>
      <c r="Q56" s="55" t="s">
        <v>36</v>
      </c>
      <c r="R56" s="55" t="s">
        <v>37</v>
      </c>
      <c r="S56" s="55" t="s">
        <v>38</v>
      </c>
      <c r="T56" s="55" t="s">
        <v>39</v>
      </c>
      <c r="U56" s="55" t="s">
        <v>33</v>
      </c>
      <c r="V56" s="55" t="s">
        <v>34</v>
      </c>
      <c r="W56" s="55" t="s">
        <v>35</v>
      </c>
      <c r="X56" s="55" t="s">
        <v>36</v>
      </c>
      <c r="Y56" s="55" t="s">
        <v>37</v>
      </c>
      <c r="Z56" s="55" t="s">
        <v>38</v>
      </c>
      <c r="AA56" s="55" t="s">
        <v>39</v>
      </c>
      <c r="AB56" s="55" t="s">
        <v>33</v>
      </c>
      <c r="AC56" s="55" t="s">
        <v>34</v>
      </c>
      <c r="AD56" s="55" t="s">
        <v>35</v>
      </c>
      <c r="AE56" s="55" t="s">
        <v>36</v>
      </c>
      <c r="AF56" s="56" t="s">
        <v>37</v>
      </c>
    </row>
    <row r="57" customFormat="false" ht="11.25" hidden="false" customHeight="false" outlineLevel="0" collapsed="false">
      <c r="A57" s="69" t="s">
        <v>29</v>
      </c>
      <c r="B57" s="58" t="n">
        <f aca="false">SUM(C57:AF57)/30</f>
        <v>52.3333333333333</v>
      </c>
      <c r="C57" s="59" t="n">
        <v>58</v>
      </c>
      <c r="D57" s="59" t="n">
        <v>58</v>
      </c>
      <c r="E57" s="59" t="n">
        <v>58</v>
      </c>
      <c r="F57" s="59" t="n">
        <v>58</v>
      </c>
      <c r="G57" s="59" t="n">
        <v>54</v>
      </c>
      <c r="H57" s="59" t="n">
        <v>48</v>
      </c>
      <c r="I57" s="59" t="n">
        <v>52</v>
      </c>
      <c r="J57" s="59" t="n">
        <v>60</v>
      </c>
      <c r="K57" s="59" t="n">
        <v>46</v>
      </c>
      <c r="L57" s="59" t="n">
        <v>52</v>
      </c>
      <c r="M57" s="59" t="n">
        <v>52</v>
      </c>
      <c r="N57" s="59" t="n">
        <v>46</v>
      </c>
      <c r="O57" s="59" t="n">
        <v>46</v>
      </c>
      <c r="P57" s="59" t="n">
        <v>52</v>
      </c>
      <c r="Q57" s="59" t="n">
        <v>56</v>
      </c>
      <c r="R57" s="59" t="n">
        <v>50</v>
      </c>
      <c r="S57" s="59" t="n">
        <v>48</v>
      </c>
      <c r="T57" s="59" t="n">
        <v>50</v>
      </c>
      <c r="U57" s="59" t="n">
        <v>52</v>
      </c>
      <c r="V57" s="59" t="n">
        <v>50</v>
      </c>
      <c r="W57" s="59" t="n">
        <v>49</v>
      </c>
      <c r="X57" s="59" t="n">
        <v>55</v>
      </c>
      <c r="Y57" s="59" t="n">
        <v>54</v>
      </c>
      <c r="Z57" s="59" t="n">
        <v>60</v>
      </c>
      <c r="AA57" s="59" t="n">
        <v>50</v>
      </c>
      <c r="AB57" s="59" t="n">
        <v>48</v>
      </c>
      <c r="AC57" s="59" t="n">
        <v>49</v>
      </c>
      <c r="AD57" s="59" t="n">
        <v>52</v>
      </c>
      <c r="AE57" s="59" t="n">
        <v>60</v>
      </c>
      <c r="AF57" s="60" t="n">
        <v>47</v>
      </c>
    </row>
    <row r="58" s="50" customFormat="true" ht="11.25" hidden="false" customHeight="false" outlineLevel="0" collapsed="false">
      <c r="A58" s="69" t="s">
        <v>30</v>
      </c>
      <c r="B58" s="58" t="n">
        <f aca="false">SUM(C58:AF58)/30</f>
        <v>77.0766666666667</v>
      </c>
      <c r="C58" s="61" t="n">
        <v>77</v>
      </c>
      <c r="D58" s="61" t="n">
        <v>77</v>
      </c>
      <c r="E58" s="61" t="n">
        <v>77.5</v>
      </c>
      <c r="F58" s="61" t="n">
        <v>77.1</v>
      </c>
      <c r="G58" s="61" t="n">
        <v>78.1</v>
      </c>
      <c r="H58" s="61" t="n">
        <v>77.6</v>
      </c>
      <c r="I58" s="61" t="n">
        <v>77.5</v>
      </c>
      <c r="J58" s="61" t="n">
        <v>77.5</v>
      </c>
      <c r="K58" s="61" t="n">
        <v>77.4</v>
      </c>
      <c r="L58" s="61" t="n">
        <v>77.2</v>
      </c>
      <c r="M58" s="61" t="n">
        <v>76.6</v>
      </c>
      <c r="N58" s="61" t="n">
        <v>78.3</v>
      </c>
      <c r="O58" s="61" t="n">
        <v>77.2</v>
      </c>
      <c r="P58" s="61" t="n">
        <v>77.6</v>
      </c>
      <c r="Q58" s="61" t="n">
        <v>77</v>
      </c>
      <c r="R58" s="61" t="n">
        <v>76.4</v>
      </c>
      <c r="S58" s="61" t="n">
        <v>76</v>
      </c>
      <c r="T58" s="61" t="n">
        <v>76.3</v>
      </c>
      <c r="U58" s="61" t="n">
        <v>76.9</v>
      </c>
      <c r="V58" s="61" t="n">
        <v>76.6</v>
      </c>
      <c r="W58" s="61" t="n">
        <v>77.3</v>
      </c>
      <c r="X58" s="61" t="n">
        <v>77.1</v>
      </c>
      <c r="Y58" s="61" t="n">
        <v>77</v>
      </c>
      <c r="Z58" s="61" t="n">
        <v>77</v>
      </c>
      <c r="AA58" s="61" t="n">
        <v>77</v>
      </c>
      <c r="AB58" s="61" t="n">
        <v>78.3</v>
      </c>
      <c r="AC58" s="61" t="n">
        <v>76.8</v>
      </c>
      <c r="AD58" s="61" t="n">
        <v>75.8</v>
      </c>
      <c r="AE58" s="61" t="n">
        <v>77</v>
      </c>
      <c r="AF58" s="62" t="n">
        <v>76.2</v>
      </c>
    </row>
    <row r="59" s="50" customFormat="true" ht="11.25" hidden="false" customHeight="false" outlineLevel="0" collapsed="false">
      <c r="A59" s="69" t="s">
        <v>31</v>
      </c>
      <c r="B59" s="58" t="n">
        <f aca="false">SUM(C59:AF59)/30</f>
        <v>7.57333333333333</v>
      </c>
      <c r="C59" s="61" t="n">
        <v>7.8</v>
      </c>
      <c r="D59" s="61" t="n">
        <v>7.8</v>
      </c>
      <c r="E59" s="61" t="n">
        <v>6</v>
      </c>
      <c r="F59" s="61" t="n">
        <v>8.3</v>
      </c>
      <c r="G59" s="61" t="n">
        <v>8</v>
      </c>
      <c r="H59" s="61" t="n">
        <v>8</v>
      </c>
      <c r="I59" s="61" t="n">
        <v>8</v>
      </c>
      <c r="J59" s="61" t="n">
        <v>8</v>
      </c>
      <c r="K59" s="61" t="n">
        <v>7.5</v>
      </c>
      <c r="L59" s="61" t="n">
        <v>7.5</v>
      </c>
      <c r="M59" s="61" t="n">
        <v>6</v>
      </c>
      <c r="N59" s="61" t="n">
        <v>8</v>
      </c>
      <c r="O59" s="61" t="n">
        <v>8</v>
      </c>
      <c r="P59" s="61" t="n">
        <v>8</v>
      </c>
      <c r="Q59" s="61" t="n">
        <v>8</v>
      </c>
      <c r="R59" s="61" t="n">
        <v>7.7</v>
      </c>
      <c r="S59" s="61" t="n">
        <v>7</v>
      </c>
      <c r="T59" s="61" t="n">
        <v>7.3</v>
      </c>
      <c r="U59" s="61" t="n">
        <v>8</v>
      </c>
      <c r="V59" s="61" t="n">
        <v>8</v>
      </c>
      <c r="W59" s="61" t="n">
        <v>8.3</v>
      </c>
      <c r="X59" s="61" t="n">
        <v>8.5</v>
      </c>
      <c r="Y59" s="61" t="n">
        <v>7.7</v>
      </c>
      <c r="Z59" s="61" t="n">
        <v>3</v>
      </c>
      <c r="AA59" s="61" t="n">
        <v>7.3</v>
      </c>
      <c r="AB59" s="61" t="n">
        <v>8</v>
      </c>
      <c r="AC59" s="61" t="n">
        <v>7.5</v>
      </c>
      <c r="AD59" s="61" t="n">
        <v>8</v>
      </c>
      <c r="AE59" s="61" t="n">
        <v>8</v>
      </c>
      <c r="AF59" s="62" t="n">
        <v>8</v>
      </c>
    </row>
    <row r="60" customFormat="false" ht="11.25" hidden="false" customHeight="false" outlineLevel="0" collapsed="false">
      <c r="A60" s="69" t="s">
        <v>40</v>
      </c>
      <c r="B60" s="58" t="n">
        <f aca="false">SUM(C60:AF60)/30</f>
        <v>2.96666666666667</v>
      </c>
      <c r="C60" s="59" t="n">
        <v>2</v>
      </c>
      <c r="D60" s="59" t="n">
        <v>3</v>
      </c>
      <c r="E60" s="59" t="n">
        <v>3</v>
      </c>
      <c r="F60" s="59" t="n">
        <v>2</v>
      </c>
      <c r="G60" s="59" t="n">
        <v>1</v>
      </c>
      <c r="H60" s="59" t="n">
        <v>3</v>
      </c>
      <c r="I60" s="59" t="n">
        <v>3</v>
      </c>
      <c r="J60" s="59" t="n">
        <v>3</v>
      </c>
      <c r="K60" s="59" t="n">
        <v>3</v>
      </c>
      <c r="L60" s="59" t="n">
        <v>3</v>
      </c>
      <c r="M60" s="59" t="n">
        <v>2</v>
      </c>
      <c r="N60" s="59" t="n">
        <v>2</v>
      </c>
      <c r="O60" s="59" t="n">
        <v>2</v>
      </c>
      <c r="P60" s="59" t="n">
        <v>3</v>
      </c>
      <c r="Q60" s="59" t="n">
        <v>4</v>
      </c>
      <c r="R60" s="59" t="n">
        <v>4</v>
      </c>
      <c r="S60" s="59" t="n">
        <v>4</v>
      </c>
      <c r="T60" s="59" t="n">
        <v>3</v>
      </c>
      <c r="U60" s="59" t="n">
        <v>3</v>
      </c>
      <c r="V60" s="59" t="n">
        <v>4</v>
      </c>
      <c r="W60" s="59" t="n">
        <v>4</v>
      </c>
      <c r="X60" s="59" t="n">
        <v>3</v>
      </c>
      <c r="Y60" s="59" t="n">
        <v>4</v>
      </c>
      <c r="Z60" s="59" t="n">
        <v>5</v>
      </c>
      <c r="AA60" s="59" t="n">
        <v>2</v>
      </c>
      <c r="AB60" s="59" t="n">
        <v>2</v>
      </c>
      <c r="AC60" s="59" t="n">
        <v>3</v>
      </c>
      <c r="AD60" s="59" t="n">
        <v>3</v>
      </c>
      <c r="AE60" s="59" t="n">
        <v>2</v>
      </c>
      <c r="AF60" s="60" t="n">
        <v>4</v>
      </c>
    </row>
    <row r="61" customFormat="false" ht="11.25" hidden="false" customHeight="false" outlineLevel="0" collapsed="false">
      <c r="A61" s="69" t="s">
        <v>41</v>
      </c>
      <c r="B61" s="58" t="n">
        <f aca="false">SUM(C61:AF61)/30</f>
        <v>2.76666666666667</v>
      </c>
      <c r="C61" s="59" t="n">
        <v>3</v>
      </c>
      <c r="D61" s="59" t="n">
        <v>3</v>
      </c>
      <c r="E61" s="59" t="n">
        <v>3</v>
      </c>
      <c r="F61" s="59" t="n">
        <v>3</v>
      </c>
      <c r="G61" s="59" t="n">
        <v>2</v>
      </c>
      <c r="H61" s="59" t="n">
        <v>2</v>
      </c>
      <c r="I61" s="59" t="n">
        <v>2</v>
      </c>
      <c r="J61" s="59" t="n">
        <v>2</v>
      </c>
      <c r="K61" s="59" t="n">
        <v>2</v>
      </c>
      <c r="L61" s="59" t="n">
        <v>3</v>
      </c>
      <c r="M61" s="59" t="n">
        <v>3</v>
      </c>
      <c r="N61" s="59" t="n">
        <v>2</v>
      </c>
      <c r="O61" s="59" t="n">
        <v>3</v>
      </c>
      <c r="P61" s="59" t="n">
        <v>3</v>
      </c>
      <c r="Q61" s="59" t="n">
        <v>3</v>
      </c>
      <c r="R61" s="59" t="n">
        <v>3</v>
      </c>
      <c r="S61" s="59" t="n">
        <v>3</v>
      </c>
      <c r="T61" s="59" t="n">
        <v>3</v>
      </c>
      <c r="U61" s="59" t="n">
        <v>3</v>
      </c>
      <c r="V61" s="59" t="n">
        <v>3</v>
      </c>
      <c r="W61" s="59" t="n">
        <v>3</v>
      </c>
      <c r="X61" s="59" t="n">
        <v>3</v>
      </c>
      <c r="Y61" s="59" t="n">
        <v>4</v>
      </c>
      <c r="Z61" s="59" t="n">
        <v>3</v>
      </c>
      <c r="AA61" s="59" t="n">
        <v>4</v>
      </c>
      <c r="AB61" s="59" t="n">
        <v>3</v>
      </c>
      <c r="AC61" s="59" t="n">
        <v>2</v>
      </c>
      <c r="AD61" s="59" t="n">
        <v>2</v>
      </c>
      <c r="AE61" s="59" t="n">
        <v>2</v>
      </c>
      <c r="AF61" s="60" t="n">
        <v>3</v>
      </c>
    </row>
    <row r="62" customFormat="false" ht="11.25" hidden="false" customHeight="false" outlineLevel="0" collapsed="false">
      <c r="A62" s="70" t="s">
        <v>42</v>
      </c>
      <c r="B62" s="64" t="n">
        <f aca="false">SUM(C62:AF62)/30</f>
        <v>3.33333333333333</v>
      </c>
      <c r="C62" s="65" t="n">
        <v>3</v>
      </c>
      <c r="D62" s="65" t="n">
        <v>3</v>
      </c>
      <c r="E62" s="65" t="n">
        <v>3</v>
      </c>
      <c r="F62" s="65" t="n">
        <v>4</v>
      </c>
      <c r="G62" s="65" t="n">
        <v>3</v>
      </c>
      <c r="H62" s="65" t="n">
        <v>3</v>
      </c>
      <c r="I62" s="65" t="n">
        <v>3</v>
      </c>
      <c r="J62" s="65" t="n">
        <v>2</v>
      </c>
      <c r="K62" s="65" t="n">
        <v>2</v>
      </c>
      <c r="L62" s="65" t="n">
        <v>3</v>
      </c>
      <c r="M62" s="65" t="n">
        <v>3</v>
      </c>
      <c r="N62" s="65" t="n">
        <v>3</v>
      </c>
      <c r="O62" s="65" t="n">
        <v>3</v>
      </c>
      <c r="P62" s="65" t="n">
        <v>4</v>
      </c>
      <c r="Q62" s="65" t="n">
        <v>3</v>
      </c>
      <c r="R62" s="65" t="n">
        <v>4</v>
      </c>
      <c r="S62" s="65" t="n">
        <v>3</v>
      </c>
      <c r="T62" s="65" t="n">
        <v>3</v>
      </c>
      <c r="U62" s="65" t="n">
        <v>4</v>
      </c>
      <c r="V62" s="65" t="n">
        <v>4</v>
      </c>
      <c r="W62" s="65" t="n">
        <v>4</v>
      </c>
      <c r="X62" s="65" t="n">
        <v>3</v>
      </c>
      <c r="Y62" s="65" t="n">
        <v>4</v>
      </c>
      <c r="Z62" s="65" t="n">
        <v>3</v>
      </c>
      <c r="AA62" s="65" t="n">
        <v>4</v>
      </c>
      <c r="AB62" s="65" t="n">
        <v>4</v>
      </c>
      <c r="AC62" s="65" t="n">
        <v>4</v>
      </c>
      <c r="AD62" s="65" t="n">
        <v>4</v>
      </c>
      <c r="AE62" s="65" t="n">
        <v>4</v>
      </c>
      <c r="AF62" s="66" t="n">
        <v>3</v>
      </c>
    </row>
    <row r="64" customFormat="false" ht="11.25" hidden="false" customHeight="false" outlineLevel="0" collapsed="false">
      <c r="B64" s="67" t="s">
        <v>32</v>
      </c>
      <c r="C64" s="52" t="n">
        <v>1</v>
      </c>
      <c r="D64" s="52" t="n">
        <v>2</v>
      </c>
      <c r="E64" s="52" t="n">
        <v>3</v>
      </c>
      <c r="F64" s="52" t="n">
        <v>4</v>
      </c>
      <c r="G64" s="52" t="n">
        <v>5</v>
      </c>
      <c r="H64" s="52" t="n">
        <v>6</v>
      </c>
      <c r="I64" s="52" t="n">
        <v>7</v>
      </c>
      <c r="J64" s="52" t="n">
        <v>8</v>
      </c>
      <c r="K64" s="52" t="n">
        <v>9</v>
      </c>
      <c r="L64" s="52" t="n">
        <v>10</v>
      </c>
      <c r="M64" s="52" t="n">
        <v>11</v>
      </c>
      <c r="N64" s="52" t="n">
        <v>12</v>
      </c>
      <c r="O64" s="52" t="n">
        <v>13</v>
      </c>
      <c r="P64" s="52" t="n">
        <v>14</v>
      </c>
      <c r="Q64" s="52" t="n">
        <v>15</v>
      </c>
      <c r="R64" s="52" t="n">
        <v>16</v>
      </c>
      <c r="S64" s="52" t="n">
        <v>17</v>
      </c>
      <c r="T64" s="52" t="n">
        <v>18</v>
      </c>
      <c r="U64" s="52" t="n">
        <v>19</v>
      </c>
      <c r="V64" s="52" t="n">
        <v>20</v>
      </c>
      <c r="W64" s="52" t="n">
        <v>21</v>
      </c>
      <c r="X64" s="52" t="n">
        <v>22</v>
      </c>
      <c r="Y64" s="52" t="n">
        <v>23</v>
      </c>
      <c r="Z64" s="52" t="n">
        <v>24</v>
      </c>
      <c r="AA64" s="52" t="n">
        <v>25</v>
      </c>
      <c r="AB64" s="52" t="n">
        <v>26</v>
      </c>
      <c r="AC64" s="52" t="n">
        <v>27</v>
      </c>
      <c r="AD64" s="52" t="n">
        <v>28</v>
      </c>
      <c r="AE64" s="52" t="n">
        <v>29</v>
      </c>
      <c r="AF64" s="52" t="n">
        <v>30</v>
      </c>
      <c r="AG64" s="53" t="n">
        <v>31</v>
      </c>
    </row>
    <row r="65" customFormat="false" ht="11.25" hidden="false" customHeight="false" outlineLevel="0" collapsed="false">
      <c r="A65" s="54" t="s">
        <v>8</v>
      </c>
      <c r="B65" s="54"/>
      <c r="C65" s="55" t="s">
        <v>38</v>
      </c>
      <c r="D65" s="55" t="s">
        <v>39</v>
      </c>
      <c r="E65" s="55" t="s">
        <v>33</v>
      </c>
      <c r="F65" s="55" t="s">
        <v>34</v>
      </c>
      <c r="G65" s="55" t="s">
        <v>35</v>
      </c>
      <c r="H65" s="55" t="s">
        <v>36</v>
      </c>
      <c r="I65" s="55" t="s">
        <v>37</v>
      </c>
      <c r="J65" s="55" t="s">
        <v>38</v>
      </c>
      <c r="K65" s="55" t="s">
        <v>39</v>
      </c>
      <c r="L65" s="55" t="s">
        <v>33</v>
      </c>
      <c r="M65" s="55" t="s">
        <v>34</v>
      </c>
      <c r="N65" s="55" t="s">
        <v>35</v>
      </c>
      <c r="O65" s="55" t="s">
        <v>36</v>
      </c>
      <c r="P65" s="55" t="s">
        <v>37</v>
      </c>
      <c r="Q65" s="55" t="s">
        <v>38</v>
      </c>
      <c r="R65" s="55" t="s">
        <v>39</v>
      </c>
      <c r="S65" s="55" t="s">
        <v>33</v>
      </c>
      <c r="T65" s="55" t="s">
        <v>34</v>
      </c>
      <c r="U65" s="55" t="s">
        <v>35</v>
      </c>
      <c r="V65" s="55" t="s">
        <v>36</v>
      </c>
      <c r="W65" s="55" t="s">
        <v>37</v>
      </c>
      <c r="X65" s="55" t="s">
        <v>38</v>
      </c>
      <c r="Y65" s="55" t="s">
        <v>39</v>
      </c>
      <c r="Z65" s="55" t="s">
        <v>33</v>
      </c>
      <c r="AA65" s="55" t="s">
        <v>34</v>
      </c>
      <c r="AB65" s="55" t="s">
        <v>35</v>
      </c>
      <c r="AC65" s="55" t="s">
        <v>36</v>
      </c>
      <c r="AD65" s="55" t="s">
        <v>37</v>
      </c>
      <c r="AE65" s="55" t="s">
        <v>38</v>
      </c>
      <c r="AF65" s="55" t="s">
        <v>39</v>
      </c>
      <c r="AG65" s="56" t="s">
        <v>33</v>
      </c>
    </row>
    <row r="66" customFormat="false" ht="11.25" hidden="false" customHeight="false" outlineLevel="0" collapsed="false">
      <c r="A66" s="57" t="s">
        <v>29</v>
      </c>
      <c r="B66" s="58" t="n">
        <f aca="false">SUM(C66:AG66)/31</f>
        <v>53.6774193548387</v>
      </c>
      <c r="C66" s="59" t="n">
        <v>50</v>
      </c>
      <c r="D66" s="59" t="n">
        <v>56</v>
      </c>
      <c r="E66" s="59" t="n">
        <v>50</v>
      </c>
      <c r="F66" s="59" t="n">
        <v>50</v>
      </c>
      <c r="G66" s="59" t="n">
        <v>50</v>
      </c>
      <c r="H66" s="59" t="n">
        <v>56</v>
      </c>
      <c r="I66" s="59" t="n">
        <v>52</v>
      </c>
      <c r="J66" s="59" t="n">
        <v>52</v>
      </c>
      <c r="K66" s="59" t="n">
        <v>60</v>
      </c>
      <c r="L66" s="59" t="n">
        <v>60</v>
      </c>
      <c r="M66" s="59" t="n">
        <v>60</v>
      </c>
      <c r="N66" s="59" t="n">
        <v>60</v>
      </c>
      <c r="O66" s="59" t="n">
        <v>62</v>
      </c>
      <c r="P66" s="59" t="n">
        <v>56</v>
      </c>
      <c r="Q66" s="59" t="n">
        <v>70</v>
      </c>
      <c r="R66" s="59" t="n">
        <v>50</v>
      </c>
      <c r="S66" s="59" t="n">
        <v>48</v>
      </c>
      <c r="T66" s="59" t="n">
        <v>44</v>
      </c>
      <c r="U66" s="59" t="n">
        <v>48</v>
      </c>
      <c r="V66" s="59" t="n">
        <v>48</v>
      </c>
      <c r="W66" s="59" t="n">
        <v>50</v>
      </c>
      <c r="X66" s="59" t="n">
        <v>46</v>
      </c>
      <c r="Y66" s="59" t="n">
        <v>50</v>
      </c>
      <c r="Z66" s="59" t="n">
        <v>56</v>
      </c>
      <c r="AA66" s="59" t="n">
        <v>62</v>
      </c>
      <c r="AB66" s="59" t="n">
        <v>52</v>
      </c>
      <c r="AC66" s="59" t="n">
        <v>50</v>
      </c>
      <c r="AD66" s="59" t="n">
        <v>60</v>
      </c>
      <c r="AE66" s="59" t="n">
        <v>60</v>
      </c>
      <c r="AF66" s="59" t="n">
        <v>48</v>
      </c>
      <c r="AG66" s="60" t="n">
        <v>48</v>
      </c>
    </row>
    <row r="67" customFormat="false" ht="11.25" hidden="false" customHeight="false" outlineLevel="0" collapsed="false">
      <c r="A67" s="57" t="s">
        <v>30</v>
      </c>
      <c r="B67" s="58" t="n">
        <f aca="false">SUM(C67:AG67)/31</f>
        <v>76.0193548387097</v>
      </c>
      <c r="C67" s="61" t="n">
        <v>75.4</v>
      </c>
      <c r="D67" s="61" t="n">
        <v>77.2</v>
      </c>
      <c r="E67" s="61" t="n">
        <v>76.4</v>
      </c>
      <c r="F67" s="61" t="n">
        <v>75.6</v>
      </c>
      <c r="G67" s="61" t="n">
        <v>75</v>
      </c>
      <c r="H67" s="61" t="n">
        <v>75.5</v>
      </c>
      <c r="I67" s="61" t="n">
        <v>75.1</v>
      </c>
      <c r="J67" s="61" t="n">
        <v>74.7</v>
      </c>
      <c r="K67" s="61" t="n">
        <v>75.8</v>
      </c>
      <c r="L67" s="61" t="n">
        <v>76.3</v>
      </c>
      <c r="M67" s="61" t="n">
        <v>76.6</v>
      </c>
      <c r="N67" s="61" t="n">
        <v>76.2</v>
      </c>
      <c r="O67" s="61" t="n">
        <v>76.3</v>
      </c>
      <c r="P67" s="61" t="n">
        <v>76.4</v>
      </c>
      <c r="Q67" s="61" t="n">
        <v>76.4</v>
      </c>
      <c r="R67" s="61" t="n">
        <v>76.5</v>
      </c>
      <c r="S67" s="61" t="n">
        <v>76.6</v>
      </c>
      <c r="T67" s="61" t="n">
        <v>76.3</v>
      </c>
      <c r="U67" s="61" t="n">
        <v>76.1</v>
      </c>
      <c r="V67" s="61" t="n">
        <v>75.9</v>
      </c>
      <c r="W67" s="61" t="n">
        <v>75.8</v>
      </c>
      <c r="X67" s="61" t="n">
        <v>75.7</v>
      </c>
      <c r="Y67" s="61" t="n">
        <v>75.8</v>
      </c>
      <c r="Z67" s="61" t="n">
        <v>75.8</v>
      </c>
      <c r="AA67" s="61" t="n">
        <v>76.1</v>
      </c>
      <c r="AB67" s="61" t="n">
        <v>76.3</v>
      </c>
      <c r="AC67" s="61" t="n">
        <v>76.6</v>
      </c>
      <c r="AD67" s="61" t="n">
        <v>76.4</v>
      </c>
      <c r="AE67" s="61" t="n">
        <v>76</v>
      </c>
      <c r="AF67" s="61" t="n">
        <v>75.9</v>
      </c>
      <c r="AG67" s="60" t="n">
        <v>75.9</v>
      </c>
    </row>
    <row r="68" customFormat="false" ht="11.25" hidden="false" customHeight="false" outlineLevel="0" collapsed="false">
      <c r="A68" s="57" t="s">
        <v>31</v>
      </c>
      <c r="B68" s="58" t="n">
        <f aca="false">SUM(C68:AG68)/31</f>
        <v>8.04193548387097</v>
      </c>
      <c r="C68" s="61" t="n">
        <v>7.5</v>
      </c>
      <c r="D68" s="61" t="n">
        <v>7.8</v>
      </c>
      <c r="E68" s="61" t="n">
        <v>7.8</v>
      </c>
      <c r="F68" s="61" t="n">
        <v>7</v>
      </c>
      <c r="G68" s="61" t="n">
        <v>7</v>
      </c>
      <c r="H68" s="61" t="n">
        <v>8</v>
      </c>
      <c r="I68" s="61" t="n">
        <v>8</v>
      </c>
      <c r="J68" s="61" t="n">
        <v>6.4</v>
      </c>
      <c r="K68" s="61" t="n">
        <v>7.5</v>
      </c>
      <c r="L68" s="61" t="n">
        <v>8.3</v>
      </c>
      <c r="M68" s="61" t="n">
        <v>8.3</v>
      </c>
      <c r="N68" s="61" t="n">
        <v>8.8</v>
      </c>
      <c r="O68" s="61" t="n">
        <v>8.3</v>
      </c>
      <c r="P68" s="61" t="n">
        <v>8.3</v>
      </c>
      <c r="Q68" s="61" t="n">
        <v>8.3</v>
      </c>
      <c r="R68" s="61" t="n">
        <v>10</v>
      </c>
      <c r="S68" s="61" t="n">
        <v>8</v>
      </c>
      <c r="T68" s="61" t="n">
        <v>8.3</v>
      </c>
      <c r="U68" s="61" t="n">
        <v>8.5</v>
      </c>
      <c r="V68" s="61" t="n">
        <v>8</v>
      </c>
      <c r="W68" s="61" t="n">
        <v>7.8</v>
      </c>
      <c r="X68" s="61" t="n">
        <v>8.4</v>
      </c>
      <c r="Y68" s="61" t="n">
        <v>7.5</v>
      </c>
      <c r="Z68" s="61" t="n">
        <v>7.5</v>
      </c>
      <c r="AA68" s="61" t="n">
        <v>9</v>
      </c>
      <c r="AB68" s="61" t="n">
        <v>8.3</v>
      </c>
      <c r="AC68" s="61" t="n">
        <v>8.3</v>
      </c>
      <c r="AD68" s="61" t="n">
        <v>8.8</v>
      </c>
      <c r="AE68" s="61" t="n">
        <v>6</v>
      </c>
      <c r="AF68" s="61" t="n">
        <v>8.8</v>
      </c>
      <c r="AG68" s="60" t="n">
        <v>8.8</v>
      </c>
    </row>
    <row r="69" customFormat="false" ht="11.25" hidden="false" customHeight="false" outlineLevel="0" collapsed="false">
      <c r="A69" s="57" t="s">
        <v>40</v>
      </c>
      <c r="B69" s="58" t="n">
        <f aca="false">SUM(C69:AG69)/31</f>
        <v>2.54838709677419</v>
      </c>
      <c r="C69" s="59" t="n">
        <v>3</v>
      </c>
      <c r="D69" s="59" t="n">
        <v>3</v>
      </c>
      <c r="E69" s="59" t="n">
        <v>2</v>
      </c>
      <c r="F69" s="59" t="n">
        <v>3</v>
      </c>
      <c r="G69" s="59" t="n">
        <v>3</v>
      </c>
      <c r="H69" s="59" t="n">
        <v>2</v>
      </c>
      <c r="I69" s="59" t="n">
        <v>3</v>
      </c>
      <c r="J69" s="59" t="n">
        <v>3</v>
      </c>
      <c r="K69" s="59" t="n">
        <v>3</v>
      </c>
      <c r="L69" s="59" t="n">
        <v>2</v>
      </c>
      <c r="M69" s="59" t="n">
        <v>2</v>
      </c>
      <c r="N69" s="59" t="n">
        <v>3</v>
      </c>
      <c r="O69" s="59" t="n">
        <v>3</v>
      </c>
      <c r="P69" s="59" t="n">
        <v>3</v>
      </c>
      <c r="Q69" s="59" t="n">
        <v>3</v>
      </c>
      <c r="R69" s="59" t="n">
        <v>2</v>
      </c>
      <c r="S69" s="59" t="n">
        <v>2</v>
      </c>
      <c r="T69" s="59" t="n">
        <v>4</v>
      </c>
      <c r="U69" s="59" t="n">
        <v>4</v>
      </c>
      <c r="V69" s="59" t="n">
        <v>3</v>
      </c>
      <c r="W69" s="59" t="n">
        <v>2</v>
      </c>
      <c r="X69" s="59" t="n">
        <v>2</v>
      </c>
      <c r="Y69" s="59" t="n">
        <v>2</v>
      </c>
      <c r="Z69" s="59" t="n">
        <v>3</v>
      </c>
      <c r="AA69" s="59" t="n">
        <v>3</v>
      </c>
      <c r="AB69" s="59" t="n">
        <v>1</v>
      </c>
      <c r="AC69" s="59" t="n">
        <v>1</v>
      </c>
      <c r="AD69" s="59" t="n">
        <v>3</v>
      </c>
      <c r="AE69" s="59" t="n">
        <v>3</v>
      </c>
      <c r="AF69" s="59" t="n">
        <v>1</v>
      </c>
      <c r="AG69" s="60" t="n">
        <v>2</v>
      </c>
    </row>
    <row r="70" customFormat="false" ht="11.25" hidden="false" customHeight="false" outlineLevel="0" collapsed="false">
      <c r="A70" s="57" t="s">
        <v>41</v>
      </c>
      <c r="B70" s="58" t="n">
        <f aca="false">SUM(C70:AG70)/31</f>
        <v>3</v>
      </c>
      <c r="C70" s="59" t="n">
        <v>3</v>
      </c>
      <c r="D70" s="59" t="n">
        <v>3</v>
      </c>
      <c r="E70" s="59" t="n">
        <v>4</v>
      </c>
      <c r="F70" s="59" t="n">
        <v>3</v>
      </c>
      <c r="G70" s="59" t="n">
        <v>4</v>
      </c>
      <c r="H70" s="59" t="n">
        <v>3</v>
      </c>
      <c r="I70" s="59" t="n">
        <v>4</v>
      </c>
      <c r="J70" s="59" t="n">
        <v>3</v>
      </c>
      <c r="K70" s="59" t="n">
        <v>3</v>
      </c>
      <c r="L70" s="59" t="n">
        <v>2</v>
      </c>
      <c r="M70" s="59" t="n">
        <v>2</v>
      </c>
      <c r="N70" s="59" t="n">
        <v>2</v>
      </c>
      <c r="O70" s="59" t="n">
        <v>3</v>
      </c>
      <c r="P70" s="59" t="n">
        <v>3</v>
      </c>
      <c r="Q70" s="59" t="n">
        <v>4</v>
      </c>
      <c r="R70" s="59" t="n">
        <v>3</v>
      </c>
      <c r="S70" s="59" t="n">
        <v>3</v>
      </c>
      <c r="T70" s="59" t="n">
        <v>3</v>
      </c>
      <c r="U70" s="59" t="n">
        <v>3</v>
      </c>
      <c r="V70" s="59" t="n">
        <v>3</v>
      </c>
      <c r="W70" s="59" t="n">
        <v>4</v>
      </c>
      <c r="X70" s="59" t="n">
        <v>3</v>
      </c>
      <c r="Y70" s="59" t="n">
        <v>2</v>
      </c>
      <c r="Z70" s="59" t="n">
        <v>4</v>
      </c>
      <c r="AA70" s="59" t="n">
        <v>3</v>
      </c>
      <c r="AB70" s="59" t="n">
        <v>3</v>
      </c>
      <c r="AC70" s="59" t="n">
        <v>2</v>
      </c>
      <c r="AD70" s="59" t="n">
        <v>3</v>
      </c>
      <c r="AE70" s="59" t="n">
        <v>3</v>
      </c>
      <c r="AF70" s="59" t="n">
        <v>3</v>
      </c>
      <c r="AG70" s="60" t="n">
        <v>2</v>
      </c>
    </row>
    <row r="71" customFormat="false" ht="11.25" hidden="false" customHeight="false" outlineLevel="0" collapsed="false">
      <c r="A71" s="63" t="s">
        <v>42</v>
      </c>
      <c r="B71" s="64" t="n">
        <f aca="false">SUM(C71:AG71)/31</f>
        <v>3.19354838709677</v>
      </c>
      <c r="C71" s="65" t="n">
        <v>4</v>
      </c>
      <c r="D71" s="65" t="n">
        <v>4</v>
      </c>
      <c r="E71" s="65" t="n">
        <v>4</v>
      </c>
      <c r="F71" s="65" t="n">
        <v>4</v>
      </c>
      <c r="G71" s="65" t="n">
        <v>4</v>
      </c>
      <c r="H71" s="65" t="n">
        <v>3</v>
      </c>
      <c r="I71" s="65" t="n">
        <v>3</v>
      </c>
      <c r="J71" s="65" t="n">
        <v>3</v>
      </c>
      <c r="K71" s="65" t="n">
        <v>3</v>
      </c>
      <c r="L71" s="65" t="n">
        <v>3</v>
      </c>
      <c r="M71" s="65" t="n">
        <v>3</v>
      </c>
      <c r="N71" s="65" t="n">
        <v>3</v>
      </c>
      <c r="O71" s="65" t="n">
        <v>3</v>
      </c>
      <c r="P71" s="65" t="n">
        <v>3</v>
      </c>
      <c r="Q71" s="65" t="n">
        <v>3</v>
      </c>
      <c r="R71" s="65" t="n">
        <v>2</v>
      </c>
      <c r="S71" s="65" t="n">
        <v>2</v>
      </c>
      <c r="T71" s="65" t="n">
        <v>3</v>
      </c>
      <c r="U71" s="65" t="n">
        <v>4</v>
      </c>
      <c r="V71" s="65" t="n">
        <v>3</v>
      </c>
      <c r="W71" s="65" t="n">
        <v>3</v>
      </c>
      <c r="X71" s="65" t="n">
        <v>3</v>
      </c>
      <c r="Y71" s="65" t="n">
        <v>3</v>
      </c>
      <c r="Z71" s="65" t="n">
        <v>4</v>
      </c>
      <c r="AA71" s="65" t="n">
        <v>3</v>
      </c>
      <c r="AB71" s="65" t="n">
        <v>3</v>
      </c>
      <c r="AC71" s="65" t="n">
        <v>3</v>
      </c>
      <c r="AD71" s="65" t="n">
        <v>3</v>
      </c>
      <c r="AE71" s="65" t="n">
        <v>3</v>
      </c>
      <c r="AF71" s="65" t="n">
        <v>4</v>
      </c>
      <c r="AG71" s="66" t="n">
        <v>3</v>
      </c>
    </row>
    <row r="73" customFormat="false" ht="11.25" hidden="false" customHeight="false" outlineLevel="0" collapsed="false">
      <c r="B73" s="67" t="s">
        <v>32</v>
      </c>
      <c r="C73" s="52" t="n">
        <v>1</v>
      </c>
      <c r="D73" s="52" t="n">
        <v>2</v>
      </c>
      <c r="E73" s="52" t="n">
        <v>3</v>
      </c>
      <c r="F73" s="52" t="n">
        <v>4</v>
      </c>
      <c r="G73" s="52" t="n">
        <v>5</v>
      </c>
      <c r="H73" s="52" t="n">
        <v>6</v>
      </c>
      <c r="I73" s="52" t="n">
        <v>7</v>
      </c>
      <c r="J73" s="52" t="n">
        <v>8</v>
      </c>
      <c r="K73" s="52" t="n">
        <v>9</v>
      </c>
      <c r="L73" s="52" t="n">
        <v>10</v>
      </c>
      <c r="M73" s="52" t="n">
        <v>11</v>
      </c>
      <c r="N73" s="52" t="n">
        <v>12</v>
      </c>
      <c r="O73" s="52" t="n">
        <v>13</v>
      </c>
      <c r="P73" s="52" t="n">
        <v>14</v>
      </c>
      <c r="Q73" s="52" t="n">
        <v>15</v>
      </c>
      <c r="R73" s="52" t="n">
        <v>16</v>
      </c>
      <c r="S73" s="52" t="n">
        <v>17</v>
      </c>
      <c r="T73" s="52" t="n">
        <v>18</v>
      </c>
      <c r="U73" s="52" t="n">
        <v>19</v>
      </c>
      <c r="V73" s="52" t="n">
        <v>20</v>
      </c>
      <c r="W73" s="52" t="n">
        <v>21</v>
      </c>
      <c r="X73" s="52" t="n">
        <v>22</v>
      </c>
      <c r="Y73" s="52" t="n">
        <v>23</v>
      </c>
      <c r="Z73" s="52" t="n">
        <v>24</v>
      </c>
      <c r="AA73" s="52" t="n">
        <v>25</v>
      </c>
      <c r="AB73" s="52" t="n">
        <v>26</v>
      </c>
      <c r="AC73" s="52" t="n">
        <v>27</v>
      </c>
      <c r="AD73" s="52" t="n">
        <v>28</v>
      </c>
      <c r="AE73" s="52" t="n">
        <v>29</v>
      </c>
      <c r="AF73" s="52" t="n">
        <v>30</v>
      </c>
      <c r="AG73" s="53" t="n">
        <v>31</v>
      </c>
    </row>
    <row r="74" customFormat="false" ht="11.25" hidden="false" customHeight="false" outlineLevel="0" collapsed="false">
      <c r="A74" s="54" t="s">
        <v>9</v>
      </c>
      <c r="B74" s="54"/>
      <c r="C74" s="55" t="s">
        <v>34</v>
      </c>
      <c r="D74" s="55" t="s">
        <v>35</v>
      </c>
      <c r="E74" s="55" t="s">
        <v>36</v>
      </c>
      <c r="F74" s="55" t="s">
        <v>37</v>
      </c>
      <c r="G74" s="55" t="s">
        <v>38</v>
      </c>
      <c r="H74" s="55" t="s">
        <v>39</v>
      </c>
      <c r="I74" s="55" t="s">
        <v>33</v>
      </c>
      <c r="J74" s="55" t="s">
        <v>34</v>
      </c>
      <c r="K74" s="55" t="s">
        <v>35</v>
      </c>
      <c r="L74" s="55" t="s">
        <v>36</v>
      </c>
      <c r="M74" s="55" t="s">
        <v>37</v>
      </c>
      <c r="N74" s="55" t="s">
        <v>38</v>
      </c>
      <c r="O74" s="55" t="s">
        <v>39</v>
      </c>
      <c r="P74" s="55" t="s">
        <v>33</v>
      </c>
      <c r="Q74" s="55" t="s">
        <v>34</v>
      </c>
      <c r="R74" s="55" t="s">
        <v>35</v>
      </c>
      <c r="S74" s="55" t="s">
        <v>36</v>
      </c>
      <c r="T74" s="55" t="s">
        <v>37</v>
      </c>
      <c r="U74" s="55" t="s">
        <v>38</v>
      </c>
      <c r="V74" s="55" t="s">
        <v>39</v>
      </c>
      <c r="W74" s="55" t="s">
        <v>33</v>
      </c>
      <c r="X74" s="55" t="s">
        <v>34</v>
      </c>
      <c r="Y74" s="55" t="s">
        <v>35</v>
      </c>
      <c r="Z74" s="55" t="s">
        <v>36</v>
      </c>
      <c r="AA74" s="55" t="s">
        <v>37</v>
      </c>
      <c r="AB74" s="55" t="s">
        <v>38</v>
      </c>
      <c r="AC74" s="55" t="s">
        <v>39</v>
      </c>
      <c r="AD74" s="55" t="s">
        <v>33</v>
      </c>
      <c r="AE74" s="55" t="s">
        <v>34</v>
      </c>
      <c r="AF74" s="55" t="s">
        <v>35</v>
      </c>
      <c r="AG74" s="56" t="s">
        <v>36</v>
      </c>
    </row>
    <row r="75" customFormat="false" ht="11.25" hidden="false" customHeight="false" outlineLevel="0" collapsed="false">
      <c r="A75" s="57" t="s">
        <v>29</v>
      </c>
      <c r="B75" s="58" t="n">
        <f aca="false">SUM(C75:AG75)/31</f>
        <v>50.7096774193548</v>
      </c>
      <c r="C75" s="59" t="n">
        <v>58</v>
      </c>
      <c r="D75" s="59" t="n">
        <v>60</v>
      </c>
      <c r="E75" s="59" t="n">
        <v>62</v>
      </c>
      <c r="F75" s="59" t="n">
        <v>50</v>
      </c>
      <c r="G75" s="59" t="n">
        <v>54</v>
      </c>
      <c r="H75" s="59" t="n">
        <v>60</v>
      </c>
      <c r="I75" s="59" t="n">
        <v>58</v>
      </c>
      <c r="J75" s="59" t="n">
        <v>60</v>
      </c>
      <c r="K75" s="59" t="n">
        <v>43</v>
      </c>
      <c r="L75" s="59" t="n">
        <v>44</v>
      </c>
      <c r="M75" s="59" t="n">
        <v>46</v>
      </c>
      <c r="N75" s="59" t="n">
        <v>46</v>
      </c>
      <c r="O75" s="59" t="n">
        <v>60</v>
      </c>
      <c r="P75" s="59" t="n">
        <v>46</v>
      </c>
      <c r="Q75" s="59" t="n">
        <v>43</v>
      </c>
      <c r="R75" s="59" t="n">
        <v>46</v>
      </c>
      <c r="S75" s="59" t="n">
        <v>48</v>
      </c>
      <c r="T75" s="59" t="n">
        <v>46</v>
      </c>
      <c r="U75" s="59" t="n">
        <v>48</v>
      </c>
      <c r="V75" s="59" t="n">
        <v>54</v>
      </c>
      <c r="W75" s="59" t="n">
        <v>58</v>
      </c>
      <c r="X75" s="59" t="n">
        <v>44</v>
      </c>
      <c r="Y75" s="59" t="n">
        <v>40</v>
      </c>
      <c r="Z75" s="59" t="n">
        <v>52</v>
      </c>
      <c r="AA75" s="59" t="n">
        <v>52</v>
      </c>
      <c r="AB75" s="59" t="n">
        <v>50</v>
      </c>
      <c r="AC75" s="59" t="n">
        <v>58</v>
      </c>
      <c r="AD75" s="59" t="n">
        <v>54</v>
      </c>
      <c r="AE75" s="59" t="n">
        <v>44</v>
      </c>
      <c r="AF75" s="59" t="n">
        <v>44</v>
      </c>
      <c r="AG75" s="60" t="n">
        <v>44</v>
      </c>
    </row>
    <row r="76" customFormat="false" ht="11.25" hidden="false" customHeight="false" outlineLevel="0" collapsed="false">
      <c r="A76" s="57" t="s">
        <v>30</v>
      </c>
      <c r="B76" s="58" t="n">
        <f aca="false">SUM(C76:AG76)/31</f>
        <v>75.8677419354839</v>
      </c>
      <c r="C76" s="61" t="n">
        <v>75.8</v>
      </c>
      <c r="D76" s="61" t="n">
        <v>75.8</v>
      </c>
      <c r="E76" s="61" t="n">
        <v>75.7</v>
      </c>
      <c r="F76" s="61" t="n">
        <v>75.7</v>
      </c>
      <c r="G76" s="61" t="n">
        <v>75.7</v>
      </c>
      <c r="H76" s="61" t="n">
        <v>75.7</v>
      </c>
      <c r="I76" s="61" t="n">
        <v>77.7</v>
      </c>
      <c r="J76" s="61" t="n">
        <v>76.2</v>
      </c>
      <c r="K76" s="61" t="n">
        <v>76.3</v>
      </c>
      <c r="L76" s="61" t="n">
        <v>75.9</v>
      </c>
      <c r="M76" s="61" t="n">
        <v>75.8</v>
      </c>
      <c r="N76" s="61" t="n">
        <v>75</v>
      </c>
      <c r="O76" s="61" t="n">
        <v>75.5</v>
      </c>
      <c r="P76" s="61" t="n">
        <v>76</v>
      </c>
      <c r="Q76" s="61" t="n">
        <v>75.4</v>
      </c>
      <c r="R76" s="61" t="n">
        <v>74.2</v>
      </c>
      <c r="S76" s="61" t="n">
        <v>74.5</v>
      </c>
      <c r="T76" s="61" t="n">
        <v>76</v>
      </c>
      <c r="U76" s="61" t="n">
        <v>76</v>
      </c>
      <c r="V76" s="61" t="n">
        <v>76</v>
      </c>
      <c r="W76" s="61" t="n">
        <v>76</v>
      </c>
      <c r="X76" s="61" t="n">
        <v>76</v>
      </c>
      <c r="Y76" s="61" t="n">
        <v>76</v>
      </c>
      <c r="Z76" s="61" t="n">
        <v>76</v>
      </c>
      <c r="AA76" s="61" t="n">
        <v>76</v>
      </c>
      <c r="AB76" s="61" t="n">
        <v>76</v>
      </c>
      <c r="AC76" s="61" t="n">
        <v>76</v>
      </c>
      <c r="AD76" s="61" t="n">
        <v>76</v>
      </c>
      <c r="AE76" s="61" t="n">
        <v>76.7</v>
      </c>
      <c r="AF76" s="61" t="n">
        <v>76.3</v>
      </c>
      <c r="AG76" s="71" t="n">
        <v>76</v>
      </c>
    </row>
    <row r="77" customFormat="false" ht="11.25" hidden="false" customHeight="false" outlineLevel="0" collapsed="false">
      <c r="A77" s="57" t="s">
        <v>31</v>
      </c>
      <c r="B77" s="58" t="n">
        <f aca="false">SUM(C77:AG77)/31</f>
        <v>8.17741935483871</v>
      </c>
      <c r="C77" s="61" t="n">
        <v>9</v>
      </c>
      <c r="D77" s="61" t="n">
        <v>8.8</v>
      </c>
      <c r="E77" s="61" t="n">
        <v>8.8</v>
      </c>
      <c r="F77" s="61" t="n">
        <v>8.8</v>
      </c>
      <c r="G77" s="61" t="n">
        <v>9</v>
      </c>
      <c r="H77" s="61" t="n">
        <v>8.5</v>
      </c>
      <c r="I77" s="61" t="n">
        <v>7.8</v>
      </c>
      <c r="J77" s="61" t="n">
        <v>8</v>
      </c>
      <c r="K77" s="61" t="n">
        <v>7.8</v>
      </c>
      <c r="L77" s="61" t="n">
        <v>8</v>
      </c>
      <c r="M77" s="61" t="n">
        <v>8</v>
      </c>
      <c r="N77" s="61" t="n">
        <v>8</v>
      </c>
      <c r="O77" s="61" t="n">
        <v>8</v>
      </c>
      <c r="P77" s="61" t="n">
        <v>8.5</v>
      </c>
      <c r="Q77" s="61" t="n">
        <v>8.3</v>
      </c>
      <c r="R77" s="61" t="n">
        <v>8</v>
      </c>
      <c r="S77" s="61" t="n">
        <v>8</v>
      </c>
      <c r="T77" s="61" t="n">
        <v>8</v>
      </c>
      <c r="U77" s="61" t="n">
        <v>7.5</v>
      </c>
      <c r="V77" s="61" t="n">
        <v>8</v>
      </c>
      <c r="W77" s="61" t="n">
        <v>8</v>
      </c>
      <c r="X77" s="61" t="n">
        <v>8</v>
      </c>
      <c r="Y77" s="61" t="n">
        <v>7.8</v>
      </c>
      <c r="Z77" s="61" t="n">
        <v>8</v>
      </c>
      <c r="AA77" s="61" t="n">
        <v>7.8</v>
      </c>
      <c r="AB77" s="61" t="n">
        <v>8.5</v>
      </c>
      <c r="AC77" s="61" t="n">
        <v>8.3</v>
      </c>
      <c r="AD77" s="61" t="n">
        <v>8</v>
      </c>
      <c r="AE77" s="61" t="n">
        <v>8.3</v>
      </c>
      <c r="AF77" s="61" t="n">
        <v>8</v>
      </c>
      <c r="AG77" s="71" t="n">
        <v>8</v>
      </c>
    </row>
    <row r="78" customFormat="false" ht="11.25" hidden="false" customHeight="false" outlineLevel="0" collapsed="false">
      <c r="A78" s="57" t="s">
        <v>40</v>
      </c>
      <c r="B78" s="58" t="n">
        <f aca="false">SUM(C78:AG78)/31</f>
        <v>2.87096774193548</v>
      </c>
      <c r="C78" s="59" t="n">
        <v>4</v>
      </c>
      <c r="D78" s="59" t="n">
        <v>2</v>
      </c>
      <c r="E78" s="59" t="n">
        <v>4</v>
      </c>
      <c r="F78" s="59" t="n">
        <v>3</v>
      </c>
      <c r="G78" s="59" t="n">
        <v>3</v>
      </c>
      <c r="H78" s="59" t="n">
        <v>4</v>
      </c>
      <c r="I78" s="59" t="n">
        <v>3</v>
      </c>
      <c r="J78" s="59" t="n">
        <v>2</v>
      </c>
      <c r="K78" s="59" t="n">
        <v>2</v>
      </c>
      <c r="L78" s="59" t="n">
        <v>3</v>
      </c>
      <c r="M78" s="59" t="n">
        <v>3</v>
      </c>
      <c r="N78" s="59" t="n">
        <v>3</v>
      </c>
      <c r="O78" s="59" t="n">
        <v>4</v>
      </c>
      <c r="P78" s="59" t="n">
        <v>3</v>
      </c>
      <c r="Q78" s="59" t="n">
        <v>3</v>
      </c>
      <c r="R78" s="59" t="n">
        <v>3</v>
      </c>
      <c r="S78" s="59" t="n">
        <v>3</v>
      </c>
      <c r="T78" s="59" t="n">
        <v>3</v>
      </c>
      <c r="U78" s="59" t="n">
        <v>3</v>
      </c>
      <c r="V78" s="59" t="n">
        <v>2</v>
      </c>
      <c r="W78" s="59" t="n">
        <v>2</v>
      </c>
      <c r="X78" s="59" t="n">
        <v>1</v>
      </c>
      <c r="Y78" s="59" t="n">
        <v>3</v>
      </c>
      <c r="Z78" s="59" t="n">
        <v>3</v>
      </c>
      <c r="AA78" s="59" t="n">
        <v>4</v>
      </c>
      <c r="AB78" s="59" t="n">
        <v>3</v>
      </c>
      <c r="AC78" s="59" t="n">
        <v>2</v>
      </c>
      <c r="AD78" s="59" t="n">
        <v>3</v>
      </c>
      <c r="AE78" s="59" t="n">
        <v>2</v>
      </c>
      <c r="AF78" s="59" t="n">
        <v>3</v>
      </c>
      <c r="AG78" s="60" t="n">
        <v>3</v>
      </c>
    </row>
    <row r="79" customFormat="false" ht="11.25" hidden="false" customHeight="false" outlineLevel="0" collapsed="false">
      <c r="A79" s="57" t="s">
        <v>41</v>
      </c>
      <c r="B79" s="58" t="n">
        <f aca="false">SUM(C79:AG79)/31</f>
        <v>2.35483870967742</v>
      </c>
      <c r="C79" s="59" t="n">
        <v>3</v>
      </c>
      <c r="D79" s="59" t="n">
        <v>2</v>
      </c>
      <c r="E79" s="59" t="n">
        <v>2</v>
      </c>
      <c r="F79" s="59" t="n">
        <v>3</v>
      </c>
      <c r="G79" s="59" t="n">
        <v>3</v>
      </c>
      <c r="H79" s="59" t="n">
        <v>3</v>
      </c>
      <c r="I79" s="59" t="n">
        <v>3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3</v>
      </c>
      <c r="P79" s="59" t="n">
        <v>2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2</v>
      </c>
      <c r="W79" s="59" t="n">
        <v>2</v>
      </c>
      <c r="X79" s="59" t="n">
        <v>2</v>
      </c>
      <c r="Y79" s="59" t="n">
        <v>2</v>
      </c>
      <c r="Z79" s="59" t="n">
        <v>3</v>
      </c>
      <c r="AA79" s="59" t="n">
        <v>3</v>
      </c>
      <c r="AB79" s="59" t="n">
        <v>3</v>
      </c>
      <c r="AC79" s="59" t="n">
        <v>2</v>
      </c>
      <c r="AD79" s="59" t="n">
        <v>3</v>
      </c>
      <c r="AE79" s="59" t="n">
        <v>2</v>
      </c>
      <c r="AF79" s="59" t="n">
        <v>2</v>
      </c>
      <c r="AG79" s="60" t="n">
        <v>3</v>
      </c>
    </row>
    <row r="80" customFormat="false" ht="11.25" hidden="false" customHeight="false" outlineLevel="0" collapsed="false">
      <c r="A80" s="63" t="s">
        <v>42</v>
      </c>
      <c r="B80" s="64" t="n">
        <f aca="false">SUM(C80:AG80)/31</f>
        <v>3.12903225806452</v>
      </c>
      <c r="C80" s="65" t="n">
        <v>3</v>
      </c>
      <c r="D80" s="65" t="n">
        <v>3</v>
      </c>
      <c r="E80" s="65" t="n">
        <v>3</v>
      </c>
      <c r="F80" s="65" t="n">
        <v>3</v>
      </c>
      <c r="G80" s="65" t="n">
        <v>3</v>
      </c>
      <c r="H80" s="65" t="n">
        <v>3</v>
      </c>
      <c r="I80" s="65" t="n">
        <v>3</v>
      </c>
      <c r="J80" s="65" t="n">
        <v>3</v>
      </c>
      <c r="K80" s="65" t="n">
        <v>3</v>
      </c>
      <c r="L80" s="65" t="n">
        <v>3</v>
      </c>
      <c r="M80" s="65" t="n">
        <v>3</v>
      </c>
      <c r="N80" s="65" t="n">
        <v>3</v>
      </c>
      <c r="O80" s="65" t="n">
        <v>4</v>
      </c>
      <c r="P80" s="65" t="n">
        <v>3</v>
      </c>
      <c r="Q80" s="65" t="n">
        <v>2</v>
      </c>
      <c r="R80" s="65" t="n">
        <v>4</v>
      </c>
      <c r="S80" s="65" t="n">
        <v>4</v>
      </c>
      <c r="T80" s="65" t="n">
        <v>4</v>
      </c>
      <c r="U80" s="65" t="n">
        <v>3</v>
      </c>
      <c r="V80" s="65" t="n">
        <v>4</v>
      </c>
      <c r="W80" s="65" t="n">
        <v>3</v>
      </c>
      <c r="X80" s="65" t="n">
        <v>2</v>
      </c>
      <c r="Y80" s="65" t="n">
        <v>3</v>
      </c>
      <c r="Z80" s="65" t="n">
        <v>4</v>
      </c>
      <c r="AA80" s="65" t="n">
        <v>4</v>
      </c>
      <c r="AB80" s="65" t="n">
        <v>3</v>
      </c>
      <c r="AC80" s="65" t="n">
        <v>3</v>
      </c>
      <c r="AD80" s="65" t="n">
        <v>3</v>
      </c>
      <c r="AE80" s="65" t="n">
        <v>2</v>
      </c>
      <c r="AF80" s="65" t="n">
        <v>3</v>
      </c>
      <c r="AG80" s="66" t="n">
        <v>3</v>
      </c>
    </row>
    <row r="82" customFormat="false" ht="11.25" hidden="false" customHeight="false" outlineLevel="0" collapsed="false">
      <c r="B82" s="67" t="s">
        <v>32</v>
      </c>
      <c r="C82" s="52" t="n">
        <v>1</v>
      </c>
      <c r="D82" s="52" t="n">
        <v>2</v>
      </c>
      <c r="E82" s="52" t="n">
        <v>3</v>
      </c>
      <c r="F82" s="52" t="n">
        <v>4</v>
      </c>
      <c r="G82" s="52" t="n">
        <v>5</v>
      </c>
      <c r="H82" s="52" t="n">
        <v>6</v>
      </c>
      <c r="I82" s="52" t="n">
        <v>7</v>
      </c>
      <c r="J82" s="52" t="n">
        <v>8</v>
      </c>
      <c r="K82" s="52" t="n">
        <v>9</v>
      </c>
      <c r="L82" s="52" t="n">
        <v>10</v>
      </c>
      <c r="M82" s="52" t="n">
        <v>11</v>
      </c>
      <c r="N82" s="52" t="n">
        <v>12</v>
      </c>
      <c r="O82" s="52" t="n">
        <v>13</v>
      </c>
      <c r="P82" s="52" t="n">
        <v>14</v>
      </c>
      <c r="Q82" s="52" t="n">
        <v>15</v>
      </c>
      <c r="R82" s="52" t="n">
        <v>16</v>
      </c>
      <c r="S82" s="52" t="n">
        <v>17</v>
      </c>
      <c r="T82" s="52" t="n">
        <v>18</v>
      </c>
      <c r="U82" s="52" t="n">
        <v>19</v>
      </c>
      <c r="V82" s="52" t="n">
        <v>20</v>
      </c>
      <c r="W82" s="52" t="n">
        <v>21</v>
      </c>
      <c r="X82" s="52" t="n">
        <v>22</v>
      </c>
      <c r="Y82" s="52" t="n">
        <v>23</v>
      </c>
      <c r="Z82" s="52" t="n">
        <v>24</v>
      </c>
      <c r="AA82" s="52" t="n">
        <v>25</v>
      </c>
      <c r="AB82" s="52" t="n">
        <v>26</v>
      </c>
      <c r="AC82" s="52" t="n">
        <v>27</v>
      </c>
      <c r="AD82" s="52" t="n">
        <v>28</v>
      </c>
      <c r="AE82" s="53" t="n">
        <v>29</v>
      </c>
    </row>
    <row r="83" customFormat="false" ht="11.25" hidden="false" customHeight="false" outlineLevel="0" collapsed="false">
      <c r="A83" s="54" t="s">
        <v>10</v>
      </c>
      <c r="B83" s="54"/>
      <c r="C83" s="55" t="s">
        <v>37</v>
      </c>
      <c r="D83" s="55" t="s">
        <v>38</v>
      </c>
      <c r="E83" s="55" t="s">
        <v>39</v>
      </c>
      <c r="F83" s="55" t="s">
        <v>33</v>
      </c>
      <c r="G83" s="55" t="s">
        <v>34</v>
      </c>
      <c r="H83" s="55" t="s">
        <v>35</v>
      </c>
      <c r="I83" s="55" t="s">
        <v>36</v>
      </c>
      <c r="J83" s="55" t="s">
        <v>37</v>
      </c>
      <c r="K83" s="55" t="s">
        <v>38</v>
      </c>
      <c r="L83" s="55" t="s">
        <v>39</v>
      </c>
      <c r="M83" s="55" t="s">
        <v>33</v>
      </c>
      <c r="N83" s="55" t="s">
        <v>34</v>
      </c>
      <c r="O83" s="55" t="s">
        <v>35</v>
      </c>
      <c r="P83" s="55" t="s">
        <v>36</v>
      </c>
      <c r="Q83" s="55" t="s">
        <v>37</v>
      </c>
      <c r="R83" s="55" t="s">
        <v>38</v>
      </c>
      <c r="S83" s="55" t="s">
        <v>39</v>
      </c>
      <c r="T83" s="55" t="s">
        <v>33</v>
      </c>
      <c r="U83" s="55" t="s">
        <v>34</v>
      </c>
      <c r="V83" s="55" t="s">
        <v>35</v>
      </c>
      <c r="W83" s="55" t="s">
        <v>36</v>
      </c>
      <c r="X83" s="55" t="s">
        <v>37</v>
      </c>
      <c r="Y83" s="55" t="s">
        <v>38</v>
      </c>
      <c r="Z83" s="55" t="s">
        <v>39</v>
      </c>
      <c r="AA83" s="55" t="s">
        <v>33</v>
      </c>
      <c r="AB83" s="55" t="s">
        <v>34</v>
      </c>
      <c r="AC83" s="55" t="s">
        <v>35</v>
      </c>
      <c r="AD83" s="55" t="s">
        <v>36</v>
      </c>
      <c r="AE83" s="56" t="s">
        <v>37</v>
      </c>
    </row>
    <row r="84" customFormat="false" ht="11.25" hidden="false" customHeight="false" outlineLevel="0" collapsed="false">
      <c r="A84" s="57" t="s">
        <v>29</v>
      </c>
      <c r="B84" s="58" t="n">
        <f aca="false">SUM(C84:AG84)/29</f>
        <v>50.0344827586207</v>
      </c>
      <c r="C84" s="59" t="n">
        <v>46</v>
      </c>
      <c r="D84" s="59" t="n">
        <v>45</v>
      </c>
      <c r="E84" s="59" t="n">
        <v>51</v>
      </c>
      <c r="F84" s="59" t="n">
        <v>48</v>
      </c>
      <c r="G84" s="59" t="n">
        <v>46</v>
      </c>
      <c r="H84" s="59" t="n">
        <v>46</v>
      </c>
      <c r="I84" s="59" t="n">
        <v>47</v>
      </c>
      <c r="J84" s="59" t="n">
        <v>46</v>
      </c>
      <c r="K84" s="59" t="n">
        <v>56</v>
      </c>
      <c r="L84" s="59" t="n">
        <v>56</v>
      </c>
      <c r="M84" s="59" t="n">
        <v>48</v>
      </c>
      <c r="N84" s="59" t="n">
        <v>44</v>
      </c>
      <c r="O84" s="59" t="n">
        <v>46</v>
      </c>
      <c r="P84" s="59" t="n">
        <v>46</v>
      </c>
      <c r="Q84" s="59" t="n">
        <v>46</v>
      </c>
      <c r="R84" s="59" t="n">
        <v>58</v>
      </c>
      <c r="S84" s="59" t="n">
        <v>58</v>
      </c>
      <c r="T84" s="59" t="n">
        <v>50</v>
      </c>
      <c r="U84" s="59" t="n">
        <v>45</v>
      </c>
      <c r="V84" s="59" t="n">
        <v>48</v>
      </c>
      <c r="W84" s="59" t="n">
        <v>52</v>
      </c>
      <c r="X84" s="59" t="n">
        <v>50</v>
      </c>
      <c r="Y84" s="59" t="n">
        <v>60</v>
      </c>
      <c r="Z84" s="59" t="n">
        <v>57</v>
      </c>
      <c r="AA84" s="59" t="n">
        <v>54</v>
      </c>
      <c r="AB84" s="59" t="n">
        <v>50</v>
      </c>
      <c r="AC84" s="59" t="n">
        <v>54</v>
      </c>
      <c r="AD84" s="59" t="n">
        <v>48</v>
      </c>
      <c r="AE84" s="60" t="n">
        <v>50</v>
      </c>
    </row>
    <row r="85" customFormat="false" ht="11.25" hidden="false" customHeight="false" outlineLevel="0" collapsed="false">
      <c r="A85" s="57" t="s">
        <v>30</v>
      </c>
      <c r="B85" s="58" t="n">
        <f aca="false">SUM(C85:AG85)/29</f>
        <v>74.4344827586207</v>
      </c>
      <c r="C85" s="61" t="n">
        <v>75.6</v>
      </c>
      <c r="D85" s="61" t="n">
        <v>75.5</v>
      </c>
      <c r="E85" s="61" t="n">
        <v>75.7</v>
      </c>
      <c r="F85" s="61" t="n">
        <v>75.9</v>
      </c>
      <c r="G85" s="61" t="n">
        <v>76.2</v>
      </c>
      <c r="H85" s="61" t="n">
        <v>75.2</v>
      </c>
      <c r="I85" s="61" t="n">
        <v>76</v>
      </c>
      <c r="J85" s="61" t="n">
        <v>74.2</v>
      </c>
      <c r="K85" s="61" t="n">
        <v>74.3</v>
      </c>
      <c r="L85" s="61" t="n">
        <v>74.4</v>
      </c>
      <c r="M85" s="61" t="n">
        <v>74.5</v>
      </c>
      <c r="N85" s="61" t="n">
        <v>74.6</v>
      </c>
      <c r="O85" s="61" t="n">
        <v>74.8</v>
      </c>
      <c r="P85" s="61" t="n">
        <v>74.7</v>
      </c>
      <c r="Q85" s="61" t="n">
        <v>74.6</v>
      </c>
      <c r="R85" s="61" t="n">
        <v>74.3</v>
      </c>
      <c r="S85" s="61" t="n">
        <v>74</v>
      </c>
      <c r="T85" s="61" t="n">
        <v>73.8</v>
      </c>
      <c r="U85" s="61" t="n">
        <v>73.6</v>
      </c>
      <c r="V85" s="61" t="n">
        <v>73.8</v>
      </c>
      <c r="W85" s="61" t="n">
        <v>73.8</v>
      </c>
      <c r="X85" s="61" t="n">
        <v>73.8</v>
      </c>
      <c r="Y85" s="61" t="n">
        <v>72.9</v>
      </c>
      <c r="Z85" s="61" t="n">
        <v>73.2</v>
      </c>
      <c r="AA85" s="61" t="n">
        <v>73.7</v>
      </c>
      <c r="AB85" s="61" t="n">
        <v>74.2</v>
      </c>
      <c r="AC85" s="61" t="n">
        <v>74.1</v>
      </c>
      <c r="AD85" s="61" t="n">
        <v>73.9</v>
      </c>
      <c r="AE85" s="62" t="n">
        <v>73.3</v>
      </c>
    </row>
    <row r="86" s="50" customFormat="true" ht="11.25" hidden="false" customHeight="false" outlineLevel="0" collapsed="false">
      <c r="A86" s="57" t="s">
        <v>31</v>
      </c>
      <c r="B86" s="58" t="n">
        <f aca="false">SUM(C86:AG86)/29</f>
        <v>8.20689655172414</v>
      </c>
      <c r="C86" s="61" t="n">
        <v>7.8</v>
      </c>
      <c r="D86" s="61" t="n">
        <v>8</v>
      </c>
      <c r="E86" s="61" t="n">
        <v>8</v>
      </c>
      <c r="F86" s="61" t="n">
        <v>7.8</v>
      </c>
      <c r="G86" s="61" t="n">
        <v>8</v>
      </c>
      <c r="H86" s="61" t="n">
        <v>8</v>
      </c>
      <c r="I86" s="61" t="n">
        <v>7.8</v>
      </c>
      <c r="J86" s="61" t="n">
        <v>8</v>
      </c>
      <c r="K86" s="61" t="n">
        <v>7.8</v>
      </c>
      <c r="L86" s="61" t="n">
        <v>9</v>
      </c>
      <c r="M86" s="61" t="n">
        <v>10</v>
      </c>
      <c r="N86" s="61" t="n">
        <v>8.5</v>
      </c>
      <c r="O86" s="61" t="n">
        <v>8.8</v>
      </c>
      <c r="P86" s="61" t="n">
        <v>8.3</v>
      </c>
      <c r="Q86" s="61" t="n">
        <v>8</v>
      </c>
      <c r="R86" s="61" t="n">
        <v>8.8</v>
      </c>
      <c r="S86" s="61" t="n">
        <v>8</v>
      </c>
      <c r="T86" s="61" t="n">
        <v>8.5</v>
      </c>
      <c r="U86" s="61" t="n">
        <v>8.5</v>
      </c>
      <c r="V86" s="61" t="n">
        <v>8.5</v>
      </c>
      <c r="W86" s="61" t="n">
        <v>8.3</v>
      </c>
      <c r="X86" s="61" t="n">
        <v>7.8</v>
      </c>
      <c r="Y86" s="61" t="n">
        <v>7.5</v>
      </c>
      <c r="Z86" s="61" t="n">
        <v>8</v>
      </c>
      <c r="AA86" s="61" t="n">
        <v>8</v>
      </c>
      <c r="AB86" s="61" t="n">
        <v>8.3</v>
      </c>
      <c r="AC86" s="61" t="n">
        <v>8</v>
      </c>
      <c r="AD86" s="61" t="n">
        <v>8</v>
      </c>
      <c r="AE86" s="62" t="n">
        <v>8</v>
      </c>
    </row>
    <row r="87" customFormat="false" ht="11.25" hidden="false" customHeight="false" outlineLevel="0" collapsed="false">
      <c r="A87" s="57" t="s">
        <v>40</v>
      </c>
      <c r="B87" s="58" t="n">
        <f aca="false">SUM(C87:AG87)/29</f>
        <v>2.89655172413793</v>
      </c>
      <c r="C87" s="59" t="n">
        <v>4</v>
      </c>
      <c r="D87" s="59" t="n">
        <v>3</v>
      </c>
      <c r="E87" s="59" t="n">
        <v>2</v>
      </c>
      <c r="F87" s="59" t="n">
        <v>3</v>
      </c>
      <c r="G87" s="59" t="n">
        <v>2</v>
      </c>
      <c r="H87" s="59" t="n">
        <v>2</v>
      </c>
      <c r="I87" s="59" t="n">
        <v>4</v>
      </c>
      <c r="J87" s="59" t="n">
        <v>3</v>
      </c>
      <c r="K87" s="59" t="n">
        <v>2</v>
      </c>
      <c r="L87" s="59" t="n">
        <v>3</v>
      </c>
      <c r="M87" s="59" t="n">
        <v>3</v>
      </c>
      <c r="N87" s="59" t="n">
        <v>2</v>
      </c>
      <c r="O87" s="59" t="n">
        <v>2</v>
      </c>
      <c r="P87" s="59" t="n">
        <v>3</v>
      </c>
      <c r="Q87" s="59" t="n">
        <v>4</v>
      </c>
      <c r="R87" s="59" t="n">
        <v>2</v>
      </c>
      <c r="S87" s="59" t="n">
        <v>3</v>
      </c>
      <c r="T87" s="59" t="n">
        <v>2</v>
      </c>
      <c r="U87" s="59" t="n">
        <v>2</v>
      </c>
      <c r="V87" s="59" t="n">
        <v>2</v>
      </c>
      <c r="W87" s="59" t="n">
        <v>4</v>
      </c>
      <c r="X87" s="59" t="n">
        <v>2</v>
      </c>
      <c r="Y87" s="59" t="n">
        <v>2</v>
      </c>
      <c r="Z87" s="59" t="n">
        <v>3</v>
      </c>
      <c r="AA87" s="59" t="n">
        <v>4</v>
      </c>
      <c r="AB87" s="59" t="n">
        <v>3</v>
      </c>
      <c r="AC87" s="59" t="n">
        <v>4</v>
      </c>
      <c r="AD87" s="59" t="n">
        <v>4</v>
      </c>
      <c r="AE87" s="60" t="n">
        <v>5</v>
      </c>
    </row>
    <row r="88" customFormat="false" ht="11.25" hidden="false" customHeight="false" outlineLevel="0" collapsed="false">
      <c r="A88" s="57" t="s">
        <v>41</v>
      </c>
      <c r="B88" s="58" t="n">
        <f aca="false">SUM(C88:AG88)/29</f>
        <v>2.55172413793103</v>
      </c>
      <c r="C88" s="59" t="n">
        <v>3</v>
      </c>
      <c r="D88" s="59" t="n">
        <v>2</v>
      </c>
      <c r="E88" s="59" t="n">
        <v>2</v>
      </c>
      <c r="F88" s="59" t="n">
        <v>3</v>
      </c>
      <c r="G88" s="59" t="n">
        <v>2</v>
      </c>
      <c r="H88" s="59" t="n">
        <v>2</v>
      </c>
      <c r="I88" s="59" t="n">
        <v>3</v>
      </c>
      <c r="J88" s="59" t="n">
        <v>3</v>
      </c>
      <c r="K88" s="59" t="n">
        <v>4</v>
      </c>
      <c r="L88" s="59" t="n">
        <v>5</v>
      </c>
      <c r="M88" s="59" t="n">
        <v>5</v>
      </c>
      <c r="N88" s="59" t="n">
        <v>3</v>
      </c>
      <c r="O88" s="59" t="n">
        <v>2</v>
      </c>
      <c r="P88" s="59" t="n">
        <v>2</v>
      </c>
      <c r="Q88" s="59" t="n">
        <v>2</v>
      </c>
      <c r="R88" s="59" t="n">
        <v>2</v>
      </c>
      <c r="S88" s="59" t="n">
        <v>2</v>
      </c>
      <c r="T88" s="59" t="n">
        <v>2</v>
      </c>
      <c r="U88" s="59" t="n">
        <v>2</v>
      </c>
      <c r="V88" s="59" t="n">
        <v>2</v>
      </c>
      <c r="W88" s="59" t="n">
        <v>2</v>
      </c>
      <c r="X88" s="59" t="n">
        <v>2</v>
      </c>
      <c r="Y88" s="59" t="n">
        <v>3</v>
      </c>
      <c r="Z88" s="59" t="n">
        <v>2</v>
      </c>
      <c r="AA88" s="59" t="n">
        <v>3</v>
      </c>
      <c r="AB88" s="59" t="n">
        <v>2</v>
      </c>
      <c r="AC88" s="59" t="n">
        <v>2</v>
      </c>
      <c r="AD88" s="59" t="n">
        <v>2</v>
      </c>
      <c r="AE88" s="60" t="n">
        <v>3</v>
      </c>
    </row>
    <row r="89" customFormat="false" ht="11.25" hidden="false" customHeight="false" outlineLevel="0" collapsed="false">
      <c r="A89" s="63" t="s">
        <v>42</v>
      </c>
      <c r="B89" s="64" t="n">
        <f aca="false">SUM(C89:AG89)/29</f>
        <v>2.96551724137931</v>
      </c>
      <c r="C89" s="65" t="n">
        <v>3</v>
      </c>
      <c r="D89" s="65" t="n">
        <v>3</v>
      </c>
      <c r="E89" s="65" t="n">
        <v>3</v>
      </c>
      <c r="F89" s="65" t="n">
        <v>3</v>
      </c>
      <c r="G89" s="65" t="n">
        <v>2</v>
      </c>
      <c r="H89" s="65" t="n">
        <v>2</v>
      </c>
      <c r="I89" s="65" t="n">
        <v>4</v>
      </c>
      <c r="J89" s="65" t="n">
        <v>3</v>
      </c>
      <c r="K89" s="65" t="n">
        <v>3</v>
      </c>
      <c r="L89" s="65" t="n">
        <v>3</v>
      </c>
      <c r="M89" s="65" t="n">
        <v>3</v>
      </c>
      <c r="N89" s="65" t="n">
        <v>3</v>
      </c>
      <c r="O89" s="65" t="n">
        <v>2</v>
      </c>
      <c r="P89" s="65" t="n">
        <v>3</v>
      </c>
      <c r="Q89" s="65" t="n">
        <v>3</v>
      </c>
      <c r="R89" s="65" t="n">
        <v>2</v>
      </c>
      <c r="S89" s="65" t="n">
        <v>3</v>
      </c>
      <c r="T89" s="65" t="n">
        <v>3</v>
      </c>
      <c r="U89" s="65" t="n">
        <v>2</v>
      </c>
      <c r="V89" s="65" t="n">
        <v>3</v>
      </c>
      <c r="W89" s="65" t="n">
        <v>3</v>
      </c>
      <c r="X89" s="65" t="n">
        <v>4</v>
      </c>
      <c r="Y89" s="65" t="n">
        <v>3</v>
      </c>
      <c r="Z89" s="65" t="n">
        <v>4</v>
      </c>
      <c r="AA89" s="65" t="n">
        <v>3</v>
      </c>
      <c r="AB89" s="65" t="n">
        <v>2</v>
      </c>
      <c r="AC89" s="65" t="n">
        <v>3</v>
      </c>
      <c r="AD89" s="65" t="n">
        <v>4</v>
      </c>
      <c r="AE89" s="66" t="n">
        <v>4</v>
      </c>
    </row>
    <row r="91" customFormat="false" ht="11.25" hidden="false" customHeight="false" outlineLevel="0" collapsed="false">
      <c r="B91" s="67" t="s">
        <v>32</v>
      </c>
      <c r="C91" s="52" t="n">
        <v>1</v>
      </c>
      <c r="D91" s="52" t="n">
        <v>2</v>
      </c>
      <c r="E91" s="52" t="n">
        <v>3</v>
      </c>
      <c r="F91" s="52" t="n">
        <v>4</v>
      </c>
      <c r="G91" s="52" t="n">
        <v>5</v>
      </c>
      <c r="H91" s="52" t="n">
        <v>6</v>
      </c>
      <c r="I91" s="52" t="n">
        <v>7</v>
      </c>
      <c r="J91" s="52" t="n">
        <v>8</v>
      </c>
      <c r="K91" s="52" t="n">
        <v>9</v>
      </c>
      <c r="L91" s="52" t="n">
        <v>10</v>
      </c>
      <c r="M91" s="52" t="n">
        <v>11</v>
      </c>
      <c r="N91" s="52" t="n">
        <v>12</v>
      </c>
      <c r="O91" s="52" t="n">
        <v>13</v>
      </c>
      <c r="P91" s="52" t="n">
        <v>14</v>
      </c>
      <c r="Q91" s="52" t="n">
        <v>15</v>
      </c>
      <c r="R91" s="52" t="n">
        <v>16</v>
      </c>
      <c r="S91" s="52" t="n">
        <v>17</v>
      </c>
      <c r="T91" s="52" t="n">
        <v>18</v>
      </c>
      <c r="U91" s="52" t="n">
        <v>19</v>
      </c>
      <c r="V91" s="52" t="n">
        <v>20</v>
      </c>
      <c r="W91" s="52" t="n">
        <v>21</v>
      </c>
      <c r="X91" s="52" t="n">
        <v>22</v>
      </c>
      <c r="Y91" s="52" t="n">
        <v>23</v>
      </c>
      <c r="Z91" s="52" t="n">
        <v>24</v>
      </c>
      <c r="AA91" s="52" t="n">
        <v>25</v>
      </c>
      <c r="AB91" s="52" t="n">
        <v>26</v>
      </c>
      <c r="AC91" s="52" t="n">
        <v>27</v>
      </c>
      <c r="AD91" s="52" t="n">
        <v>28</v>
      </c>
      <c r="AE91" s="52" t="n">
        <v>29</v>
      </c>
      <c r="AF91" s="52" t="n">
        <v>30</v>
      </c>
      <c r="AG91" s="53" t="n">
        <v>31</v>
      </c>
    </row>
    <row r="92" customFormat="false" ht="11.25" hidden="false" customHeight="false" outlineLevel="0" collapsed="false">
      <c r="A92" s="54" t="s">
        <v>11</v>
      </c>
      <c r="B92" s="57"/>
      <c r="C92" s="59" t="s">
        <v>38</v>
      </c>
      <c r="D92" s="59" t="s">
        <v>39</v>
      </c>
      <c r="E92" s="59" t="s">
        <v>33</v>
      </c>
      <c r="F92" s="59" t="s">
        <v>34</v>
      </c>
      <c r="G92" s="59" t="s">
        <v>35</v>
      </c>
      <c r="H92" s="59" t="s">
        <v>36</v>
      </c>
      <c r="I92" s="59" t="s">
        <v>37</v>
      </c>
      <c r="J92" s="59" t="s">
        <v>38</v>
      </c>
      <c r="K92" s="59" t="s">
        <v>39</v>
      </c>
      <c r="L92" s="59" t="s">
        <v>33</v>
      </c>
      <c r="M92" s="59" t="s">
        <v>34</v>
      </c>
      <c r="N92" s="59" t="s">
        <v>35</v>
      </c>
      <c r="O92" s="59" t="s">
        <v>36</v>
      </c>
      <c r="P92" s="59" t="s">
        <v>37</v>
      </c>
      <c r="Q92" s="59" t="s">
        <v>38</v>
      </c>
      <c r="R92" s="59" t="s">
        <v>39</v>
      </c>
      <c r="S92" s="59" t="s">
        <v>33</v>
      </c>
      <c r="T92" s="59" t="s">
        <v>34</v>
      </c>
      <c r="U92" s="59" t="s">
        <v>35</v>
      </c>
      <c r="V92" s="59" t="s">
        <v>36</v>
      </c>
      <c r="W92" s="59" t="s">
        <v>37</v>
      </c>
      <c r="X92" s="59" t="s">
        <v>38</v>
      </c>
      <c r="Y92" s="59" t="s">
        <v>39</v>
      </c>
      <c r="Z92" s="59" t="s">
        <v>33</v>
      </c>
      <c r="AA92" s="59" t="s">
        <v>34</v>
      </c>
      <c r="AB92" s="59" t="s">
        <v>35</v>
      </c>
      <c r="AC92" s="59" t="s">
        <v>36</v>
      </c>
      <c r="AD92" s="59" t="s">
        <v>37</v>
      </c>
      <c r="AE92" s="59" t="s">
        <v>38</v>
      </c>
      <c r="AF92" s="59" t="s">
        <v>39</v>
      </c>
      <c r="AG92" s="60" t="s">
        <v>33</v>
      </c>
    </row>
    <row r="93" customFormat="false" ht="11.25" hidden="false" customHeight="false" outlineLevel="0" collapsed="false">
      <c r="A93" s="57" t="s">
        <v>29</v>
      </c>
      <c r="B93" s="58" t="n">
        <f aca="false">SUM(C93:AF93)/31</f>
        <v>46.7741935483871</v>
      </c>
      <c r="C93" s="59" t="n">
        <v>47</v>
      </c>
      <c r="D93" s="59" t="n">
        <v>54</v>
      </c>
      <c r="E93" s="59" t="n">
        <v>49</v>
      </c>
      <c r="F93" s="59" t="n">
        <v>41</v>
      </c>
      <c r="G93" s="59" t="n">
        <v>42</v>
      </c>
      <c r="H93" s="59" t="n">
        <v>43</v>
      </c>
      <c r="I93" s="59" t="n">
        <v>50</v>
      </c>
      <c r="J93" s="59" t="n">
        <v>48</v>
      </c>
      <c r="K93" s="59" t="n">
        <v>54</v>
      </c>
      <c r="L93" s="59" t="n">
        <v>50</v>
      </c>
      <c r="M93" s="59" t="n">
        <v>45</v>
      </c>
      <c r="N93" s="59" t="n">
        <v>43</v>
      </c>
      <c r="O93" s="59" t="n">
        <v>52</v>
      </c>
      <c r="P93" s="59" t="n">
        <v>52</v>
      </c>
      <c r="Q93" s="59" t="n">
        <v>51</v>
      </c>
      <c r="R93" s="59" t="n">
        <v>54</v>
      </c>
      <c r="S93" s="59" t="n">
        <v>52</v>
      </c>
      <c r="T93" s="59" t="n">
        <v>48</v>
      </c>
      <c r="U93" s="59" t="n">
        <v>41</v>
      </c>
      <c r="V93" s="59" t="n">
        <v>49</v>
      </c>
      <c r="W93" s="59" t="n">
        <v>46</v>
      </c>
      <c r="X93" s="59" t="n">
        <v>44</v>
      </c>
      <c r="Y93" s="59" t="n">
        <v>48</v>
      </c>
      <c r="Z93" s="59" t="n">
        <v>50</v>
      </c>
      <c r="AA93" s="59" t="n">
        <v>54</v>
      </c>
      <c r="AB93" s="59" t="n">
        <v>52</v>
      </c>
      <c r="AC93" s="59" t="n">
        <v>48</v>
      </c>
      <c r="AD93" s="59" t="n">
        <v>45</v>
      </c>
      <c r="AE93" s="59" t="n">
        <v>48</v>
      </c>
      <c r="AF93" s="59" t="n">
        <v>50</v>
      </c>
      <c r="AG93" s="60" t="n">
        <v>58</v>
      </c>
    </row>
    <row r="94" customFormat="false" ht="11.25" hidden="false" customHeight="false" outlineLevel="0" collapsed="false">
      <c r="A94" s="57" t="s">
        <v>30</v>
      </c>
      <c r="B94" s="58" t="n">
        <f aca="false">SUM(C94:AF94)/31</f>
        <v>70.7354838709677</v>
      </c>
      <c r="C94" s="61" t="n">
        <v>72.7</v>
      </c>
      <c r="D94" s="61" t="n">
        <v>73.3</v>
      </c>
      <c r="E94" s="61" t="n">
        <v>73.3</v>
      </c>
      <c r="F94" s="61" t="n">
        <v>73.3</v>
      </c>
      <c r="G94" s="61" t="n">
        <v>72.1</v>
      </c>
      <c r="H94" s="61" t="n">
        <v>72</v>
      </c>
      <c r="I94" s="61" t="n">
        <v>72.2</v>
      </c>
      <c r="J94" s="61" t="n">
        <v>72.5</v>
      </c>
      <c r="K94" s="61" t="n">
        <v>72.8</v>
      </c>
      <c r="L94" s="61" t="n">
        <v>72.8</v>
      </c>
      <c r="M94" s="61" t="n">
        <v>72.9</v>
      </c>
      <c r="N94" s="61" t="n">
        <v>72.9</v>
      </c>
      <c r="O94" s="61" t="n">
        <v>73</v>
      </c>
      <c r="P94" s="61" t="n">
        <v>73</v>
      </c>
      <c r="Q94" s="61" t="n">
        <v>73.1</v>
      </c>
      <c r="R94" s="61" t="n">
        <v>73.1</v>
      </c>
      <c r="S94" s="61" t="n">
        <v>73.2</v>
      </c>
      <c r="T94" s="61" t="n">
        <v>73.2</v>
      </c>
      <c r="U94" s="61" t="n">
        <v>73.3</v>
      </c>
      <c r="V94" s="61" t="n">
        <v>73.3</v>
      </c>
      <c r="W94" s="61" t="n">
        <v>73.4</v>
      </c>
      <c r="X94" s="61" t="n">
        <v>73.4</v>
      </c>
      <c r="Y94" s="61" t="n">
        <v>73.5</v>
      </c>
      <c r="Z94" s="61" t="n">
        <v>73.5</v>
      </c>
      <c r="AA94" s="61" t="n">
        <v>73.6</v>
      </c>
      <c r="AB94" s="61" t="n">
        <v>73.6</v>
      </c>
      <c r="AC94" s="61" t="n">
        <v>73.6</v>
      </c>
      <c r="AD94" s="61" t="n">
        <v>73.5</v>
      </c>
      <c r="AE94" s="61" t="n">
        <v>73.4</v>
      </c>
      <c r="AF94" s="61" t="n">
        <v>73.3</v>
      </c>
      <c r="AG94" s="60" t="n">
        <v>73.2</v>
      </c>
    </row>
    <row r="95" customFormat="false" ht="11.25" hidden="false" customHeight="false" outlineLevel="0" collapsed="false">
      <c r="A95" s="57" t="s">
        <v>31</v>
      </c>
      <c r="B95" s="58" t="n">
        <f aca="false">SUM(C95:AF95)/31</f>
        <v>7.66451612903226</v>
      </c>
      <c r="C95" s="61" t="n">
        <v>8</v>
      </c>
      <c r="D95" s="61" t="n">
        <v>7</v>
      </c>
      <c r="E95" s="61" t="n">
        <v>8.5</v>
      </c>
      <c r="F95" s="61" t="n">
        <v>8</v>
      </c>
      <c r="G95" s="61" t="n">
        <v>7.8</v>
      </c>
      <c r="H95" s="61" t="n">
        <v>7.8</v>
      </c>
      <c r="I95" s="61" t="n">
        <v>7.5</v>
      </c>
      <c r="J95" s="61" t="n">
        <v>8</v>
      </c>
      <c r="K95" s="61" t="n">
        <v>8</v>
      </c>
      <c r="L95" s="61" t="n">
        <v>8.3</v>
      </c>
      <c r="M95" s="61" t="n">
        <v>8</v>
      </c>
      <c r="N95" s="61" t="n">
        <v>8</v>
      </c>
      <c r="O95" s="61" t="n">
        <v>8</v>
      </c>
      <c r="P95" s="61" t="n">
        <v>8</v>
      </c>
      <c r="Q95" s="61" t="n">
        <v>1</v>
      </c>
      <c r="R95" s="61" t="n">
        <v>11</v>
      </c>
      <c r="S95" s="61" t="n">
        <v>9</v>
      </c>
      <c r="T95" s="61" t="n">
        <v>8</v>
      </c>
      <c r="U95" s="61" t="n">
        <v>9</v>
      </c>
      <c r="V95" s="61" t="n">
        <v>8.5</v>
      </c>
      <c r="W95" s="61" t="n">
        <v>8.5</v>
      </c>
      <c r="X95" s="61" t="n">
        <v>7</v>
      </c>
      <c r="Y95" s="61" t="n">
        <v>7</v>
      </c>
      <c r="Z95" s="61" t="n">
        <v>9.3</v>
      </c>
      <c r="AA95" s="61" t="n">
        <v>8</v>
      </c>
      <c r="AB95" s="61" t="n">
        <v>8</v>
      </c>
      <c r="AC95" s="61" t="n">
        <v>7.8</v>
      </c>
      <c r="AD95" s="61" t="n">
        <v>8</v>
      </c>
      <c r="AE95" s="61" t="n">
        <v>8.3</v>
      </c>
      <c r="AF95" s="61" t="n">
        <v>8.3</v>
      </c>
      <c r="AG95" s="60" t="n">
        <v>7.8</v>
      </c>
    </row>
    <row r="96" customFormat="false" ht="11.25" hidden="false" customHeight="false" outlineLevel="0" collapsed="false">
      <c r="A96" s="57" t="s">
        <v>40</v>
      </c>
      <c r="B96" s="58" t="n">
        <f aca="false">SUM(C96:AF96)/31</f>
        <v>2.16129032258064</v>
      </c>
      <c r="C96" s="59" t="n">
        <v>2</v>
      </c>
      <c r="D96" s="59" t="n">
        <v>2</v>
      </c>
      <c r="E96" s="59" t="n">
        <v>2</v>
      </c>
      <c r="F96" s="59" t="n">
        <v>3</v>
      </c>
      <c r="G96" s="59" t="n">
        <v>3</v>
      </c>
      <c r="H96" s="59" t="n">
        <v>2</v>
      </c>
      <c r="I96" s="59" t="n">
        <v>4</v>
      </c>
      <c r="J96" s="59" t="n">
        <v>2</v>
      </c>
      <c r="K96" s="59" t="n">
        <v>4</v>
      </c>
      <c r="L96" s="59" t="n">
        <v>2</v>
      </c>
      <c r="M96" s="59" t="n">
        <v>2</v>
      </c>
      <c r="N96" s="59" t="n">
        <v>1</v>
      </c>
      <c r="O96" s="59" t="n">
        <v>2</v>
      </c>
      <c r="P96" s="59" t="n">
        <v>2</v>
      </c>
      <c r="Q96" s="59" t="n">
        <v>5</v>
      </c>
      <c r="R96" s="59" t="n">
        <v>1</v>
      </c>
      <c r="S96" s="59" t="n">
        <v>2</v>
      </c>
      <c r="T96" s="59" t="n">
        <v>2</v>
      </c>
      <c r="U96" s="59" t="n">
        <v>3</v>
      </c>
      <c r="V96" s="59" t="n">
        <v>2</v>
      </c>
      <c r="W96" s="59" t="n">
        <v>3</v>
      </c>
      <c r="X96" s="59" t="n">
        <v>2</v>
      </c>
      <c r="Y96" s="59" t="n">
        <v>4</v>
      </c>
      <c r="Z96" s="59" t="n">
        <v>1</v>
      </c>
      <c r="AA96" s="59" t="n">
        <v>1</v>
      </c>
      <c r="AB96" s="59" t="n">
        <v>1</v>
      </c>
      <c r="AC96" s="59" t="n">
        <v>2</v>
      </c>
      <c r="AD96" s="59" t="n">
        <v>2</v>
      </c>
      <c r="AE96" s="59" t="n">
        <v>2</v>
      </c>
      <c r="AF96" s="59" t="n">
        <v>1</v>
      </c>
      <c r="AG96" s="60" t="n">
        <v>3</v>
      </c>
    </row>
    <row r="97" customFormat="false" ht="11.25" hidden="false" customHeight="false" outlineLevel="0" collapsed="false">
      <c r="A97" s="57" t="s">
        <v>41</v>
      </c>
      <c r="B97" s="58" t="n">
        <f aca="false">SUM(C97:AF97)/31</f>
        <v>1.90322580645161</v>
      </c>
      <c r="C97" s="59" t="n">
        <v>2</v>
      </c>
      <c r="D97" s="59" t="n">
        <v>3</v>
      </c>
      <c r="E97" s="59" t="n">
        <v>2</v>
      </c>
      <c r="F97" s="59" t="n">
        <v>2</v>
      </c>
      <c r="G97" s="59" t="n">
        <v>2</v>
      </c>
      <c r="H97" s="59" t="n">
        <v>2</v>
      </c>
      <c r="I97" s="59" t="n">
        <v>3</v>
      </c>
      <c r="J97" s="59" t="n">
        <v>2</v>
      </c>
      <c r="K97" s="59" t="n">
        <v>3</v>
      </c>
      <c r="L97" s="59" t="n">
        <v>2</v>
      </c>
      <c r="M97" s="59" t="n">
        <v>2</v>
      </c>
      <c r="N97" s="59" t="n">
        <v>1</v>
      </c>
      <c r="O97" s="59" t="n">
        <v>2</v>
      </c>
      <c r="P97" s="59" t="n">
        <v>2</v>
      </c>
      <c r="Q97" s="59" t="n">
        <v>5</v>
      </c>
      <c r="R97" s="59" t="n">
        <v>1</v>
      </c>
      <c r="S97" s="59" t="n">
        <v>1</v>
      </c>
      <c r="T97" s="59" t="n">
        <v>2</v>
      </c>
      <c r="U97" s="59" t="n">
        <v>1</v>
      </c>
      <c r="V97" s="59" t="n">
        <v>2</v>
      </c>
      <c r="W97" s="59" t="n">
        <v>2</v>
      </c>
      <c r="X97" s="59" t="n">
        <v>3</v>
      </c>
      <c r="Y97" s="59" t="n">
        <v>4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2</v>
      </c>
      <c r="AF97" s="59" t="n">
        <v>1</v>
      </c>
      <c r="AG97" s="60" t="n">
        <v>3</v>
      </c>
    </row>
    <row r="98" customFormat="false" ht="11.25" hidden="false" customHeight="false" outlineLevel="0" collapsed="false">
      <c r="A98" s="63" t="s">
        <v>42</v>
      </c>
      <c r="B98" s="64" t="n">
        <f aca="false">SUM(C98:AF98)/31</f>
        <v>2.83870967741935</v>
      </c>
      <c r="C98" s="65" t="n">
        <v>3</v>
      </c>
      <c r="D98" s="65" t="n">
        <v>4</v>
      </c>
      <c r="E98" s="65" t="n">
        <v>3</v>
      </c>
      <c r="F98" s="65" t="n">
        <v>2</v>
      </c>
      <c r="G98" s="65" t="n">
        <v>3</v>
      </c>
      <c r="H98" s="65" t="n">
        <v>4</v>
      </c>
      <c r="I98" s="65" t="n">
        <v>4</v>
      </c>
      <c r="J98" s="65" t="n">
        <v>3</v>
      </c>
      <c r="K98" s="65" t="n">
        <v>4</v>
      </c>
      <c r="L98" s="65" t="n">
        <v>3</v>
      </c>
      <c r="M98" s="65" t="n">
        <v>3</v>
      </c>
      <c r="N98" s="65" t="n">
        <v>3</v>
      </c>
      <c r="O98" s="65" t="n">
        <v>2</v>
      </c>
      <c r="P98" s="65" t="n">
        <v>2</v>
      </c>
      <c r="Q98" s="65" t="n">
        <v>3</v>
      </c>
      <c r="R98" s="65" t="n">
        <v>3</v>
      </c>
      <c r="S98" s="65" t="n">
        <v>4</v>
      </c>
      <c r="T98" s="65" t="n">
        <v>3</v>
      </c>
      <c r="U98" s="65" t="n">
        <v>1</v>
      </c>
      <c r="V98" s="65" t="n">
        <v>2</v>
      </c>
      <c r="W98" s="65" t="n">
        <v>3</v>
      </c>
      <c r="X98" s="65" t="n">
        <v>3</v>
      </c>
      <c r="Y98" s="65" t="n">
        <v>4</v>
      </c>
      <c r="Z98" s="65" t="n">
        <v>3</v>
      </c>
      <c r="AA98" s="65" t="n">
        <v>3</v>
      </c>
      <c r="AB98" s="65" t="n">
        <v>2</v>
      </c>
      <c r="AC98" s="65" t="n">
        <v>3</v>
      </c>
      <c r="AD98" s="65" t="n">
        <v>3</v>
      </c>
      <c r="AE98" s="65" t="n">
        <v>3</v>
      </c>
      <c r="AF98" s="65" t="n">
        <v>2</v>
      </c>
      <c r="AG98" s="66" t="n">
        <v>4</v>
      </c>
    </row>
    <row r="100" customFormat="false" ht="11.25" hidden="false" customHeight="false" outlineLevel="0" collapsed="false">
      <c r="B100" s="67" t="s">
        <v>32</v>
      </c>
      <c r="C100" s="52" t="n">
        <v>1</v>
      </c>
      <c r="D100" s="52" t="n">
        <v>2</v>
      </c>
      <c r="E100" s="52" t="n">
        <v>3</v>
      </c>
      <c r="F100" s="52" t="n">
        <v>4</v>
      </c>
      <c r="G100" s="52" t="n">
        <v>5</v>
      </c>
      <c r="H100" s="52" t="n">
        <v>6</v>
      </c>
      <c r="I100" s="52" t="n">
        <v>7</v>
      </c>
      <c r="J100" s="52" t="n">
        <v>8</v>
      </c>
      <c r="K100" s="52" t="n">
        <v>9</v>
      </c>
      <c r="L100" s="52" t="n">
        <v>10</v>
      </c>
      <c r="M100" s="52" t="n">
        <v>11</v>
      </c>
      <c r="N100" s="52" t="n">
        <v>12</v>
      </c>
      <c r="O100" s="52" t="n">
        <v>13</v>
      </c>
      <c r="P100" s="52" t="n">
        <v>14</v>
      </c>
      <c r="Q100" s="52" t="n">
        <v>15</v>
      </c>
      <c r="R100" s="52" t="n">
        <v>16</v>
      </c>
      <c r="S100" s="52" t="n">
        <v>17</v>
      </c>
      <c r="T100" s="52" t="n">
        <v>18</v>
      </c>
      <c r="U100" s="52" t="n">
        <v>19</v>
      </c>
      <c r="V100" s="52" t="n">
        <v>20</v>
      </c>
      <c r="W100" s="52" t="n">
        <v>21</v>
      </c>
      <c r="X100" s="52" t="n">
        <v>22</v>
      </c>
      <c r="Y100" s="52" t="n">
        <v>23</v>
      </c>
      <c r="Z100" s="52" t="n">
        <v>24</v>
      </c>
      <c r="AA100" s="52" t="n">
        <v>25</v>
      </c>
      <c r="AB100" s="52" t="n">
        <v>26</v>
      </c>
      <c r="AC100" s="52" t="n">
        <v>27</v>
      </c>
      <c r="AD100" s="52" t="n">
        <v>28</v>
      </c>
      <c r="AE100" s="52" t="n">
        <v>29</v>
      </c>
      <c r="AF100" s="53" t="n">
        <v>30</v>
      </c>
    </row>
    <row r="101" customFormat="false" ht="11.25" hidden="false" customHeight="false" outlineLevel="0" collapsed="false">
      <c r="A101" s="68" t="s">
        <v>12</v>
      </c>
      <c r="B101" s="54"/>
      <c r="C101" s="55" t="s">
        <v>34</v>
      </c>
      <c r="D101" s="55" t="s">
        <v>35</v>
      </c>
      <c r="E101" s="55" t="s">
        <v>36</v>
      </c>
      <c r="F101" s="55" t="s">
        <v>37</v>
      </c>
      <c r="G101" s="55" t="s">
        <v>38</v>
      </c>
      <c r="H101" s="55" t="s">
        <v>39</v>
      </c>
      <c r="I101" s="55" t="s">
        <v>33</v>
      </c>
      <c r="J101" s="55" t="s">
        <v>34</v>
      </c>
      <c r="K101" s="55" t="s">
        <v>35</v>
      </c>
      <c r="L101" s="55" t="s">
        <v>36</v>
      </c>
      <c r="M101" s="55" t="s">
        <v>37</v>
      </c>
      <c r="N101" s="55" t="s">
        <v>38</v>
      </c>
      <c r="O101" s="55" t="s">
        <v>39</v>
      </c>
      <c r="P101" s="55" t="s">
        <v>33</v>
      </c>
      <c r="Q101" s="55" t="s">
        <v>34</v>
      </c>
      <c r="R101" s="55" t="s">
        <v>35</v>
      </c>
      <c r="S101" s="55" t="s">
        <v>36</v>
      </c>
      <c r="T101" s="55" t="s">
        <v>37</v>
      </c>
      <c r="U101" s="55" t="s">
        <v>38</v>
      </c>
      <c r="V101" s="55" t="s">
        <v>39</v>
      </c>
      <c r="W101" s="55" t="s">
        <v>33</v>
      </c>
      <c r="X101" s="55" t="s">
        <v>34</v>
      </c>
      <c r="Y101" s="55" t="s">
        <v>35</v>
      </c>
      <c r="Z101" s="55" t="s">
        <v>36</v>
      </c>
      <c r="AA101" s="55" t="s">
        <v>37</v>
      </c>
      <c r="AB101" s="55" t="s">
        <v>38</v>
      </c>
      <c r="AC101" s="55" t="s">
        <v>39</v>
      </c>
      <c r="AD101" s="55" t="s">
        <v>33</v>
      </c>
      <c r="AE101" s="55" t="s">
        <v>34</v>
      </c>
      <c r="AF101" s="56" t="s">
        <v>35</v>
      </c>
    </row>
    <row r="102" customFormat="false" ht="11.25" hidden="false" customHeight="false" outlineLevel="0" collapsed="false">
      <c r="A102" s="69" t="s">
        <v>29</v>
      </c>
      <c r="B102" s="58" t="n">
        <f aca="false">SUM(C102:AF102)/30</f>
        <v>46.9</v>
      </c>
      <c r="C102" s="59" t="n">
        <v>46</v>
      </c>
      <c r="D102" s="59" t="n">
        <v>54</v>
      </c>
      <c r="E102" s="59" t="n">
        <v>54</v>
      </c>
      <c r="F102" s="59" t="n">
        <v>43</v>
      </c>
      <c r="G102" s="59" t="n">
        <v>48</v>
      </c>
      <c r="H102" s="59" t="n">
        <v>48</v>
      </c>
      <c r="I102" s="59" t="n">
        <v>47</v>
      </c>
      <c r="J102" s="59" t="n">
        <v>47</v>
      </c>
      <c r="K102" s="59" t="n">
        <v>45</v>
      </c>
      <c r="L102" s="59" t="n">
        <v>42</v>
      </c>
      <c r="M102" s="59" t="n">
        <v>44</v>
      </c>
      <c r="N102" s="59" t="n">
        <v>50</v>
      </c>
      <c r="O102" s="59" t="n">
        <v>50</v>
      </c>
      <c r="P102" s="59" t="n">
        <v>42</v>
      </c>
      <c r="Q102" s="59" t="n">
        <v>40</v>
      </c>
      <c r="R102" s="59" t="n">
        <v>41</v>
      </c>
      <c r="S102" s="59" t="n">
        <v>51</v>
      </c>
      <c r="T102" s="59" t="n">
        <v>46</v>
      </c>
      <c r="U102" s="59" t="n">
        <v>48</v>
      </c>
      <c r="V102" s="59" t="n">
        <v>52</v>
      </c>
      <c r="W102" s="59" t="n">
        <v>51</v>
      </c>
      <c r="X102" s="59" t="n">
        <v>45</v>
      </c>
      <c r="Y102" s="59" t="n">
        <v>46</v>
      </c>
      <c r="Z102" s="59" t="n">
        <v>45</v>
      </c>
      <c r="AA102" s="59" t="n">
        <v>42</v>
      </c>
      <c r="AB102" s="59" t="n">
        <v>42</v>
      </c>
      <c r="AC102" s="59" t="n">
        <v>50</v>
      </c>
      <c r="AD102" s="59" t="n">
        <v>54</v>
      </c>
      <c r="AE102" s="59" t="n">
        <v>48</v>
      </c>
      <c r="AF102" s="60" t="n">
        <v>46</v>
      </c>
    </row>
    <row r="103" customFormat="false" ht="11.25" hidden="false" customHeight="false" outlineLevel="0" collapsed="false">
      <c r="A103" s="69" t="s">
        <v>30</v>
      </c>
      <c r="B103" s="58" t="n">
        <f aca="false">SUM(C103:AF103)/30</f>
        <v>21.9266666666667</v>
      </c>
      <c r="C103" s="61" t="n">
        <v>73.1</v>
      </c>
      <c r="D103" s="61" t="n">
        <v>72.9</v>
      </c>
      <c r="E103" s="61" t="n">
        <v>73.4</v>
      </c>
      <c r="F103" s="61" t="n">
        <v>73.2</v>
      </c>
      <c r="G103" s="61" t="n">
        <v>73.1</v>
      </c>
      <c r="H103" s="61" t="n">
        <v>73</v>
      </c>
      <c r="I103" s="61" t="n">
        <v>72.9</v>
      </c>
      <c r="J103" s="61" t="n">
        <v>72.8</v>
      </c>
      <c r="K103" s="61"/>
      <c r="L103" s="61"/>
      <c r="M103" s="61"/>
      <c r="N103" s="61"/>
      <c r="O103" s="61"/>
      <c r="P103" s="61"/>
      <c r="Q103" s="61" t="n">
        <v>73.4</v>
      </c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2"/>
    </row>
    <row r="104" customFormat="false" ht="11.25" hidden="false" customHeight="false" outlineLevel="0" collapsed="false">
      <c r="A104" s="69" t="s">
        <v>31</v>
      </c>
      <c r="B104" s="58" t="n">
        <f aca="false">SUM(C104:AF104)/30</f>
        <v>7.98666666666667</v>
      </c>
      <c r="C104" s="61" t="n">
        <v>8</v>
      </c>
      <c r="D104" s="61" t="n">
        <v>8</v>
      </c>
      <c r="E104" s="61" t="n">
        <v>8</v>
      </c>
      <c r="F104" s="61" t="n">
        <v>8</v>
      </c>
      <c r="G104" s="61" t="n">
        <v>7</v>
      </c>
      <c r="H104" s="61" t="n">
        <v>8.5</v>
      </c>
      <c r="I104" s="61" t="n">
        <v>8.5</v>
      </c>
      <c r="J104" s="61" t="n">
        <v>8</v>
      </c>
      <c r="K104" s="61" t="n">
        <v>8</v>
      </c>
      <c r="L104" s="61" t="n">
        <v>8</v>
      </c>
      <c r="M104" s="61" t="n">
        <v>7.8</v>
      </c>
      <c r="N104" s="61" t="n">
        <v>8.5</v>
      </c>
      <c r="O104" s="61" t="n">
        <v>7.3</v>
      </c>
      <c r="P104" s="61" t="n">
        <v>8.3</v>
      </c>
      <c r="Q104" s="61" t="n">
        <v>8</v>
      </c>
      <c r="R104" s="61" t="n">
        <v>8</v>
      </c>
      <c r="S104" s="61" t="n">
        <v>8</v>
      </c>
      <c r="T104" s="61" t="n">
        <v>8</v>
      </c>
      <c r="U104" s="61" t="n">
        <v>8.3</v>
      </c>
      <c r="V104" s="61" t="n">
        <v>8.8</v>
      </c>
      <c r="W104" s="61" t="n">
        <v>7.8</v>
      </c>
      <c r="X104" s="61" t="n">
        <v>8</v>
      </c>
      <c r="Y104" s="61" t="n">
        <v>8</v>
      </c>
      <c r="Z104" s="61" t="n">
        <v>8</v>
      </c>
      <c r="AA104" s="61" t="n">
        <v>7.8</v>
      </c>
      <c r="AB104" s="61" t="n">
        <v>8</v>
      </c>
      <c r="AC104" s="61" t="n">
        <v>8.5</v>
      </c>
      <c r="AD104" s="61" t="n">
        <v>7.5</v>
      </c>
      <c r="AE104" s="61" t="n">
        <v>7.5</v>
      </c>
      <c r="AF104" s="62" t="n">
        <v>7.5</v>
      </c>
    </row>
    <row r="105" customFormat="false" ht="11.25" hidden="false" customHeight="false" outlineLevel="0" collapsed="false">
      <c r="A105" s="69" t="s">
        <v>40</v>
      </c>
      <c r="B105" s="58" t="n">
        <f aca="false">SUM(C105:AF105)/30</f>
        <v>2.33333333333333</v>
      </c>
      <c r="C105" s="59" t="n">
        <v>2</v>
      </c>
      <c r="D105" s="59" t="n">
        <v>3</v>
      </c>
      <c r="E105" s="59" t="n">
        <v>3</v>
      </c>
      <c r="F105" s="59" t="n">
        <v>3</v>
      </c>
      <c r="G105" s="59" t="n">
        <v>2</v>
      </c>
      <c r="H105" s="59" t="n">
        <v>1</v>
      </c>
      <c r="I105" s="59" t="n">
        <v>2</v>
      </c>
      <c r="J105" s="59" t="n">
        <v>2</v>
      </c>
      <c r="K105" s="59" t="n">
        <v>4</v>
      </c>
      <c r="L105" s="59" t="n">
        <v>2</v>
      </c>
      <c r="M105" s="59" t="n">
        <v>3</v>
      </c>
      <c r="N105" s="59" t="n">
        <v>1</v>
      </c>
      <c r="O105" s="59" t="n">
        <v>3</v>
      </c>
      <c r="P105" s="59" t="n">
        <v>2</v>
      </c>
      <c r="Q105" s="59" t="n">
        <v>1</v>
      </c>
      <c r="R105" s="59" t="n">
        <v>1</v>
      </c>
      <c r="S105" s="59" t="n">
        <v>2</v>
      </c>
      <c r="T105" s="59" t="n">
        <v>2</v>
      </c>
      <c r="U105" s="59" t="n">
        <v>2</v>
      </c>
      <c r="V105" s="59" t="n">
        <v>1</v>
      </c>
      <c r="W105" s="59" t="n">
        <v>4</v>
      </c>
      <c r="X105" s="59" t="n">
        <v>3</v>
      </c>
      <c r="Y105" s="59" t="n">
        <v>2</v>
      </c>
      <c r="Z105" s="59" t="n">
        <v>2</v>
      </c>
      <c r="AA105" s="59" t="n">
        <v>3</v>
      </c>
      <c r="AB105" s="59" t="n">
        <v>3</v>
      </c>
      <c r="AC105" s="59" t="n">
        <v>1</v>
      </c>
      <c r="AD105" s="59" t="n">
        <v>3</v>
      </c>
      <c r="AE105" s="59" t="n">
        <v>3</v>
      </c>
      <c r="AF105" s="60" t="n">
        <v>4</v>
      </c>
    </row>
    <row r="106" customFormat="false" ht="11.25" hidden="false" customHeight="false" outlineLevel="0" collapsed="false">
      <c r="A106" s="69" t="s">
        <v>41</v>
      </c>
      <c r="B106" s="58" t="n">
        <f aca="false">SUM(C106:AF106)/30</f>
        <v>2.06666666666667</v>
      </c>
      <c r="C106" s="59" t="n">
        <v>2</v>
      </c>
      <c r="D106" s="59" t="n">
        <v>2</v>
      </c>
      <c r="E106" s="59" t="n">
        <v>3</v>
      </c>
      <c r="F106" s="59" t="n">
        <v>3</v>
      </c>
      <c r="G106" s="59" t="n">
        <v>4</v>
      </c>
      <c r="H106" s="59" t="n">
        <v>1</v>
      </c>
      <c r="I106" s="59" t="n">
        <v>1</v>
      </c>
      <c r="J106" s="59" t="n">
        <v>1</v>
      </c>
      <c r="K106" s="59" t="n">
        <v>2</v>
      </c>
      <c r="L106" s="59" t="n">
        <v>2</v>
      </c>
      <c r="M106" s="59" t="n">
        <v>2</v>
      </c>
      <c r="N106" s="59" t="n">
        <v>1</v>
      </c>
      <c r="O106" s="59" t="n">
        <v>3</v>
      </c>
      <c r="P106" s="59" t="n">
        <v>2</v>
      </c>
      <c r="Q106" s="59" t="n">
        <v>2</v>
      </c>
      <c r="R106" s="59" t="n">
        <v>2</v>
      </c>
      <c r="S106" s="59" t="n">
        <v>2</v>
      </c>
      <c r="T106" s="59" t="n">
        <v>2</v>
      </c>
      <c r="U106" s="59" t="n">
        <v>2</v>
      </c>
      <c r="V106" s="59" t="n">
        <v>1</v>
      </c>
      <c r="W106" s="59" t="n">
        <v>4</v>
      </c>
      <c r="X106" s="59" t="n">
        <v>2</v>
      </c>
      <c r="Y106" s="59" t="n">
        <v>2</v>
      </c>
      <c r="Z106" s="59" t="n">
        <v>2</v>
      </c>
      <c r="AA106" s="59" t="n">
        <v>2</v>
      </c>
      <c r="AB106" s="59" t="n">
        <v>2</v>
      </c>
      <c r="AC106" s="59" t="n">
        <v>1</v>
      </c>
      <c r="AD106" s="59" t="n">
        <v>3</v>
      </c>
      <c r="AE106" s="59" t="n">
        <v>2</v>
      </c>
      <c r="AF106" s="60" t="n">
        <v>2</v>
      </c>
    </row>
    <row r="107" customFormat="false" ht="11.25" hidden="false" customHeight="false" outlineLevel="0" collapsed="false">
      <c r="A107" s="70" t="s">
        <v>42</v>
      </c>
      <c r="B107" s="64" t="n">
        <f aca="false">SUM(C107:AF107)/30</f>
        <v>2.5</v>
      </c>
      <c r="C107" s="65" t="n">
        <v>2</v>
      </c>
      <c r="D107" s="65" t="n">
        <v>3</v>
      </c>
      <c r="E107" s="65" t="n">
        <v>3</v>
      </c>
      <c r="F107" s="65" t="n">
        <v>3</v>
      </c>
      <c r="G107" s="65" t="n">
        <v>2</v>
      </c>
      <c r="H107" s="65" t="n">
        <v>2</v>
      </c>
      <c r="I107" s="65" t="n">
        <v>3</v>
      </c>
      <c r="J107" s="65" t="n">
        <v>3</v>
      </c>
      <c r="K107" s="65" t="n">
        <v>4</v>
      </c>
      <c r="L107" s="65" t="n">
        <v>3</v>
      </c>
      <c r="M107" s="65" t="n">
        <v>2</v>
      </c>
      <c r="N107" s="65" t="n">
        <v>2</v>
      </c>
      <c r="O107" s="65" t="n">
        <v>3</v>
      </c>
      <c r="P107" s="65" t="n">
        <v>3</v>
      </c>
      <c r="Q107" s="65" t="n">
        <v>2</v>
      </c>
      <c r="R107" s="65" t="n">
        <v>2</v>
      </c>
      <c r="S107" s="65" t="n">
        <v>3</v>
      </c>
      <c r="T107" s="65" t="n">
        <v>3</v>
      </c>
      <c r="U107" s="65" t="n">
        <v>2</v>
      </c>
      <c r="V107" s="65" t="n">
        <v>2</v>
      </c>
      <c r="W107" s="65" t="n">
        <v>3</v>
      </c>
      <c r="X107" s="65" t="n">
        <v>2</v>
      </c>
      <c r="Y107" s="65" t="n">
        <v>2</v>
      </c>
      <c r="Z107" s="65" t="n">
        <v>2</v>
      </c>
      <c r="AA107" s="65" t="n">
        <v>3</v>
      </c>
      <c r="AB107" s="65" t="n">
        <v>2</v>
      </c>
      <c r="AC107" s="65" t="n">
        <v>2</v>
      </c>
      <c r="AD107" s="65" t="n">
        <v>3</v>
      </c>
      <c r="AE107" s="65" t="n">
        <v>2</v>
      </c>
      <c r="AF107" s="66" t="n">
        <v>2</v>
      </c>
    </row>
    <row r="109" customFormat="false" ht="11.25" hidden="false" customHeight="false" outlineLevel="0" collapsed="false">
      <c r="B109" s="67" t="s">
        <v>32</v>
      </c>
      <c r="C109" s="52" t="n">
        <v>1</v>
      </c>
      <c r="D109" s="52" t="n">
        <v>2</v>
      </c>
      <c r="E109" s="52" t="n">
        <v>3</v>
      </c>
      <c r="F109" s="52" t="n">
        <v>4</v>
      </c>
      <c r="G109" s="52" t="n">
        <v>5</v>
      </c>
      <c r="H109" s="52" t="n">
        <v>6</v>
      </c>
      <c r="I109" s="52" t="n">
        <v>7</v>
      </c>
      <c r="J109" s="52" t="n">
        <v>8</v>
      </c>
      <c r="K109" s="52" t="n">
        <v>9</v>
      </c>
      <c r="L109" s="52" t="n">
        <v>10</v>
      </c>
      <c r="M109" s="52" t="n">
        <v>11</v>
      </c>
      <c r="N109" s="52" t="n">
        <v>12</v>
      </c>
      <c r="O109" s="52" t="n">
        <v>13</v>
      </c>
      <c r="P109" s="52" t="n">
        <v>14</v>
      </c>
      <c r="Q109" s="52" t="n">
        <v>15</v>
      </c>
      <c r="R109" s="52" t="n">
        <v>16</v>
      </c>
      <c r="S109" s="52" t="n">
        <v>17</v>
      </c>
      <c r="T109" s="52" t="n">
        <v>18</v>
      </c>
      <c r="U109" s="52" t="n">
        <v>19</v>
      </c>
      <c r="V109" s="52" t="n">
        <v>20</v>
      </c>
      <c r="W109" s="52" t="n">
        <v>21</v>
      </c>
      <c r="X109" s="52" t="n">
        <v>22</v>
      </c>
      <c r="Y109" s="52" t="n">
        <v>23</v>
      </c>
      <c r="Z109" s="52" t="n">
        <v>24</v>
      </c>
      <c r="AA109" s="52" t="n">
        <v>25</v>
      </c>
      <c r="AB109" s="52" t="n">
        <v>26</v>
      </c>
      <c r="AC109" s="52" t="n">
        <v>27</v>
      </c>
      <c r="AD109" s="52" t="n">
        <v>28</v>
      </c>
      <c r="AE109" s="52" t="n">
        <v>29</v>
      </c>
      <c r="AF109" s="52" t="n">
        <v>30</v>
      </c>
      <c r="AG109" s="53" t="n">
        <v>31</v>
      </c>
    </row>
    <row r="110" customFormat="false" ht="11.25" hidden="false" customHeight="false" outlineLevel="0" collapsed="false">
      <c r="A110" s="54" t="s">
        <v>13</v>
      </c>
      <c r="B110" s="57"/>
      <c r="C110" s="59" t="s">
        <v>36</v>
      </c>
      <c r="D110" s="59" t="s">
        <v>37</v>
      </c>
      <c r="E110" s="59" t="s">
        <v>38</v>
      </c>
      <c r="F110" s="59" t="s">
        <v>39</v>
      </c>
      <c r="G110" s="59" t="s">
        <v>33</v>
      </c>
      <c r="H110" s="59" t="s">
        <v>34</v>
      </c>
      <c r="I110" s="59" t="s">
        <v>35</v>
      </c>
      <c r="J110" s="59" t="s">
        <v>36</v>
      </c>
      <c r="K110" s="59" t="s">
        <v>37</v>
      </c>
      <c r="L110" s="59" t="s">
        <v>38</v>
      </c>
      <c r="M110" s="59" t="s">
        <v>39</v>
      </c>
      <c r="N110" s="59" t="s">
        <v>33</v>
      </c>
      <c r="O110" s="59" t="s">
        <v>34</v>
      </c>
      <c r="P110" s="59" t="s">
        <v>35</v>
      </c>
      <c r="Q110" s="59" t="s">
        <v>36</v>
      </c>
      <c r="R110" s="59" t="s">
        <v>37</v>
      </c>
      <c r="S110" s="59" t="s">
        <v>38</v>
      </c>
      <c r="T110" s="59" t="s">
        <v>39</v>
      </c>
      <c r="U110" s="59" t="s">
        <v>33</v>
      </c>
      <c r="V110" s="59" t="s">
        <v>34</v>
      </c>
      <c r="W110" s="59" t="s">
        <v>35</v>
      </c>
      <c r="X110" s="59" t="s">
        <v>36</v>
      </c>
      <c r="Y110" s="59" t="s">
        <v>37</v>
      </c>
      <c r="Z110" s="59" t="s">
        <v>38</v>
      </c>
      <c r="AA110" s="59" t="s">
        <v>39</v>
      </c>
      <c r="AB110" s="59" t="s">
        <v>33</v>
      </c>
      <c r="AC110" s="59" t="s">
        <v>34</v>
      </c>
      <c r="AD110" s="59" t="s">
        <v>35</v>
      </c>
      <c r="AE110" s="59" t="s">
        <v>36</v>
      </c>
      <c r="AF110" s="59" t="s">
        <v>37</v>
      </c>
      <c r="AG110" s="60" t="s">
        <v>38</v>
      </c>
    </row>
    <row r="111" customFormat="false" ht="11.25" hidden="false" customHeight="false" outlineLevel="0" collapsed="false">
      <c r="A111" s="57" t="s">
        <v>29</v>
      </c>
      <c r="B111" s="58" t="n">
        <f aca="false">SUM(C111:AF111)/31</f>
        <v>43.2258064516129</v>
      </c>
      <c r="C111" s="59" t="n">
        <v>46</v>
      </c>
      <c r="D111" s="59" t="n">
        <v>46</v>
      </c>
      <c r="E111" s="59" t="n">
        <v>41</v>
      </c>
      <c r="F111" s="59" t="n">
        <v>45</v>
      </c>
      <c r="G111" s="59" t="n">
        <v>50</v>
      </c>
      <c r="H111" s="59" t="n">
        <v>51</v>
      </c>
      <c r="I111" s="59" t="n">
        <v>48</v>
      </c>
      <c r="J111" s="59" t="n">
        <v>46</v>
      </c>
      <c r="K111" s="59" t="n">
        <v>44</v>
      </c>
      <c r="L111" s="59" t="n">
        <v>43</v>
      </c>
      <c r="M111" s="59" t="n">
        <v>51</v>
      </c>
      <c r="N111" s="59" t="n">
        <v>48</v>
      </c>
      <c r="O111" s="59" t="n">
        <v>51</v>
      </c>
      <c r="P111" s="59" t="n">
        <v>41</v>
      </c>
      <c r="Q111" s="59" t="n">
        <v>44</v>
      </c>
      <c r="R111" s="59" t="n">
        <v>40</v>
      </c>
      <c r="S111" s="59" t="n">
        <v>43</v>
      </c>
      <c r="T111" s="59" t="n">
        <v>51</v>
      </c>
      <c r="U111" s="59" t="n">
        <v>48</v>
      </c>
      <c r="V111" s="59" t="n">
        <v>40</v>
      </c>
      <c r="W111" s="59" t="n">
        <v>40</v>
      </c>
      <c r="X111" s="59" t="n">
        <v>43</v>
      </c>
      <c r="Y111" s="59" t="n">
        <v>48</v>
      </c>
      <c r="Z111" s="59" t="n">
        <v>43</v>
      </c>
      <c r="AA111" s="59" t="n">
        <v>45</v>
      </c>
      <c r="AB111" s="59" t="n">
        <v>40</v>
      </c>
      <c r="AC111" s="59" t="n">
        <v>39</v>
      </c>
      <c r="AD111" s="59" t="n">
        <v>41</v>
      </c>
      <c r="AE111" s="59" t="n">
        <v>40</v>
      </c>
      <c r="AF111" s="59" t="n">
        <v>44</v>
      </c>
      <c r="AG111" s="60" t="n">
        <v>46</v>
      </c>
    </row>
    <row r="112" customFormat="false" ht="11.25" hidden="false" customHeight="false" outlineLevel="0" collapsed="false">
      <c r="A112" s="57" t="s">
        <v>30</v>
      </c>
      <c r="B112" s="58" t="n">
        <f aca="false">SUM(C112:AF112)/31</f>
        <v>0</v>
      </c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0"/>
    </row>
    <row r="113" customFormat="false" ht="11.25" hidden="false" customHeight="false" outlineLevel="0" collapsed="false">
      <c r="A113" s="57" t="s">
        <v>31</v>
      </c>
      <c r="B113" s="58" t="n">
        <f aca="false">SUM(C113:AF113)/31</f>
        <v>7.85483870967742</v>
      </c>
      <c r="C113" s="61" t="n">
        <v>8.5</v>
      </c>
      <c r="D113" s="61" t="n">
        <v>7.5</v>
      </c>
      <c r="E113" s="61" t="n">
        <v>8.5</v>
      </c>
      <c r="F113" s="61" t="n">
        <v>9</v>
      </c>
      <c r="G113" s="61" t="n">
        <v>7.8</v>
      </c>
      <c r="H113" s="61" t="n">
        <v>8</v>
      </c>
      <c r="I113" s="61" t="n">
        <v>8</v>
      </c>
      <c r="J113" s="61" t="n">
        <v>8</v>
      </c>
      <c r="K113" s="61" t="n">
        <v>8</v>
      </c>
      <c r="L113" s="61" t="n">
        <v>8</v>
      </c>
      <c r="M113" s="61" t="n">
        <v>8</v>
      </c>
      <c r="N113" s="61" t="n">
        <v>8.3</v>
      </c>
      <c r="O113" s="61" t="n">
        <v>7.8</v>
      </c>
      <c r="P113" s="61" t="n">
        <v>8</v>
      </c>
      <c r="Q113" s="61" t="n">
        <v>8</v>
      </c>
      <c r="R113" s="61" t="n">
        <v>8</v>
      </c>
      <c r="S113" s="61" t="n">
        <v>8.5</v>
      </c>
      <c r="T113" s="61" t="n">
        <v>8.5</v>
      </c>
      <c r="U113" s="61" t="n">
        <v>7.8</v>
      </c>
      <c r="V113" s="61" t="n">
        <v>8</v>
      </c>
      <c r="W113" s="61" t="n">
        <v>8</v>
      </c>
      <c r="X113" s="61" t="n">
        <v>9</v>
      </c>
      <c r="Y113" s="61" t="n">
        <v>8</v>
      </c>
      <c r="Z113" s="61" t="n">
        <v>8</v>
      </c>
      <c r="AA113" s="61" t="n">
        <v>9</v>
      </c>
      <c r="AB113" s="61" t="n">
        <v>7.8</v>
      </c>
      <c r="AC113" s="61" t="n">
        <v>8</v>
      </c>
      <c r="AD113" s="61" t="n">
        <v>8</v>
      </c>
      <c r="AE113" s="61" t="n">
        <v>8</v>
      </c>
      <c r="AF113" s="61" t="n">
        <v>7.5</v>
      </c>
      <c r="AG113" s="60" t="n">
        <v>8</v>
      </c>
    </row>
    <row r="114" customFormat="false" ht="11.25" hidden="false" customHeight="false" outlineLevel="0" collapsed="false">
      <c r="A114" s="57" t="s">
        <v>40</v>
      </c>
      <c r="B114" s="58" t="n">
        <f aca="false">SUM(C114:AF114)/31</f>
        <v>2.80645161290323</v>
      </c>
      <c r="C114" s="59" t="n">
        <v>2</v>
      </c>
      <c r="D114" s="59" t="n">
        <v>4</v>
      </c>
      <c r="E114" s="59" t="n">
        <v>2</v>
      </c>
      <c r="F114" s="59" t="n">
        <v>2</v>
      </c>
      <c r="G114" s="59" t="n">
        <v>4</v>
      </c>
      <c r="H114" s="59" t="n">
        <v>3</v>
      </c>
      <c r="I114" s="59" t="n">
        <v>3</v>
      </c>
      <c r="J114" s="59" t="n">
        <v>3</v>
      </c>
      <c r="K114" s="59" t="n">
        <v>4</v>
      </c>
      <c r="L114" s="59" t="n">
        <v>3</v>
      </c>
      <c r="M114" s="59" t="n">
        <v>2</v>
      </c>
      <c r="N114" s="59" t="n">
        <v>2</v>
      </c>
      <c r="O114" s="59" t="n">
        <v>4</v>
      </c>
      <c r="P114" s="59" t="n">
        <v>3</v>
      </c>
      <c r="Q114" s="59" t="n">
        <v>3</v>
      </c>
      <c r="R114" s="59" t="n">
        <v>4</v>
      </c>
      <c r="S114" s="59" t="n">
        <v>2</v>
      </c>
      <c r="T114" s="59" t="n">
        <v>2</v>
      </c>
      <c r="U114" s="59" t="n">
        <v>4</v>
      </c>
      <c r="V114" s="59" t="n">
        <v>4</v>
      </c>
      <c r="W114" s="59" t="n">
        <v>3</v>
      </c>
      <c r="X114" s="59" t="n">
        <v>2</v>
      </c>
      <c r="Y114" s="59" t="n">
        <v>4</v>
      </c>
      <c r="Z114" s="59" t="n">
        <v>2</v>
      </c>
      <c r="AA114" s="59" t="n">
        <v>4</v>
      </c>
      <c r="AB114" s="59" t="n">
        <v>3</v>
      </c>
      <c r="AC114" s="59" t="n">
        <v>3</v>
      </c>
      <c r="AD114" s="59" t="n">
        <v>2</v>
      </c>
      <c r="AE114" s="59" t="n">
        <v>2</v>
      </c>
      <c r="AF114" s="59" t="n">
        <v>2</v>
      </c>
      <c r="AG114" s="60" t="n">
        <v>2</v>
      </c>
    </row>
    <row r="115" customFormat="false" ht="11.25" hidden="false" customHeight="false" outlineLevel="0" collapsed="false">
      <c r="A115" s="57" t="s">
        <v>41</v>
      </c>
      <c r="B115" s="58" t="n">
        <f aca="false">SUM(C115:AF115)/31</f>
        <v>2.16129032258064</v>
      </c>
      <c r="C115" s="59" t="n">
        <v>1</v>
      </c>
      <c r="D115" s="59" t="n">
        <v>3</v>
      </c>
      <c r="E115" s="59" t="n">
        <v>2</v>
      </c>
      <c r="F115" s="59" t="n">
        <v>1</v>
      </c>
      <c r="G115" s="59" t="n">
        <v>3</v>
      </c>
      <c r="H115" s="59" t="n">
        <v>2</v>
      </c>
      <c r="I115" s="59" t="n">
        <v>2</v>
      </c>
      <c r="J115" s="59" t="n">
        <v>2</v>
      </c>
      <c r="K115" s="59" t="n">
        <v>2</v>
      </c>
      <c r="L115" s="59" t="n">
        <v>2</v>
      </c>
      <c r="M115" s="59" t="n">
        <v>1</v>
      </c>
      <c r="N115" s="59" t="n">
        <v>1</v>
      </c>
      <c r="O115" s="59" t="n">
        <v>3</v>
      </c>
      <c r="P115" s="59" t="n">
        <v>2</v>
      </c>
      <c r="Q115" s="59" t="n">
        <v>2</v>
      </c>
      <c r="R115" s="59" t="n">
        <v>3</v>
      </c>
      <c r="S115" s="59" t="n">
        <v>2</v>
      </c>
      <c r="T115" s="59" t="n">
        <v>2</v>
      </c>
      <c r="U115" s="59" t="n">
        <v>3</v>
      </c>
      <c r="V115" s="59" t="n">
        <v>3</v>
      </c>
      <c r="W115" s="59" t="n">
        <v>2</v>
      </c>
      <c r="X115" s="59" t="n">
        <v>1</v>
      </c>
      <c r="Y115" s="59" t="n">
        <v>3</v>
      </c>
      <c r="Z115" s="59" t="n">
        <v>3</v>
      </c>
      <c r="AA115" s="59" t="n">
        <v>3</v>
      </c>
      <c r="AB115" s="59" t="n">
        <v>4</v>
      </c>
      <c r="AC115" s="59" t="n">
        <v>2</v>
      </c>
      <c r="AD115" s="59" t="n">
        <v>2</v>
      </c>
      <c r="AE115" s="59" t="n">
        <v>2</v>
      </c>
      <c r="AF115" s="59" t="n">
        <v>3</v>
      </c>
      <c r="AG115" s="60" t="n">
        <v>2</v>
      </c>
    </row>
    <row r="116" customFormat="false" ht="11.25" hidden="false" customHeight="false" outlineLevel="0" collapsed="false">
      <c r="A116" s="63" t="s">
        <v>42</v>
      </c>
      <c r="B116" s="64" t="n">
        <f aca="false">SUM(C116:AF116)/31</f>
        <v>2.48387096774194</v>
      </c>
      <c r="C116" s="65" t="n">
        <v>2</v>
      </c>
      <c r="D116" s="65" t="n">
        <v>3</v>
      </c>
      <c r="E116" s="65" t="n">
        <v>2</v>
      </c>
      <c r="F116" s="65" t="n">
        <v>2</v>
      </c>
      <c r="G116" s="65" t="n">
        <v>4</v>
      </c>
      <c r="H116" s="65" t="n">
        <v>3</v>
      </c>
      <c r="I116" s="65" t="n">
        <v>3</v>
      </c>
      <c r="J116" s="65" t="n">
        <v>3</v>
      </c>
      <c r="K116" s="65" t="n">
        <v>2</v>
      </c>
      <c r="L116" s="65" t="n">
        <v>2</v>
      </c>
      <c r="M116" s="65" t="n">
        <v>1</v>
      </c>
      <c r="N116" s="65" t="n">
        <v>3</v>
      </c>
      <c r="O116" s="65" t="n">
        <v>4</v>
      </c>
      <c r="P116" s="65" t="n">
        <v>3</v>
      </c>
      <c r="Q116" s="65" t="n">
        <v>3</v>
      </c>
      <c r="R116" s="65" t="n">
        <v>3</v>
      </c>
      <c r="S116" s="65" t="n">
        <v>1</v>
      </c>
      <c r="T116" s="65" t="n">
        <v>3</v>
      </c>
      <c r="U116" s="65" t="n">
        <v>3</v>
      </c>
      <c r="V116" s="65" t="n">
        <v>3</v>
      </c>
      <c r="W116" s="65" t="n">
        <v>3</v>
      </c>
      <c r="X116" s="65" t="n">
        <v>2</v>
      </c>
      <c r="Y116" s="65" t="n">
        <v>3</v>
      </c>
      <c r="Z116" s="65" t="n">
        <v>2</v>
      </c>
      <c r="AA116" s="65" t="n">
        <v>3</v>
      </c>
      <c r="AB116" s="65" t="n">
        <v>3</v>
      </c>
      <c r="AC116" s="65" t="n">
        <v>2</v>
      </c>
      <c r="AD116" s="65" t="n">
        <v>2</v>
      </c>
      <c r="AE116" s="65" t="n">
        <v>2</v>
      </c>
      <c r="AF116" s="65" t="n">
        <v>2</v>
      </c>
      <c r="AG116" s="66" t="n">
        <v>2</v>
      </c>
    </row>
    <row r="118" customFormat="false" ht="11.25" hidden="false" customHeight="false" outlineLevel="0" collapsed="false">
      <c r="B118" s="67" t="s">
        <v>32</v>
      </c>
      <c r="C118" s="52" t="n">
        <v>1</v>
      </c>
      <c r="D118" s="52" t="n">
        <v>2</v>
      </c>
      <c r="E118" s="52" t="n">
        <v>3</v>
      </c>
      <c r="F118" s="52" t="n">
        <v>4</v>
      </c>
      <c r="G118" s="52" t="n">
        <v>5</v>
      </c>
      <c r="H118" s="52" t="n">
        <v>6</v>
      </c>
      <c r="I118" s="52" t="n">
        <v>7</v>
      </c>
      <c r="J118" s="52" t="n">
        <v>8</v>
      </c>
      <c r="K118" s="52" t="n">
        <v>9</v>
      </c>
      <c r="L118" s="52" t="n">
        <v>10</v>
      </c>
      <c r="M118" s="52" t="n">
        <v>11</v>
      </c>
      <c r="N118" s="52" t="n">
        <v>12</v>
      </c>
      <c r="O118" s="52" t="n">
        <v>13</v>
      </c>
      <c r="P118" s="52" t="n">
        <v>14</v>
      </c>
      <c r="Q118" s="52" t="n">
        <v>15</v>
      </c>
      <c r="R118" s="52" t="n">
        <v>16</v>
      </c>
      <c r="S118" s="52" t="n">
        <v>17</v>
      </c>
      <c r="T118" s="52" t="n">
        <v>18</v>
      </c>
      <c r="U118" s="52" t="n">
        <v>19</v>
      </c>
      <c r="V118" s="52" t="n">
        <v>20</v>
      </c>
      <c r="W118" s="52" t="n">
        <v>21</v>
      </c>
      <c r="X118" s="52" t="n">
        <v>22</v>
      </c>
      <c r="Y118" s="52" t="n">
        <v>23</v>
      </c>
      <c r="Z118" s="52" t="n">
        <v>24</v>
      </c>
      <c r="AA118" s="52" t="n">
        <v>25</v>
      </c>
      <c r="AB118" s="52" t="n">
        <v>26</v>
      </c>
      <c r="AC118" s="52" t="n">
        <v>27</v>
      </c>
      <c r="AD118" s="52" t="n">
        <v>28</v>
      </c>
      <c r="AE118" s="52" t="n">
        <v>29</v>
      </c>
      <c r="AF118" s="53" t="n">
        <v>30</v>
      </c>
    </row>
    <row r="119" customFormat="false" ht="11.25" hidden="false" customHeight="false" outlineLevel="0" collapsed="false">
      <c r="A119" s="68" t="s">
        <v>14</v>
      </c>
      <c r="B119" s="54"/>
      <c r="C119" s="55" t="s">
        <v>39</v>
      </c>
      <c r="D119" s="55" t="s">
        <v>33</v>
      </c>
      <c r="E119" s="55" t="s">
        <v>34</v>
      </c>
      <c r="F119" s="55" t="s">
        <v>35</v>
      </c>
      <c r="G119" s="55" t="s">
        <v>36</v>
      </c>
      <c r="H119" s="55" t="s">
        <v>37</v>
      </c>
      <c r="I119" s="55" t="s">
        <v>38</v>
      </c>
      <c r="J119" s="55" t="s">
        <v>39</v>
      </c>
      <c r="K119" s="55" t="s">
        <v>33</v>
      </c>
      <c r="L119" s="55" t="s">
        <v>34</v>
      </c>
      <c r="M119" s="55" t="s">
        <v>35</v>
      </c>
      <c r="N119" s="55" t="s">
        <v>36</v>
      </c>
      <c r="O119" s="55" t="s">
        <v>37</v>
      </c>
      <c r="P119" s="55" t="s">
        <v>38</v>
      </c>
      <c r="Q119" s="55" t="s">
        <v>39</v>
      </c>
      <c r="R119" s="55" t="s">
        <v>33</v>
      </c>
      <c r="S119" s="55" t="s">
        <v>34</v>
      </c>
      <c r="T119" s="55" t="s">
        <v>35</v>
      </c>
      <c r="U119" s="55" t="s">
        <v>36</v>
      </c>
      <c r="V119" s="55" t="s">
        <v>37</v>
      </c>
      <c r="W119" s="55" t="s">
        <v>38</v>
      </c>
      <c r="X119" s="55" t="s">
        <v>39</v>
      </c>
      <c r="Y119" s="55" t="s">
        <v>33</v>
      </c>
      <c r="Z119" s="55" t="s">
        <v>34</v>
      </c>
      <c r="AA119" s="55" t="s">
        <v>35</v>
      </c>
      <c r="AB119" s="55" t="s">
        <v>36</v>
      </c>
      <c r="AC119" s="55" t="s">
        <v>37</v>
      </c>
      <c r="AD119" s="55" t="s">
        <v>38</v>
      </c>
      <c r="AE119" s="55" t="s">
        <v>39</v>
      </c>
      <c r="AF119" s="56" t="s">
        <v>33</v>
      </c>
    </row>
    <row r="120" customFormat="false" ht="11.25" hidden="false" customHeight="false" outlineLevel="0" collapsed="false">
      <c r="A120" s="69" t="s">
        <v>29</v>
      </c>
      <c r="B120" s="58" t="n">
        <f aca="false">SUM(C120:AF120)/30</f>
        <v>45.5</v>
      </c>
      <c r="C120" s="59" t="n">
        <v>48</v>
      </c>
      <c r="D120" s="59" t="n">
        <v>45</v>
      </c>
      <c r="E120" s="59" t="n">
        <v>40</v>
      </c>
      <c r="F120" s="59" t="n">
        <v>45</v>
      </c>
      <c r="G120" s="59" t="n">
        <v>42</v>
      </c>
      <c r="H120" s="59" t="n">
        <v>40</v>
      </c>
      <c r="I120" s="59" t="n">
        <v>48</v>
      </c>
      <c r="J120" s="59" t="n">
        <v>50</v>
      </c>
      <c r="K120" s="59" t="n">
        <v>42</v>
      </c>
      <c r="L120" s="59" t="n">
        <v>41</v>
      </c>
      <c r="M120" s="59" t="n">
        <v>43</v>
      </c>
      <c r="N120" s="59" t="n">
        <v>38</v>
      </c>
      <c r="O120" s="59" t="n">
        <v>46</v>
      </c>
      <c r="P120" s="59" t="n">
        <v>46</v>
      </c>
      <c r="Q120" s="59" t="n">
        <v>50</v>
      </c>
      <c r="R120" s="59" t="n">
        <v>46</v>
      </c>
      <c r="S120" s="59" t="n">
        <v>46</v>
      </c>
      <c r="T120" s="59" t="n">
        <v>51</v>
      </c>
      <c r="U120" s="59" t="n">
        <v>52</v>
      </c>
      <c r="V120" s="59" t="n">
        <v>48</v>
      </c>
      <c r="W120" s="59" t="n">
        <v>44</v>
      </c>
      <c r="X120" s="59" t="n">
        <v>42</v>
      </c>
      <c r="Y120" s="59" t="n">
        <v>48</v>
      </c>
      <c r="Z120" s="59" t="n">
        <v>45</v>
      </c>
      <c r="AA120" s="59" t="n">
        <v>41</v>
      </c>
      <c r="AB120" s="59" t="n">
        <v>42</v>
      </c>
      <c r="AC120" s="59" t="n">
        <v>46</v>
      </c>
      <c r="AD120" s="59" t="n">
        <v>60</v>
      </c>
      <c r="AE120" s="59" t="n">
        <v>48</v>
      </c>
      <c r="AF120" s="60" t="n">
        <v>42</v>
      </c>
    </row>
    <row r="121" customFormat="false" ht="11.25" hidden="false" customHeight="false" outlineLevel="0" collapsed="false">
      <c r="A121" s="69" t="s">
        <v>30</v>
      </c>
      <c r="B121" s="58" t="n">
        <f aca="false">SUM(C121:AF121)/30</f>
        <v>9.88666666666667</v>
      </c>
      <c r="C121" s="61"/>
      <c r="D121" s="61"/>
      <c r="E121" s="61"/>
      <c r="F121" s="61"/>
      <c r="G121" s="61"/>
      <c r="H121" s="61"/>
      <c r="I121" s="61"/>
      <c r="J121" s="61"/>
      <c r="K121" s="61" t="n">
        <v>75.2</v>
      </c>
      <c r="L121" s="61" t="n">
        <v>73</v>
      </c>
      <c r="M121" s="61" t="n">
        <v>73.7</v>
      </c>
      <c r="N121" s="61" t="n">
        <v>74.7</v>
      </c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2"/>
    </row>
    <row r="122" customFormat="false" ht="11.25" hidden="false" customHeight="false" outlineLevel="0" collapsed="false">
      <c r="A122" s="69" t="s">
        <v>31</v>
      </c>
      <c r="B122" s="58" t="n">
        <f aca="false">SUM(C122:AF122)/30</f>
        <v>7.92</v>
      </c>
      <c r="C122" s="61" t="n">
        <v>7.8</v>
      </c>
      <c r="D122" s="61" t="n">
        <v>7.8</v>
      </c>
      <c r="E122" s="61" t="n">
        <v>8</v>
      </c>
      <c r="F122" s="61" t="n">
        <v>7</v>
      </c>
      <c r="G122" s="61" t="n">
        <v>7.8</v>
      </c>
      <c r="H122" s="61" t="n">
        <v>7.8</v>
      </c>
      <c r="I122" s="61" t="n">
        <v>8</v>
      </c>
      <c r="J122" s="61" t="n">
        <v>8.3</v>
      </c>
      <c r="K122" s="61" t="n">
        <v>7.8</v>
      </c>
      <c r="L122" s="61" t="n">
        <v>8</v>
      </c>
      <c r="M122" s="61" t="n">
        <v>8</v>
      </c>
      <c r="N122" s="61" t="n">
        <v>8</v>
      </c>
      <c r="O122" s="61" t="n">
        <v>8</v>
      </c>
      <c r="P122" s="61" t="n">
        <v>8.3</v>
      </c>
      <c r="Q122" s="61" t="n">
        <v>9</v>
      </c>
      <c r="R122" s="61" t="n">
        <v>8</v>
      </c>
      <c r="S122" s="61" t="n">
        <v>8</v>
      </c>
      <c r="T122" s="61" t="n">
        <v>7.8</v>
      </c>
      <c r="U122" s="61" t="n">
        <v>7.8</v>
      </c>
      <c r="V122" s="61" t="n">
        <v>7.8</v>
      </c>
      <c r="W122" s="61" t="n">
        <v>7.8</v>
      </c>
      <c r="X122" s="61" t="n">
        <v>8</v>
      </c>
      <c r="Y122" s="61" t="n">
        <v>8</v>
      </c>
      <c r="Z122" s="61" t="n">
        <v>7</v>
      </c>
      <c r="AA122" s="61" t="n">
        <v>8</v>
      </c>
      <c r="AB122" s="61" t="n">
        <v>8</v>
      </c>
      <c r="AC122" s="61" t="n">
        <v>8</v>
      </c>
      <c r="AD122" s="61" t="n">
        <v>7.3</v>
      </c>
      <c r="AE122" s="61" t="n">
        <v>8.5</v>
      </c>
      <c r="AF122" s="62" t="n">
        <v>8</v>
      </c>
    </row>
    <row r="123" customFormat="false" ht="11.25" hidden="false" customHeight="false" outlineLevel="0" collapsed="false">
      <c r="A123" s="69" t="s">
        <v>40</v>
      </c>
      <c r="B123" s="58" t="n">
        <f aca="false">SUM(C123:AF123)/30</f>
        <v>2.33333333333333</v>
      </c>
      <c r="C123" s="59" t="n">
        <v>2</v>
      </c>
      <c r="D123" s="59" t="n">
        <v>2</v>
      </c>
      <c r="E123" s="59" t="n">
        <v>2</v>
      </c>
      <c r="F123" s="59" t="n">
        <v>3</v>
      </c>
      <c r="G123" s="59" t="n">
        <v>3</v>
      </c>
      <c r="H123" s="59" t="n">
        <v>2</v>
      </c>
      <c r="I123" s="59" t="n">
        <v>2</v>
      </c>
      <c r="J123" s="59" t="n">
        <v>2</v>
      </c>
      <c r="K123" s="59" t="n">
        <v>4</v>
      </c>
      <c r="L123" s="59" t="n">
        <v>3</v>
      </c>
      <c r="M123" s="59" t="n">
        <v>3</v>
      </c>
      <c r="N123" s="59" t="n">
        <v>2</v>
      </c>
      <c r="O123" s="59" t="n">
        <v>2</v>
      </c>
      <c r="P123" s="59" t="n">
        <v>2</v>
      </c>
      <c r="Q123" s="59" t="n">
        <v>2</v>
      </c>
      <c r="R123" s="59" t="n">
        <v>2</v>
      </c>
      <c r="S123" s="59" t="n">
        <v>1</v>
      </c>
      <c r="T123" s="59" t="n">
        <v>1</v>
      </c>
      <c r="U123" s="59" t="n">
        <v>2</v>
      </c>
      <c r="V123" s="59" t="n">
        <v>3</v>
      </c>
      <c r="W123" s="59" t="n">
        <v>1</v>
      </c>
      <c r="X123" s="59" t="n">
        <v>1</v>
      </c>
      <c r="Y123" s="59" t="n">
        <v>5</v>
      </c>
      <c r="Z123" s="59" t="n">
        <v>4</v>
      </c>
      <c r="AA123" s="59" t="n">
        <v>2</v>
      </c>
      <c r="AB123" s="59" t="n">
        <v>2</v>
      </c>
      <c r="AC123" s="59" t="n">
        <v>2</v>
      </c>
      <c r="AD123" s="59" t="n">
        <v>4</v>
      </c>
      <c r="AE123" s="59" t="n">
        <v>2</v>
      </c>
      <c r="AF123" s="60" t="n">
        <v>2</v>
      </c>
    </row>
    <row r="124" customFormat="false" ht="11.25" hidden="false" customHeight="false" outlineLevel="0" collapsed="false">
      <c r="A124" s="69" t="s">
        <v>41</v>
      </c>
      <c r="B124" s="58" t="n">
        <f aca="false">SUM(C124:AF124)/30</f>
        <v>2.23333333333333</v>
      </c>
      <c r="C124" s="59" t="n">
        <v>2</v>
      </c>
      <c r="D124" s="59" t="n">
        <v>2</v>
      </c>
      <c r="E124" s="59" t="n">
        <v>1</v>
      </c>
      <c r="F124" s="59" t="n">
        <v>3</v>
      </c>
      <c r="G124" s="59" t="n">
        <v>2</v>
      </c>
      <c r="H124" s="59" t="n">
        <v>2</v>
      </c>
      <c r="I124" s="59" t="n">
        <v>2</v>
      </c>
      <c r="J124" s="59" t="n">
        <v>2</v>
      </c>
      <c r="K124" s="59" t="n">
        <v>4</v>
      </c>
      <c r="L124" s="59" t="n">
        <v>3</v>
      </c>
      <c r="M124" s="59" t="n">
        <v>2</v>
      </c>
      <c r="N124" s="59" t="n">
        <v>2</v>
      </c>
      <c r="O124" s="59" t="n">
        <v>2</v>
      </c>
      <c r="P124" s="59" t="n">
        <v>2</v>
      </c>
      <c r="Q124" s="59" t="n">
        <v>2</v>
      </c>
      <c r="R124" s="59" t="n">
        <v>2</v>
      </c>
      <c r="S124" s="59" t="n">
        <v>2</v>
      </c>
      <c r="T124" s="59" t="n">
        <v>1</v>
      </c>
      <c r="U124" s="59" t="n">
        <v>2</v>
      </c>
      <c r="V124" s="59" t="n">
        <v>2</v>
      </c>
      <c r="W124" s="59" t="n">
        <v>2</v>
      </c>
      <c r="X124" s="59" t="n">
        <v>1</v>
      </c>
      <c r="Y124" s="59" t="n">
        <v>4</v>
      </c>
      <c r="Z124" s="59" t="n">
        <v>4</v>
      </c>
      <c r="AA124" s="59" t="n">
        <v>2</v>
      </c>
      <c r="AB124" s="59" t="n">
        <v>2</v>
      </c>
      <c r="AC124" s="59" t="n">
        <v>2</v>
      </c>
      <c r="AD124" s="59" t="n">
        <v>4</v>
      </c>
      <c r="AE124" s="59" t="n">
        <v>2</v>
      </c>
      <c r="AF124" s="60" t="n">
        <v>2</v>
      </c>
    </row>
    <row r="125" customFormat="false" ht="11.25" hidden="false" customHeight="false" outlineLevel="0" collapsed="false">
      <c r="A125" s="70" t="s">
        <v>42</v>
      </c>
      <c r="B125" s="64" t="n">
        <f aca="false">SUM(C125:AF125)/30</f>
        <v>2.8</v>
      </c>
      <c r="C125" s="65" t="n">
        <v>2</v>
      </c>
      <c r="D125" s="65" t="n">
        <v>3</v>
      </c>
      <c r="E125" s="65" t="n">
        <v>2</v>
      </c>
      <c r="F125" s="65" t="n">
        <v>3</v>
      </c>
      <c r="G125" s="65" t="n">
        <v>3</v>
      </c>
      <c r="H125" s="65" t="n">
        <v>2</v>
      </c>
      <c r="I125" s="65" t="n">
        <v>2</v>
      </c>
      <c r="J125" s="65" t="n">
        <v>3</v>
      </c>
      <c r="K125" s="65" t="n">
        <v>4</v>
      </c>
      <c r="L125" s="65" t="n">
        <v>3</v>
      </c>
      <c r="M125" s="65" t="n">
        <v>4</v>
      </c>
      <c r="N125" s="65" t="n">
        <v>3</v>
      </c>
      <c r="O125" s="65" t="n">
        <v>3</v>
      </c>
      <c r="P125" s="65" t="n">
        <v>3</v>
      </c>
      <c r="Q125" s="65" t="n">
        <v>3</v>
      </c>
      <c r="R125" s="65" t="n">
        <v>3</v>
      </c>
      <c r="S125" s="65" t="n">
        <v>3</v>
      </c>
      <c r="T125" s="65" t="n">
        <v>3</v>
      </c>
      <c r="U125" s="65" t="n">
        <v>3</v>
      </c>
      <c r="V125" s="65" t="n">
        <v>2</v>
      </c>
      <c r="W125" s="65" t="n">
        <v>2</v>
      </c>
      <c r="X125" s="65" t="n">
        <v>2</v>
      </c>
      <c r="Y125" s="65" t="n">
        <v>3</v>
      </c>
      <c r="Z125" s="65" t="n">
        <v>4</v>
      </c>
      <c r="AA125" s="65" t="n">
        <v>3</v>
      </c>
      <c r="AB125" s="65" t="n">
        <v>3</v>
      </c>
      <c r="AC125" s="65" t="n">
        <v>2</v>
      </c>
      <c r="AD125" s="65" t="n">
        <v>3</v>
      </c>
      <c r="AE125" s="65" t="n">
        <v>3</v>
      </c>
      <c r="AF125" s="66" t="n">
        <v>2</v>
      </c>
    </row>
    <row r="127" customFormat="false" ht="11.25" hidden="false" customHeight="false" outlineLevel="0" collapsed="false">
      <c r="B127" s="67" t="s">
        <v>32</v>
      </c>
      <c r="C127" s="52" t="n">
        <v>1</v>
      </c>
      <c r="D127" s="52" t="n">
        <v>2</v>
      </c>
      <c r="E127" s="52" t="n">
        <v>3</v>
      </c>
      <c r="F127" s="52" t="n">
        <v>4</v>
      </c>
      <c r="G127" s="52" t="n">
        <v>5</v>
      </c>
      <c r="H127" s="52" t="n">
        <v>6</v>
      </c>
      <c r="I127" s="52" t="n">
        <v>7</v>
      </c>
      <c r="J127" s="52" t="n">
        <v>8</v>
      </c>
      <c r="K127" s="52" t="n">
        <v>9</v>
      </c>
      <c r="L127" s="52" t="n">
        <v>10</v>
      </c>
      <c r="M127" s="52" t="n">
        <v>11</v>
      </c>
      <c r="N127" s="52" t="n">
        <v>12</v>
      </c>
      <c r="O127" s="52" t="n">
        <v>13</v>
      </c>
      <c r="P127" s="52" t="n">
        <v>14</v>
      </c>
      <c r="Q127" s="52" t="n">
        <v>15</v>
      </c>
      <c r="R127" s="52" t="n">
        <v>16</v>
      </c>
      <c r="S127" s="52" t="n">
        <v>17</v>
      </c>
      <c r="T127" s="52" t="n">
        <v>18</v>
      </c>
      <c r="U127" s="52" t="n">
        <v>19</v>
      </c>
      <c r="V127" s="52" t="n">
        <v>20</v>
      </c>
      <c r="W127" s="52" t="n">
        <v>21</v>
      </c>
      <c r="X127" s="52" t="n">
        <v>22</v>
      </c>
      <c r="Y127" s="52" t="n">
        <v>23</v>
      </c>
      <c r="Z127" s="52" t="n">
        <v>24</v>
      </c>
      <c r="AA127" s="52" t="n">
        <v>25</v>
      </c>
      <c r="AB127" s="52" t="n">
        <v>26</v>
      </c>
      <c r="AC127" s="52" t="n">
        <v>27</v>
      </c>
      <c r="AD127" s="52" t="n">
        <v>28</v>
      </c>
      <c r="AE127" s="52" t="n">
        <v>29</v>
      </c>
      <c r="AF127" s="52" t="n">
        <v>30</v>
      </c>
      <c r="AG127" s="53" t="n">
        <v>31</v>
      </c>
    </row>
    <row r="128" customFormat="false" ht="11.25" hidden="false" customHeight="false" outlineLevel="0" collapsed="false">
      <c r="A128" s="68" t="s">
        <v>15</v>
      </c>
      <c r="B128" s="57"/>
      <c r="C128" s="59" t="s">
        <v>34</v>
      </c>
      <c r="D128" s="59" t="s">
        <v>35</v>
      </c>
      <c r="E128" s="59" t="s">
        <v>36</v>
      </c>
      <c r="F128" s="59" t="s">
        <v>37</v>
      </c>
      <c r="G128" s="59" t="s">
        <v>38</v>
      </c>
      <c r="H128" s="59" t="s">
        <v>39</v>
      </c>
      <c r="I128" s="59" t="s">
        <v>33</v>
      </c>
      <c r="J128" s="59" t="s">
        <v>34</v>
      </c>
      <c r="K128" s="59" t="s">
        <v>35</v>
      </c>
      <c r="L128" s="59" t="s">
        <v>36</v>
      </c>
      <c r="M128" s="59" t="s">
        <v>37</v>
      </c>
      <c r="N128" s="59" t="s">
        <v>38</v>
      </c>
      <c r="O128" s="59" t="s">
        <v>39</v>
      </c>
      <c r="P128" s="59" t="s">
        <v>33</v>
      </c>
      <c r="Q128" s="59" t="s">
        <v>34</v>
      </c>
      <c r="R128" s="59" t="s">
        <v>35</v>
      </c>
      <c r="S128" s="59" t="s">
        <v>36</v>
      </c>
      <c r="T128" s="59" t="s">
        <v>37</v>
      </c>
      <c r="U128" s="59" t="s">
        <v>38</v>
      </c>
      <c r="V128" s="59" t="s">
        <v>39</v>
      </c>
      <c r="W128" s="59" t="s">
        <v>33</v>
      </c>
      <c r="X128" s="59" t="s">
        <v>34</v>
      </c>
      <c r="Y128" s="59" t="s">
        <v>35</v>
      </c>
      <c r="Z128" s="59" t="s">
        <v>36</v>
      </c>
      <c r="AA128" s="59" t="s">
        <v>37</v>
      </c>
      <c r="AB128" s="59" t="s">
        <v>38</v>
      </c>
      <c r="AC128" s="59" t="s">
        <v>39</v>
      </c>
      <c r="AD128" s="59" t="s">
        <v>33</v>
      </c>
      <c r="AE128" s="59" t="s">
        <v>34</v>
      </c>
      <c r="AF128" s="59" t="s">
        <v>35</v>
      </c>
      <c r="AG128" s="60" t="s">
        <v>36</v>
      </c>
    </row>
    <row r="129" customFormat="false" ht="11.25" hidden="false" customHeight="false" outlineLevel="0" collapsed="false">
      <c r="A129" s="69" t="s">
        <v>29</v>
      </c>
      <c r="B129" s="58" t="n">
        <f aca="false">SUM(C129:AF129)/30</f>
        <v>45.3666666666667</v>
      </c>
      <c r="C129" s="59" t="n">
        <v>46</v>
      </c>
      <c r="D129" s="59" t="n">
        <v>50</v>
      </c>
      <c r="E129" s="59" t="n">
        <v>47</v>
      </c>
      <c r="F129" s="59" t="n">
        <v>48</v>
      </c>
      <c r="G129" s="59" t="n">
        <v>48</v>
      </c>
      <c r="H129" s="59" t="n">
        <v>60</v>
      </c>
      <c r="I129" s="59" t="n">
        <v>52</v>
      </c>
      <c r="J129" s="59" t="n">
        <v>44</v>
      </c>
      <c r="K129" s="59" t="n">
        <v>42</v>
      </c>
      <c r="L129" s="59" t="n">
        <v>46</v>
      </c>
      <c r="M129" s="59" t="n">
        <v>43</v>
      </c>
      <c r="N129" s="59" t="n">
        <v>44</v>
      </c>
      <c r="O129" s="59" t="n">
        <v>50</v>
      </c>
      <c r="P129" s="59" t="n">
        <v>50</v>
      </c>
      <c r="Q129" s="59" t="n">
        <v>41</v>
      </c>
      <c r="R129" s="59" t="n">
        <v>45</v>
      </c>
      <c r="S129" s="59" t="n">
        <v>41</v>
      </c>
      <c r="T129" s="48" t="n">
        <v>41</v>
      </c>
      <c r="U129" s="59" t="n">
        <v>41</v>
      </c>
      <c r="V129" s="59" t="n">
        <v>45</v>
      </c>
      <c r="W129" s="59" t="n">
        <v>48</v>
      </c>
      <c r="X129" s="59" t="n">
        <v>42</v>
      </c>
      <c r="Y129" s="59" t="n">
        <v>41</v>
      </c>
      <c r="Z129" s="59" t="n">
        <v>45</v>
      </c>
      <c r="AA129" s="59" t="n">
        <v>46</v>
      </c>
      <c r="AB129" s="59" t="n">
        <v>50</v>
      </c>
      <c r="AC129" s="59" t="n">
        <v>48</v>
      </c>
      <c r="AD129" s="59" t="n">
        <v>40</v>
      </c>
      <c r="AE129" s="59" t="n">
        <v>38</v>
      </c>
      <c r="AF129" s="59" t="n">
        <v>39</v>
      </c>
      <c r="AG129" s="60" t="n">
        <v>41</v>
      </c>
    </row>
    <row r="130" customFormat="false" ht="11.25" hidden="false" customHeight="false" outlineLevel="0" collapsed="false">
      <c r="A130" s="69" t="s">
        <v>30</v>
      </c>
      <c r="B130" s="58" t="n">
        <f aca="false">SUM(C130:AF130)/30</f>
        <v>0</v>
      </c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0"/>
    </row>
    <row r="131" customFormat="false" ht="11.25" hidden="false" customHeight="false" outlineLevel="0" collapsed="false">
      <c r="A131" s="69" t="s">
        <v>31</v>
      </c>
      <c r="B131" s="58" t="n">
        <f aca="false">SUM(C131:AF131)/30</f>
        <v>7.91</v>
      </c>
      <c r="C131" s="61" t="n">
        <v>8</v>
      </c>
      <c r="D131" s="61" t="n">
        <v>8</v>
      </c>
      <c r="E131" s="61" t="n">
        <v>8</v>
      </c>
      <c r="F131" s="61" t="n">
        <v>7.5</v>
      </c>
      <c r="G131" s="61" t="n">
        <v>8</v>
      </c>
      <c r="H131" s="61" t="n">
        <v>7</v>
      </c>
      <c r="I131" s="61" t="n">
        <v>8</v>
      </c>
      <c r="J131" s="61" t="n">
        <v>8</v>
      </c>
      <c r="K131" s="61" t="n">
        <v>8</v>
      </c>
      <c r="L131" s="61" t="n">
        <v>8</v>
      </c>
      <c r="M131" s="61" t="n">
        <v>8</v>
      </c>
      <c r="N131" s="61" t="n">
        <v>8</v>
      </c>
      <c r="O131" s="61" t="n">
        <v>8.5</v>
      </c>
      <c r="P131" s="61" t="n">
        <v>6</v>
      </c>
      <c r="Q131" s="61" t="n">
        <v>8.5</v>
      </c>
      <c r="R131" s="61" t="n">
        <v>8</v>
      </c>
      <c r="S131" s="61" t="n">
        <v>8</v>
      </c>
      <c r="T131" s="48" t="n">
        <v>8</v>
      </c>
      <c r="U131" s="61" t="n">
        <v>8</v>
      </c>
      <c r="V131" s="61" t="n">
        <v>8</v>
      </c>
      <c r="W131" s="61" t="n">
        <v>8</v>
      </c>
      <c r="X131" s="61" t="n">
        <v>8</v>
      </c>
      <c r="Y131" s="61" t="n">
        <v>8</v>
      </c>
      <c r="Z131" s="61" t="n">
        <v>8</v>
      </c>
      <c r="AA131" s="61" t="n">
        <v>8</v>
      </c>
      <c r="AB131" s="61" t="n">
        <v>7.5</v>
      </c>
      <c r="AC131" s="61" t="n">
        <v>8.8</v>
      </c>
      <c r="AD131" s="61" t="n">
        <v>7.5</v>
      </c>
      <c r="AE131" s="61" t="n">
        <v>8</v>
      </c>
      <c r="AF131" s="61" t="n">
        <v>8</v>
      </c>
      <c r="AG131" s="60" t="n">
        <v>8</v>
      </c>
    </row>
    <row r="132" customFormat="false" ht="11.25" hidden="false" customHeight="false" outlineLevel="0" collapsed="false">
      <c r="A132" s="69" t="s">
        <v>40</v>
      </c>
      <c r="B132" s="58" t="n">
        <f aca="false">SUM(C132:AF132)/30</f>
        <v>2.56666666666667</v>
      </c>
      <c r="C132" s="59" t="n">
        <v>2</v>
      </c>
      <c r="D132" s="59" t="n">
        <v>3</v>
      </c>
      <c r="E132" s="59" t="n">
        <v>2</v>
      </c>
      <c r="F132" s="59" t="n">
        <v>3</v>
      </c>
      <c r="G132" s="59" t="n">
        <v>2</v>
      </c>
      <c r="H132" s="59" t="n">
        <v>3</v>
      </c>
      <c r="I132" s="59" t="n">
        <v>3</v>
      </c>
      <c r="J132" s="59" t="n">
        <v>3</v>
      </c>
      <c r="K132" s="59" t="n">
        <v>2</v>
      </c>
      <c r="L132" s="59" t="n">
        <v>4</v>
      </c>
      <c r="M132" s="59" t="n">
        <v>2</v>
      </c>
      <c r="N132" s="59" t="n">
        <v>1</v>
      </c>
      <c r="O132" s="59" t="n">
        <v>1</v>
      </c>
      <c r="P132" s="59" t="n">
        <v>3</v>
      </c>
      <c r="Q132" s="59" t="n">
        <v>2</v>
      </c>
      <c r="R132" s="59" t="n">
        <v>3</v>
      </c>
      <c r="S132" s="59" t="n">
        <v>2</v>
      </c>
      <c r="T132" s="48" t="n">
        <v>2</v>
      </c>
      <c r="U132" s="59" t="n">
        <v>2</v>
      </c>
      <c r="V132" s="59" t="n">
        <v>1</v>
      </c>
      <c r="W132" s="59" t="n">
        <v>3</v>
      </c>
      <c r="X132" s="59" t="n">
        <v>2</v>
      </c>
      <c r="Y132" s="59" t="n">
        <v>4</v>
      </c>
      <c r="Z132" s="59" t="n">
        <v>4</v>
      </c>
      <c r="AA132" s="59" t="n">
        <v>3</v>
      </c>
      <c r="AB132" s="59" t="n">
        <v>4</v>
      </c>
      <c r="AC132" s="59" t="n">
        <v>1</v>
      </c>
      <c r="AD132" s="59" t="n">
        <v>4</v>
      </c>
      <c r="AE132" s="59" t="n">
        <v>3</v>
      </c>
      <c r="AF132" s="59" t="n">
        <v>3</v>
      </c>
      <c r="AG132" s="60" t="n">
        <v>3</v>
      </c>
    </row>
    <row r="133" customFormat="false" ht="11.25" hidden="false" customHeight="false" outlineLevel="0" collapsed="false">
      <c r="A133" s="69" t="s">
        <v>41</v>
      </c>
      <c r="B133" s="58" t="n">
        <f aca="false">SUM(C133:AF133)/30</f>
        <v>2.46666666666667</v>
      </c>
      <c r="C133" s="59" t="n">
        <v>2</v>
      </c>
      <c r="D133" s="59" t="n">
        <v>3</v>
      </c>
      <c r="E133" s="59" t="n">
        <v>2</v>
      </c>
      <c r="F133" s="59" t="n">
        <v>2</v>
      </c>
      <c r="G133" s="59" t="n">
        <v>2</v>
      </c>
      <c r="H133" s="59" t="n">
        <v>3</v>
      </c>
      <c r="I133" s="59" t="n">
        <v>3</v>
      </c>
      <c r="J133" s="59" t="n">
        <v>2</v>
      </c>
      <c r="K133" s="59" t="n">
        <v>2</v>
      </c>
      <c r="L133" s="59" t="n">
        <v>3</v>
      </c>
      <c r="M133" s="59" t="n">
        <v>2</v>
      </c>
      <c r="N133" s="59" t="n">
        <v>1</v>
      </c>
      <c r="O133" s="59" t="n">
        <v>1</v>
      </c>
      <c r="P133" s="59" t="n">
        <v>4</v>
      </c>
      <c r="Q133" s="59" t="n">
        <v>1</v>
      </c>
      <c r="R133" s="59" t="n">
        <v>3</v>
      </c>
      <c r="S133" s="59" t="n">
        <v>2</v>
      </c>
      <c r="T133" s="48" t="n">
        <v>2</v>
      </c>
      <c r="U133" s="59" t="n">
        <v>2</v>
      </c>
      <c r="V133" s="59" t="n">
        <v>2</v>
      </c>
      <c r="W133" s="59" t="n">
        <v>4</v>
      </c>
      <c r="X133" s="59" t="n">
        <v>2</v>
      </c>
      <c r="Y133" s="59" t="n">
        <v>3</v>
      </c>
      <c r="Z133" s="59" t="n">
        <v>3</v>
      </c>
      <c r="AA133" s="59" t="n">
        <v>3</v>
      </c>
      <c r="AB133" s="59" t="n">
        <v>4</v>
      </c>
      <c r="AC133" s="59" t="n">
        <v>1</v>
      </c>
      <c r="AD133" s="59" t="n">
        <v>4</v>
      </c>
      <c r="AE133" s="59" t="n">
        <v>3</v>
      </c>
      <c r="AF133" s="59" t="n">
        <v>3</v>
      </c>
      <c r="AG133" s="60" t="n">
        <v>3</v>
      </c>
    </row>
    <row r="134" customFormat="false" ht="11.25" hidden="false" customHeight="false" outlineLevel="0" collapsed="false">
      <c r="A134" s="70" t="s">
        <v>42</v>
      </c>
      <c r="B134" s="64" t="n">
        <f aca="false">SUM(C134:AF134)/30</f>
        <v>2.56666666666667</v>
      </c>
      <c r="C134" s="65" t="n">
        <v>2</v>
      </c>
      <c r="D134" s="65" t="n">
        <v>2</v>
      </c>
      <c r="E134" s="65" t="n">
        <v>2</v>
      </c>
      <c r="F134" s="65" t="n">
        <v>3</v>
      </c>
      <c r="G134" s="65" t="n">
        <v>2</v>
      </c>
      <c r="H134" s="65" t="n">
        <v>3</v>
      </c>
      <c r="I134" s="65" t="n">
        <v>4</v>
      </c>
      <c r="J134" s="65" t="n">
        <v>3</v>
      </c>
      <c r="K134" s="65" t="n">
        <v>2</v>
      </c>
      <c r="L134" s="65" t="n">
        <v>3</v>
      </c>
      <c r="M134" s="65" t="n">
        <v>3</v>
      </c>
      <c r="N134" s="65" t="n">
        <v>2</v>
      </c>
      <c r="O134" s="65" t="n">
        <v>2</v>
      </c>
      <c r="P134" s="65" t="n">
        <v>4</v>
      </c>
      <c r="Q134" s="65" t="n">
        <v>2</v>
      </c>
      <c r="R134" s="65" t="n">
        <v>3</v>
      </c>
      <c r="S134" s="65" t="n">
        <v>2</v>
      </c>
      <c r="T134" s="65" t="n">
        <v>2</v>
      </c>
      <c r="U134" s="65" t="n">
        <v>2</v>
      </c>
      <c r="V134" s="65" t="n">
        <v>2</v>
      </c>
      <c r="W134" s="65" t="n">
        <v>4</v>
      </c>
      <c r="X134" s="65" t="n">
        <v>2</v>
      </c>
      <c r="Y134" s="65" t="n">
        <v>3</v>
      </c>
      <c r="Z134" s="65" t="n">
        <v>3</v>
      </c>
      <c r="AA134" s="65" t="n">
        <v>2</v>
      </c>
      <c r="AB134" s="65" t="n">
        <v>2</v>
      </c>
      <c r="AC134" s="65" t="n">
        <v>2</v>
      </c>
      <c r="AD134" s="65" t="n">
        <v>3</v>
      </c>
      <c r="AE134" s="65" t="n">
        <v>3</v>
      </c>
      <c r="AF134" s="65" t="n">
        <v>3</v>
      </c>
      <c r="AG134" s="66" t="n">
        <v>3</v>
      </c>
    </row>
    <row r="136" customFormat="false" ht="11.25" hidden="false" customHeight="false" outlineLevel="0" collapsed="false">
      <c r="B136" s="67" t="s">
        <v>32</v>
      </c>
      <c r="C136" s="52" t="n">
        <v>1</v>
      </c>
      <c r="D136" s="52" t="n">
        <v>2</v>
      </c>
      <c r="E136" s="52" t="n">
        <v>3</v>
      </c>
      <c r="F136" s="52" t="n">
        <v>4</v>
      </c>
      <c r="G136" s="52" t="n">
        <v>5</v>
      </c>
      <c r="H136" s="52" t="n">
        <v>6</v>
      </c>
      <c r="I136" s="52" t="n">
        <v>7</v>
      </c>
      <c r="J136" s="52" t="n">
        <v>8</v>
      </c>
      <c r="K136" s="52" t="n">
        <v>9</v>
      </c>
      <c r="L136" s="52" t="n">
        <v>10</v>
      </c>
      <c r="M136" s="52" t="n">
        <v>11</v>
      </c>
      <c r="N136" s="52" t="n">
        <v>12</v>
      </c>
      <c r="O136" s="52" t="n">
        <v>13</v>
      </c>
      <c r="P136" s="52" t="n">
        <v>14</v>
      </c>
      <c r="Q136" s="52" t="n">
        <v>15</v>
      </c>
      <c r="R136" s="52" t="n">
        <v>16</v>
      </c>
      <c r="S136" s="52" t="n">
        <v>17</v>
      </c>
      <c r="T136" s="52" t="n">
        <v>18</v>
      </c>
      <c r="U136" s="52" t="n">
        <v>19</v>
      </c>
      <c r="V136" s="52" t="n">
        <v>20</v>
      </c>
      <c r="W136" s="52" t="n">
        <v>21</v>
      </c>
      <c r="X136" s="52" t="n">
        <v>22</v>
      </c>
      <c r="Y136" s="52" t="n">
        <v>23</v>
      </c>
      <c r="Z136" s="52" t="n">
        <v>24</v>
      </c>
      <c r="AA136" s="52" t="n">
        <v>25</v>
      </c>
      <c r="AB136" s="52" t="n">
        <v>26</v>
      </c>
      <c r="AC136" s="52" t="n">
        <v>27</v>
      </c>
      <c r="AD136" s="52" t="n">
        <v>28</v>
      </c>
      <c r="AE136" s="52" t="n">
        <v>29</v>
      </c>
      <c r="AF136" s="52" t="n">
        <v>30</v>
      </c>
      <c r="AG136" s="53" t="n">
        <v>31</v>
      </c>
    </row>
    <row r="137" customFormat="false" ht="11.25" hidden="false" customHeight="false" outlineLevel="0" collapsed="false">
      <c r="A137" s="68" t="s">
        <v>16</v>
      </c>
      <c r="B137" s="57"/>
      <c r="C137" s="59" t="s">
        <v>37</v>
      </c>
      <c r="D137" s="59" t="s">
        <v>38</v>
      </c>
      <c r="E137" s="59" t="s">
        <v>39</v>
      </c>
      <c r="F137" s="59" t="s">
        <v>33</v>
      </c>
      <c r="G137" s="59" t="s">
        <v>34</v>
      </c>
      <c r="H137" s="59" t="s">
        <v>35</v>
      </c>
      <c r="I137" s="59" t="s">
        <v>36</v>
      </c>
      <c r="J137" s="59" t="s">
        <v>37</v>
      </c>
      <c r="K137" s="59" t="s">
        <v>38</v>
      </c>
      <c r="L137" s="59" t="s">
        <v>39</v>
      </c>
      <c r="M137" s="59" t="s">
        <v>33</v>
      </c>
      <c r="N137" s="59" t="s">
        <v>34</v>
      </c>
      <c r="O137" s="59" t="s">
        <v>35</v>
      </c>
      <c r="P137" s="59" t="s">
        <v>36</v>
      </c>
      <c r="Q137" s="59" t="s">
        <v>37</v>
      </c>
      <c r="R137" s="59" t="s">
        <v>38</v>
      </c>
      <c r="S137" s="59" t="s">
        <v>39</v>
      </c>
      <c r="T137" s="59" t="s">
        <v>33</v>
      </c>
      <c r="U137" s="59" t="s">
        <v>34</v>
      </c>
      <c r="V137" s="59" t="s">
        <v>35</v>
      </c>
      <c r="W137" s="59" t="s">
        <v>36</v>
      </c>
      <c r="X137" s="59" t="s">
        <v>37</v>
      </c>
      <c r="Y137" s="59" t="s">
        <v>38</v>
      </c>
      <c r="Z137" s="59" t="s">
        <v>39</v>
      </c>
      <c r="AA137" s="59" t="s">
        <v>33</v>
      </c>
      <c r="AB137" s="59" t="s">
        <v>34</v>
      </c>
      <c r="AC137" s="59" t="s">
        <v>35</v>
      </c>
      <c r="AD137" s="59" t="s">
        <v>36</v>
      </c>
      <c r="AE137" s="59" t="s">
        <v>37</v>
      </c>
      <c r="AF137" s="59" t="s">
        <v>38</v>
      </c>
      <c r="AG137" s="60" t="s">
        <v>39</v>
      </c>
    </row>
    <row r="138" customFormat="false" ht="11.25" hidden="false" customHeight="false" outlineLevel="0" collapsed="false">
      <c r="A138" s="69" t="s">
        <v>29</v>
      </c>
      <c r="B138" s="58" t="n">
        <f aca="false">SUM(C138:AF138)/30</f>
        <v>44.7666666666667</v>
      </c>
      <c r="C138" s="59" t="n">
        <v>50</v>
      </c>
      <c r="D138" s="59" t="n">
        <v>40</v>
      </c>
      <c r="E138" s="59" t="n">
        <v>44</v>
      </c>
      <c r="F138" s="59" t="n">
        <v>47</v>
      </c>
      <c r="G138" s="59" t="n">
        <v>40</v>
      </c>
      <c r="H138" s="59" t="n">
        <v>39</v>
      </c>
      <c r="I138" s="59" t="n">
        <v>46</v>
      </c>
      <c r="J138" s="59" t="n">
        <v>42</v>
      </c>
      <c r="K138" s="59" t="n">
        <v>43</v>
      </c>
      <c r="L138" s="59" t="n">
        <v>43</v>
      </c>
      <c r="M138" s="59" t="n">
        <v>52</v>
      </c>
      <c r="N138" s="59" t="n">
        <v>42</v>
      </c>
      <c r="O138" s="59" t="n">
        <v>44</v>
      </c>
      <c r="P138" s="59" t="n">
        <v>41</v>
      </c>
      <c r="Q138" s="59" t="n">
        <v>45</v>
      </c>
      <c r="R138" s="59" t="n">
        <v>48</v>
      </c>
      <c r="S138" s="59" t="n">
        <v>44</v>
      </c>
      <c r="T138" s="59" t="n">
        <v>43</v>
      </c>
      <c r="U138" s="59" t="n">
        <v>45</v>
      </c>
      <c r="V138" s="59" t="n">
        <v>43</v>
      </c>
      <c r="W138" s="59" t="n">
        <v>42</v>
      </c>
      <c r="X138" s="59" t="n">
        <v>44</v>
      </c>
      <c r="Y138" s="59" t="n">
        <v>48</v>
      </c>
      <c r="Z138" s="59" t="n">
        <v>50</v>
      </c>
      <c r="AA138" s="59" t="n">
        <v>50</v>
      </c>
      <c r="AB138" s="59" t="n">
        <v>44</v>
      </c>
      <c r="AC138" s="59" t="n">
        <v>48</v>
      </c>
      <c r="AD138" s="59" t="n">
        <v>48</v>
      </c>
      <c r="AE138" s="59" t="n">
        <v>40</v>
      </c>
      <c r="AF138" s="59" t="n">
        <v>48</v>
      </c>
      <c r="AG138" s="60" t="n">
        <v>45</v>
      </c>
    </row>
    <row r="139" customFormat="false" ht="11.25" hidden="false" customHeight="false" outlineLevel="0" collapsed="false">
      <c r="A139" s="69" t="s">
        <v>30</v>
      </c>
      <c r="B139" s="58" t="n">
        <f aca="false">SUM(C139:AF139)/30</f>
        <v>0</v>
      </c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59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0"/>
    </row>
    <row r="140" customFormat="false" ht="11.25" hidden="false" customHeight="false" outlineLevel="0" collapsed="false">
      <c r="A140" s="69" t="s">
        <v>31</v>
      </c>
      <c r="B140" s="58" t="n">
        <f aca="false">SUM(C140:AF140)/30</f>
        <v>7.93</v>
      </c>
      <c r="C140" s="61" t="n">
        <v>8</v>
      </c>
      <c r="D140" s="61" t="n">
        <v>7.8</v>
      </c>
      <c r="E140" s="61" t="n">
        <v>8</v>
      </c>
      <c r="F140" s="61" t="n">
        <v>8</v>
      </c>
      <c r="G140" s="61" t="n">
        <v>7.8</v>
      </c>
      <c r="H140" s="61" t="n">
        <v>7.8</v>
      </c>
      <c r="I140" s="61" t="n">
        <v>8</v>
      </c>
      <c r="J140" s="61" t="n">
        <v>7.8</v>
      </c>
      <c r="K140" s="61" t="n">
        <v>7.8</v>
      </c>
      <c r="L140" s="61" t="n">
        <v>8</v>
      </c>
      <c r="M140" s="61" t="n">
        <v>7</v>
      </c>
      <c r="N140" s="61" t="n">
        <v>8</v>
      </c>
      <c r="O140" s="61" t="n">
        <v>7.5</v>
      </c>
      <c r="P140" s="61" t="n">
        <v>8</v>
      </c>
      <c r="Q140" s="61" t="n">
        <v>8.5</v>
      </c>
      <c r="R140" s="61" t="n">
        <v>7</v>
      </c>
      <c r="S140" s="61" t="n">
        <v>8</v>
      </c>
      <c r="T140" s="59" t="n">
        <v>7.8</v>
      </c>
      <c r="U140" s="61" t="n">
        <v>7.5</v>
      </c>
      <c r="V140" s="61" t="n">
        <v>8</v>
      </c>
      <c r="W140" s="61" t="n">
        <v>8.3</v>
      </c>
      <c r="X140" s="61" t="n">
        <v>8.7</v>
      </c>
      <c r="Y140" s="61" t="n">
        <v>8.5</v>
      </c>
      <c r="Z140" s="61" t="n">
        <v>8</v>
      </c>
      <c r="AA140" s="61" t="n">
        <v>8</v>
      </c>
      <c r="AB140" s="61" t="n">
        <v>8</v>
      </c>
      <c r="AC140" s="61" t="n">
        <v>8</v>
      </c>
      <c r="AD140" s="61" t="n">
        <v>8</v>
      </c>
      <c r="AE140" s="61" t="n">
        <v>7.8</v>
      </c>
      <c r="AF140" s="61" t="n">
        <v>8.3</v>
      </c>
      <c r="AG140" s="60" t="n">
        <v>8</v>
      </c>
    </row>
    <row r="141" customFormat="false" ht="11.25" hidden="false" customHeight="false" outlineLevel="0" collapsed="false">
      <c r="A141" s="69" t="s">
        <v>40</v>
      </c>
      <c r="B141" s="58" t="n">
        <f aca="false">SUM(C141:AF141)/30</f>
        <v>2.43333333333333</v>
      </c>
      <c r="C141" s="59" t="n">
        <v>2</v>
      </c>
      <c r="D141" s="59" t="n">
        <v>2</v>
      </c>
      <c r="E141" s="59" t="n">
        <v>2</v>
      </c>
      <c r="F141" s="59" t="n">
        <v>4</v>
      </c>
      <c r="G141" s="59" t="n">
        <v>3</v>
      </c>
      <c r="H141" s="59" t="n">
        <v>3</v>
      </c>
      <c r="I141" s="59" t="n">
        <v>3</v>
      </c>
      <c r="J141" s="59" t="n">
        <v>3</v>
      </c>
      <c r="K141" s="59" t="n">
        <v>2</v>
      </c>
      <c r="L141" s="59" t="n">
        <v>1</v>
      </c>
      <c r="M141" s="59" t="n">
        <v>4</v>
      </c>
      <c r="N141" s="59" t="n">
        <v>2</v>
      </c>
      <c r="O141" s="59" t="n">
        <v>3</v>
      </c>
      <c r="P141" s="59" t="n">
        <v>2</v>
      </c>
      <c r="Q141" s="59" t="n">
        <v>4</v>
      </c>
      <c r="R141" s="59" t="n">
        <v>2</v>
      </c>
      <c r="S141" s="59" t="n">
        <v>2</v>
      </c>
      <c r="T141" s="59" t="n">
        <v>2</v>
      </c>
      <c r="U141" s="59" t="n">
        <v>3</v>
      </c>
      <c r="V141" s="59" t="n">
        <v>2</v>
      </c>
      <c r="W141" s="59" t="n">
        <v>2</v>
      </c>
      <c r="X141" s="59" t="n">
        <v>2</v>
      </c>
      <c r="Y141" s="59" t="n">
        <v>1</v>
      </c>
      <c r="Z141" s="59" t="n">
        <v>4</v>
      </c>
      <c r="AA141" s="59" t="n">
        <v>4</v>
      </c>
      <c r="AB141" s="59" t="n">
        <v>1</v>
      </c>
      <c r="AC141" s="59" t="n">
        <v>3</v>
      </c>
      <c r="AD141" s="59" t="n">
        <v>2</v>
      </c>
      <c r="AE141" s="59" t="n">
        <v>2</v>
      </c>
      <c r="AF141" s="59" t="n">
        <v>1</v>
      </c>
      <c r="AG141" s="60" t="n">
        <v>2</v>
      </c>
    </row>
    <row r="142" customFormat="false" ht="11.25" hidden="false" customHeight="false" outlineLevel="0" collapsed="false">
      <c r="A142" s="69" t="s">
        <v>41</v>
      </c>
      <c r="B142" s="58" t="n">
        <f aca="false">SUM(C142:AF142)/30</f>
        <v>2.36666666666667</v>
      </c>
      <c r="C142" s="59" t="n">
        <v>2</v>
      </c>
      <c r="D142" s="59" t="n">
        <v>1</v>
      </c>
      <c r="E142" s="59" t="n">
        <v>1</v>
      </c>
      <c r="F142" s="59" t="n">
        <v>3</v>
      </c>
      <c r="G142" s="59" t="n">
        <v>3</v>
      </c>
      <c r="H142" s="59" t="n">
        <v>3</v>
      </c>
      <c r="I142" s="59" t="n">
        <v>3</v>
      </c>
      <c r="J142" s="59" t="n">
        <v>2</v>
      </c>
      <c r="K142" s="59" t="n">
        <v>2</v>
      </c>
      <c r="L142" s="59" t="n">
        <v>2</v>
      </c>
      <c r="M142" s="59" t="n">
        <v>4</v>
      </c>
      <c r="N142" s="59" t="n">
        <v>2</v>
      </c>
      <c r="O142" s="59" t="n">
        <v>3</v>
      </c>
      <c r="P142" s="59" t="n">
        <v>2</v>
      </c>
      <c r="Q142" s="59" t="n">
        <v>3</v>
      </c>
      <c r="R142" s="59" t="n">
        <v>3</v>
      </c>
      <c r="S142" s="59" t="n">
        <v>1</v>
      </c>
      <c r="T142" s="59" t="n">
        <v>3</v>
      </c>
      <c r="U142" s="59" t="n">
        <v>3</v>
      </c>
      <c r="V142" s="59" t="n">
        <v>3</v>
      </c>
      <c r="W142" s="59" t="n">
        <v>2</v>
      </c>
      <c r="X142" s="59" t="n">
        <v>2</v>
      </c>
      <c r="Y142" s="59" t="n">
        <v>2</v>
      </c>
      <c r="Z142" s="59" t="n">
        <v>3</v>
      </c>
      <c r="AA142" s="59" t="n">
        <v>3</v>
      </c>
      <c r="AB142" s="59" t="n">
        <v>2</v>
      </c>
      <c r="AC142" s="59" t="n">
        <v>3</v>
      </c>
      <c r="AD142" s="59" t="n">
        <v>2</v>
      </c>
      <c r="AE142" s="59" t="n">
        <v>2</v>
      </c>
      <c r="AF142" s="59" t="n">
        <v>1</v>
      </c>
      <c r="AG142" s="60" t="n">
        <v>1</v>
      </c>
    </row>
    <row r="143" customFormat="false" ht="11.25" hidden="false" customHeight="false" outlineLevel="0" collapsed="false">
      <c r="A143" s="70" t="s">
        <v>42</v>
      </c>
      <c r="B143" s="64" t="n">
        <f aca="false">SUM(C143:AF143)/30</f>
        <v>2.73333333333333</v>
      </c>
      <c r="C143" s="65" t="n">
        <v>2</v>
      </c>
      <c r="D143" s="65" t="n">
        <v>2</v>
      </c>
      <c r="E143" s="65" t="n">
        <v>1</v>
      </c>
      <c r="F143" s="65" t="n">
        <v>4</v>
      </c>
      <c r="G143" s="65" t="n">
        <v>3</v>
      </c>
      <c r="H143" s="65" t="n">
        <v>2</v>
      </c>
      <c r="I143" s="65" t="n">
        <v>2</v>
      </c>
      <c r="J143" s="65" t="n">
        <v>1</v>
      </c>
      <c r="K143" s="65" t="n">
        <v>3</v>
      </c>
      <c r="L143" s="65" t="n">
        <v>2</v>
      </c>
      <c r="M143" s="65" t="n">
        <v>5</v>
      </c>
      <c r="N143" s="65" t="n">
        <v>3</v>
      </c>
      <c r="O143" s="65" t="n">
        <v>3</v>
      </c>
      <c r="P143" s="65" t="n">
        <v>2</v>
      </c>
      <c r="Q143" s="65" t="n">
        <v>3</v>
      </c>
      <c r="R143" s="65" t="n">
        <v>3</v>
      </c>
      <c r="S143" s="65" t="n">
        <v>2</v>
      </c>
      <c r="T143" s="65" t="n">
        <v>3</v>
      </c>
      <c r="U143" s="65" t="n">
        <v>3</v>
      </c>
      <c r="V143" s="65" t="n">
        <v>3</v>
      </c>
      <c r="W143" s="65" t="n">
        <v>3</v>
      </c>
      <c r="X143" s="65" t="n">
        <v>3</v>
      </c>
      <c r="Y143" s="65" t="n">
        <v>2</v>
      </c>
      <c r="Z143" s="65" t="n">
        <v>3</v>
      </c>
      <c r="AA143" s="65" t="n">
        <v>4</v>
      </c>
      <c r="AB143" s="65" t="n">
        <v>3</v>
      </c>
      <c r="AC143" s="65" t="n">
        <v>3</v>
      </c>
      <c r="AD143" s="65" t="n">
        <v>3</v>
      </c>
      <c r="AE143" s="65" t="n">
        <v>3</v>
      </c>
      <c r="AF143" s="65" t="n">
        <v>3</v>
      </c>
      <c r="AG143" s="66" t="n">
        <v>2</v>
      </c>
    </row>
    <row r="145" customFormat="false" ht="11.25" hidden="false" customHeight="false" outlineLevel="0" collapsed="false">
      <c r="B145" s="67" t="s">
        <v>32</v>
      </c>
      <c r="C145" s="52" t="n">
        <v>1</v>
      </c>
      <c r="D145" s="52" t="n">
        <v>2</v>
      </c>
      <c r="E145" s="52" t="n">
        <v>3</v>
      </c>
      <c r="F145" s="52" t="n">
        <v>4</v>
      </c>
      <c r="G145" s="52" t="n">
        <v>5</v>
      </c>
      <c r="H145" s="52" t="n">
        <v>6</v>
      </c>
      <c r="I145" s="52" t="n">
        <v>7</v>
      </c>
      <c r="J145" s="52" t="n">
        <v>8</v>
      </c>
      <c r="K145" s="52" t="n">
        <v>9</v>
      </c>
      <c r="L145" s="52" t="n">
        <v>10</v>
      </c>
      <c r="M145" s="52" t="n">
        <v>11</v>
      </c>
      <c r="N145" s="52" t="n">
        <v>12</v>
      </c>
      <c r="O145" s="52" t="n">
        <v>13</v>
      </c>
      <c r="P145" s="52" t="n">
        <v>14</v>
      </c>
      <c r="Q145" s="52" t="n">
        <v>15</v>
      </c>
      <c r="R145" s="52" t="n">
        <v>16</v>
      </c>
      <c r="S145" s="52" t="n">
        <v>17</v>
      </c>
      <c r="T145" s="52" t="n">
        <v>18</v>
      </c>
      <c r="U145" s="52" t="n">
        <v>19</v>
      </c>
      <c r="V145" s="52" t="n">
        <v>20</v>
      </c>
      <c r="W145" s="52" t="n">
        <v>21</v>
      </c>
      <c r="X145" s="52" t="n">
        <v>22</v>
      </c>
      <c r="Y145" s="52" t="n">
        <v>23</v>
      </c>
      <c r="Z145" s="52" t="n">
        <v>24</v>
      </c>
      <c r="AA145" s="52" t="n">
        <v>25</v>
      </c>
      <c r="AB145" s="52" t="n">
        <v>26</v>
      </c>
      <c r="AC145" s="52" t="n">
        <v>27</v>
      </c>
      <c r="AD145" s="52" t="n">
        <v>28</v>
      </c>
      <c r="AE145" s="52" t="n">
        <v>29</v>
      </c>
      <c r="AF145" s="53" t="n">
        <v>30</v>
      </c>
    </row>
    <row r="146" customFormat="false" ht="11.25" hidden="false" customHeight="false" outlineLevel="0" collapsed="false">
      <c r="A146" s="68" t="s">
        <v>17</v>
      </c>
      <c r="B146" s="54"/>
      <c r="C146" s="55" t="s">
        <v>33</v>
      </c>
      <c r="D146" s="55" t="s">
        <v>34</v>
      </c>
      <c r="E146" s="55" t="s">
        <v>35</v>
      </c>
      <c r="F146" s="55" t="s">
        <v>36</v>
      </c>
      <c r="G146" s="55" t="s">
        <v>37</v>
      </c>
      <c r="H146" s="55" t="s">
        <v>38</v>
      </c>
      <c r="I146" s="55" t="s">
        <v>39</v>
      </c>
      <c r="J146" s="55" t="s">
        <v>33</v>
      </c>
      <c r="K146" s="55" t="s">
        <v>34</v>
      </c>
      <c r="L146" s="55" t="s">
        <v>35</v>
      </c>
      <c r="M146" s="55" t="s">
        <v>36</v>
      </c>
      <c r="N146" s="55" t="s">
        <v>37</v>
      </c>
      <c r="O146" s="55" t="s">
        <v>38</v>
      </c>
      <c r="P146" s="55" t="s">
        <v>39</v>
      </c>
      <c r="Q146" s="55" t="s">
        <v>33</v>
      </c>
      <c r="R146" s="55" t="s">
        <v>34</v>
      </c>
      <c r="S146" s="55" t="s">
        <v>35</v>
      </c>
      <c r="T146" s="55" t="s">
        <v>36</v>
      </c>
      <c r="U146" s="55" t="s">
        <v>37</v>
      </c>
      <c r="V146" s="55" t="s">
        <v>38</v>
      </c>
      <c r="W146" s="55" t="s">
        <v>39</v>
      </c>
      <c r="X146" s="55" t="s">
        <v>33</v>
      </c>
      <c r="Y146" s="55" t="s">
        <v>34</v>
      </c>
      <c r="Z146" s="55" t="s">
        <v>35</v>
      </c>
      <c r="AA146" s="55" t="s">
        <v>36</v>
      </c>
      <c r="AB146" s="55" t="s">
        <v>37</v>
      </c>
      <c r="AC146" s="55" t="s">
        <v>38</v>
      </c>
      <c r="AD146" s="55" t="s">
        <v>39</v>
      </c>
      <c r="AE146" s="55" t="s">
        <v>33</v>
      </c>
      <c r="AF146" s="56" t="s">
        <v>34</v>
      </c>
    </row>
    <row r="147" customFormat="false" ht="11.25" hidden="false" customHeight="false" outlineLevel="0" collapsed="false">
      <c r="A147" s="69" t="s">
        <v>29</v>
      </c>
      <c r="B147" s="58" t="n">
        <f aca="false">SUM(C147:AF147)/30</f>
        <v>44.5</v>
      </c>
      <c r="C147" s="59" t="n">
        <v>46</v>
      </c>
      <c r="D147" s="59" t="n">
        <v>42</v>
      </c>
      <c r="E147" s="59" t="n">
        <v>49</v>
      </c>
      <c r="F147" s="59" t="n">
        <v>44</v>
      </c>
      <c r="G147" s="59" t="n">
        <v>44</v>
      </c>
      <c r="H147" s="59" t="n">
        <v>48</v>
      </c>
      <c r="I147" s="59" t="n">
        <v>44</v>
      </c>
      <c r="J147" s="59" t="n">
        <v>54</v>
      </c>
      <c r="K147" s="59" t="n">
        <v>46</v>
      </c>
      <c r="L147" s="59" t="n">
        <v>43</v>
      </c>
      <c r="M147" s="59" t="n">
        <v>46</v>
      </c>
      <c r="N147" s="59" t="n">
        <v>43</v>
      </c>
      <c r="O147" s="59" t="n">
        <v>43</v>
      </c>
      <c r="P147" s="59" t="n">
        <v>43</v>
      </c>
      <c r="Q147" s="59" t="n">
        <v>47</v>
      </c>
      <c r="R147" s="59" t="n">
        <v>41</v>
      </c>
      <c r="S147" s="59" t="n">
        <v>44</v>
      </c>
      <c r="T147" s="59" t="n">
        <v>42</v>
      </c>
      <c r="U147" s="59" t="n">
        <v>41</v>
      </c>
      <c r="V147" s="59" t="n">
        <v>42</v>
      </c>
      <c r="W147" s="59" t="n">
        <v>44</v>
      </c>
      <c r="X147" s="59" t="n">
        <v>46</v>
      </c>
      <c r="Y147" s="59" t="n">
        <v>40</v>
      </c>
      <c r="Z147" s="59" t="n">
        <v>43</v>
      </c>
      <c r="AA147" s="59" t="n">
        <v>43</v>
      </c>
      <c r="AB147" s="59" t="n">
        <v>42</v>
      </c>
      <c r="AC147" s="59" t="n">
        <v>45</v>
      </c>
      <c r="AD147" s="59" t="n">
        <v>46</v>
      </c>
      <c r="AE147" s="59" t="n">
        <v>48</v>
      </c>
      <c r="AF147" s="60" t="n">
        <v>46</v>
      </c>
    </row>
    <row r="148" customFormat="false" ht="11.25" hidden="false" customHeight="false" outlineLevel="0" collapsed="false">
      <c r="A148" s="69" t="s">
        <v>30</v>
      </c>
      <c r="B148" s="58" t="n">
        <f aca="false">SUM(C148:AF148)/30</f>
        <v>0</v>
      </c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2"/>
    </row>
    <row r="149" customFormat="false" ht="11.25" hidden="false" customHeight="false" outlineLevel="0" collapsed="false">
      <c r="A149" s="69" t="s">
        <v>31</v>
      </c>
      <c r="B149" s="58" t="n">
        <f aca="false">SUM(C149:AF149)/30</f>
        <v>8.05666666666667</v>
      </c>
      <c r="C149" s="61" t="n">
        <v>8.3</v>
      </c>
      <c r="D149" s="61" t="n">
        <v>8</v>
      </c>
      <c r="E149" s="61" t="n">
        <v>8</v>
      </c>
      <c r="F149" s="61" t="n">
        <v>8</v>
      </c>
      <c r="G149" s="61" t="n">
        <v>8</v>
      </c>
      <c r="H149" s="61" t="n">
        <v>6.5</v>
      </c>
      <c r="I149" s="61" t="n">
        <v>8.5</v>
      </c>
      <c r="J149" s="61" t="n">
        <v>7.8</v>
      </c>
      <c r="K149" s="61" t="n">
        <v>8</v>
      </c>
      <c r="L149" s="61" t="n">
        <v>8.5</v>
      </c>
      <c r="M149" s="61" t="n">
        <v>8</v>
      </c>
      <c r="N149" s="61" t="n">
        <v>8</v>
      </c>
      <c r="O149" s="61" t="n">
        <v>6.5</v>
      </c>
      <c r="P149" s="61" t="n">
        <v>8.5</v>
      </c>
      <c r="Q149" s="61" t="n">
        <v>8</v>
      </c>
      <c r="R149" s="61" t="n">
        <v>8</v>
      </c>
      <c r="S149" s="61" t="n">
        <v>8.3</v>
      </c>
      <c r="T149" s="61" t="n">
        <v>8</v>
      </c>
      <c r="U149" s="61" t="n">
        <v>8</v>
      </c>
      <c r="V149" s="61" t="n">
        <v>8</v>
      </c>
      <c r="W149" s="61" t="n">
        <v>8.7</v>
      </c>
      <c r="X149" s="61" t="n">
        <v>8.5</v>
      </c>
      <c r="Y149" s="61" t="n">
        <v>8</v>
      </c>
      <c r="Z149" s="61" t="n">
        <v>8.5</v>
      </c>
      <c r="AA149" s="61" t="n">
        <v>8.5</v>
      </c>
      <c r="AB149" s="61" t="n">
        <v>8</v>
      </c>
      <c r="AC149" s="61" t="n">
        <v>8.5</v>
      </c>
      <c r="AD149" s="61" t="n">
        <v>8.3</v>
      </c>
      <c r="AE149" s="61" t="n">
        <v>7.5</v>
      </c>
      <c r="AF149" s="62" t="n">
        <v>8.3</v>
      </c>
    </row>
    <row r="150" customFormat="false" ht="11.25" hidden="false" customHeight="false" outlineLevel="0" collapsed="false">
      <c r="A150" s="69" t="s">
        <v>40</v>
      </c>
      <c r="B150" s="58" t="n">
        <f aca="false">SUM(C150:AF150)/30</f>
        <v>2.56666666666667</v>
      </c>
      <c r="C150" s="59" t="n">
        <v>3</v>
      </c>
      <c r="D150" s="59" t="n">
        <v>3</v>
      </c>
      <c r="E150" s="59" t="n">
        <v>3</v>
      </c>
      <c r="F150" s="59" t="n">
        <v>3</v>
      </c>
      <c r="G150" s="59" t="n">
        <v>2</v>
      </c>
      <c r="H150" s="59" t="n">
        <v>2</v>
      </c>
      <c r="I150" s="59" t="n">
        <v>1</v>
      </c>
      <c r="J150" s="59" t="n">
        <v>4</v>
      </c>
      <c r="K150" s="59" t="n">
        <v>3</v>
      </c>
      <c r="L150" s="59" t="n">
        <v>3</v>
      </c>
      <c r="M150" s="59" t="n">
        <v>3</v>
      </c>
      <c r="N150" s="59" t="n">
        <v>2</v>
      </c>
      <c r="O150" s="59" t="n">
        <v>2</v>
      </c>
      <c r="P150" s="59" t="n">
        <v>1</v>
      </c>
      <c r="Q150" s="59" t="n">
        <v>3</v>
      </c>
      <c r="R150" s="59" t="n">
        <v>2</v>
      </c>
      <c r="S150" s="59" t="n">
        <v>2</v>
      </c>
      <c r="T150" s="59" t="n">
        <v>4</v>
      </c>
      <c r="U150" s="59" t="n">
        <v>3</v>
      </c>
      <c r="V150" s="59" t="n">
        <v>3</v>
      </c>
      <c r="W150" s="59" t="n">
        <v>2</v>
      </c>
      <c r="X150" s="59" t="n">
        <v>3</v>
      </c>
      <c r="Y150" s="59" t="n">
        <v>3</v>
      </c>
      <c r="Z150" s="59" t="n">
        <v>2</v>
      </c>
      <c r="AA150" s="59" t="n">
        <v>2</v>
      </c>
      <c r="AB150" s="59" t="n">
        <v>2</v>
      </c>
      <c r="AC150" s="59" t="n">
        <v>3</v>
      </c>
      <c r="AD150" s="59" t="n">
        <v>2</v>
      </c>
      <c r="AE150" s="59" t="n">
        <v>4</v>
      </c>
      <c r="AF150" s="60" t="n">
        <v>2</v>
      </c>
    </row>
    <row r="151" customFormat="false" ht="11.25" hidden="false" customHeight="false" outlineLevel="0" collapsed="false">
      <c r="A151" s="69" t="s">
        <v>41</v>
      </c>
      <c r="B151" s="58" t="n">
        <f aca="false">SUM(C151:AF151)/30</f>
        <v>2.4</v>
      </c>
      <c r="C151" s="59" t="n">
        <v>2</v>
      </c>
      <c r="D151" s="59" t="n">
        <v>2</v>
      </c>
      <c r="E151" s="59" t="n">
        <v>3</v>
      </c>
      <c r="F151" s="59" t="n">
        <v>3</v>
      </c>
      <c r="G151" s="59" t="n">
        <v>2</v>
      </c>
      <c r="H151" s="59" t="n">
        <v>3</v>
      </c>
      <c r="I151" s="59" t="n">
        <v>1</v>
      </c>
      <c r="J151" s="59" t="n">
        <v>3</v>
      </c>
      <c r="K151" s="59" t="n">
        <v>3</v>
      </c>
      <c r="L151" s="59" t="n">
        <v>2</v>
      </c>
      <c r="M151" s="59" t="n">
        <v>2</v>
      </c>
      <c r="N151" s="59" t="n">
        <v>2</v>
      </c>
      <c r="O151" s="59" t="n">
        <v>2</v>
      </c>
      <c r="P151" s="59" t="n">
        <v>1</v>
      </c>
      <c r="Q151" s="59" t="n">
        <v>2</v>
      </c>
      <c r="R151" s="59" t="n">
        <v>2</v>
      </c>
      <c r="S151" s="59" t="n">
        <v>2</v>
      </c>
      <c r="T151" s="59" t="n">
        <v>3</v>
      </c>
      <c r="U151" s="59" t="n">
        <v>3</v>
      </c>
      <c r="V151" s="59" t="n">
        <v>2</v>
      </c>
      <c r="W151" s="59" t="n">
        <v>2</v>
      </c>
      <c r="X151" s="59" t="n">
        <v>3</v>
      </c>
      <c r="Y151" s="59" t="n">
        <v>3</v>
      </c>
      <c r="Z151" s="59" t="n">
        <v>2</v>
      </c>
      <c r="AA151" s="59" t="n">
        <v>3</v>
      </c>
      <c r="AB151" s="59" t="n">
        <v>2</v>
      </c>
      <c r="AC151" s="59" t="n">
        <v>3</v>
      </c>
      <c r="AD151" s="59" t="n">
        <v>2</v>
      </c>
      <c r="AE151" s="59" t="n">
        <v>4</v>
      </c>
      <c r="AF151" s="60" t="n">
        <v>3</v>
      </c>
    </row>
    <row r="152" customFormat="false" ht="11.25" hidden="false" customHeight="false" outlineLevel="0" collapsed="false">
      <c r="A152" s="70" t="s">
        <v>42</v>
      </c>
      <c r="B152" s="64" t="n">
        <f aca="false">SUM(C152:AF152)/30</f>
        <v>2.86666666666667</v>
      </c>
      <c r="C152" s="65" t="n">
        <v>4</v>
      </c>
      <c r="D152" s="65" t="n">
        <v>3</v>
      </c>
      <c r="E152" s="65" t="n">
        <v>3</v>
      </c>
      <c r="F152" s="65" t="n">
        <v>3</v>
      </c>
      <c r="G152" s="65" t="n">
        <v>2</v>
      </c>
      <c r="H152" s="65" t="n">
        <v>2</v>
      </c>
      <c r="I152" s="65" t="n">
        <v>1</v>
      </c>
      <c r="J152" s="65" t="n">
        <v>4</v>
      </c>
      <c r="K152" s="65" t="n">
        <v>3</v>
      </c>
      <c r="L152" s="65" t="n">
        <v>3</v>
      </c>
      <c r="M152" s="65" t="n">
        <v>3</v>
      </c>
      <c r="N152" s="65" t="n">
        <v>3</v>
      </c>
      <c r="O152" s="65" t="n">
        <v>2</v>
      </c>
      <c r="P152" s="65" t="n">
        <v>1</v>
      </c>
      <c r="Q152" s="65" t="n">
        <v>4</v>
      </c>
      <c r="R152" s="65" t="n">
        <v>3</v>
      </c>
      <c r="S152" s="65" t="n">
        <v>3</v>
      </c>
      <c r="T152" s="65" t="n">
        <v>3</v>
      </c>
      <c r="U152" s="65" t="n">
        <v>3</v>
      </c>
      <c r="V152" s="65" t="n">
        <v>2</v>
      </c>
      <c r="W152" s="65" t="n">
        <v>2</v>
      </c>
      <c r="X152" s="65" t="n">
        <v>4</v>
      </c>
      <c r="Y152" s="65" t="n">
        <v>3</v>
      </c>
      <c r="Z152" s="65" t="n">
        <v>3</v>
      </c>
      <c r="AA152" s="65" t="n">
        <v>4</v>
      </c>
      <c r="AB152" s="65" t="n">
        <v>3</v>
      </c>
      <c r="AC152" s="65" t="n">
        <v>3</v>
      </c>
      <c r="AD152" s="65" t="n">
        <v>2</v>
      </c>
      <c r="AE152" s="65" t="n">
        <v>4</v>
      </c>
      <c r="AF152" s="66" t="n">
        <v>3</v>
      </c>
    </row>
    <row r="154" customFormat="false" ht="11.25" hidden="false" customHeight="false" outlineLevel="0" collapsed="false">
      <c r="B154" s="67" t="s">
        <v>32</v>
      </c>
      <c r="C154" s="52" t="n">
        <v>1</v>
      </c>
      <c r="D154" s="52" t="n">
        <v>2</v>
      </c>
      <c r="E154" s="52" t="n">
        <v>3</v>
      </c>
      <c r="F154" s="52" t="n">
        <v>4</v>
      </c>
      <c r="G154" s="52" t="n">
        <v>5</v>
      </c>
      <c r="H154" s="52" t="n">
        <v>6</v>
      </c>
      <c r="I154" s="52" t="n">
        <v>7</v>
      </c>
      <c r="J154" s="52" t="n">
        <v>8</v>
      </c>
      <c r="K154" s="52" t="n">
        <v>9</v>
      </c>
      <c r="L154" s="52" t="n">
        <v>10</v>
      </c>
      <c r="M154" s="52" t="n">
        <v>11</v>
      </c>
      <c r="N154" s="52" t="n">
        <v>12</v>
      </c>
      <c r="O154" s="52" t="n">
        <v>13</v>
      </c>
      <c r="P154" s="52" t="n">
        <v>14</v>
      </c>
      <c r="Q154" s="52" t="n">
        <v>15</v>
      </c>
      <c r="R154" s="52" t="n">
        <v>16</v>
      </c>
      <c r="S154" s="52" t="n">
        <v>17</v>
      </c>
      <c r="T154" s="52" t="n">
        <v>18</v>
      </c>
      <c r="U154" s="52" t="n">
        <v>19</v>
      </c>
      <c r="V154" s="52" t="n">
        <v>20</v>
      </c>
      <c r="W154" s="52" t="n">
        <v>21</v>
      </c>
      <c r="X154" s="52" t="n">
        <v>22</v>
      </c>
      <c r="Y154" s="52" t="n">
        <v>23</v>
      </c>
      <c r="Z154" s="52" t="n">
        <v>24</v>
      </c>
      <c r="AA154" s="52" t="n">
        <v>25</v>
      </c>
      <c r="AB154" s="52" t="n">
        <v>26</v>
      </c>
      <c r="AC154" s="52" t="n">
        <v>27</v>
      </c>
      <c r="AD154" s="52" t="n">
        <v>28</v>
      </c>
      <c r="AE154" s="52" t="n">
        <v>29</v>
      </c>
      <c r="AF154" s="52" t="n">
        <v>30</v>
      </c>
      <c r="AG154" s="53" t="n">
        <v>31</v>
      </c>
    </row>
    <row r="155" customFormat="false" ht="11.25" hidden="false" customHeight="false" outlineLevel="0" collapsed="false">
      <c r="A155" s="68" t="s">
        <v>6</v>
      </c>
      <c r="B155" s="57"/>
      <c r="C155" s="59" t="s">
        <v>35</v>
      </c>
      <c r="D155" s="59" t="s">
        <v>36</v>
      </c>
      <c r="E155" s="59" t="s">
        <v>37</v>
      </c>
      <c r="F155" s="59" t="s">
        <v>38</v>
      </c>
      <c r="G155" s="59" t="s">
        <v>39</v>
      </c>
      <c r="H155" s="59" t="s">
        <v>33</v>
      </c>
      <c r="I155" s="59" t="s">
        <v>34</v>
      </c>
      <c r="J155" s="59" t="s">
        <v>35</v>
      </c>
      <c r="K155" s="59" t="s">
        <v>36</v>
      </c>
      <c r="L155" s="59" t="s">
        <v>37</v>
      </c>
      <c r="M155" s="59" t="s">
        <v>38</v>
      </c>
      <c r="N155" s="59" t="s">
        <v>39</v>
      </c>
      <c r="O155" s="59" t="s">
        <v>33</v>
      </c>
      <c r="P155" s="59" t="s">
        <v>34</v>
      </c>
      <c r="Q155" s="59" t="s">
        <v>35</v>
      </c>
      <c r="R155" s="59" t="s">
        <v>36</v>
      </c>
      <c r="S155" s="59" t="s">
        <v>37</v>
      </c>
      <c r="T155" s="59" t="s">
        <v>38</v>
      </c>
      <c r="U155" s="59" t="s">
        <v>39</v>
      </c>
      <c r="V155" s="59" t="s">
        <v>33</v>
      </c>
      <c r="W155" s="59" t="s">
        <v>34</v>
      </c>
      <c r="X155" s="59" t="s">
        <v>35</v>
      </c>
      <c r="Y155" s="59" t="s">
        <v>36</v>
      </c>
      <c r="Z155" s="59" t="s">
        <v>37</v>
      </c>
      <c r="AA155" s="59" t="s">
        <v>38</v>
      </c>
      <c r="AB155" s="59" t="s">
        <v>39</v>
      </c>
      <c r="AC155" s="59" t="s">
        <v>33</v>
      </c>
      <c r="AD155" s="59" t="s">
        <v>34</v>
      </c>
      <c r="AE155" s="59" t="s">
        <v>35</v>
      </c>
      <c r="AF155" s="59" t="s">
        <v>36</v>
      </c>
      <c r="AG155" s="60" t="s">
        <v>37</v>
      </c>
    </row>
    <row r="156" customFormat="false" ht="11.25" hidden="false" customHeight="false" outlineLevel="0" collapsed="false">
      <c r="A156" s="69" t="s">
        <v>29</v>
      </c>
      <c r="B156" s="58" t="n">
        <f aca="false">SUM(C156:AF156)/30</f>
        <v>4.4</v>
      </c>
      <c r="C156" s="59" t="n">
        <v>42</v>
      </c>
      <c r="D156" s="59"/>
      <c r="E156" s="59"/>
      <c r="F156" s="59"/>
      <c r="G156" s="59"/>
      <c r="H156" s="59" t="n">
        <v>44</v>
      </c>
      <c r="I156" s="59" t="n">
        <v>46</v>
      </c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60"/>
    </row>
    <row r="157" customFormat="false" ht="11.25" hidden="false" customHeight="false" outlineLevel="0" collapsed="false">
      <c r="A157" s="69" t="s">
        <v>30</v>
      </c>
      <c r="B157" s="58" t="n">
        <f aca="false">SUM(C157:AF157)/30</f>
        <v>31.83</v>
      </c>
      <c r="C157" s="61"/>
      <c r="D157" s="61"/>
      <c r="E157" s="61"/>
      <c r="F157" s="61"/>
      <c r="G157" s="61"/>
      <c r="H157" s="61" t="n">
        <v>81.8</v>
      </c>
      <c r="I157" s="61" t="n">
        <v>79.9</v>
      </c>
      <c r="J157" s="61" t="n">
        <v>79.7</v>
      </c>
      <c r="K157" s="61" t="n">
        <v>79.4</v>
      </c>
      <c r="L157" s="61" t="n">
        <v>78.7</v>
      </c>
      <c r="M157" s="61" t="n">
        <v>78.3</v>
      </c>
      <c r="N157" s="61" t="n">
        <v>78</v>
      </c>
      <c r="O157" s="61" t="n">
        <v>80.5</v>
      </c>
      <c r="P157" s="61" t="n">
        <v>80.4</v>
      </c>
      <c r="Q157" s="61" t="n">
        <v>79.7</v>
      </c>
      <c r="R157" s="61" t="n">
        <v>79.2</v>
      </c>
      <c r="S157" s="61" t="n">
        <v>79.3</v>
      </c>
      <c r="T157" s="59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0"/>
    </row>
    <row r="158" customFormat="false" ht="11.25" hidden="false" customHeight="false" outlineLevel="0" collapsed="false">
      <c r="A158" s="69" t="s">
        <v>31</v>
      </c>
      <c r="B158" s="58" t="n">
        <f aca="false">SUM(C158:AF158)/30</f>
        <v>1.41333333333333</v>
      </c>
      <c r="C158" s="61" t="n">
        <v>8.5</v>
      </c>
      <c r="D158" s="61"/>
      <c r="E158" s="61"/>
      <c r="F158" s="61"/>
      <c r="G158" s="61"/>
      <c r="H158" s="61" t="n">
        <v>8.8</v>
      </c>
      <c r="I158" s="61" t="n">
        <v>8</v>
      </c>
      <c r="J158" s="61" t="n">
        <v>8.8</v>
      </c>
      <c r="K158" s="61" t="n">
        <v>8.3</v>
      </c>
      <c r="L158" s="61"/>
      <c r="M158" s="61"/>
      <c r="N158" s="61"/>
      <c r="O158" s="61"/>
      <c r="P158" s="61"/>
      <c r="Q158" s="61"/>
      <c r="R158" s="61"/>
      <c r="S158" s="61"/>
      <c r="T158" s="59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0"/>
    </row>
    <row r="159" customFormat="false" ht="11.25" hidden="false" customHeight="false" outlineLevel="0" collapsed="false">
      <c r="A159" s="69" t="s">
        <v>40</v>
      </c>
      <c r="B159" s="58" t="n">
        <f aca="false">SUM(C159:AF159)/30</f>
        <v>0.2</v>
      </c>
      <c r="C159" s="59" t="n">
        <v>2</v>
      </c>
      <c r="D159" s="59"/>
      <c r="E159" s="59"/>
      <c r="F159" s="59"/>
      <c r="G159" s="59"/>
      <c r="H159" s="59" t="n">
        <v>1</v>
      </c>
      <c r="I159" s="59" t="n">
        <v>3</v>
      </c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60"/>
    </row>
    <row r="160" customFormat="false" ht="11.25" hidden="false" customHeight="false" outlineLevel="0" collapsed="false">
      <c r="A160" s="69" t="s">
        <v>41</v>
      </c>
      <c r="B160" s="58" t="n">
        <f aca="false">SUM(C160:AF160)/30</f>
        <v>0.233333333333333</v>
      </c>
      <c r="C160" s="59" t="n">
        <v>2</v>
      </c>
      <c r="D160" s="59"/>
      <c r="E160" s="59"/>
      <c r="F160" s="59"/>
      <c r="G160" s="59"/>
      <c r="H160" s="59" t="n">
        <v>2</v>
      </c>
      <c r="I160" s="59" t="n">
        <v>3</v>
      </c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60"/>
    </row>
    <row r="161" customFormat="false" ht="11.25" hidden="false" customHeight="false" outlineLevel="0" collapsed="false">
      <c r="A161" s="70" t="s">
        <v>42</v>
      </c>
      <c r="B161" s="64" t="n">
        <f aca="false">SUM(C161:AF161)/30</f>
        <v>0.266666666666667</v>
      </c>
      <c r="C161" s="65" t="n">
        <v>3</v>
      </c>
      <c r="D161" s="65"/>
      <c r="E161" s="65"/>
      <c r="F161" s="65"/>
      <c r="G161" s="65"/>
      <c r="H161" s="65" t="n">
        <v>2</v>
      </c>
      <c r="I161" s="65" t="n">
        <v>3</v>
      </c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G15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T8" activeCellId="0" sqref="T8"/>
    </sheetView>
  </sheetViews>
  <sheetFormatPr defaultColWidth="28.9765625" defaultRowHeight="11.25" zeroHeight="false" outlineLevelRow="0" outlineLevelCol="0"/>
  <cols>
    <col collapsed="false" customWidth="true" hidden="false" outlineLevel="0" max="1" min="1" style="47" width="9.47"/>
    <col collapsed="false" customWidth="true" hidden="false" outlineLevel="0" max="2" min="2" style="47" width="3.49"/>
    <col collapsed="false" customWidth="true" hidden="false" outlineLevel="0" max="51" min="3" style="48" width="2.49"/>
    <col collapsed="false" customWidth="true" hidden="false" outlineLevel="0" max="257" min="52" style="48" width="10.46"/>
  </cols>
  <sheetData>
    <row r="2" customFormat="false" ht="11.25" hidden="false" customHeight="false" outlineLevel="0" collapsed="false">
      <c r="A2" s="47" t="s">
        <v>28</v>
      </c>
      <c r="B2" s="47" t="n">
        <v>43</v>
      </c>
      <c r="C2" s="48" t="n">
        <v>44</v>
      </c>
      <c r="D2" s="48" t="n">
        <v>45</v>
      </c>
      <c r="E2" s="48" t="n">
        <v>46</v>
      </c>
      <c r="F2" s="48" t="n">
        <v>47</v>
      </c>
      <c r="G2" s="48" t="n">
        <v>48</v>
      </c>
      <c r="H2" s="48" t="n">
        <v>49</v>
      </c>
      <c r="I2" s="48" t="n">
        <v>50</v>
      </c>
      <c r="J2" s="47" t="n">
        <v>51</v>
      </c>
      <c r="K2" s="48" t="n">
        <v>52</v>
      </c>
      <c r="L2" s="48" t="n">
        <v>1</v>
      </c>
      <c r="M2" s="48" t="n">
        <v>2</v>
      </c>
      <c r="N2" s="48" t="n">
        <v>3</v>
      </c>
      <c r="O2" s="48" t="n">
        <v>4</v>
      </c>
      <c r="P2" s="48" t="n">
        <v>5</v>
      </c>
      <c r="Q2" s="48" t="n">
        <v>6</v>
      </c>
      <c r="R2" s="48" t="n">
        <v>7</v>
      </c>
      <c r="S2" s="48" t="n">
        <v>8</v>
      </c>
      <c r="T2" s="48" t="n">
        <v>9</v>
      </c>
      <c r="U2" s="48" t="n">
        <v>10</v>
      </c>
      <c r="V2" s="48" t="n">
        <v>11</v>
      </c>
      <c r="W2" s="48" t="n">
        <v>12</v>
      </c>
      <c r="X2" s="48" t="n">
        <v>13</v>
      </c>
      <c r="Y2" s="48" t="n">
        <v>14</v>
      </c>
      <c r="Z2" s="48" t="n">
        <v>15</v>
      </c>
      <c r="AA2" s="48" t="n">
        <v>16</v>
      </c>
      <c r="AB2" s="48" t="n">
        <v>17</v>
      </c>
      <c r="AC2" s="48" t="n">
        <v>18</v>
      </c>
      <c r="AD2" s="48" t="n">
        <v>19</v>
      </c>
      <c r="AE2" s="48" t="n">
        <v>20</v>
      </c>
    </row>
    <row r="3" s="50" customFormat="true" ht="11.25" hidden="false" customHeight="false" outlineLevel="0" collapsed="false">
      <c r="A3" s="47" t="s">
        <v>29</v>
      </c>
      <c r="B3" s="49" t="n">
        <f aca="false">SUM(V48:AB48)/7</f>
        <v>47.2857142857143</v>
      </c>
      <c r="C3" s="50" t="n">
        <f aca="false">(SUM(AC48:AG48)+C57+D57)/7</f>
        <v>47.4285714285714</v>
      </c>
      <c r="D3" s="50" t="n">
        <f aca="false">SUM(E57:K57)/7</f>
        <v>47.7142857142857</v>
      </c>
      <c r="E3" s="50" t="n">
        <f aca="false">SUM(L57:R57)/7</f>
        <v>48.1428571428572</v>
      </c>
      <c r="F3" s="50" t="n">
        <f aca="false">SUM(S57:Y57)/7</f>
        <v>46.7142857142857</v>
      </c>
      <c r="G3" s="50" t="n">
        <f aca="false">SUM(Z57:AF57)/7</f>
        <v>47.2857142857143</v>
      </c>
      <c r="H3" s="50" t="n">
        <f aca="false">SUM(C66:I66)/7</f>
        <v>49.4285714285714</v>
      </c>
      <c r="I3" s="50" t="n">
        <f aca="false">SUM(J66:P66)/7</f>
        <v>52</v>
      </c>
      <c r="J3" s="50" t="n">
        <f aca="false">SUM(Q66:W66)/7</f>
        <v>49.4285714285714</v>
      </c>
      <c r="K3" s="50" t="n">
        <f aca="false">SUM(X66:AD66)/7</f>
        <v>47.7142857142857</v>
      </c>
      <c r="L3" s="50" t="n">
        <f aca="false">SUM(AE66+AE66+AG66+C75+D75+E75+F75)/7</f>
        <v>50.7142857142857</v>
      </c>
      <c r="M3" s="50" t="n">
        <f aca="false">SUM(G75:M75)/7</f>
        <v>50.7142857142857</v>
      </c>
      <c r="N3" s="50" t="n">
        <f aca="false">SUM(N75:T75)/7</f>
        <v>46.2857142857143</v>
      </c>
      <c r="O3" s="50" t="n">
        <f aca="false">SUM(U75:AA75)/7</f>
        <v>49.5714285714286</v>
      </c>
      <c r="P3" s="50" t="n">
        <f aca="false">SUM((AB75+AC75+AD75+AE75+AF75+AG75+C84)/7)</f>
        <v>47.5714285714286</v>
      </c>
      <c r="Q3" s="50" t="n">
        <f aca="false">SUM(D84:J84)/7</f>
        <v>46.1428571428572</v>
      </c>
      <c r="R3" s="50" t="n">
        <f aca="false">SUM(K84:Q84)/7</f>
        <v>43.4285714285714</v>
      </c>
      <c r="S3" s="50" t="n">
        <f aca="false">SUM(R84:X84)/7</f>
        <v>50.1428571428571</v>
      </c>
      <c r="T3" s="50" t="n">
        <f aca="false">SUM(Z84+Y84+AA84+AB84+AC84+AD84+C93)/7</f>
        <v>48.7142857142857</v>
      </c>
      <c r="U3" s="50" t="n">
        <f aca="false">SUM(D93:J93)/7</f>
        <v>48.7142857142857</v>
      </c>
      <c r="V3" s="50" t="n">
        <f aca="false">SUM(K93:Q93)/7</f>
        <v>52</v>
      </c>
      <c r="W3" s="50" t="n">
        <f aca="false">SUM(R93:X93)/7</f>
        <v>43.8571428571429</v>
      </c>
      <c r="X3" s="50" t="n">
        <f aca="false">SUM(Y93:AE93)/7</f>
        <v>44.7142857142857</v>
      </c>
      <c r="Y3" s="50" t="n">
        <f aca="false">SUM(AF93+AG93+C102+D102+E102+F102+G102)/7</f>
        <v>47</v>
      </c>
      <c r="Z3" s="50" t="n">
        <f aca="false">SUM(H102:N102)/7</f>
        <v>47.2857142857143</v>
      </c>
      <c r="AA3" s="50" t="n">
        <f aca="false">SUM(O102:U102)/7</f>
        <v>49</v>
      </c>
      <c r="AB3" s="50" t="n">
        <f aca="false">SUM(V102:AB102)/7</f>
        <v>45.1428571428571</v>
      </c>
      <c r="AC3" s="50" t="n">
        <f aca="false">SUM(AC102+AD102+AE102+AF102+C111+D111+E111)/7</f>
        <v>43.7142857142857</v>
      </c>
      <c r="AD3" s="50" t="n">
        <f aca="false">SUM(F111:L111)/7</f>
        <v>45.4285714285714</v>
      </c>
      <c r="AE3" s="50" t="n">
        <f aca="false">SUM(M111:S111)/7</f>
        <v>42.2857142857143</v>
      </c>
    </row>
    <row r="4" s="50" customFormat="true" ht="11.25" hidden="false" customHeight="false" outlineLevel="0" collapsed="false">
      <c r="A4" s="47" t="s">
        <v>30</v>
      </c>
      <c r="B4" s="49" t="n">
        <f aca="false">SUM(V49:AB49)/7</f>
        <v>78.7285714285714</v>
      </c>
      <c r="C4" s="50" t="n">
        <f aca="false">(SUM(AC49:AG49)+C58+D58)/7</f>
        <v>78.1571428571429</v>
      </c>
      <c r="D4" s="50" t="n">
        <f aca="false">SUM(E58:K58)/7</f>
        <v>77.8714285714286</v>
      </c>
      <c r="E4" s="50" t="n">
        <f aca="false">SUM(L58:R58)/7</f>
        <v>78.1285714285715</v>
      </c>
      <c r="F4" s="50" t="n">
        <f aca="false">SUM(S58:Y58)/7</f>
        <v>78.2857142857143</v>
      </c>
      <c r="G4" s="50" t="n">
        <f aca="false">SUM(Z58:AF58)/7</f>
        <v>77.9</v>
      </c>
      <c r="H4" s="50" t="n">
        <f aca="false">SUM(C67:I67)/7</f>
        <v>77.7285714285714</v>
      </c>
      <c r="I4" s="50" t="n">
        <f aca="false">SUM(J67:P67)/7</f>
        <v>77.8285714285714</v>
      </c>
      <c r="J4" s="50" t="n">
        <f aca="false">SUM(Q67:W67)/7</f>
        <v>77.7857142857143</v>
      </c>
      <c r="K4" s="50" t="n">
        <f aca="false">SUM(X67:AD67)/7</f>
        <v>77.9142857142857</v>
      </c>
      <c r="L4" s="50" t="n">
        <f aca="false">SUM(AE67+AE67+AG67+C76+D76+E76+F76)/7</f>
        <v>78.2714285714286</v>
      </c>
      <c r="M4" s="50" t="n">
        <f aca="false">SUM(G76:M76)/7</f>
        <v>78.1714285714286</v>
      </c>
      <c r="N4" s="50" t="n">
        <f aca="false">SUM(N76:T76)/7</f>
        <v>77.9</v>
      </c>
      <c r="O4" s="50" t="n">
        <f aca="false">SUM(U76:AA76)/7</f>
        <v>77.9</v>
      </c>
      <c r="P4" s="50" t="n">
        <f aca="false">SUM((AB76+AC76+AD76+AE76+AF76+AG76+C85)/7)</f>
        <v>77.3428571428572</v>
      </c>
      <c r="Q4" s="50" t="n">
        <f aca="false">SUM(D85:J85)/7</f>
        <v>76.9714285714286</v>
      </c>
      <c r="R4" s="50" t="n">
        <f aca="false">SUM(K85:Q85)/7</f>
        <v>77</v>
      </c>
      <c r="S4" s="50" t="n">
        <f aca="false">SUM(R85:X85)/7</f>
        <v>77.2142857142857</v>
      </c>
      <c r="T4" s="50" t="n">
        <f aca="false">SUM(Z85+Y85+AA85+AB85+AC85+AD85+C94)/7</f>
        <v>77.5142857142857</v>
      </c>
      <c r="U4" s="50" t="n">
        <f aca="false">SUM(D94:J94)/7</f>
        <v>77.0428571428572</v>
      </c>
      <c r="V4" s="50" t="n">
        <f aca="false">SUM(K94:Q94)/7</f>
        <v>76.6142857142857</v>
      </c>
      <c r="W4" s="50" t="n">
        <f aca="false">SUM(R94:X94)/7</f>
        <v>75.7285714285714</v>
      </c>
      <c r="X4" s="50" t="n">
        <f aca="false">SUM(Y94:AE94)/7</f>
        <v>76.1428571428571</v>
      </c>
      <c r="Y4" s="50" t="n">
        <f aca="false">SUM(AF94+AG94+C103+D103+E103+F103+G103)/7</f>
        <v>75.8714285714286</v>
      </c>
      <c r="Z4" s="50" t="n">
        <f aca="false">SUM(H103:N103)/7</f>
        <v>75.9714285714286</v>
      </c>
      <c r="AA4" s="50" t="n">
        <f aca="false">SUM(O103:U103)/7</f>
        <v>76.2</v>
      </c>
      <c r="AB4" s="50" t="n">
        <f aca="false">SUM(V103:AB103)/7</f>
        <v>75.8571428571429</v>
      </c>
      <c r="AC4" s="50" t="n">
        <f aca="false">SUM(AC103+AD103+AE103+AF103+C112+D112+E112)/7</f>
        <v>75.6857142857143</v>
      </c>
      <c r="AD4" s="50" t="n">
        <f aca="false">SUM(F112:L112)/7</f>
        <v>75.4285714285714</v>
      </c>
      <c r="AE4" s="50" t="n">
        <f aca="false">SUM(M112:S112)/7</f>
        <v>76.0142857142857</v>
      </c>
    </row>
    <row r="5" s="50" customFormat="true" ht="11.25" hidden="false" customHeight="false" outlineLevel="0" collapsed="false">
      <c r="A5" s="47" t="s">
        <v>31</v>
      </c>
      <c r="B5" s="49" t="n">
        <f aca="false">SUM(V50:AB50)/7</f>
        <v>8.05714285714286</v>
      </c>
      <c r="C5" s="50" t="n">
        <f aca="false">(SUM(AC50:AG50)+C59+D59)/7</f>
        <v>8.1</v>
      </c>
      <c r="D5" s="50" t="n">
        <f aca="false">SUM(E59:K59)/7</f>
        <v>8</v>
      </c>
      <c r="E5" s="50" t="n">
        <f aca="false">SUM(L59:R59)/7</f>
        <v>8.01428571428571</v>
      </c>
      <c r="F5" s="50" t="n">
        <f aca="false">SUM(S59:Y59)/7</f>
        <v>8.41428571428571</v>
      </c>
      <c r="G5" s="50" t="n">
        <f aca="false">SUM(Z59:AF59)/7</f>
        <v>8.57142857142857</v>
      </c>
      <c r="H5" s="50" t="n">
        <f aca="false">SUM(C68:I68)/7</f>
        <v>8.38571428571429</v>
      </c>
      <c r="I5" s="50" t="n">
        <f aca="false">SUM(J68:P68)/7</f>
        <v>8.32857142857143</v>
      </c>
      <c r="J5" s="50" t="n">
        <f aca="false">SUM(Q68:W68)/7</f>
        <v>8.17142857142857</v>
      </c>
      <c r="K5" s="50" t="n">
        <f aca="false">SUM(X68:AD68)/7</f>
        <v>8.14285714285714</v>
      </c>
      <c r="L5" s="50" t="n">
        <f aca="false">SUM(AE68+AE68+AG68+C77+D77+E77+F77)/7</f>
        <v>8.3</v>
      </c>
      <c r="M5" s="50" t="n">
        <f aca="false">SUM(G77:M77)/7</f>
        <v>8.44285714285714</v>
      </c>
      <c r="N5" s="50" t="n">
        <f aca="false">SUM(N77:T77)/7</f>
        <v>8.44285714285714</v>
      </c>
      <c r="O5" s="50" t="n">
        <f aca="false">SUM(U77:AA77)/7</f>
        <v>8.45714285714286</v>
      </c>
      <c r="P5" s="50" t="n">
        <f aca="false">SUM((AB77+AC77+AD77+AE77+AF77+AG77+C86)/7)</f>
        <v>8.41428571428571</v>
      </c>
      <c r="Q5" s="50" t="n">
        <f aca="false">SUM(D86:J86)/7</f>
        <v>8.28571428571429</v>
      </c>
      <c r="R5" s="50" t="n">
        <f aca="false">SUM(K86:Q86)/7</f>
        <v>8.12857142857143</v>
      </c>
      <c r="S5" s="50" t="n">
        <f aca="false">SUM(R86:X86)/7</f>
        <v>8.11428571428571</v>
      </c>
      <c r="T5" s="50" t="n">
        <f aca="false">SUM(Z86+Y86+AA86+AB86+AC86+AD86+C95)/7</f>
        <v>8.04285714285714</v>
      </c>
      <c r="U5" s="50" t="n">
        <f aca="false">SUM(D95:J95)/7</f>
        <v>8.04285714285714</v>
      </c>
      <c r="V5" s="50" t="n">
        <f aca="false">SUM(K95:Q95)/7</f>
        <v>8</v>
      </c>
      <c r="W5" s="50" t="n">
        <f aca="false">SUM(R95:X95)/7</f>
        <v>8</v>
      </c>
      <c r="X5" s="50" t="n">
        <f aca="false">SUM(Y95:AE95)/7</f>
        <v>7.9</v>
      </c>
      <c r="Y5" s="50" t="n">
        <f aca="false">SUM(AF95+AG95+C104+D104+E104+F104+G104)/7</f>
        <v>8.01428571428571</v>
      </c>
      <c r="Z5" s="50" t="n">
        <f aca="false">SUM(H104:N104)/7</f>
        <v>8.02857142857143</v>
      </c>
      <c r="AA5" s="50" t="n">
        <f aca="false">SUM(O104:U104)/7</f>
        <v>8.34285714285714</v>
      </c>
      <c r="AB5" s="50" t="n">
        <f aca="false">SUM(V104:AB104)/7</f>
        <v>8.27142857142857</v>
      </c>
      <c r="AC5" s="50" t="n">
        <f aca="false">SUM(AC104+AD104+AE104+AF104+C113+D113+E113)/7</f>
        <v>8.08571428571429</v>
      </c>
      <c r="AD5" s="50" t="n">
        <f aca="false">SUM(F113:L113)/7</f>
        <v>8.14285714285714</v>
      </c>
      <c r="AE5" s="50" t="n">
        <f aca="false">SUM(M113:S113)/7</f>
        <v>8</v>
      </c>
    </row>
    <row r="6" s="50" customFormat="true" ht="11.25" hidden="false" customHeight="false" outlineLevel="0" collapsed="false">
      <c r="A6" s="47"/>
      <c r="B6" s="49"/>
    </row>
    <row r="7" s="50" customFormat="true" ht="11.25" hidden="false" customHeight="false" outlineLevel="0" collapsed="false">
      <c r="A7" s="47" t="s">
        <v>28</v>
      </c>
      <c r="B7" s="48" t="n">
        <v>21</v>
      </c>
      <c r="C7" s="48" t="n">
        <v>22</v>
      </c>
      <c r="D7" s="48" t="n">
        <v>23</v>
      </c>
      <c r="E7" s="48" t="n">
        <v>24</v>
      </c>
      <c r="F7" s="48" t="n">
        <v>25</v>
      </c>
      <c r="G7" s="48" t="n">
        <v>26</v>
      </c>
      <c r="H7" s="48" t="n">
        <v>27</v>
      </c>
      <c r="I7" s="48" t="n">
        <v>28</v>
      </c>
      <c r="J7" s="48" t="n">
        <v>29</v>
      </c>
      <c r="K7" s="48" t="n">
        <v>30</v>
      </c>
      <c r="L7" s="48" t="n">
        <v>31</v>
      </c>
      <c r="M7" s="48" t="n">
        <v>32</v>
      </c>
      <c r="N7" s="48" t="n">
        <v>33</v>
      </c>
      <c r="O7" s="48" t="n">
        <v>34</v>
      </c>
      <c r="P7" s="48" t="n">
        <v>35</v>
      </c>
      <c r="Q7" s="48" t="n">
        <v>36</v>
      </c>
      <c r="R7" s="48" t="n">
        <v>37</v>
      </c>
      <c r="S7" s="48" t="n">
        <v>38</v>
      </c>
      <c r="T7" s="48" t="n">
        <v>39</v>
      </c>
      <c r="U7" s="48" t="n">
        <v>40</v>
      </c>
    </row>
    <row r="8" s="50" customFormat="true" ht="11.25" hidden="false" customHeight="false" outlineLevel="0" collapsed="false">
      <c r="A8" s="47" t="s">
        <v>29</v>
      </c>
      <c r="B8" s="49" t="n">
        <f aca="false">SUM(T111:Z111)/7</f>
        <v>47.2857142857143</v>
      </c>
      <c r="C8" s="50" t="n">
        <f aca="false">SUM(AA111:AG111)/7</f>
        <v>43.4285714285714</v>
      </c>
      <c r="D8" s="50" t="n">
        <f aca="false">SUM(K120:Q120)/7</f>
        <v>44.8571428571429</v>
      </c>
      <c r="E8" s="50" t="n">
        <f aca="false">SUM(R120:X120)/7</f>
        <v>43.8571428571429</v>
      </c>
      <c r="F8" s="50" t="n">
        <f aca="false">SUM(X120:AD120)/7</f>
        <v>43.1428571428572</v>
      </c>
      <c r="G8" s="50" t="n">
        <f aca="false">SUM(AE120+AF120+C129+D129+E129+F129+G129)/7</f>
        <v>43.5714285714286</v>
      </c>
      <c r="H8" s="50" t="n">
        <f aca="false">SUM(H129:N129)/7</f>
        <v>42.8571428571429</v>
      </c>
      <c r="I8" s="50" t="n">
        <f aca="false">SUM(O129:U129)/7</f>
        <v>44</v>
      </c>
      <c r="J8" s="50" t="n">
        <f aca="false">SUM(V129:AB129)/7</f>
        <v>42.1428571428571</v>
      </c>
      <c r="K8" s="50" t="n">
        <f aca="false">SUM(AC129+AD129+AE129+AF129+AG129+C138+D138)/7</f>
        <v>45</v>
      </c>
      <c r="L8" s="50" t="n">
        <f aca="false">SUM(E138:K138)/7</f>
        <v>43.7142857142857</v>
      </c>
      <c r="M8" s="50" t="n">
        <f aca="false">SUM(L138:R138)/7</f>
        <v>45</v>
      </c>
      <c r="N8" s="50" t="n">
        <f aca="false">SUM(S138:Y138)/7</f>
        <v>43.2857142857143</v>
      </c>
      <c r="O8" s="50" t="n">
        <f aca="false">SUM(Z138:AF138)/7</f>
        <v>45.1428571428571</v>
      </c>
      <c r="P8" s="50" t="n">
        <f aca="false">SUM(C147+D147+E147+F147+G147+H147+AG138)/7</f>
        <v>41.7142857142857</v>
      </c>
      <c r="Q8" s="50" t="n">
        <f aca="false">SUM(I147:O147)/7</f>
        <v>43.8571428571429</v>
      </c>
      <c r="R8" s="50" t="n">
        <f aca="false">SUM(P147:V147)/7</f>
        <v>41</v>
      </c>
      <c r="S8" s="50" t="n">
        <f aca="false">SUM(W147:AC147)/7</f>
        <v>42.2857142857143</v>
      </c>
    </row>
    <row r="9" s="50" customFormat="true" ht="11.25" hidden="false" customHeight="false" outlineLevel="0" collapsed="false">
      <c r="A9" s="47" t="s">
        <v>30</v>
      </c>
      <c r="B9" s="49" t="n">
        <f aca="false">SUM(T112:Z112)/7</f>
        <v>75.8285714285714</v>
      </c>
      <c r="C9" s="50" t="n">
        <f aca="false">SUM(AA112:AG112)/7</f>
        <v>76.2142857142857</v>
      </c>
      <c r="D9" s="50" t="n">
        <f aca="false">SUM(K121:Q121)/7</f>
        <v>76.0285714285714</v>
      </c>
      <c r="E9" s="50" t="n">
        <f aca="false">SUM(R121:X121)/7</f>
        <v>75.5714285714286</v>
      </c>
      <c r="F9" s="50" t="n">
        <f aca="false">SUM(X121:AD121)/7</f>
        <v>75.6857142857143</v>
      </c>
      <c r="G9" s="50" t="n">
        <f aca="false">SUM(AE121+AF121+C130+D130+E130+F130+G130)/7</f>
        <v>75.4285714285714</v>
      </c>
      <c r="H9" s="50" t="n">
        <f aca="false">SUM(H130:N130)/7</f>
        <v>75.6714285714286</v>
      </c>
      <c r="I9" s="50" t="n">
        <f aca="false">SUM(O130:U130)/7</f>
        <v>75.5714285714286</v>
      </c>
      <c r="J9" s="50" t="n">
        <f aca="false">SUM(V130:AB130)/7</f>
        <v>75.9571428571429</v>
      </c>
      <c r="K9" s="50" t="n">
        <f aca="false">SUM(AC130+AD130+AE130+AF130+AG130+C139+D139)/7</f>
        <v>76.3285714285714</v>
      </c>
      <c r="L9" s="50" t="n">
        <f aca="false">SUM(E139:K139)/7</f>
        <v>77.4142857142857</v>
      </c>
      <c r="M9" s="50" t="n">
        <f aca="false">SUM(L139:R139)/7</f>
        <v>75.9428571428571</v>
      </c>
      <c r="N9" s="50" t="n">
        <f aca="false">SUM(S139:Y139)/7</f>
        <v>76.4</v>
      </c>
      <c r="O9" s="50" t="n">
        <f aca="false">SUM(Z139:AF139)/7</f>
        <v>76.2285714285714</v>
      </c>
      <c r="P9" s="50" t="n">
        <f aca="false">SUM(C148+D148+E148+F148+G148+H148+AG139)/7</f>
        <v>76.3857142857143</v>
      </c>
      <c r="Q9" s="50" t="n">
        <f aca="false">SUM(I148:O148)/7</f>
        <v>76.0285714285714</v>
      </c>
      <c r="R9" s="50" t="n">
        <f aca="false">SUM(P148:V148)/7</f>
        <v>76.2714285714286</v>
      </c>
      <c r="S9" s="50" t="n">
        <f aca="false">SUM(W148:AC148)/7</f>
        <v>76.2</v>
      </c>
    </row>
    <row r="10" s="50" customFormat="true" ht="11.25" hidden="false" customHeight="false" outlineLevel="0" collapsed="false">
      <c r="A10" s="47" t="s">
        <v>31</v>
      </c>
      <c r="B10" s="49" t="n">
        <f aca="false">SUM(T113:Z113)/7</f>
        <v>7.68571428571429</v>
      </c>
      <c r="C10" s="50" t="n">
        <f aca="false">SUM(AA113:AG113)/7</f>
        <v>7.97142857142857</v>
      </c>
      <c r="D10" s="50" t="n">
        <f aca="false">SUM(K122:Q122)/7</f>
        <v>8.04285714285714</v>
      </c>
      <c r="E10" s="50" t="n">
        <f aca="false">SUM(R122:X122)/7</f>
        <v>8</v>
      </c>
      <c r="F10" s="50" t="n">
        <f aca="false">SUM(X122:AD122)/7</f>
        <v>7.78571428571429</v>
      </c>
      <c r="G10" s="50" t="n">
        <f aca="false">SUM(AE122+AF122+C131+D131+E131+F131+G131)/7</f>
        <v>8.07142857142857</v>
      </c>
      <c r="H10" s="50" t="n">
        <f aca="false">SUM(H131:N131)/7</f>
        <v>8</v>
      </c>
      <c r="I10" s="50" t="n">
        <f aca="false">SUM(O131:U131)/7</f>
        <v>8.05714285714286</v>
      </c>
      <c r="J10" s="50" t="n">
        <f aca="false">SUM(V131:AB131)/7</f>
        <v>8.08571428571429</v>
      </c>
      <c r="K10" s="50" t="n">
        <f aca="false">SUM(AC131+AD131+AE131+AF131+AG131+C140+D140)/7</f>
        <v>8.11428571428571</v>
      </c>
      <c r="L10" s="50" t="n">
        <f aca="false">SUM(E140:K140)/7</f>
        <v>8.05714285714286</v>
      </c>
      <c r="M10" s="50" t="n">
        <f aca="false">SUM(L140:R140)/7</f>
        <v>7.9</v>
      </c>
      <c r="N10" s="50" t="n">
        <f aca="false">SUM(S140:Y140)/7</f>
        <v>7.9</v>
      </c>
      <c r="O10" s="50" t="n">
        <f aca="false">SUM(Z140:AF140)/7</f>
        <v>8.05714285714286</v>
      </c>
      <c r="P10" s="50" t="n">
        <f aca="false">SUM(C149+D149+E149+F149+G149+H149+AG140)/7</f>
        <v>8.05714285714286</v>
      </c>
      <c r="Q10" s="50" t="n">
        <f aca="false">SUM(I149:O149)/7</f>
        <v>8.18571428571429</v>
      </c>
      <c r="R10" s="50" t="n">
        <f aca="false">SUM(P149:V149)/7</f>
        <v>8.24285714285714</v>
      </c>
      <c r="S10" s="50" t="n">
        <f aca="false">SUM(W149:AC149)/7</f>
        <v>8.17142857142857</v>
      </c>
    </row>
    <row r="11" s="50" customFormat="true" ht="11.25" hidden="false" customHeight="false" outlineLevel="0" collapsed="false">
      <c r="A11" s="47"/>
      <c r="B11" s="49"/>
    </row>
    <row r="12" s="50" customFormat="true" ht="11.25" hidden="false" customHeight="false" outlineLevel="0" collapsed="false">
      <c r="A12" s="47"/>
      <c r="B12" s="49"/>
    </row>
    <row r="13" s="50" customFormat="true" ht="11.25" hidden="false" customHeight="false" outlineLevel="0" collapsed="false">
      <c r="A13" s="47"/>
      <c r="B13" s="49"/>
    </row>
    <row r="14" s="50" customFormat="true" ht="11.25" hidden="false" customHeight="false" outlineLevel="0" collapsed="false">
      <c r="A14" s="47"/>
      <c r="B14" s="49"/>
    </row>
    <row r="15" s="50" customFormat="true" ht="11.25" hidden="false" customHeight="false" outlineLevel="0" collapsed="false">
      <c r="A15" s="47"/>
      <c r="B15" s="49"/>
    </row>
    <row r="16" s="50" customFormat="true" ht="11.25" hidden="false" customHeight="false" outlineLevel="0" collapsed="false">
      <c r="A16" s="47"/>
      <c r="B16" s="49"/>
    </row>
    <row r="17" s="50" customFormat="true" ht="11.25" hidden="false" customHeight="false" outlineLevel="0" collapsed="false">
      <c r="A17" s="47"/>
      <c r="B17" s="49"/>
    </row>
    <row r="18" s="50" customFormat="true" ht="11.25" hidden="false" customHeight="false" outlineLevel="0" collapsed="false">
      <c r="A18" s="47"/>
      <c r="B18" s="49"/>
    </row>
    <row r="19" s="50" customFormat="true" ht="11.25" hidden="false" customHeight="false" outlineLevel="0" collapsed="false">
      <c r="A19" s="47"/>
      <c r="B19" s="49"/>
    </row>
    <row r="20" s="50" customFormat="true" ht="11.25" hidden="false" customHeight="false" outlineLevel="0" collapsed="false">
      <c r="A20" s="47"/>
      <c r="B20" s="49"/>
    </row>
    <row r="21" s="50" customFormat="true" ht="11.25" hidden="false" customHeight="false" outlineLevel="0" collapsed="false">
      <c r="A21" s="47"/>
      <c r="B21" s="49"/>
    </row>
    <row r="22" s="50" customFormat="true" ht="11.25" hidden="false" customHeight="false" outlineLevel="0" collapsed="false">
      <c r="A22" s="47"/>
      <c r="B22" s="49"/>
    </row>
    <row r="23" s="50" customFormat="true" ht="11.25" hidden="false" customHeight="false" outlineLevel="0" collapsed="false">
      <c r="A23" s="47"/>
      <c r="B23" s="49"/>
    </row>
    <row r="24" s="50" customFormat="true" ht="11.25" hidden="false" customHeight="false" outlineLevel="0" collapsed="false">
      <c r="A24" s="47"/>
      <c r="B24" s="49"/>
    </row>
    <row r="25" s="50" customFormat="true" ht="11.25" hidden="false" customHeight="false" outlineLevel="0" collapsed="false">
      <c r="A25" s="47"/>
      <c r="B25" s="49"/>
    </row>
    <row r="26" s="50" customFormat="true" ht="11.25" hidden="false" customHeight="false" outlineLevel="0" collapsed="false">
      <c r="A26" s="47"/>
      <c r="B26" s="49"/>
    </row>
    <row r="27" s="50" customFormat="true" ht="11.25" hidden="false" customHeight="false" outlineLevel="0" collapsed="false">
      <c r="A27" s="47"/>
      <c r="B27" s="49"/>
    </row>
    <row r="28" s="50" customFormat="true" ht="11.25" hidden="false" customHeight="false" outlineLevel="0" collapsed="false">
      <c r="A28" s="47"/>
      <c r="B28" s="49"/>
    </row>
    <row r="29" s="50" customFormat="true" ht="11.25" hidden="false" customHeight="false" outlineLevel="0" collapsed="false">
      <c r="A29" s="47"/>
      <c r="B29" s="49"/>
    </row>
    <row r="30" s="50" customFormat="true" ht="11.25" hidden="false" customHeight="false" outlineLevel="0" collapsed="false">
      <c r="A30" s="47"/>
      <c r="B30" s="49"/>
    </row>
    <row r="31" s="50" customFormat="true" ht="11.25" hidden="false" customHeight="false" outlineLevel="0" collapsed="false">
      <c r="A31" s="47"/>
      <c r="B31" s="49"/>
    </row>
    <row r="32" s="50" customFormat="true" ht="11.25" hidden="false" customHeight="false" outlineLevel="0" collapsed="false">
      <c r="A32" s="47"/>
      <c r="B32" s="49"/>
    </row>
    <row r="33" s="50" customFormat="true" ht="11.25" hidden="false" customHeight="false" outlineLevel="0" collapsed="false">
      <c r="A33" s="47"/>
      <c r="B33" s="49"/>
    </row>
    <row r="34" s="50" customFormat="true" ht="11.25" hidden="false" customHeight="false" outlineLevel="0" collapsed="false">
      <c r="A34" s="47"/>
      <c r="B34" s="49"/>
    </row>
    <row r="35" s="50" customFormat="true" ht="11.25" hidden="false" customHeight="false" outlineLevel="0" collapsed="false">
      <c r="A35" s="47"/>
      <c r="B35" s="49"/>
    </row>
    <row r="36" s="50" customFormat="true" ht="11.25" hidden="false" customHeight="false" outlineLevel="0" collapsed="false">
      <c r="A36" s="47"/>
      <c r="B36" s="49"/>
    </row>
    <row r="37" s="50" customFormat="true" ht="11.25" hidden="false" customHeight="false" outlineLevel="0" collapsed="false">
      <c r="A37" s="47"/>
      <c r="B37" s="49"/>
    </row>
    <row r="38" s="50" customFormat="true" ht="11.25" hidden="false" customHeight="false" outlineLevel="0" collapsed="false">
      <c r="A38" s="47"/>
      <c r="B38" s="49"/>
    </row>
    <row r="39" s="50" customFormat="true" ht="11.25" hidden="false" customHeight="false" outlineLevel="0" collapsed="false">
      <c r="A39" s="47"/>
      <c r="B39" s="49"/>
    </row>
    <row r="40" s="50" customFormat="true" ht="11.25" hidden="false" customHeight="false" outlineLevel="0" collapsed="false">
      <c r="A40" s="47"/>
      <c r="B40" s="49"/>
    </row>
    <row r="41" s="50" customFormat="true" ht="11.25" hidden="false" customHeight="false" outlineLevel="0" collapsed="false">
      <c r="A41" s="47"/>
      <c r="B41" s="49"/>
    </row>
    <row r="42" s="50" customFormat="true" ht="11.25" hidden="false" customHeight="false" outlineLevel="0" collapsed="false">
      <c r="A42" s="47"/>
      <c r="B42" s="49"/>
    </row>
    <row r="43" s="50" customFormat="true" ht="11.25" hidden="false" customHeight="false" outlineLevel="0" collapsed="false">
      <c r="A43" s="47"/>
      <c r="B43" s="49"/>
    </row>
    <row r="44" s="50" customFormat="true" ht="11.25" hidden="false" customHeight="false" outlineLevel="0" collapsed="false">
      <c r="A44" s="47"/>
      <c r="B44" s="49"/>
    </row>
    <row r="46" s="48" customFormat="true" ht="11.25" hidden="false" customHeight="false" outlineLevel="0" collapsed="false">
      <c r="B46" s="51" t="s">
        <v>32</v>
      </c>
      <c r="C46" s="52" t="n">
        <v>1</v>
      </c>
      <c r="D46" s="52" t="n">
        <v>2</v>
      </c>
      <c r="E46" s="52" t="n">
        <v>3</v>
      </c>
      <c r="F46" s="52" t="n">
        <v>4</v>
      </c>
      <c r="G46" s="52" t="n">
        <v>5</v>
      </c>
      <c r="H46" s="52" t="n">
        <v>6</v>
      </c>
      <c r="I46" s="52" t="n">
        <v>7</v>
      </c>
      <c r="J46" s="52" t="n">
        <v>8</v>
      </c>
      <c r="K46" s="52" t="n">
        <v>9</v>
      </c>
      <c r="L46" s="52" t="n">
        <v>10</v>
      </c>
      <c r="M46" s="52" t="n">
        <v>11</v>
      </c>
      <c r="N46" s="52" t="n">
        <v>12</v>
      </c>
      <c r="O46" s="52" t="n">
        <v>13</v>
      </c>
      <c r="P46" s="52" t="n">
        <v>14</v>
      </c>
      <c r="Q46" s="52" t="n">
        <v>15</v>
      </c>
      <c r="R46" s="52" t="n">
        <v>16</v>
      </c>
      <c r="S46" s="52" t="n">
        <v>17</v>
      </c>
      <c r="T46" s="52" t="n">
        <v>18</v>
      </c>
      <c r="U46" s="52" t="n">
        <v>19</v>
      </c>
      <c r="V46" s="52" t="n">
        <v>20</v>
      </c>
      <c r="W46" s="52" t="n">
        <v>21</v>
      </c>
      <c r="X46" s="52" t="n">
        <v>22</v>
      </c>
      <c r="Y46" s="52" t="n">
        <v>23</v>
      </c>
      <c r="Z46" s="52" t="n">
        <v>24</v>
      </c>
      <c r="AA46" s="52" t="n">
        <v>25</v>
      </c>
      <c r="AB46" s="52" t="n">
        <v>26</v>
      </c>
      <c r="AC46" s="52" t="n">
        <v>27</v>
      </c>
      <c r="AD46" s="52" t="n">
        <v>28</v>
      </c>
      <c r="AE46" s="52" t="n">
        <v>29</v>
      </c>
      <c r="AF46" s="52" t="n">
        <v>30</v>
      </c>
      <c r="AG46" s="53" t="n">
        <v>31</v>
      </c>
    </row>
    <row r="47" customFormat="false" ht="11.25" hidden="false" customHeight="false" outlineLevel="0" collapsed="false">
      <c r="A47" s="54" t="s">
        <v>6</v>
      </c>
      <c r="B47" s="54"/>
      <c r="C47" s="55" t="s">
        <v>35</v>
      </c>
      <c r="D47" s="55" t="s">
        <v>36</v>
      </c>
      <c r="E47" s="55" t="s">
        <v>37</v>
      </c>
      <c r="F47" s="55" t="s">
        <v>38</v>
      </c>
      <c r="G47" s="55" t="s">
        <v>39</v>
      </c>
      <c r="H47" s="55" t="s">
        <v>33</v>
      </c>
      <c r="I47" s="55" t="s">
        <v>34</v>
      </c>
      <c r="J47" s="55" t="s">
        <v>35</v>
      </c>
      <c r="K47" s="55" t="s">
        <v>36</v>
      </c>
      <c r="L47" s="55" t="s">
        <v>37</v>
      </c>
      <c r="M47" s="55" t="s">
        <v>38</v>
      </c>
      <c r="N47" s="55" t="s">
        <v>39</v>
      </c>
      <c r="O47" s="55" t="s">
        <v>33</v>
      </c>
      <c r="P47" s="55" t="s">
        <v>34</v>
      </c>
      <c r="Q47" s="55" t="s">
        <v>35</v>
      </c>
      <c r="R47" s="55" t="s">
        <v>36</v>
      </c>
      <c r="S47" s="55" t="s">
        <v>37</v>
      </c>
      <c r="T47" s="55" t="s">
        <v>38</v>
      </c>
      <c r="U47" s="55" t="s">
        <v>39</v>
      </c>
      <c r="V47" s="55" t="s">
        <v>33</v>
      </c>
      <c r="W47" s="55" t="s">
        <v>34</v>
      </c>
      <c r="X47" s="55" t="s">
        <v>35</v>
      </c>
      <c r="Y47" s="55" t="s">
        <v>36</v>
      </c>
      <c r="Z47" s="55" t="s">
        <v>37</v>
      </c>
      <c r="AA47" s="55" t="s">
        <v>38</v>
      </c>
      <c r="AB47" s="55" t="s">
        <v>39</v>
      </c>
      <c r="AC47" s="55" t="s">
        <v>33</v>
      </c>
      <c r="AD47" s="55" t="s">
        <v>34</v>
      </c>
      <c r="AE47" s="55" t="s">
        <v>35</v>
      </c>
      <c r="AF47" s="55" t="s">
        <v>36</v>
      </c>
      <c r="AG47" s="55" t="s">
        <v>37</v>
      </c>
    </row>
    <row r="48" customFormat="false" ht="11.25" hidden="false" customHeight="false" outlineLevel="0" collapsed="false">
      <c r="A48" s="57" t="s">
        <v>29</v>
      </c>
      <c r="B48" s="58" t="n">
        <f aca="false">SUM(C48:AG48)/12</f>
        <v>47.3333333333333</v>
      </c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 t="n">
        <v>44</v>
      </c>
      <c r="W48" s="59" t="n">
        <v>41</v>
      </c>
      <c r="X48" s="59" t="n">
        <v>47</v>
      </c>
      <c r="Y48" s="59" t="n">
        <v>56</v>
      </c>
      <c r="Z48" s="59" t="n">
        <v>48</v>
      </c>
      <c r="AA48" s="59" t="n">
        <v>48</v>
      </c>
      <c r="AB48" s="59" t="n">
        <v>47</v>
      </c>
      <c r="AC48" s="59" t="n">
        <v>47</v>
      </c>
      <c r="AD48" s="59" t="n">
        <v>48</v>
      </c>
      <c r="AE48" s="59" t="n">
        <v>49</v>
      </c>
      <c r="AF48" s="59" t="n">
        <v>48</v>
      </c>
      <c r="AG48" s="60" t="n">
        <v>45</v>
      </c>
    </row>
    <row r="49" customFormat="false" ht="11.25" hidden="false" customHeight="false" outlineLevel="0" collapsed="false">
      <c r="A49" s="57" t="s">
        <v>30</v>
      </c>
      <c r="B49" s="58" t="n">
        <f aca="false">SUM(C49:AG49)/12</f>
        <v>78.5583333333333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 t="n">
        <v>80.7</v>
      </c>
      <c r="W49" s="59" t="n">
        <v>79.5</v>
      </c>
      <c r="X49" s="59" t="n">
        <v>78.9</v>
      </c>
      <c r="Y49" s="59" t="n">
        <v>78.1</v>
      </c>
      <c r="Z49" s="59" t="n">
        <v>78.4</v>
      </c>
      <c r="AA49" s="59" t="n">
        <v>77.7</v>
      </c>
      <c r="AB49" s="59" t="n">
        <v>77.8</v>
      </c>
      <c r="AC49" s="59" t="n">
        <v>79.1</v>
      </c>
      <c r="AD49" s="59" t="n">
        <v>78.6</v>
      </c>
      <c r="AE49" s="59" t="n">
        <v>78.3</v>
      </c>
      <c r="AF49" s="59" t="n">
        <v>77.6</v>
      </c>
      <c r="AG49" s="60" t="n">
        <v>78</v>
      </c>
    </row>
    <row r="50" s="50" customFormat="true" ht="11.25" hidden="false" customHeight="false" outlineLevel="0" collapsed="false">
      <c r="A50" s="57" t="s">
        <v>31</v>
      </c>
      <c r="B50" s="58" t="n">
        <f aca="false">SUM(C50:AG50)/12</f>
        <v>8.13333333333333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 t="n">
        <v>8.5</v>
      </c>
      <c r="W50" s="61" t="n">
        <v>8.5</v>
      </c>
      <c r="X50" s="61" t="n">
        <v>8.3</v>
      </c>
      <c r="Y50" s="61" t="n">
        <v>8.3</v>
      </c>
      <c r="Z50" s="61" t="n">
        <v>8.3</v>
      </c>
      <c r="AA50" s="61" t="n">
        <v>6</v>
      </c>
      <c r="AB50" s="61" t="n">
        <v>8.5</v>
      </c>
      <c r="AC50" s="61" t="n">
        <v>8.3</v>
      </c>
      <c r="AD50" s="61" t="n">
        <v>8.3</v>
      </c>
      <c r="AE50" s="61" t="n">
        <v>8.3</v>
      </c>
      <c r="AF50" s="61" t="n">
        <v>8.3</v>
      </c>
      <c r="AG50" s="62" t="n">
        <v>8</v>
      </c>
    </row>
    <row r="51" customFormat="false" ht="11.25" hidden="false" customHeight="false" outlineLevel="0" collapsed="false">
      <c r="A51" s="57" t="s">
        <v>40</v>
      </c>
      <c r="B51" s="58" t="n">
        <f aca="false">SUM(C51:AG51)/10</f>
        <v>3.1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 t="n">
        <v>3</v>
      </c>
      <c r="W51" s="59" t="n">
        <v>2</v>
      </c>
      <c r="X51" s="59" t="n">
        <v>2</v>
      </c>
      <c r="Y51" s="59" t="n">
        <v>4</v>
      </c>
      <c r="Z51" s="59" t="n">
        <v>3</v>
      </c>
      <c r="AA51" s="59" t="n">
        <v>2</v>
      </c>
      <c r="AB51" s="59" t="n">
        <v>1</v>
      </c>
      <c r="AC51" s="59" t="n">
        <v>2</v>
      </c>
      <c r="AD51" s="59" t="n">
        <v>2</v>
      </c>
      <c r="AE51" s="59" t="n">
        <v>3</v>
      </c>
      <c r="AF51" s="59" t="n">
        <v>4</v>
      </c>
      <c r="AG51" s="60" t="n">
        <v>3</v>
      </c>
    </row>
    <row r="52" customFormat="false" ht="11.25" hidden="false" customHeight="false" outlineLevel="0" collapsed="false">
      <c r="A52" s="57" t="s">
        <v>41</v>
      </c>
      <c r="B52" s="58" t="n">
        <f aca="false">SUM(C52:AG52)/10</f>
        <v>2.7</v>
      </c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 t="n">
        <v>3</v>
      </c>
      <c r="W52" s="59" t="n">
        <v>2</v>
      </c>
      <c r="X52" s="59" t="n">
        <v>2</v>
      </c>
      <c r="Y52" s="59" t="n">
        <v>2</v>
      </c>
      <c r="Z52" s="59" t="n">
        <v>2</v>
      </c>
      <c r="AA52" s="59" t="n">
        <v>4</v>
      </c>
      <c r="AB52" s="59" t="n">
        <v>1</v>
      </c>
      <c r="AC52" s="59" t="n">
        <v>1</v>
      </c>
      <c r="AD52" s="59" t="n">
        <v>3</v>
      </c>
      <c r="AE52" s="59" t="n">
        <v>2</v>
      </c>
      <c r="AF52" s="59" t="n">
        <v>3</v>
      </c>
      <c r="AG52" s="60" t="n">
        <v>2</v>
      </c>
    </row>
    <row r="53" customFormat="false" ht="11.25" hidden="false" customHeight="false" outlineLevel="0" collapsed="false">
      <c r="A53" s="63" t="s">
        <v>42</v>
      </c>
      <c r="B53" s="64" t="n">
        <f aca="false">SUM(C53:AG53)/10</f>
        <v>3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 t="n">
        <v>1</v>
      </c>
      <c r="W53" s="65" t="n">
        <v>2</v>
      </c>
      <c r="X53" s="65" t="n">
        <v>3</v>
      </c>
      <c r="Y53" s="65" t="n">
        <v>3</v>
      </c>
      <c r="Z53" s="65" t="n">
        <v>3</v>
      </c>
      <c r="AA53" s="65" t="n">
        <v>3</v>
      </c>
      <c r="AB53" s="65" t="n">
        <v>3</v>
      </c>
      <c r="AC53" s="65" t="n">
        <v>2</v>
      </c>
      <c r="AD53" s="65" t="n">
        <v>2</v>
      </c>
      <c r="AE53" s="65" t="n">
        <v>3</v>
      </c>
      <c r="AF53" s="65" t="n">
        <v>3</v>
      </c>
      <c r="AG53" s="66" t="n">
        <v>2</v>
      </c>
    </row>
    <row r="55" customFormat="false" ht="11.25" hidden="false" customHeight="false" outlineLevel="0" collapsed="false">
      <c r="B55" s="67" t="s">
        <v>32</v>
      </c>
      <c r="C55" s="52" t="n">
        <v>1</v>
      </c>
      <c r="D55" s="52" t="n">
        <v>2</v>
      </c>
      <c r="E55" s="52" t="n">
        <v>3</v>
      </c>
      <c r="F55" s="52" t="n">
        <v>4</v>
      </c>
      <c r="G55" s="52" t="n">
        <v>5</v>
      </c>
      <c r="H55" s="52" t="n">
        <v>6</v>
      </c>
      <c r="I55" s="52" t="n">
        <v>7</v>
      </c>
      <c r="J55" s="52" t="n">
        <v>8</v>
      </c>
      <c r="K55" s="52" t="n">
        <v>9</v>
      </c>
      <c r="L55" s="52" t="n">
        <v>10</v>
      </c>
      <c r="M55" s="52" t="n">
        <v>11</v>
      </c>
      <c r="N55" s="52" t="n">
        <v>12</v>
      </c>
      <c r="O55" s="52" t="n">
        <v>13</v>
      </c>
      <c r="P55" s="52" t="n">
        <v>14</v>
      </c>
      <c r="Q55" s="52" t="n">
        <v>15</v>
      </c>
      <c r="R55" s="52" t="n">
        <v>16</v>
      </c>
      <c r="S55" s="52" t="n">
        <v>17</v>
      </c>
      <c r="T55" s="52" t="n">
        <v>18</v>
      </c>
      <c r="U55" s="52" t="n">
        <v>19</v>
      </c>
      <c r="V55" s="52" t="n">
        <v>20</v>
      </c>
      <c r="W55" s="52" t="n">
        <v>21</v>
      </c>
      <c r="X55" s="52" t="n">
        <v>22</v>
      </c>
      <c r="Y55" s="52" t="n">
        <v>23</v>
      </c>
      <c r="Z55" s="52" t="n">
        <v>24</v>
      </c>
      <c r="AA55" s="52" t="n">
        <v>25</v>
      </c>
      <c r="AB55" s="52" t="n">
        <v>26</v>
      </c>
      <c r="AC55" s="52" t="n">
        <v>27</v>
      </c>
      <c r="AD55" s="52" t="n">
        <v>28</v>
      </c>
      <c r="AE55" s="52" t="n">
        <v>29</v>
      </c>
      <c r="AF55" s="53" t="n">
        <v>30</v>
      </c>
    </row>
    <row r="56" customFormat="false" ht="11.25" hidden="false" customHeight="false" outlineLevel="0" collapsed="false">
      <c r="A56" s="68" t="s">
        <v>7</v>
      </c>
      <c r="B56" s="54"/>
      <c r="C56" s="55" t="s">
        <v>38</v>
      </c>
      <c r="D56" s="55" t="s">
        <v>39</v>
      </c>
      <c r="E56" s="55" t="s">
        <v>33</v>
      </c>
      <c r="F56" s="55" t="s">
        <v>34</v>
      </c>
      <c r="G56" s="55" t="s">
        <v>35</v>
      </c>
      <c r="H56" s="55" t="s">
        <v>36</v>
      </c>
      <c r="I56" s="55" t="s">
        <v>37</v>
      </c>
      <c r="J56" s="55" t="s">
        <v>38</v>
      </c>
      <c r="K56" s="55" t="s">
        <v>39</v>
      </c>
      <c r="L56" s="55" t="s">
        <v>33</v>
      </c>
      <c r="M56" s="55" t="s">
        <v>34</v>
      </c>
      <c r="N56" s="55" t="s">
        <v>35</v>
      </c>
      <c r="O56" s="55" t="s">
        <v>36</v>
      </c>
      <c r="P56" s="55" t="s">
        <v>37</v>
      </c>
      <c r="Q56" s="55" t="s">
        <v>38</v>
      </c>
      <c r="R56" s="55" t="s">
        <v>39</v>
      </c>
      <c r="S56" s="55" t="s">
        <v>33</v>
      </c>
      <c r="T56" s="55" t="s">
        <v>34</v>
      </c>
      <c r="U56" s="55" t="s">
        <v>35</v>
      </c>
      <c r="V56" s="55" t="s">
        <v>36</v>
      </c>
      <c r="W56" s="55" t="s">
        <v>37</v>
      </c>
      <c r="X56" s="55" t="s">
        <v>38</v>
      </c>
      <c r="Y56" s="55" t="s">
        <v>39</v>
      </c>
      <c r="Z56" s="55" t="s">
        <v>33</v>
      </c>
      <c r="AA56" s="55" t="s">
        <v>34</v>
      </c>
      <c r="AB56" s="55" t="s">
        <v>35</v>
      </c>
      <c r="AC56" s="55" t="s">
        <v>36</v>
      </c>
      <c r="AD56" s="55" t="s">
        <v>37</v>
      </c>
      <c r="AE56" s="55" t="s">
        <v>38</v>
      </c>
      <c r="AF56" s="55" t="s">
        <v>39</v>
      </c>
    </row>
    <row r="57" customFormat="false" ht="11.25" hidden="false" customHeight="false" outlineLevel="0" collapsed="false">
      <c r="A57" s="69" t="s">
        <v>29</v>
      </c>
      <c r="B57" s="58" t="n">
        <f aca="false">SUM(C57:AF57)/30</f>
        <v>47.4666666666667</v>
      </c>
      <c r="C57" s="59" t="n">
        <v>46</v>
      </c>
      <c r="D57" s="59" t="n">
        <v>49</v>
      </c>
      <c r="E57" s="59" t="n">
        <v>42</v>
      </c>
      <c r="F57" s="59" t="n">
        <v>44</v>
      </c>
      <c r="G57" s="59" t="n">
        <v>52</v>
      </c>
      <c r="H57" s="59" t="n">
        <v>44</v>
      </c>
      <c r="I57" s="59" t="n">
        <v>43</v>
      </c>
      <c r="J57" s="59" t="n">
        <v>50</v>
      </c>
      <c r="K57" s="59" t="n">
        <v>59</v>
      </c>
      <c r="L57" s="59" t="n">
        <v>42</v>
      </c>
      <c r="M57" s="59" t="n">
        <v>52</v>
      </c>
      <c r="N57" s="59" t="n">
        <v>56</v>
      </c>
      <c r="O57" s="59" t="n">
        <v>48</v>
      </c>
      <c r="P57" s="59" t="n">
        <v>46</v>
      </c>
      <c r="Q57" s="59" t="n">
        <v>46</v>
      </c>
      <c r="R57" s="59" t="n">
        <v>47</v>
      </c>
      <c r="S57" s="59" t="n">
        <v>45</v>
      </c>
      <c r="T57" s="59" t="n">
        <v>43</v>
      </c>
      <c r="U57" s="59" t="n">
        <v>45</v>
      </c>
      <c r="V57" s="59" t="n">
        <v>45</v>
      </c>
      <c r="W57" s="59" t="n">
        <v>46</v>
      </c>
      <c r="X57" s="59" t="n">
        <v>54</v>
      </c>
      <c r="Y57" s="59" t="n">
        <v>49</v>
      </c>
      <c r="Z57" s="59" t="n">
        <v>43</v>
      </c>
      <c r="AA57" s="59" t="n">
        <v>45</v>
      </c>
      <c r="AB57" s="59" t="n">
        <v>50</v>
      </c>
      <c r="AC57" s="59" t="n">
        <v>52</v>
      </c>
      <c r="AD57" s="59" t="n">
        <v>45</v>
      </c>
      <c r="AE57" s="59" t="n">
        <v>46</v>
      </c>
      <c r="AF57" s="60" t="n">
        <v>50</v>
      </c>
    </row>
    <row r="58" s="50" customFormat="true" ht="11.25" hidden="false" customHeight="false" outlineLevel="0" collapsed="false">
      <c r="A58" s="69" t="s">
        <v>30</v>
      </c>
      <c r="B58" s="58" t="n">
        <f aca="false">SUM(C58:AF58)/30</f>
        <v>78.0266666666667</v>
      </c>
      <c r="C58" s="61" t="n">
        <v>77.5</v>
      </c>
      <c r="D58" s="61" t="n">
        <v>78</v>
      </c>
      <c r="E58" s="61" t="n">
        <v>78.1</v>
      </c>
      <c r="F58" s="61" t="n">
        <v>77.9</v>
      </c>
      <c r="G58" s="61" t="n">
        <v>77.7</v>
      </c>
      <c r="H58" s="61" t="n">
        <v>77.9</v>
      </c>
      <c r="I58" s="61" t="n">
        <v>77.7</v>
      </c>
      <c r="J58" s="61" t="n">
        <v>77.7</v>
      </c>
      <c r="K58" s="61" t="n">
        <v>78.1</v>
      </c>
      <c r="L58" s="61" t="n">
        <v>78.7</v>
      </c>
      <c r="M58" s="61" t="n">
        <v>78.3</v>
      </c>
      <c r="N58" s="61" t="n">
        <v>78</v>
      </c>
      <c r="O58" s="61" t="n">
        <v>78.1</v>
      </c>
      <c r="P58" s="61" t="n">
        <v>77.7</v>
      </c>
      <c r="Q58" s="61" t="n">
        <v>77.7</v>
      </c>
      <c r="R58" s="61" t="n">
        <v>78.4</v>
      </c>
      <c r="S58" s="61" t="n">
        <v>79</v>
      </c>
      <c r="T58" s="61" t="n">
        <v>78.4</v>
      </c>
      <c r="U58" s="61" t="n">
        <v>78</v>
      </c>
      <c r="V58" s="61" t="n">
        <v>77.8</v>
      </c>
      <c r="W58" s="61" t="n">
        <v>77.8</v>
      </c>
      <c r="X58" s="61" t="n">
        <v>77.6</v>
      </c>
      <c r="Y58" s="61" t="n">
        <v>79.4</v>
      </c>
      <c r="Z58" s="61" t="n">
        <v>78.8</v>
      </c>
      <c r="AA58" s="61" t="n">
        <v>78.9</v>
      </c>
      <c r="AB58" s="61" t="n">
        <v>77.7</v>
      </c>
      <c r="AC58" s="61" t="n">
        <v>77.6</v>
      </c>
      <c r="AD58" s="61" t="n">
        <v>77.2</v>
      </c>
      <c r="AE58" s="61" t="n">
        <v>77.4</v>
      </c>
      <c r="AF58" s="62" t="n">
        <v>77.7</v>
      </c>
    </row>
    <row r="59" s="50" customFormat="true" ht="11.25" hidden="false" customHeight="false" outlineLevel="0" collapsed="false">
      <c r="A59" s="69" t="s">
        <v>31</v>
      </c>
      <c r="B59" s="58" t="n">
        <f aca="false">SUM(C59:AF59)/30</f>
        <v>8.21666666666667</v>
      </c>
      <c r="C59" s="61" t="n">
        <v>7.7</v>
      </c>
      <c r="D59" s="61" t="n">
        <v>7.8</v>
      </c>
      <c r="E59" s="61" t="n">
        <v>8.5</v>
      </c>
      <c r="F59" s="61" t="n">
        <v>8.5</v>
      </c>
      <c r="G59" s="61" t="n">
        <v>8.2</v>
      </c>
      <c r="H59" s="61" t="n">
        <v>8.3</v>
      </c>
      <c r="I59" s="61" t="n">
        <v>8</v>
      </c>
      <c r="J59" s="61" t="n">
        <v>7</v>
      </c>
      <c r="K59" s="61" t="n">
        <v>7.5</v>
      </c>
      <c r="L59" s="61" t="n">
        <v>8</v>
      </c>
      <c r="M59" s="61" t="n">
        <v>8.3</v>
      </c>
      <c r="N59" s="61" t="n">
        <v>8.5</v>
      </c>
      <c r="O59" s="61" t="n">
        <v>8</v>
      </c>
      <c r="P59" s="61" t="n">
        <v>8.3</v>
      </c>
      <c r="Q59" s="61" t="n">
        <v>8</v>
      </c>
      <c r="R59" s="61" t="n">
        <v>7</v>
      </c>
      <c r="S59" s="61" t="n">
        <v>8.3</v>
      </c>
      <c r="T59" s="61" t="n">
        <v>8.4</v>
      </c>
      <c r="U59" s="61" t="n">
        <v>8.1</v>
      </c>
      <c r="V59" s="61" t="n">
        <v>8</v>
      </c>
      <c r="W59" s="61" t="n">
        <v>8.3</v>
      </c>
      <c r="X59" s="61" t="n">
        <v>8.3</v>
      </c>
      <c r="Y59" s="61" t="n">
        <v>9.5</v>
      </c>
      <c r="Z59" s="61" t="n">
        <v>8.5</v>
      </c>
      <c r="AA59" s="61" t="n">
        <v>8.8</v>
      </c>
      <c r="AB59" s="61" t="n">
        <v>8.4</v>
      </c>
      <c r="AC59" s="61" t="n">
        <v>8.3</v>
      </c>
      <c r="AD59" s="61" t="n">
        <v>9</v>
      </c>
      <c r="AE59" s="61" t="n">
        <v>8.5</v>
      </c>
      <c r="AF59" s="62" t="n">
        <v>8.5</v>
      </c>
    </row>
    <row r="60" customFormat="false" ht="11.25" hidden="false" customHeight="false" outlineLevel="0" collapsed="false">
      <c r="A60" s="69" t="s">
        <v>40</v>
      </c>
      <c r="B60" s="58" t="n">
        <f aca="false">SUM(C60:AF60)/30</f>
        <v>2.4</v>
      </c>
      <c r="C60" s="59" t="n">
        <v>2</v>
      </c>
      <c r="D60" s="59" t="n">
        <v>2</v>
      </c>
      <c r="E60" s="59" t="n">
        <v>2</v>
      </c>
      <c r="F60" s="59" t="n">
        <v>3</v>
      </c>
      <c r="G60" s="59" t="n">
        <v>3</v>
      </c>
      <c r="H60" s="59" t="n">
        <v>3</v>
      </c>
      <c r="I60" s="59" t="n">
        <v>3</v>
      </c>
      <c r="J60" s="59" t="n">
        <v>3</v>
      </c>
      <c r="K60" s="59" t="n">
        <v>2</v>
      </c>
      <c r="L60" s="59" t="n">
        <v>2</v>
      </c>
      <c r="M60" s="59" t="n">
        <v>2</v>
      </c>
      <c r="N60" s="59" t="n">
        <v>2</v>
      </c>
      <c r="O60" s="59" t="n">
        <v>2</v>
      </c>
      <c r="P60" s="59" t="n">
        <v>3</v>
      </c>
      <c r="Q60" s="59" t="n">
        <v>2</v>
      </c>
      <c r="R60" s="59" t="n">
        <v>2</v>
      </c>
      <c r="S60" s="59" t="n">
        <v>2</v>
      </c>
      <c r="T60" s="59" t="n">
        <v>2</v>
      </c>
      <c r="U60" s="59" t="n">
        <v>3</v>
      </c>
      <c r="V60" s="59" t="n">
        <v>2</v>
      </c>
      <c r="W60" s="59" t="n">
        <v>2</v>
      </c>
      <c r="X60" s="59" t="n">
        <v>4</v>
      </c>
      <c r="Y60" s="59" t="n">
        <v>2</v>
      </c>
      <c r="Z60" s="59" t="n">
        <v>2</v>
      </c>
      <c r="AA60" s="59" t="n">
        <v>3</v>
      </c>
      <c r="AB60" s="59" t="n">
        <v>2</v>
      </c>
      <c r="AC60" s="59" t="n">
        <v>2</v>
      </c>
      <c r="AD60" s="59" t="n">
        <v>3</v>
      </c>
      <c r="AE60" s="59" t="n">
        <v>3</v>
      </c>
      <c r="AF60" s="60" t="n">
        <v>2</v>
      </c>
    </row>
    <row r="61" customFormat="false" ht="11.25" hidden="false" customHeight="false" outlineLevel="0" collapsed="false">
      <c r="A61" s="69" t="s">
        <v>41</v>
      </c>
      <c r="B61" s="58" t="n">
        <f aca="false">SUM(C61:AF61)/30</f>
        <v>2.13333333333333</v>
      </c>
      <c r="C61" s="59" t="n">
        <v>2</v>
      </c>
      <c r="D61" s="59" t="n">
        <v>2</v>
      </c>
      <c r="E61" s="59" t="n">
        <v>2</v>
      </c>
      <c r="F61" s="59" t="n">
        <v>2</v>
      </c>
      <c r="G61" s="59" t="n">
        <v>2</v>
      </c>
      <c r="H61" s="59" t="n">
        <v>2</v>
      </c>
      <c r="I61" s="59" t="n">
        <v>2</v>
      </c>
      <c r="J61" s="59" t="n">
        <v>2</v>
      </c>
      <c r="K61" s="59" t="n">
        <v>2</v>
      </c>
      <c r="L61" s="59" t="n">
        <v>2</v>
      </c>
      <c r="M61" s="59" t="n">
        <v>2</v>
      </c>
      <c r="N61" s="59" t="n">
        <v>2</v>
      </c>
      <c r="O61" s="59" t="n">
        <v>2</v>
      </c>
      <c r="P61" s="59" t="n">
        <v>2</v>
      </c>
      <c r="Q61" s="59" t="n">
        <v>2</v>
      </c>
      <c r="R61" s="59" t="n">
        <v>3</v>
      </c>
      <c r="S61" s="59" t="n">
        <v>3</v>
      </c>
      <c r="T61" s="59" t="n">
        <v>2</v>
      </c>
      <c r="U61" s="59" t="n">
        <v>2</v>
      </c>
      <c r="V61" s="59" t="n">
        <v>2</v>
      </c>
      <c r="W61" s="59" t="n">
        <v>3</v>
      </c>
      <c r="X61" s="59" t="n">
        <v>3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2</v>
      </c>
      <c r="AF61" s="60" t="n">
        <v>2</v>
      </c>
    </row>
    <row r="62" customFormat="false" ht="11.25" hidden="false" customHeight="false" outlineLevel="0" collapsed="false">
      <c r="A62" s="70" t="s">
        <v>42</v>
      </c>
      <c r="B62" s="64" t="n">
        <f aca="false">SUM(C62:AF62)/30</f>
        <v>2.96666666666667</v>
      </c>
      <c r="C62" s="65" t="n">
        <v>3</v>
      </c>
      <c r="D62" s="65" t="n">
        <v>3</v>
      </c>
      <c r="E62" s="65" t="n">
        <v>3</v>
      </c>
      <c r="F62" s="65" t="n">
        <v>2</v>
      </c>
      <c r="G62" s="65" t="n">
        <v>3</v>
      </c>
      <c r="H62" s="65" t="n">
        <v>4</v>
      </c>
      <c r="I62" s="65" t="n">
        <v>3</v>
      </c>
      <c r="J62" s="65" t="n">
        <v>3</v>
      </c>
      <c r="K62" s="65" t="n">
        <v>3</v>
      </c>
      <c r="L62" s="65" t="n">
        <v>3</v>
      </c>
      <c r="M62" s="65" t="n">
        <v>3</v>
      </c>
      <c r="N62" s="65" t="n">
        <v>3</v>
      </c>
      <c r="O62" s="65" t="n">
        <v>3</v>
      </c>
      <c r="P62" s="65" t="n">
        <v>3</v>
      </c>
      <c r="Q62" s="65" t="n">
        <v>3</v>
      </c>
      <c r="R62" s="65" t="n">
        <v>3</v>
      </c>
      <c r="S62" s="65" t="n">
        <v>3</v>
      </c>
      <c r="T62" s="65" t="n">
        <v>2</v>
      </c>
      <c r="U62" s="65" t="n">
        <v>3</v>
      </c>
      <c r="V62" s="65" t="n">
        <v>3</v>
      </c>
      <c r="W62" s="65" t="n">
        <v>3</v>
      </c>
      <c r="X62" s="65" t="n">
        <v>3</v>
      </c>
      <c r="Y62" s="65" t="n">
        <v>3</v>
      </c>
      <c r="Z62" s="65" t="n">
        <v>3</v>
      </c>
      <c r="AA62" s="65" t="n">
        <v>2</v>
      </c>
      <c r="AB62" s="65" t="n">
        <v>4</v>
      </c>
      <c r="AC62" s="65" t="n">
        <v>3</v>
      </c>
      <c r="AD62" s="65" t="n">
        <v>3</v>
      </c>
      <c r="AE62" s="65" t="n">
        <v>3</v>
      </c>
      <c r="AF62" s="66" t="n">
        <v>3</v>
      </c>
    </row>
    <row r="64" customFormat="false" ht="11.25" hidden="false" customHeight="false" outlineLevel="0" collapsed="false">
      <c r="B64" s="67" t="s">
        <v>32</v>
      </c>
      <c r="C64" s="52" t="n">
        <v>1</v>
      </c>
      <c r="D64" s="52" t="n">
        <v>2</v>
      </c>
      <c r="E64" s="52" t="n">
        <v>3</v>
      </c>
      <c r="F64" s="52" t="n">
        <v>4</v>
      </c>
      <c r="G64" s="52" t="n">
        <v>5</v>
      </c>
      <c r="H64" s="52" t="n">
        <v>6</v>
      </c>
      <c r="I64" s="52" t="n">
        <v>7</v>
      </c>
      <c r="J64" s="52" t="n">
        <v>8</v>
      </c>
      <c r="K64" s="52" t="n">
        <v>9</v>
      </c>
      <c r="L64" s="52" t="n">
        <v>10</v>
      </c>
      <c r="M64" s="52" t="n">
        <v>11</v>
      </c>
      <c r="N64" s="52" t="n">
        <v>12</v>
      </c>
      <c r="O64" s="52" t="n">
        <v>13</v>
      </c>
      <c r="P64" s="52" t="n">
        <v>14</v>
      </c>
      <c r="Q64" s="52" t="n">
        <v>15</v>
      </c>
      <c r="R64" s="52" t="n">
        <v>16</v>
      </c>
      <c r="S64" s="52" t="n">
        <v>17</v>
      </c>
      <c r="T64" s="52" t="n">
        <v>18</v>
      </c>
      <c r="U64" s="52" t="n">
        <v>19</v>
      </c>
      <c r="V64" s="52" t="n">
        <v>20</v>
      </c>
      <c r="W64" s="52" t="n">
        <v>21</v>
      </c>
      <c r="X64" s="52" t="n">
        <v>22</v>
      </c>
      <c r="Y64" s="52" t="n">
        <v>23</v>
      </c>
      <c r="Z64" s="52" t="n">
        <v>24</v>
      </c>
      <c r="AA64" s="52" t="n">
        <v>25</v>
      </c>
      <c r="AB64" s="52" t="n">
        <v>26</v>
      </c>
      <c r="AC64" s="52" t="n">
        <v>27</v>
      </c>
      <c r="AD64" s="52" t="n">
        <v>28</v>
      </c>
      <c r="AE64" s="52" t="n">
        <v>29</v>
      </c>
      <c r="AF64" s="52" t="n">
        <v>30</v>
      </c>
      <c r="AG64" s="53" t="n">
        <v>31</v>
      </c>
    </row>
    <row r="65" customFormat="false" ht="11.25" hidden="false" customHeight="false" outlineLevel="0" collapsed="false">
      <c r="A65" s="54" t="s">
        <v>8</v>
      </c>
      <c r="B65" s="54"/>
      <c r="C65" s="55" t="s">
        <v>33</v>
      </c>
      <c r="D65" s="55" t="s">
        <v>34</v>
      </c>
      <c r="E65" s="55" t="s">
        <v>35</v>
      </c>
      <c r="F65" s="55" t="s">
        <v>36</v>
      </c>
      <c r="G65" s="55" t="s">
        <v>37</v>
      </c>
      <c r="H65" s="55" t="s">
        <v>38</v>
      </c>
      <c r="I65" s="55" t="s">
        <v>39</v>
      </c>
      <c r="J65" s="55" t="s">
        <v>33</v>
      </c>
      <c r="K65" s="55" t="s">
        <v>34</v>
      </c>
      <c r="L65" s="55" t="s">
        <v>35</v>
      </c>
      <c r="M65" s="55" t="s">
        <v>36</v>
      </c>
      <c r="N65" s="55" t="s">
        <v>37</v>
      </c>
      <c r="O65" s="55" t="s">
        <v>38</v>
      </c>
      <c r="P65" s="55" t="s">
        <v>39</v>
      </c>
      <c r="Q65" s="55" t="s">
        <v>33</v>
      </c>
      <c r="R65" s="55" t="s">
        <v>34</v>
      </c>
      <c r="S65" s="55" t="s">
        <v>35</v>
      </c>
      <c r="T65" s="55" t="s">
        <v>36</v>
      </c>
      <c r="U65" s="55" t="s">
        <v>37</v>
      </c>
      <c r="V65" s="55" t="s">
        <v>38</v>
      </c>
      <c r="W65" s="55" t="s">
        <v>39</v>
      </c>
      <c r="X65" s="55" t="s">
        <v>33</v>
      </c>
      <c r="Y65" s="55" t="s">
        <v>34</v>
      </c>
      <c r="Z65" s="55" t="s">
        <v>35</v>
      </c>
      <c r="AA65" s="55" t="s">
        <v>36</v>
      </c>
      <c r="AB65" s="55" t="s">
        <v>37</v>
      </c>
      <c r="AC65" s="55" t="s">
        <v>38</v>
      </c>
      <c r="AD65" s="55" t="s">
        <v>39</v>
      </c>
      <c r="AE65" s="55" t="s">
        <v>33</v>
      </c>
      <c r="AF65" s="55" t="s">
        <v>34</v>
      </c>
      <c r="AG65" s="56" t="s">
        <v>35</v>
      </c>
    </row>
    <row r="66" customFormat="false" ht="11.25" hidden="false" customHeight="false" outlineLevel="0" collapsed="false">
      <c r="A66" s="57" t="s">
        <v>29</v>
      </c>
      <c r="B66" s="58" t="n">
        <f aca="false">SUM(C66:AG66)/31</f>
        <v>49.7741935483871</v>
      </c>
      <c r="C66" s="59" t="n">
        <v>49</v>
      </c>
      <c r="D66" s="59" t="n">
        <v>45</v>
      </c>
      <c r="E66" s="59" t="n">
        <v>44</v>
      </c>
      <c r="F66" s="59" t="n">
        <v>56</v>
      </c>
      <c r="G66" s="59" t="n">
        <v>49</v>
      </c>
      <c r="H66" s="59" t="n">
        <v>51</v>
      </c>
      <c r="I66" s="59" t="n">
        <v>52</v>
      </c>
      <c r="J66" s="59" t="n">
        <v>46</v>
      </c>
      <c r="K66" s="59" t="n">
        <v>50</v>
      </c>
      <c r="L66" s="59" t="n">
        <v>52</v>
      </c>
      <c r="M66" s="59" t="n">
        <v>50</v>
      </c>
      <c r="N66" s="59" t="n">
        <v>52</v>
      </c>
      <c r="O66" s="59" t="n">
        <v>54</v>
      </c>
      <c r="P66" s="59" t="n">
        <v>60</v>
      </c>
      <c r="Q66" s="59" t="n">
        <v>46</v>
      </c>
      <c r="R66" s="59" t="n">
        <v>51</v>
      </c>
      <c r="S66" s="59" t="n">
        <v>49</v>
      </c>
      <c r="T66" s="59" t="n">
        <v>53</v>
      </c>
      <c r="U66" s="59" t="n">
        <v>48</v>
      </c>
      <c r="V66" s="59" t="n">
        <v>50</v>
      </c>
      <c r="W66" s="59" t="n">
        <v>49</v>
      </c>
      <c r="X66" s="59" t="n">
        <v>45</v>
      </c>
      <c r="Y66" s="59" t="n">
        <v>49</v>
      </c>
      <c r="Z66" s="59" t="n">
        <v>45</v>
      </c>
      <c r="AA66" s="59" t="n">
        <v>49</v>
      </c>
      <c r="AB66" s="59" t="n">
        <v>49</v>
      </c>
      <c r="AC66" s="59" t="n">
        <v>47</v>
      </c>
      <c r="AD66" s="59" t="n">
        <v>50</v>
      </c>
      <c r="AE66" s="59" t="n">
        <v>52</v>
      </c>
      <c r="AF66" s="59" t="n">
        <v>51</v>
      </c>
      <c r="AG66" s="60" t="n">
        <v>50</v>
      </c>
    </row>
    <row r="67" customFormat="false" ht="11.25" hidden="false" customHeight="false" outlineLevel="0" collapsed="false">
      <c r="A67" s="57" t="s">
        <v>30</v>
      </c>
      <c r="B67" s="58" t="n">
        <f aca="false">SUM(C67:AG67)/31</f>
        <v>77.8483870967742</v>
      </c>
      <c r="C67" s="61" t="n">
        <v>77.5</v>
      </c>
      <c r="D67" s="61" t="n">
        <v>77.2</v>
      </c>
      <c r="E67" s="61" t="n">
        <v>77.2</v>
      </c>
      <c r="F67" s="61" t="n">
        <v>77.6</v>
      </c>
      <c r="G67" s="61" t="n">
        <v>78.2</v>
      </c>
      <c r="H67" s="61" t="n">
        <v>78</v>
      </c>
      <c r="I67" s="61" t="n">
        <v>78.4</v>
      </c>
      <c r="J67" s="61" t="n">
        <v>78.7</v>
      </c>
      <c r="K67" s="61" t="n">
        <v>77.8</v>
      </c>
      <c r="L67" s="61" t="n">
        <v>77.4</v>
      </c>
      <c r="M67" s="61" t="n">
        <v>77.7</v>
      </c>
      <c r="N67" s="61" t="n">
        <v>77.4</v>
      </c>
      <c r="O67" s="61" t="n">
        <v>77.5</v>
      </c>
      <c r="P67" s="61" t="n">
        <v>78.3</v>
      </c>
      <c r="Q67" s="61" t="n">
        <v>77.9</v>
      </c>
      <c r="R67" s="61" t="n">
        <v>78.1</v>
      </c>
      <c r="S67" s="61" t="n">
        <v>77.9</v>
      </c>
      <c r="T67" s="61" t="n">
        <v>78.2</v>
      </c>
      <c r="U67" s="61" t="n">
        <v>77.3</v>
      </c>
      <c r="V67" s="61" t="n">
        <v>77</v>
      </c>
      <c r="W67" s="61" t="n">
        <v>78.1</v>
      </c>
      <c r="X67" s="61" t="n">
        <v>77.2</v>
      </c>
      <c r="Y67" s="61" t="n">
        <v>77.7</v>
      </c>
      <c r="Z67" s="61" t="n">
        <v>77.8</v>
      </c>
      <c r="AA67" s="61" t="n">
        <v>78.2</v>
      </c>
      <c r="AB67" s="61" t="n">
        <v>78.7</v>
      </c>
      <c r="AC67" s="61" t="n">
        <v>77.9</v>
      </c>
      <c r="AD67" s="61" t="n">
        <v>77.9</v>
      </c>
      <c r="AE67" s="61" t="n">
        <v>77.7</v>
      </c>
      <c r="AF67" s="61" t="n">
        <v>78.6</v>
      </c>
      <c r="AG67" s="60" t="n">
        <v>78.2</v>
      </c>
    </row>
    <row r="68" customFormat="false" ht="11.25" hidden="false" customHeight="false" outlineLevel="0" collapsed="false">
      <c r="A68" s="57" t="s">
        <v>31</v>
      </c>
      <c r="B68" s="58" t="n">
        <f aca="false">SUM(C68:AG68)/31</f>
        <v>8.25806451612903</v>
      </c>
      <c r="C68" s="61" t="n">
        <v>8.3</v>
      </c>
      <c r="D68" s="61" t="n">
        <v>8.7</v>
      </c>
      <c r="E68" s="61" t="n">
        <v>8</v>
      </c>
      <c r="F68" s="61" t="n">
        <v>7.5</v>
      </c>
      <c r="G68" s="61" t="n">
        <v>9</v>
      </c>
      <c r="H68" s="61" t="n">
        <v>8.5</v>
      </c>
      <c r="I68" s="61" t="n">
        <v>8.7</v>
      </c>
      <c r="J68" s="61" t="n">
        <v>8.7</v>
      </c>
      <c r="K68" s="61" t="n">
        <v>8.3</v>
      </c>
      <c r="L68" s="61" t="n">
        <v>8.3</v>
      </c>
      <c r="M68" s="61" t="n">
        <v>8.5</v>
      </c>
      <c r="N68" s="61" t="n">
        <v>8.5</v>
      </c>
      <c r="O68" s="61" t="n">
        <v>8.5</v>
      </c>
      <c r="P68" s="61" t="n">
        <v>7.5</v>
      </c>
      <c r="Q68" s="61" t="n">
        <v>8</v>
      </c>
      <c r="R68" s="61" t="n">
        <v>8.3</v>
      </c>
      <c r="S68" s="61" t="n">
        <v>8.3</v>
      </c>
      <c r="T68" s="61" t="n">
        <v>8.3</v>
      </c>
      <c r="U68" s="61" t="n">
        <v>8</v>
      </c>
      <c r="V68" s="61" t="n">
        <v>8.3</v>
      </c>
      <c r="W68" s="61" t="n">
        <v>8</v>
      </c>
      <c r="X68" s="61" t="n">
        <v>7.5</v>
      </c>
      <c r="Y68" s="61" t="n">
        <v>8</v>
      </c>
      <c r="Z68" s="61" t="n">
        <v>7.7</v>
      </c>
      <c r="AA68" s="61" t="n">
        <v>8.5</v>
      </c>
      <c r="AB68" s="61" t="n">
        <v>8.3</v>
      </c>
      <c r="AC68" s="61" t="n">
        <v>8.5</v>
      </c>
      <c r="AD68" s="61" t="n">
        <v>8.5</v>
      </c>
      <c r="AE68" s="61" t="n">
        <v>8.5</v>
      </c>
      <c r="AF68" s="61" t="n">
        <v>8</v>
      </c>
      <c r="AG68" s="60" t="n">
        <v>8.3</v>
      </c>
    </row>
    <row r="69" customFormat="false" ht="11.25" hidden="false" customHeight="false" outlineLevel="0" collapsed="false">
      <c r="A69" s="57" t="s">
        <v>40</v>
      </c>
      <c r="B69" s="58" t="n">
        <f aca="false">SUM(C69:AG69)/31</f>
        <v>2.61290322580645</v>
      </c>
      <c r="C69" s="59" t="n">
        <v>3</v>
      </c>
      <c r="D69" s="59" t="n">
        <v>4</v>
      </c>
      <c r="E69" s="59" t="n">
        <v>3</v>
      </c>
      <c r="F69" s="59" t="n">
        <v>2</v>
      </c>
      <c r="G69" s="59" t="n">
        <v>2</v>
      </c>
      <c r="H69" s="59" t="n">
        <v>2</v>
      </c>
      <c r="I69" s="59" t="n">
        <v>1</v>
      </c>
      <c r="J69" s="59" t="n">
        <v>2</v>
      </c>
      <c r="K69" s="59" t="n">
        <v>3</v>
      </c>
      <c r="L69" s="59" t="n">
        <v>3</v>
      </c>
      <c r="M69" s="59" t="n">
        <v>2</v>
      </c>
      <c r="N69" s="59" t="n">
        <v>3</v>
      </c>
      <c r="O69" s="59" t="n">
        <v>3</v>
      </c>
      <c r="P69" s="59" t="n">
        <v>2</v>
      </c>
      <c r="Q69" s="59" t="n">
        <v>3</v>
      </c>
      <c r="R69" s="59" t="n">
        <v>2</v>
      </c>
      <c r="S69" s="59" t="n">
        <v>3</v>
      </c>
      <c r="T69" s="59" t="n">
        <v>3</v>
      </c>
      <c r="U69" s="59" t="n">
        <v>2</v>
      </c>
      <c r="V69" s="59" t="n">
        <v>3</v>
      </c>
      <c r="W69" s="59" t="n">
        <v>3</v>
      </c>
      <c r="X69" s="59" t="n">
        <v>3</v>
      </c>
      <c r="Y69" s="59" t="n">
        <v>2</v>
      </c>
      <c r="Z69" s="59" t="n">
        <v>3</v>
      </c>
      <c r="AA69" s="59" t="n">
        <v>3</v>
      </c>
      <c r="AB69" s="59" t="n">
        <v>1</v>
      </c>
      <c r="AC69" s="59" t="n">
        <v>2</v>
      </c>
      <c r="AD69" s="59" t="n">
        <v>2</v>
      </c>
      <c r="AE69" s="59" t="n">
        <v>3</v>
      </c>
      <c r="AF69" s="59" t="n">
        <v>5</v>
      </c>
      <c r="AG69" s="60" t="n">
        <v>3</v>
      </c>
    </row>
    <row r="70" customFormat="false" ht="11.25" hidden="false" customHeight="false" outlineLevel="0" collapsed="false">
      <c r="A70" s="57" t="s">
        <v>41</v>
      </c>
      <c r="B70" s="58" t="n">
        <f aca="false">SUM(C70:AG70)/31</f>
        <v>2.64516129032258</v>
      </c>
      <c r="C70" s="59" t="n">
        <v>3</v>
      </c>
      <c r="D70" s="59" t="n">
        <v>3</v>
      </c>
      <c r="E70" s="59" t="n">
        <v>2</v>
      </c>
      <c r="F70" s="59" t="n">
        <v>3</v>
      </c>
      <c r="G70" s="59" t="n">
        <v>3</v>
      </c>
      <c r="H70" s="59" t="n">
        <v>2</v>
      </c>
      <c r="I70" s="59" t="n">
        <v>2</v>
      </c>
      <c r="J70" s="59" t="n">
        <v>2</v>
      </c>
      <c r="K70" s="59" t="n">
        <v>2</v>
      </c>
      <c r="L70" s="59" t="n">
        <v>3</v>
      </c>
      <c r="M70" s="59" t="n">
        <v>2</v>
      </c>
      <c r="N70" s="59" t="n">
        <v>3</v>
      </c>
      <c r="O70" s="59" t="n">
        <v>3</v>
      </c>
      <c r="P70" s="59" t="n">
        <v>2</v>
      </c>
      <c r="Q70" s="59" t="n">
        <v>2</v>
      </c>
      <c r="R70" s="59" t="n">
        <v>2</v>
      </c>
      <c r="S70" s="59" t="n">
        <v>3</v>
      </c>
      <c r="T70" s="59" t="n">
        <v>3</v>
      </c>
      <c r="U70" s="59" t="n">
        <v>3</v>
      </c>
      <c r="V70" s="59" t="n">
        <v>3</v>
      </c>
      <c r="W70" s="59" t="n">
        <v>3</v>
      </c>
      <c r="X70" s="59" t="n">
        <v>3</v>
      </c>
      <c r="Y70" s="59" t="n">
        <v>3</v>
      </c>
      <c r="Z70" s="59" t="n">
        <v>3</v>
      </c>
      <c r="AA70" s="59" t="n">
        <v>3</v>
      </c>
      <c r="AB70" s="59" t="n">
        <v>2</v>
      </c>
      <c r="AC70" s="59" t="n">
        <v>2</v>
      </c>
      <c r="AD70" s="59" t="n">
        <v>2</v>
      </c>
      <c r="AE70" s="59" t="n">
        <v>3</v>
      </c>
      <c r="AF70" s="59" t="n">
        <v>4</v>
      </c>
      <c r="AG70" s="60" t="n">
        <v>3</v>
      </c>
    </row>
    <row r="71" customFormat="false" ht="11.25" hidden="false" customHeight="false" outlineLevel="0" collapsed="false">
      <c r="A71" s="63" t="s">
        <v>42</v>
      </c>
      <c r="B71" s="64" t="n">
        <f aca="false">SUM(C71:AG71)/31</f>
        <v>3.12903225806452</v>
      </c>
      <c r="C71" s="65" t="n">
        <v>3</v>
      </c>
      <c r="D71" s="65" t="n">
        <v>3</v>
      </c>
      <c r="E71" s="65" t="n">
        <v>3</v>
      </c>
      <c r="F71" s="65" t="n">
        <v>4</v>
      </c>
      <c r="G71" s="65" t="n">
        <v>3</v>
      </c>
      <c r="H71" s="65" t="n">
        <v>3</v>
      </c>
      <c r="I71" s="65" t="n">
        <v>3</v>
      </c>
      <c r="J71" s="65" t="n">
        <v>3</v>
      </c>
      <c r="K71" s="65" t="n">
        <v>3</v>
      </c>
      <c r="L71" s="65" t="n">
        <v>3</v>
      </c>
      <c r="M71" s="65" t="n">
        <v>3</v>
      </c>
      <c r="N71" s="65" t="n">
        <v>3</v>
      </c>
      <c r="O71" s="65" t="n">
        <v>3</v>
      </c>
      <c r="P71" s="65" t="n">
        <v>3</v>
      </c>
      <c r="Q71" s="65" t="n">
        <v>3</v>
      </c>
      <c r="R71" s="65" t="n">
        <v>3</v>
      </c>
      <c r="S71" s="65" t="n">
        <v>3</v>
      </c>
      <c r="T71" s="65" t="n">
        <v>3</v>
      </c>
      <c r="U71" s="65" t="n">
        <v>2</v>
      </c>
      <c r="V71" s="65" t="n">
        <v>3</v>
      </c>
      <c r="W71" s="65" t="n">
        <v>3</v>
      </c>
      <c r="X71" s="65" t="n">
        <v>3</v>
      </c>
      <c r="Y71" s="65" t="n">
        <v>3</v>
      </c>
      <c r="Z71" s="65" t="n">
        <v>4</v>
      </c>
      <c r="AA71" s="65" t="n">
        <v>3</v>
      </c>
      <c r="AB71" s="65" t="n">
        <v>3</v>
      </c>
      <c r="AC71" s="65" t="n">
        <v>4</v>
      </c>
      <c r="AD71" s="65" t="n">
        <v>4</v>
      </c>
      <c r="AE71" s="65" t="n">
        <v>4</v>
      </c>
      <c r="AF71" s="65" t="n">
        <v>3</v>
      </c>
      <c r="AG71" s="66" t="n">
        <v>3</v>
      </c>
    </row>
    <row r="73" customFormat="false" ht="11.25" hidden="false" customHeight="false" outlineLevel="0" collapsed="false">
      <c r="B73" s="67" t="s">
        <v>32</v>
      </c>
      <c r="C73" s="52" t="n">
        <v>1</v>
      </c>
      <c r="D73" s="52" t="n">
        <v>2</v>
      </c>
      <c r="E73" s="52" t="n">
        <v>3</v>
      </c>
      <c r="F73" s="52" t="n">
        <v>4</v>
      </c>
      <c r="G73" s="52" t="n">
        <v>5</v>
      </c>
      <c r="H73" s="52" t="n">
        <v>6</v>
      </c>
      <c r="I73" s="52" t="n">
        <v>7</v>
      </c>
      <c r="J73" s="52" t="n">
        <v>8</v>
      </c>
      <c r="K73" s="52" t="n">
        <v>9</v>
      </c>
      <c r="L73" s="52" t="n">
        <v>10</v>
      </c>
      <c r="M73" s="52" t="n">
        <v>11</v>
      </c>
      <c r="N73" s="52" t="n">
        <v>12</v>
      </c>
      <c r="O73" s="52" t="n">
        <v>13</v>
      </c>
      <c r="P73" s="52" t="n">
        <v>14</v>
      </c>
      <c r="Q73" s="52" t="n">
        <v>15</v>
      </c>
      <c r="R73" s="52" t="n">
        <v>16</v>
      </c>
      <c r="S73" s="52" t="n">
        <v>17</v>
      </c>
      <c r="T73" s="52" t="n">
        <v>18</v>
      </c>
      <c r="U73" s="52" t="n">
        <v>19</v>
      </c>
      <c r="V73" s="52" t="n">
        <v>20</v>
      </c>
      <c r="W73" s="52" t="n">
        <v>21</v>
      </c>
      <c r="X73" s="52" t="n">
        <v>22</v>
      </c>
      <c r="Y73" s="52" t="n">
        <v>23</v>
      </c>
      <c r="Z73" s="52" t="n">
        <v>24</v>
      </c>
      <c r="AA73" s="52" t="n">
        <v>25</v>
      </c>
      <c r="AB73" s="52" t="n">
        <v>26</v>
      </c>
      <c r="AC73" s="52" t="n">
        <v>27</v>
      </c>
      <c r="AD73" s="52" t="n">
        <v>28</v>
      </c>
      <c r="AE73" s="52" t="n">
        <v>29</v>
      </c>
      <c r="AF73" s="52" t="n">
        <v>30</v>
      </c>
      <c r="AG73" s="53" t="n">
        <v>31</v>
      </c>
    </row>
    <row r="74" customFormat="false" ht="11.25" hidden="false" customHeight="false" outlineLevel="0" collapsed="false">
      <c r="A74" s="54" t="s">
        <v>9</v>
      </c>
      <c r="B74" s="54"/>
      <c r="C74" s="55" t="s">
        <v>36</v>
      </c>
      <c r="D74" s="55" t="s">
        <v>37</v>
      </c>
      <c r="E74" s="55" t="s">
        <v>38</v>
      </c>
      <c r="F74" s="55" t="s">
        <v>39</v>
      </c>
      <c r="G74" s="55" t="s">
        <v>33</v>
      </c>
      <c r="H74" s="55" t="s">
        <v>34</v>
      </c>
      <c r="I74" s="55" t="s">
        <v>35</v>
      </c>
      <c r="J74" s="55" t="s">
        <v>36</v>
      </c>
      <c r="K74" s="55" t="s">
        <v>37</v>
      </c>
      <c r="L74" s="55" t="s">
        <v>38</v>
      </c>
      <c r="M74" s="55" t="s">
        <v>39</v>
      </c>
      <c r="N74" s="55" t="s">
        <v>33</v>
      </c>
      <c r="O74" s="55" t="s">
        <v>34</v>
      </c>
      <c r="P74" s="55" t="s">
        <v>35</v>
      </c>
      <c r="Q74" s="55" t="s">
        <v>36</v>
      </c>
      <c r="R74" s="55" t="s">
        <v>37</v>
      </c>
      <c r="S74" s="55" t="s">
        <v>38</v>
      </c>
      <c r="T74" s="55" t="s">
        <v>39</v>
      </c>
      <c r="U74" s="55" t="s">
        <v>33</v>
      </c>
      <c r="V74" s="55" t="s">
        <v>34</v>
      </c>
      <c r="W74" s="55" t="s">
        <v>35</v>
      </c>
      <c r="X74" s="55" t="s">
        <v>36</v>
      </c>
      <c r="Y74" s="55" t="s">
        <v>37</v>
      </c>
      <c r="Z74" s="55" t="s">
        <v>38</v>
      </c>
      <c r="AA74" s="55" t="s">
        <v>39</v>
      </c>
      <c r="AB74" s="55" t="s">
        <v>33</v>
      </c>
      <c r="AC74" s="55" t="s">
        <v>34</v>
      </c>
      <c r="AD74" s="55" t="s">
        <v>35</v>
      </c>
      <c r="AE74" s="55" t="s">
        <v>36</v>
      </c>
      <c r="AF74" s="55" t="s">
        <v>37</v>
      </c>
      <c r="AG74" s="56" t="s">
        <v>38</v>
      </c>
    </row>
    <row r="75" customFormat="false" ht="11.25" hidden="false" customHeight="false" outlineLevel="0" collapsed="false">
      <c r="A75" s="57" t="s">
        <v>29</v>
      </c>
      <c r="B75" s="58" t="n">
        <f aca="false">SUM(C75:AG75)/31</f>
        <v>48.7741935483871</v>
      </c>
      <c r="C75" s="59" t="n">
        <v>50</v>
      </c>
      <c r="D75" s="59" t="n">
        <v>45</v>
      </c>
      <c r="E75" s="59" t="n">
        <v>44</v>
      </c>
      <c r="F75" s="59" t="n">
        <v>62</v>
      </c>
      <c r="G75" s="59" t="n">
        <v>47</v>
      </c>
      <c r="H75" s="59" t="n">
        <v>54</v>
      </c>
      <c r="I75" s="59" t="n">
        <v>54</v>
      </c>
      <c r="J75" s="59" t="n">
        <v>60</v>
      </c>
      <c r="K75" s="59" t="n">
        <v>46</v>
      </c>
      <c r="L75" s="59" t="n">
        <v>48</v>
      </c>
      <c r="M75" s="59" t="n">
        <v>46</v>
      </c>
      <c r="N75" s="59" t="n">
        <v>45</v>
      </c>
      <c r="O75" s="59" t="n">
        <v>43</v>
      </c>
      <c r="P75" s="59" t="n">
        <v>44</v>
      </c>
      <c r="Q75" s="59" t="n">
        <v>52</v>
      </c>
      <c r="R75" s="59" t="n">
        <v>48</v>
      </c>
      <c r="S75" s="59" t="n">
        <v>48</v>
      </c>
      <c r="T75" s="59" t="n">
        <v>44</v>
      </c>
      <c r="U75" s="59" t="n">
        <v>50</v>
      </c>
      <c r="V75" s="59" t="n">
        <v>64</v>
      </c>
      <c r="W75" s="59" t="n">
        <v>46</v>
      </c>
      <c r="X75" s="59" t="n">
        <v>46</v>
      </c>
      <c r="Y75" s="59" t="n">
        <v>43</v>
      </c>
      <c r="Z75" s="59" t="n">
        <v>47</v>
      </c>
      <c r="AA75" s="59" t="n">
        <v>51</v>
      </c>
      <c r="AB75" s="59" t="n">
        <v>47</v>
      </c>
      <c r="AC75" s="59" t="n">
        <v>42</v>
      </c>
      <c r="AD75" s="59" t="n">
        <v>47</v>
      </c>
      <c r="AE75" s="59" t="n">
        <v>50</v>
      </c>
      <c r="AF75" s="59" t="n">
        <v>51</v>
      </c>
      <c r="AG75" s="60" t="n">
        <v>48</v>
      </c>
    </row>
    <row r="76" customFormat="false" ht="11.25" hidden="false" customHeight="false" outlineLevel="0" collapsed="false">
      <c r="A76" s="57" t="s">
        <v>30</v>
      </c>
      <c r="B76" s="58" t="n">
        <f aca="false">SUM(C76:AG76)/31</f>
        <v>77.9129032258065</v>
      </c>
      <c r="C76" s="61" t="n">
        <v>78.7</v>
      </c>
      <c r="D76" s="61" t="n">
        <v>79.2</v>
      </c>
      <c r="E76" s="61" t="n">
        <v>78.4</v>
      </c>
      <c r="F76" s="61" t="n">
        <v>78</v>
      </c>
      <c r="G76" s="61" t="n">
        <v>78.4</v>
      </c>
      <c r="H76" s="61" t="n">
        <v>77.9</v>
      </c>
      <c r="I76" s="61" t="n">
        <v>77.9</v>
      </c>
      <c r="J76" s="61" t="n">
        <v>78.1</v>
      </c>
      <c r="K76" s="61" t="n">
        <v>78.2</v>
      </c>
      <c r="L76" s="61" t="n">
        <v>78.1</v>
      </c>
      <c r="M76" s="61" t="n">
        <v>78.6</v>
      </c>
      <c r="N76" s="61" t="n">
        <v>78.2</v>
      </c>
      <c r="O76" s="61" t="n">
        <v>77.8</v>
      </c>
      <c r="P76" s="61" t="n">
        <v>77.7</v>
      </c>
      <c r="Q76" s="61" t="n">
        <v>77.7</v>
      </c>
      <c r="R76" s="61" t="n">
        <v>77.7</v>
      </c>
      <c r="S76" s="61" t="n">
        <v>77.8</v>
      </c>
      <c r="T76" s="61" t="n">
        <v>78.4</v>
      </c>
      <c r="U76" s="61" t="n">
        <v>78</v>
      </c>
      <c r="V76" s="61" t="n">
        <v>77.6</v>
      </c>
      <c r="W76" s="61" t="n">
        <v>77.4</v>
      </c>
      <c r="X76" s="61" t="n">
        <v>77.4</v>
      </c>
      <c r="Y76" s="61" t="n">
        <v>77.9</v>
      </c>
      <c r="Z76" s="61" t="n">
        <v>78.4</v>
      </c>
      <c r="AA76" s="61" t="n">
        <v>78.6</v>
      </c>
      <c r="AB76" s="61" t="n">
        <v>77.9</v>
      </c>
      <c r="AC76" s="61" t="n">
        <v>77.8</v>
      </c>
      <c r="AD76" s="61" t="n">
        <v>77</v>
      </c>
      <c r="AE76" s="61" t="n">
        <v>76.4</v>
      </c>
      <c r="AF76" s="61" t="n">
        <v>77</v>
      </c>
      <c r="AG76" s="71" t="n">
        <v>77.1</v>
      </c>
    </row>
    <row r="77" customFormat="false" ht="11.25" hidden="false" customHeight="false" outlineLevel="0" collapsed="false">
      <c r="A77" s="57" t="s">
        <v>31</v>
      </c>
      <c r="B77" s="58" t="n">
        <f aca="false">SUM(C77:AG77)/31</f>
        <v>8.39677419354839</v>
      </c>
      <c r="C77" s="61" t="n">
        <v>8</v>
      </c>
      <c r="D77" s="61" t="n">
        <v>8.5</v>
      </c>
      <c r="E77" s="61" t="n">
        <v>8.3</v>
      </c>
      <c r="F77" s="61" t="n">
        <v>8</v>
      </c>
      <c r="G77" s="61" t="n">
        <v>7.5</v>
      </c>
      <c r="H77" s="61" t="n">
        <v>8.5</v>
      </c>
      <c r="I77" s="61" t="n">
        <v>8</v>
      </c>
      <c r="J77" s="61" t="n">
        <v>8.5</v>
      </c>
      <c r="K77" s="61" t="n">
        <v>9</v>
      </c>
      <c r="L77" s="61" t="n">
        <v>8.8</v>
      </c>
      <c r="M77" s="61" t="n">
        <v>8.8</v>
      </c>
      <c r="N77" s="61" t="n">
        <v>8.5</v>
      </c>
      <c r="O77" s="61" t="n">
        <v>8.5</v>
      </c>
      <c r="P77" s="61" t="n">
        <v>8.5</v>
      </c>
      <c r="Q77" s="61" t="n">
        <v>8.3</v>
      </c>
      <c r="R77" s="61" t="n">
        <v>8.3</v>
      </c>
      <c r="S77" s="61" t="n">
        <v>8.5</v>
      </c>
      <c r="T77" s="61" t="n">
        <v>8.5</v>
      </c>
      <c r="U77" s="61" t="n">
        <v>8.5</v>
      </c>
      <c r="V77" s="61" t="n">
        <v>8</v>
      </c>
      <c r="W77" s="61" t="n">
        <v>8.5</v>
      </c>
      <c r="X77" s="61" t="n">
        <v>8</v>
      </c>
      <c r="Y77" s="61" t="n">
        <v>9</v>
      </c>
      <c r="Z77" s="61" t="n">
        <v>8.7</v>
      </c>
      <c r="AA77" s="61" t="n">
        <v>8.5</v>
      </c>
      <c r="AB77" s="61" t="n">
        <v>8.3</v>
      </c>
      <c r="AC77" s="61" t="n">
        <v>8.5</v>
      </c>
      <c r="AD77" s="61" t="n">
        <v>8.3</v>
      </c>
      <c r="AE77" s="61" t="n">
        <v>8.5</v>
      </c>
      <c r="AF77" s="61" t="n">
        <v>8</v>
      </c>
      <c r="AG77" s="71" t="n">
        <v>8.5</v>
      </c>
    </row>
    <row r="78" customFormat="false" ht="11.25" hidden="false" customHeight="false" outlineLevel="0" collapsed="false">
      <c r="A78" s="57" t="s">
        <v>40</v>
      </c>
      <c r="B78" s="58" t="n">
        <f aca="false">SUM(C78:AG78)/31</f>
        <v>2.87096774193548</v>
      </c>
      <c r="C78" s="59" t="n">
        <v>4</v>
      </c>
      <c r="D78" s="59" t="n">
        <v>1</v>
      </c>
      <c r="E78" s="59" t="n">
        <v>3</v>
      </c>
      <c r="F78" s="59" t="n">
        <v>3</v>
      </c>
      <c r="G78" s="59" t="n">
        <v>3</v>
      </c>
      <c r="H78" s="59" t="n">
        <v>3</v>
      </c>
      <c r="I78" s="59" t="n">
        <v>3</v>
      </c>
      <c r="J78" s="59" t="n">
        <v>3</v>
      </c>
      <c r="K78" s="59" t="n">
        <v>2</v>
      </c>
      <c r="L78" s="59" t="n">
        <v>3</v>
      </c>
      <c r="M78" s="59" t="n">
        <v>3</v>
      </c>
      <c r="N78" s="59" t="n">
        <v>2</v>
      </c>
      <c r="O78" s="59" t="n">
        <v>3</v>
      </c>
      <c r="P78" s="59" t="n">
        <v>3</v>
      </c>
      <c r="Q78" s="59" t="n">
        <v>3</v>
      </c>
      <c r="R78" s="59" t="n">
        <v>3</v>
      </c>
      <c r="S78" s="59" t="n">
        <v>3</v>
      </c>
      <c r="T78" s="59" t="n">
        <v>2</v>
      </c>
      <c r="U78" s="59" t="n">
        <v>4</v>
      </c>
      <c r="V78" s="59" t="n">
        <v>4</v>
      </c>
      <c r="W78" s="59" t="n">
        <v>3</v>
      </c>
      <c r="X78" s="59" t="n">
        <v>3</v>
      </c>
      <c r="Y78" s="59" t="n">
        <v>2</v>
      </c>
      <c r="Z78" s="59" t="n">
        <v>3</v>
      </c>
      <c r="AA78" s="59" t="n">
        <v>3</v>
      </c>
      <c r="AB78" s="59" t="n">
        <v>2</v>
      </c>
      <c r="AC78" s="59" t="n">
        <v>3</v>
      </c>
      <c r="AD78" s="59" t="n">
        <v>2</v>
      </c>
      <c r="AE78" s="59" t="n">
        <v>3</v>
      </c>
      <c r="AF78" s="59" t="n">
        <v>4</v>
      </c>
      <c r="AG78" s="60" t="n">
        <v>3</v>
      </c>
    </row>
    <row r="79" customFormat="false" ht="11.25" hidden="false" customHeight="false" outlineLevel="0" collapsed="false">
      <c r="A79" s="57" t="s">
        <v>41</v>
      </c>
      <c r="B79" s="58" t="n">
        <f aca="false">SUM(C79:AG79)/31</f>
        <v>2.51612903225806</v>
      </c>
      <c r="C79" s="59" t="n">
        <v>4</v>
      </c>
      <c r="D79" s="59" t="n">
        <v>2</v>
      </c>
      <c r="E79" s="59" t="n">
        <v>2</v>
      </c>
      <c r="F79" s="59" t="n">
        <v>3</v>
      </c>
      <c r="G79" s="59" t="n">
        <v>2</v>
      </c>
      <c r="H79" s="59" t="n">
        <v>2</v>
      </c>
      <c r="I79" s="59" t="n">
        <v>2</v>
      </c>
      <c r="J79" s="59" t="n">
        <v>3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2</v>
      </c>
      <c r="P79" s="59" t="n">
        <v>2</v>
      </c>
      <c r="Q79" s="59" t="n">
        <v>2</v>
      </c>
      <c r="R79" s="59" t="n">
        <v>2</v>
      </c>
      <c r="S79" s="59" t="n">
        <v>3</v>
      </c>
      <c r="T79" s="59" t="n">
        <v>2</v>
      </c>
      <c r="U79" s="59" t="n">
        <v>4</v>
      </c>
      <c r="V79" s="59" t="n">
        <v>5</v>
      </c>
      <c r="W79" s="59" t="n">
        <v>3</v>
      </c>
      <c r="X79" s="59" t="n">
        <v>3</v>
      </c>
      <c r="Y79" s="59" t="n">
        <v>2</v>
      </c>
      <c r="Z79" s="59" t="n">
        <v>3</v>
      </c>
      <c r="AA79" s="59" t="n">
        <v>3</v>
      </c>
      <c r="AB79" s="59" t="n">
        <v>2</v>
      </c>
      <c r="AC79" s="59" t="n">
        <v>2</v>
      </c>
      <c r="AD79" s="59" t="n">
        <v>2</v>
      </c>
      <c r="AE79" s="59" t="n">
        <v>2</v>
      </c>
      <c r="AF79" s="59" t="n">
        <v>3</v>
      </c>
      <c r="AG79" s="60" t="n">
        <v>3</v>
      </c>
    </row>
    <row r="80" customFormat="false" ht="11.25" hidden="false" customHeight="false" outlineLevel="0" collapsed="false">
      <c r="A80" s="63" t="s">
        <v>42</v>
      </c>
      <c r="B80" s="64" t="n">
        <f aca="false">SUM(C80:AG80)/31</f>
        <v>3.2258064516129</v>
      </c>
      <c r="C80" s="65" t="n">
        <v>3</v>
      </c>
      <c r="D80" s="65" t="n">
        <v>3</v>
      </c>
      <c r="E80" s="65" t="n">
        <v>3</v>
      </c>
      <c r="F80" s="65" t="n">
        <v>4</v>
      </c>
      <c r="G80" s="65" t="n">
        <v>4</v>
      </c>
      <c r="H80" s="65" t="n">
        <v>3</v>
      </c>
      <c r="I80" s="65" t="n">
        <v>3</v>
      </c>
      <c r="J80" s="65" t="n">
        <v>4</v>
      </c>
      <c r="K80" s="65" t="n">
        <v>3</v>
      </c>
      <c r="L80" s="65" t="n">
        <v>3</v>
      </c>
      <c r="M80" s="65" t="n">
        <v>3</v>
      </c>
      <c r="N80" s="65" t="n">
        <v>3</v>
      </c>
      <c r="O80" s="65" t="n">
        <v>3</v>
      </c>
      <c r="P80" s="65" t="n">
        <v>3</v>
      </c>
      <c r="Q80" s="65" t="n">
        <v>3</v>
      </c>
      <c r="R80" s="65" t="n">
        <v>3</v>
      </c>
      <c r="S80" s="65" t="n">
        <v>3</v>
      </c>
      <c r="T80" s="65" t="n">
        <v>3</v>
      </c>
      <c r="U80" s="65" t="n">
        <v>3</v>
      </c>
      <c r="V80" s="65" t="n">
        <v>4</v>
      </c>
      <c r="W80" s="65" t="n">
        <v>4</v>
      </c>
      <c r="X80" s="65" t="n">
        <v>4</v>
      </c>
      <c r="Y80" s="65" t="n">
        <v>2</v>
      </c>
      <c r="Z80" s="65" t="n">
        <v>3</v>
      </c>
      <c r="AA80" s="65" t="n">
        <v>3</v>
      </c>
      <c r="AB80" s="65" t="n">
        <v>3</v>
      </c>
      <c r="AC80" s="65" t="n">
        <v>3</v>
      </c>
      <c r="AD80" s="65" t="n">
        <v>4</v>
      </c>
      <c r="AE80" s="65" t="n">
        <v>4</v>
      </c>
      <c r="AF80" s="65" t="n">
        <v>3</v>
      </c>
      <c r="AG80" s="66" t="n">
        <v>3</v>
      </c>
    </row>
    <row r="82" customFormat="false" ht="11.25" hidden="false" customHeight="false" outlineLevel="0" collapsed="false">
      <c r="B82" s="67" t="s">
        <v>32</v>
      </c>
      <c r="C82" s="52" t="n">
        <v>1</v>
      </c>
      <c r="D82" s="52" t="n">
        <v>2</v>
      </c>
      <c r="E82" s="52" t="n">
        <v>3</v>
      </c>
      <c r="F82" s="52" t="n">
        <v>4</v>
      </c>
      <c r="G82" s="52" t="n">
        <v>5</v>
      </c>
      <c r="H82" s="52" t="n">
        <v>6</v>
      </c>
      <c r="I82" s="52" t="n">
        <v>7</v>
      </c>
      <c r="J82" s="52" t="n">
        <v>8</v>
      </c>
      <c r="K82" s="52" t="n">
        <v>9</v>
      </c>
      <c r="L82" s="52" t="n">
        <v>10</v>
      </c>
      <c r="M82" s="52" t="n">
        <v>11</v>
      </c>
      <c r="N82" s="52" t="n">
        <v>12</v>
      </c>
      <c r="O82" s="52" t="n">
        <v>13</v>
      </c>
      <c r="P82" s="52" t="n">
        <v>14</v>
      </c>
      <c r="Q82" s="52" t="n">
        <v>15</v>
      </c>
      <c r="R82" s="52" t="n">
        <v>16</v>
      </c>
      <c r="S82" s="52" t="n">
        <v>17</v>
      </c>
      <c r="T82" s="52" t="n">
        <v>18</v>
      </c>
      <c r="U82" s="52" t="n">
        <v>19</v>
      </c>
      <c r="V82" s="52" t="n">
        <v>20</v>
      </c>
      <c r="W82" s="52" t="n">
        <v>21</v>
      </c>
      <c r="X82" s="52" t="n">
        <v>22</v>
      </c>
      <c r="Y82" s="52" t="n">
        <v>23</v>
      </c>
      <c r="Z82" s="52" t="n">
        <v>24</v>
      </c>
      <c r="AA82" s="52" t="n">
        <v>25</v>
      </c>
      <c r="AB82" s="52" t="n">
        <v>26</v>
      </c>
      <c r="AC82" s="52" t="n">
        <v>27</v>
      </c>
      <c r="AD82" s="53" t="n">
        <v>28</v>
      </c>
      <c r="AE82" s="59"/>
    </row>
    <row r="83" customFormat="false" ht="11.25" hidden="false" customHeight="false" outlineLevel="0" collapsed="false">
      <c r="A83" s="54" t="s">
        <v>10</v>
      </c>
      <c r="B83" s="54"/>
      <c r="C83" s="55" t="s">
        <v>39</v>
      </c>
      <c r="D83" s="55" t="s">
        <v>33</v>
      </c>
      <c r="E83" s="55" t="s">
        <v>34</v>
      </c>
      <c r="F83" s="55" t="s">
        <v>35</v>
      </c>
      <c r="G83" s="55" t="s">
        <v>36</v>
      </c>
      <c r="H83" s="55" t="s">
        <v>37</v>
      </c>
      <c r="I83" s="55" t="s">
        <v>38</v>
      </c>
      <c r="J83" s="55" t="s">
        <v>39</v>
      </c>
      <c r="K83" s="55" t="s">
        <v>33</v>
      </c>
      <c r="L83" s="55" t="s">
        <v>34</v>
      </c>
      <c r="M83" s="55" t="s">
        <v>35</v>
      </c>
      <c r="N83" s="55" t="s">
        <v>36</v>
      </c>
      <c r="O83" s="55" t="s">
        <v>37</v>
      </c>
      <c r="P83" s="55" t="s">
        <v>38</v>
      </c>
      <c r="Q83" s="55" t="s">
        <v>39</v>
      </c>
      <c r="R83" s="55" t="s">
        <v>33</v>
      </c>
      <c r="S83" s="55" t="s">
        <v>34</v>
      </c>
      <c r="T83" s="55" t="s">
        <v>35</v>
      </c>
      <c r="U83" s="55" t="s">
        <v>36</v>
      </c>
      <c r="V83" s="55" t="s">
        <v>37</v>
      </c>
      <c r="W83" s="55" t="s">
        <v>38</v>
      </c>
      <c r="X83" s="55" t="s">
        <v>39</v>
      </c>
      <c r="Y83" s="55" t="s">
        <v>33</v>
      </c>
      <c r="Z83" s="55" t="s">
        <v>34</v>
      </c>
      <c r="AA83" s="55" t="s">
        <v>35</v>
      </c>
      <c r="AB83" s="55" t="s">
        <v>36</v>
      </c>
      <c r="AC83" s="55" t="s">
        <v>37</v>
      </c>
      <c r="AD83" s="56" t="s">
        <v>38</v>
      </c>
      <c r="AE83" s="59"/>
    </row>
    <row r="84" customFormat="false" ht="11.25" hidden="false" customHeight="false" outlineLevel="0" collapsed="false">
      <c r="A84" s="57" t="s">
        <v>29</v>
      </c>
      <c r="B84" s="58" t="n">
        <f aca="false">SUM(C84:AG84)/28</f>
        <v>46.8928571428572</v>
      </c>
      <c r="C84" s="59" t="n">
        <v>48</v>
      </c>
      <c r="D84" s="59" t="n">
        <v>49</v>
      </c>
      <c r="E84" s="59" t="n">
        <v>45</v>
      </c>
      <c r="F84" s="59" t="n">
        <v>47</v>
      </c>
      <c r="G84" s="59" t="n">
        <v>50</v>
      </c>
      <c r="H84" s="59" t="n">
        <v>41</v>
      </c>
      <c r="I84" s="59" t="n">
        <v>46</v>
      </c>
      <c r="J84" s="59" t="n">
        <v>45</v>
      </c>
      <c r="K84" s="59" t="n">
        <v>45</v>
      </c>
      <c r="L84" s="59" t="n">
        <v>42</v>
      </c>
      <c r="M84" s="59" t="n">
        <v>42</v>
      </c>
      <c r="N84" s="59" t="n">
        <v>45</v>
      </c>
      <c r="O84" s="59" t="n">
        <v>41</v>
      </c>
      <c r="P84" s="59" t="n">
        <v>44</v>
      </c>
      <c r="Q84" s="59" t="n">
        <v>45</v>
      </c>
      <c r="R84" s="59" t="n">
        <v>62</v>
      </c>
      <c r="S84" s="59" t="n">
        <v>49</v>
      </c>
      <c r="T84" s="59" t="n">
        <v>46</v>
      </c>
      <c r="U84" s="59" t="n">
        <v>47</v>
      </c>
      <c r="V84" s="59" t="n">
        <v>50</v>
      </c>
      <c r="W84" s="59" t="n">
        <v>47</v>
      </c>
      <c r="X84" s="59" t="n">
        <v>50</v>
      </c>
      <c r="Y84" s="59" t="n">
        <v>45</v>
      </c>
      <c r="Z84" s="59" t="n">
        <v>51</v>
      </c>
      <c r="AA84" s="59" t="n">
        <v>43</v>
      </c>
      <c r="AB84" s="59" t="n">
        <v>48</v>
      </c>
      <c r="AC84" s="59" t="n">
        <v>48</v>
      </c>
      <c r="AD84" s="60" t="n">
        <v>52</v>
      </c>
      <c r="AE84" s="59"/>
    </row>
    <row r="85" customFormat="false" ht="11.25" hidden="false" customHeight="false" outlineLevel="0" collapsed="false">
      <c r="A85" s="57" t="s">
        <v>30</v>
      </c>
      <c r="B85" s="58" t="n">
        <f aca="false">SUM(C85:AG85)/28</f>
        <v>77.2071428571428</v>
      </c>
      <c r="C85" s="61" t="n">
        <v>78.2</v>
      </c>
      <c r="D85" s="61" t="n">
        <v>77.2</v>
      </c>
      <c r="E85" s="61" t="n">
        <v>77</v>
      </c>
      <c r="F85" s="61" t="n">
        <v>76.7</v>
      </c>
      <c r="G85" s="61" t="n">
        <v>76.8</v>
      </c>
      <c r="H85" s="61" t="n">
        <v>77.3</v>
      </c>
      <c r="I85" s="61" t="n">
        <v>76.9</v>
      </c>
      <c r="J85" s="61" t="n">
        <v>76.9</v>
      </c>
      <c r="K85" s="61" t="n">
        <v>77.1</v>
      </c>
      <c r="L85" s="61" t="n">
        <v>77.7</v>
      </c>
      <c r="M85" s="61" t="n">
        <v>76.9</v>
      </c>
      <c r="N85" s="61" t="n">
        <v>76.6</v>
      </c>
      <c r="O85" s="61" t="n">
        <v>77.2</v>
      </c>
      <c r="P85" s="61" t="n">
        <v>76.1</v>
      </c>
      <c r="Q85" s="61" t="n">
        <v>77.4</v>
      </c>
      <c r="R85" s="61" t="n">
        <v>77.3</v>
      </c>
      <c r="S85" s="61" t="n">
        <v>77.8</v>
      </c>
      <c r="T85" s="61" t="n">
        <v>76.9</v>
      </c>
      <c r="U85" s="61" t="n">
        <v>77.4</v>
      </c>
      <c r="V85" s="61" t="n">
        <v>76.8</v>
      </c>
      <c r="W85" s="61" t="n">
        <v>77</v>
      </c>
      <c r="X85" s="61" t="n">
        <v>77.3</v>
      </c>
      <c r="Y85" s="61" t="n">
        <v>77.6</v>
      </c>
      <c r="Z85" s="61" t="n">
        <v>77.3</v>
      </c>
      <c r="AA85" s="61" t="n">
        <v>77.6</v>
      </c>
      <c r="AB85" s="61" t="n">
        <v>77.5</v>
      </c>
      <c r="AC85" s="61" t="n">
        <v>78.2</v>
      </c>
      <c r="AD85" s="62" t="n">
        <v>77.1</v>
      </c>
      <c r="AE85" s="61"/>
    </row>
    <row r="86" s="50" customFormat="true" ht="11.25" hidden="false" customHeight="false" outlineLevel="0" collapsed="false">
      <c r="A86" s="57" t="s">
        <v>31</v>
      </c>
      <c r="B86" s="58" t="n">
        <f aca="false">SUM(C86:AG86)/28</f>
        <v>8.17142857142857</v>
      </c>
      <c r="C86" s="61" t="n">
        <v>8.8</v>
      </c>
      <c r="D86" s="61" t="n">
        <v>8</v>
      </c>
      <c r="E86" s="61" t="n">
        <v>8.5</v>
      </c>
      <c r="F86" s="61" t="n">
        <v>8</v>
      </c>
      <c r="G86" s="61" t="n">
        <v>8.5</v>
      </c>
      <c r="H86" s="61" t="n">
        <v>8</v>
      </c>
      <c r="I86" s="61" t="n">
        <v>8.5</v>
      </c>
      <c r="J86" s="61" t="n">
        <v>8.5</v>
      </c>
      <c r="K86" s="61" t="n">
        <v>8</v>
      </c>
      <c r="L86" s="61" t="n">
        <v>8.5</v>
      </c>
      <c r="M86" s="61" t="n">
        <v>8.3</v>
      </c>
      <c r="N86" s="61" t="n">
        <v>8.3</v>
      </c>
      <c r="O86" s="61" t="n">
        <v>8</v>
      </c>
      <c r="P86" s="61" t="n">
        <v>7.8</v>
      </c>
      <c r="Q86" s="61" t="n">
        <v>8</v>
      </c>
      <c r="R86" s="61" t="n">
        <v>7</v>
      </c>
      <c r="S86" s="61" t="n">
        <v>8.5</v>
      </c>
      <c r="T86" s="61" t="n">
        <v>8.3</v>
      </c>
      <c r="U86" s="61" t="n">
        <v>8.5</v>
      </c>
      <c r="V86" s="61" t="n">
        <v>8</v>
      </c>
      <c r="W86" s="61" t="n">
        <v>8</v>
      </c>
      <c r="X86" s="61" t="n">
        <v>8.5</v>
      </c>
      <c r="Y86" s="61" t="n">
        <v>8</v>
      </c>
      <c r="Z86" s="61" t="n">
        <v>8</v>
      </c>
      <c r="AA86" s="61" t="n">
        <v>8</v>
      </c>
      <c r="AB86" s="61" t="n">
        <v>8.3</v>
      </c>
      <c r="AC86" s="61" t="n">
        <v>8</v>
      </c>
      <c r="AD86" s="62" t="n">
        <v>8</v>
      </c>
      <c r="AE86" s="61"/>
    </row>
    <row r="87" customFormat="false" ht="11.25" hidden="false" customHeight="false" outlineLevel="0" collapsed="false">
      <c r="A87" s="57" t="s">
        <v>40</v>
      </c>
      <c r="B87" s="58" t="n">
        <f aca="false">SUM(C87:AG87)/28</f>
        <v>2.5</v>
      </c>
      <c r="C87" s="59" t="n">
        <v>2</v>
      </c>
      <c r="D87" s="59" t="n">
        <v>3</v>
      </c>
      <c r="E87" s="59" t="n">
        <v>2</v>
      </c>
      <c r="F87" s="59" t="n">
        <v>3</v>
      </c>
      <c r="G87" s="59" t="n">
        <v>3</v>
      </c>
      <c r="H87" s="59" t="n">
        <v>4</v>
      </c>
      <c r="I87" s="59" t="n">
        <v>3</v>
      </c>
      <c r="J87" s="59" t="n">
        <v>2</v>
      </c>
      <c r="K87" s="59" t="n">
        <v>3</v>
      </c>
      <c r="L87" s="59" t="n">
        <v>2</v>
      </c>
      <c r="M87" s="59" t="n">
        <v>2</v>
      </c>
      <c r="N87" s="59" t="n">
        <v>2</v>
      </c>
      <c r="O87" s="59" t="n">
        <v>3</v>
      </c>
      <c r="P87" s="59" t="n">
        <v>2</v>
      </c>
      <c r="Q87" s="59" t="n">
        <v>2</v>
      </c>
      <c r="R87" s="59" t="n">
        <v>5</v>
      </c>
      <c r="S87" s="59" t="n">
        <v>1</v>
      </c>
      <c r="T87" s="59" t="n">
        <v>3</v>
      </c>
      <c r="U87" s="59" t="n">
        <v>3</v>
      </c>
      <c r="V87" s="59" t="n">
        <v>3</v>
      </c>
      <c r="W87" s="59" t="n">
        <v>2</v>
      </c>
      <c r="X87" s="59" t="n">
        <v>2</v>
      </c>
      <c r="Y87" s="59" t="n">
        <v>1</v>
      </c>
      <c r="Z87" s="59" t="n">
        <v>2</v>
      </c>
      <c r="AA87" s="59" t="n">
        <v>2</v>
      </c>
      <c r="AB87" s="59" t="n">
        <v>3</v>
      </c>
      <c r="AC87" s="59" t="n">
        <v>2</v>
      </c>
      <c r="AD87" s="60" t="n">
        <v>3</v>
      </c>
      <c r="AE87" s="59"/>
    </row>
    <row r="88" customFormat="false" ht="11.25" hidden="false" customHeight="false" outlineLevel="0" collapsed="false">
      <c r="A88" s="57" t="s">
        <v>41</v>
      </c>
      <c r="B88" s="58" t="n">
        <f aca="false">SUM(C88:AG88)/28</f>
        <v>2.21428571428571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2</v>
      </c>
      <c r="H88" s="59" t="n">
        <v>3</v>
      </c>
      <c r="I88" s="59" t="n">
        <v>3</v>
      </c>
      <c r="J88" s="59" t="n">
        <v>2</v>
      </c>
      <c r="K88" s="59" t="n">
        <v>2</v>
      </c>
      <c r="L88" s="59" t="n">
        <v>2</v>
      </c>
      <c r="M88" s="59" t="n">
        <v>2</v>
      </c>
      <c r="N88" s="59" t="n">
        <v>2</v>
      </c>
      <c r="O88" s="59" t="n">
        <v>2</v>
      </c>
      <c r="P88" s="59" t="n">
        <v>2</v>
      </c>
      <c r="Q88" s="59" t="n">
        <v>3</v>
      </c>
      <c r="R88" s="59" t="n">
        <v>5</v>
      </c>
      <c r="S88" s="59" t="n">
        <v>2</v>
      </c>
      <c r="T88" s="59" t="n">
        <v>2</v>
      </c>
      <c r="U88" s="59" t="n">
        <v>2</v>
      </c>
      <c r="V88" s="59" t="n">
        <v>2</v>
      </c>
      <c r="W88" s="59" t="n">
        <v>2</v>
      </c>
      <c r="X88" s="59" t="n">
        <v>2</v>
      </c>
      <c r="Y88" s="59" t="n">
        <v>2</v>
      </c>
      <c r="Z88" s="59" t="n">
        <v>2</v>
      </c>
      <c r="AA88" s="59" t="n">
        <v>2</v>
      </c>
      <c r="AB88" s="59" t="n">
        <v>2</v>
      </c>
      <c r="AC88" s="59" t="n">
        <v>2</v>
      </c>
      <c r="AD88" s="60" t="n">
        <v>2</v>
      </c>
      <c r="AE88" s="59"/>
    </row>
    <row r="89" customFormat="false" ht="11.25" hidden="false" customHeight="false" outlineLevel="0" collapsed="false">
      <c r="A89" s="63" t="s">
        <v>42</v>
      </c>
      <c r="B89" s="64" t="n">
        <f aca="false">SUM(C89:AG89)/28</f>
        <v>2.89285714285714</v>
      </c>
      <c r="C89" s="65" t="n">
        <v>4</v>
      </c>
      <c r="D89" s="65" t="n">
        <v>4</v>
      </c>
      <c r="E89" s="65" t="n">
        <v>3</v>
      </c>
      <c r="F89" s="65" t="n">
        <v>3</v>
      </c>
      <c r="G89" s="65" t="n">
        <v>4</v>
      </c>
      <c r="H89" s="65" t="n">
        <v>3</v>
      </c>
      <c r="I89" s="65" t="n">
        <v>3</v>
      </c>
      <c r="J89" s="65" t="n">
        <v>2</v>
      </c>
      <c r="K89" s="65" t="n">
        <v>4</v>
      </c>
      <c r="L89" s="65" t="n">
        <v>3</v>
      </c>
      <c r="M89" s="65" t="n">
        <v>2</v>
      </c>
      <c r="N89" s="65" t="n">
        <v>4</v>
      </c>
      <c r="O89" s="65" t="n">
        <v>3</v>
      </c>
      <c r="P89" s="65" t="n">
        <v>3</v>
      </c>
      <c r="Q89" s="65" t="n">
        <v>3</v>
      </c>
      <c r="R89" s="65" t="n">
        <v>4</v>
      </c>
      <c r="S89" s="65" t="n">
        <v>3</v>
      </c>
      <c r="T89" s="65" t="n">
        <v>3</v>
      </c>
      <c r="U89" s="65" t="n">
        <v>2</v>
      </c>
      <c r="V89" s="65" t="n">
        <v>2</v>
      </c>
      <c r="W89" s="65" t="n">
        <v>2</v>
      </c>
      <c r="X89" s="65" t="n">
        <v>2</v>
      </c>
      <c r="Y89" s="65" t="n">
        <v>2</v>
      </c>
      <c r="Z89" s="65" t="n">
        <v>2</v>
      </c>
      <c r="AA89" s="65" t="n">
        <v>3</v>
      </c>
      <c r="AB89" s="65" t="n">
        <v>3</v>
      </c>
      <c r="AC89" s="65" t="n">
        <v>2</v>
      </c>
      <c r="AD89" s="66" t="n">
        <v>3</v>
      </c>
      <c r="AE89" s="59"/>
    </row>
    <row r="91" customFormat="false" ht="11.25" hidden="false" customHeight="false" outlineLevel="0" collapsed="false">
      <c r="B91" s="67" t="s">
        <v>32</v>
      </c>
      <c r="C91" s="52" t="n">
        <v>1</v>
      </c>
      <c r="D91" s="52" t="n">
        <v>2</v>
      </c>
      <c r="E91" s="52" t="n">
        <v>3</v>
      </c>
      <c r="F91" s="52" t="n">
        <v>4</v>
      </c>
      <c r="G91" s="52" t="n">
        <v>5</v>
      </c>
      <c r="H91" s="52" t="n">
        <v>6</v>
      </c>
      <c r="I91" s="52" t="n">
        <v>7</v>
      </c>
      <c r="J91" s="52" t="n">
        <v>8</v>
      </c>
      <c r="K91" s="52" t="n">
        <v>9</v>
      </c>
      <c r="L91" s="52" t="n">
        <v>10</v>
      </c>
      <c r="M91" s="52" t="n">
        <v>11</v>
      </c>
      <c r="N91" s="52" t="n">
        <v>12</v>
      </c>
      <c r="O91" s="52" t="n">
        <v>13</v>
      </c>
      <c r="P91" s="52" t="n">
        <v>14</v>
      </c>
      <c r="Q91" s="52" t="n">
        <v>15</v>
      </c>
      <c r="R91" s="52" t="n">
        <v>16</v>
      </c>
      <c r="S91" s="52" t="n">
        <v>17</v>
      </c>
      <c r="T91" s="52" t="n">
        <v>18</v>
      </c>
      <c r="U91" s="52" t="n">
        <v>19</v>
      </c>
      <c r="V91" s="52" t="n">
        <v>20</v>
      </c>
      <c r="W91" s="52" t="n">
        <v>21</v>
      </c>
      <c r="X91" s="52" t="n">
        <v>22</v>
      </c>
      <c r="Y91" s="52" t="n">
        <v>23</v>
      </c>
      <c r="Z91" s="52" t="n">
        <v>24</v>
      </c>
      <c r="AA91" s="52" t="n">
        <v>25</v>
      </c>
      <c r="AB91" s="52" t="n">
        <v>26</v>
      </c>
      <c r="AC91" s="52" t="n">
        <v>27</v>
      </c>
      <c r="AD91" s="52" t="n">
        <v>28</v>
      </c>
      <c r="AE91" s="52" t="n">
        <v>29</v>
      </c>
      <c r="AF91" s="52" t="n">
        <v>30</v>
      </c>
      <c r="AG91" s="53" t="n">
        <v>31</v>
      </c>
    </row>
    <row r="92" customFormat="false" ht="11.25" hidden="false" customHeight="false" outlineLevel="0" collapsed="false">
      <c r="A92" s="54" t="s">
        <v>11</v>
      </c>
      <c r="B92" s="57"/>
      <c r="C92" s="59" t="s">
        <v>39</v>
      </c>
      <c r="D92" s="59" t="s">
        <v>33</v>
      </c>
      <c r="E92" s="59" t="s">
        <v>34</v>
      </c>
      <c r="F92" s="59" t="s">
        <v>35</v>
      </c>
      <c r="G92" s="59" t="s">
        <v>36</v>
      </c>
      <c r="H92" s="59" t="s">
        <v>37</v>
      </c>
      <c r="I92" s="59" t="s">
        <v>38</v>
      </c>
      <c r="J92" s="59" t="s">
        <v>39</v>
      </c>
      <c r="K92" s="59" t="s">
        <v>33</v>
      </c>
      <c r="L92" s="59" t="s">
        <v>34</v>
      </c>
      <c r="M92" s="59" t="s">
        <v>35</v>
      </c>
      <c r="N92" s="59" t="s">
        <v>36</v>
      </c>
      <c r="O92" s="59" t="s">
        <v>37</v>
      </c>
      <c r="P92" s="59" t="s">
        <v>38</v>
      </c>
      <c r="Q92" s="59" t="s">
        <v>39</v>
      </c>
      <c r="R92" s="59" t="s">
        <v>33</v>
      </c>
      <c r="S92" s="59" t="s">
        <v>34</v>
      </c>
      <c r="T92" s="59" t="s">
        <v>35</v>
      </c>
      <c r="U92" s="59" t="s">
        <v>36</v>
      </c>
      <c r="V92" s="59" t="s">
        <v>37</v>
      </c>
      <c r="W92" s="59" t="s">
        <v>38</v>
      </c>
      <c r="X92" s="59" t="s">
        <v>39</v>
      </c>
      <c r="Y92" s="59" t="s">
        <v>33</v>
      </c>
      <c r="Z92" s="59" t="s">
        <v>34</v>
      </c>
      <c r="AA92" s="59" t="s">
        <v>35</v>
      </c>
      <c r="AB92" s="59" t="s">
        <v>36</v>
      </c>
      <c r="AC92" s="59" t="s">
        <v>37</v>
      </c>
      <c r="AD92" s="59" t="s">
        <v>38</v>
      </c>
      <c r="AE92" s="59" t="s">
        <v>39</v>
      </c>
      <c r="AF92" s="59" t="s">
        <v>33</v>
      </c>
      <c r="AG92" s="60" t="s">
        <v>34</v>
      </c>
    </row>
    <row r="93" customFormat="false" ht="11.25" hidden="false" customHeight="false" outlineLevel="0" collapsed="false">
      <c r="A93" s="57" t="s">
        <v>29</v>
      </c>
      <c r="B93" s="58" t="n">
        <f aca="false">SUM(C93:AF93)/31</f>
        <v>45.9677419354839</v>
      </c>
      <c r="C93" s="59" t="n">
        <v>54</v>
      </c>
      <c r="D93" s="59" t="n">
        <v>48</v>
      </c>
      <c r="E93" s="59" t="n">
        <v>50</v>
      </c>
      <c r="F93" s="59" t="n">
        <v>46</v>
      </c>
      <c r="G93" s="59" t="n">
        <v>51</v>
      </c>
      <c r="H93" s="59" t="n">
        <v>45</v>
      </c>
      <c r="I93" s="59" t="n">
        <v>47</v>
      </c>
      <c r="J93" s="59" t="n">
        <v>54</v>
      </c>
      <c r="K93" s="59" t="n">
        <v>41</v>
      </c>
      <c r="L93" s="59" t="n">
        <v>45</v>
      </c>
      <c r="M93" s="59" t="n">
        <v>54</v>
      </c>
      <c r="N93" s="59" t="n">
        <v>54</v>
      </c>
      <c r="O93" s="59" t="n">
        <v>54</v>
      </c>
      <c r="P93" s="59" t="n">
        <v>58</v>
      </c>
      <c r="Q93" s="59" t="n">
        <v>58</v>
      </c>
      <c r="R93" s="59" t="n">
        <v>45</v>
      </c>
      <c r="S93" s="59" t="n">
        <v>42</v>
      </c>
      <c r="T93" s="59" t="n">
        <v>43</v>
      </c>
      <c r="U93" s="59" t="n">
        <v>46</v>
      </c>
      <c r="V93" s="59" t="n">
        <v>44</v>
      </c>
      <c r="W93" s="59" t="n">
        <v>44</v>
      </c>
      <c r="X93" s="59" t="n">
        <v>43</v>
      </c>
      <c r="Y93" s="59" t="n">
        <v>45</v>
      </c>
      <c r="Z93" s="59" t="n">
        <v>41</v>
      </c>
      <c r="AA93" s="59" t="n">
        <v>45</v>
      </c>
      <c r="AB93" s="59" t="n">
        <v>48</v>
      </c>
      <c r="AC93" s="59" t="n">
        <v>46</v>
      </c>
      <c r="AD93" s="59" t="n">
        <v>44</v>
      </c>
      <c r="AE93" s="59" t="n">
        <v>44</v>
      </c>
      <c r="AF93" s="59" t="n">
        <v>46</v>
      </c>
      <c r="AG93" s="60" t="n">
        <v>48</v>
      </c>
    </row>
    <row r="94" customFormat="false" ht="11.25" hidden="false" customHeight="false" outlineLevel="0" collapsed="false">
      <c r="A94" s="57" t="s">
        <v>30</v>
      </c>
      <c r="B94" s="58" t="n">
        <f aca="false">SUM(C94:AG94)/31</f>
        <v>76.3967741935484</v>
      </c>
      <c r="C94" s="61" t="n">
        <v>77.3</v>
      </c>
      <c r="D94" s="61" t="n">
        <v>77.6</v>
      </c>
      <c r="E94" s="61" t="n">
        <v>77.3</v>
      </c>
      <c r="F94" s="61" t="n">
        <v>77.2</v>
      </c>
      <c r="G94" s="61" t="n">
        <v>76.5</v>
      </c>
      <c r="H94" s="61" t="n">
        <v>77.3</v>
      </c>
      <c r="I94" s="61" t="n">
        <v>76.4</v>
      </c>
      <c r="J94" s="61" t="n">
        <v>77</v>
      </c>
      <c r="K94" s="61" t="n">
        <v>77.7</v>
      </c>
      <c r="L94" s="61" t="n">
        <v>77.7</v>
      </c>
      <c r="M94" s="61" t="n">
        <v>75.6</v>
      </c>
      <c r="N94" s="61" t="n">
        <v>77.4</v>
      </c>
      <c r="O94" s="61" t="n">
        <v>76.1</v>
      </c>
      <c r="P94" s="61" t="n">
        <v>76.3</v>
      </c>
      <c r="Q94" s="61" t="n">
        <v>75.5</v>
      </c>
      <c r="R94" s="61" t="n">
        <v>76.3</v>
      </c>
      <c r="S94" s="61" t="n">
        <v>76.7</v>
      </c>
      <c r="T94" s="61" t="n">
        <v>75.7</v>
      </c>
      <c r="U94" s="61" t="n">
        <v>74.9</v>
      </c>
      <c r="V94" s="61" t="n">
        <v>75.8</v>
      </c>
      <c r="W94" s="61" t="n">
        <v>75</v>
      </c>
      <c r="X94" s="61" t="n">
        <v>75.7</v>
      </c>
      <c r="Y94" s="61" t="n">
        <v>75.9</v>
      </c>
      <c r="Z94" s="61" t="n">
        <v>76.9</v>
      </c>
      <c r="AA94" s="61" t="n">
        <v>76.6</v>
      </c>
      <c r="AB94" s="61" t="n">
        <v>76.2</v>
      </c>
      <c r="AC94" s="61" t="n">
        <v>76</v>
      </c>
      <c r="AD94" s="61" t="n">
        <v>75.2</v>
      </c>
      <c r="AE94" s="61" t="n">
        <v>76.2</v>
      </c>
      <c r="AF94" s="61" t="n">
        <v>76.1</v>
      </c>
      <c r="AG94" s="60" t="n">
        <v>76.2</v>
      </c>
    </row>
    <row r="95" customFormat="false" ht="11.25" hidden="false" customHeight="false" outlineLevel="0" collapsed="false">
      <c r="A95" s="57" t="s">
        <v>31</v>
      </c>
      <c r="B95" s="58" t="n">
        <f aca="false">SUM(C95:AF95)/31</f>
        <v>7.72258064516129</v>
      </c>
      <c r="C95" s="61" t="n">
        <v>8</v>
      </c>
      <c r="D95" s="61" t="n">
        <v>8.3</v>
      </c>
      <c r="E95" s="61" t="n">
        <v>8.5</v>
      </c>
      <c r="F95" s="61" t="n">
        <v>8</v>
      </c>
      <c r="G95" s="61" t="n">
        <v>8</v>
      </c>
      <c r="H95" s="61" t="n">
        <v>8</v>
      </c>
      <c r="I95" s="61" t="n">
        <v>7.5</v>
      </c>
      <c r="J95" s="61" t="n">
        <v>8</v>
      </c>
      <c r="K95" s="61" t="n">
        <v>8</v>
      </c>
      <c r="L95" s="61" t="n">
        <v>8</v>
      </c>
      <c r="M95" s="61" t="n">
        <v>8</v>
      </c>
      <c r="N95" s="61" t="n">
        <v>8</v>
      </c>
      <c r="O95" s="61" t="n">
        <v>8</v>
      </c>
      <c r="P95" s="61" t="n">
        <v>8</v>
      </c>
      <c r="Q95" s="61" t="n">
        <v>8</v>
      </c>
      <c r="R95" s="61" t="n">
        <v>8</v>
      </c>
      <c r="S95" s="61" t="n">
        <v>8</v>
      </c>
      <c r="T95" s="61" t="n">
        <v>8</v>
      </c>
      <c r="U95" s="61" t="n">
        <v>8</v>
      </c>
      <c r="V95" s="61" t="n">
        <v>8</v>
      </c>
      <c r="W95" s="61" t="n">
        <v>8</v>
      </c>
      <c r="X95" s="61" t="n">
        <v>8</v>
      </c>
      <c r="Y95" s="61" t="n">
        <v>8</v>
      </c>
      <c r="Z95" s="61" t="n">
        <v>7.5</v>
      </c>
      <c r="AA95" s="61" t="n">
        <v>8</v>
      </c>
      <c r="AB95" s="61" t="n">
        <v>8</v>
      </c>
      <c r="AC95" s="61" t="n">
        <v>8</v>
      </c>
      <c r="AD95" s="61" t="n">
        <v>8</v>
      </c>
      <c r="AE95" s="61" t="n">
        <v>7.8</v>
      </c>
      <c r="AF95" s="61" t="n">
        <v>7.8</v>
      </c>
      <c r="AG95" s="60" t="n">
        <v>8.3</v>
      </c>
    </row>
    <row r="96" customFormat="false" ht="11.25" hidden="false" customHeight="false" outlineLevel="0" collapsed="false">
      <c r="A96" s="57" t="s">
        <v>40</v>
      </c>
      <c r="B96" s="58" t="n">
        <f aca="false">SUM(C96:AF96)/31</f>
        <v>2.41935483870968</v>
      </c>
      <c r="C96" s="59" t="n">
        <v>2</v>
      </c>
      <c r="D96" s="59" t="n">
        <v>2</v>
      </c>
      <c r="E96" s="59" t="n">
        <v>3</v>
      </c>
      <c r="F96" s="59" t="n">
        <v>3</v>
      </c>
      <c r="G96" s="59" t="n">
        <v>3</v>
      </c>
      <c r="H96" s="59" t="n">
        <v>3</v>
      </c>
      <c r="I96" s="59" t="n">
        <v>2</v>
      </c>
      <c r="J96" s="59" t="n">
        <v>3</v>
      </c>
      <c r="K96" s="59" t="n">
        <v>3</v>
      </c>
      <c r="L96" s="59" t="n">
        <v>2</v>
      </c>
      <c r="M96" s="59" t="n">
        <v>3</v>
      </c>
      <c r="N96" s="59" t="n">
        <v>3</v>
      </c>
      <c r="O96" s="59" t="n">
        <v>3</v>
      </c>
      <c r="P96" s="59" t="n">
        <v>3</v>
      </c>
      <c r="Q96" s="59" t="n">
        <v>2</v>
      </c>
      <c r="R96" s="59" t="n">
        <v>2</v>
      </c>
      <c r="S96" s="59" t="n">
        <v>3</v>
      </c>
      <c r="T96" s="59" t="n">
        <v>2</v>
      </c>
      <c r="U96" s="59" t="n">
        <v>3</v>
      </c>
      <c r="V96" s="59" t="n">
        <v>3</v>
      </c>
      <c r="W96" s="59" t="n">
        <v>3</v>
      </c>
      <c r="X96" s="59" t="n">
        <v>2</v>
      </c>
      <c r="Y96" s="59" t="n">
        <v>2</v>
      </c>
      <c r="Z96" s="59" t="n">
        <v>2</v>
      </c>
      <c r="AA96" s="59" t="n">
        <v>1</v>
      </c>
      <c r="AB96" s="59" t="n">
        <v>3</v>
      </c>
      <c r="AC96" s="59" t="n">
        <v>2</v>
      </c>
      <c r="AD96" s="59" t="n">
        <v>2</v>
      </c>
      <c r="AE96" s="59" t="n">
        <v>1</v>
      </c>
      <c r="AF96" s="59" t="n">
        <v>4</v>
      </c>
      <c r="AG96" s="60" t="n">
        <v>2</v>
      </c>
    </row>
    <row r="97" customFormat="false" ht="11.25" hidden="false" customHeight="false" outlineLevel="0" collapsed="false">
      <c r="A97" s="57" t="s">
        <v>41</v>
      </c>
      <c r="B97" s="58" t="n">
        <f aca="false">SUM(C97:AF97)/31</f>
        <v>2.2258064516129</v>
      </c>
      <c r="C97" s="59" t="n">
        <v>3</v>
      </c>
      <c r="D97" s="59" t="n">
        <v>2</v>
      </c>
      <c r="E97" s="59" t="n">
        <v>2</v>
      </c>
      <c r="F97" s="59" t="n">
        <v>2</v>
      </c>
      <c r="G97" s="59" t="n">
        <v>2</v>
      </c>
      <c r="H97" s="59" t="n">
        <v>2</v>
      </c>
      <c r="I97" s="59" t="n">
        <v>2</v>
      </c>
      <c r="J97" s="59" t="n">
        <v>2</v>
      </c>
      <c r="K97" s="59" t="n">
        <v>3</v>
      </c>
      <c r="L97" s="59" t="n">
        <v>2</v>
      </c>
      <c r="M97" s="59" t="n">
        <v>4</v>
      </c>
      <c r="N97" s="59" t="n">
        <v>3</v>
      </c>
      <c r="O97" s="59" t="n">
        <v>3</v>
      </c>
      <c r="P97" s="59" t="n">
        <v>3</v>
      </c>
      <c r="Q97" s="59" t="n">
        <v>2</v>
      </c>
      <c r="R97" s="59" t="n">
        <v>2</v>
      </c>
      <c r="S97" s="59" t="n">
        <v>2</v>
      </c>
      <c r="T97" s="59" t="n">
        <v>2</v>
      </c>
      <c r="U97" s="59" t="n">
        <v>3</v>
      </c>
      <c r="V97" s="59" t="n">
        <v>2</v>
      </c>
      <c r="W97" s="59" t="n">
        <v>2</v>
      </c>
      <c r="X97" s="59" t="n">
        <v>2</v>
      </c>
      <c r="Y97" s="59" t="n">
        <v>2</v>
      </c>
      <c r="Z97" s="59" t="n">
        <v>2</v>
      </c>
      <c r="AA97" s="59" t="n">
        <v>2</v>
      </c>
      <c r="AB97" s="59" t="n">
        <v>2</v>
      </c>
      <c r="AC97" s="59" t="n">
        <v>2</v>
      </c>
      <c r="AD97" s="59" t="n">
        <v>2</v>
      </c>
      <c r="AE97" s="59" t="n">
        <v>2</v>
      </c>
      <c r="AF97" s="59" t="n">
        <v>3</v>
      </c>
      <c r="AG97" s="60" t="n">
        <v>2</v>
      </c>
    </row>
    <row r="98" customFormat="false" ht="11.25" hidden="false" customHeight="false" outlineLevel="0" collapsed="false">
      <c r="A98" s="63" t="s">
        <v>42</v>
      </c>
      <c r="B98" s="64" t="n">
        <f aca="false">SUM(C98:AF98)/31</f>
        <v>3.06451612903226</v>
      </c>
      <c r="C98" s="65" t="n">
        <v>3</v>
      </c>
      <c r="D98" s="65" t="n">
        <v>3</v>
      </c>
      <c r="E98" s="65" t="n">
        <v>3</v>
      </c>
      <c r="F98" s="65" t="n">
        <v>3</v>
      </c>
      <c r="G98" s="65" t="n">
        <v>4</v>
      </c>
      <c r="H98" s="65" t="n">
        <v>3</v>
      </c>
      <c r="I98" s="65" t="n">
        <v>3</v>
      </c>
      <c r="J98" s="65" t="n">
        <v>3</v>
      </c>
      <c r="K98" s="65" t="n">
        <v>4</v>
      </c>
      <c r="L98" s="65" t="n">
        <v>3</v>
      </c>
      <c r="M98" s="65" t="n">
        <v>5</v>
      </c>
      <c r="N98" s="65" t="n">
        <v>3</v>
      </c>
      <c r="O98" s="65" t="n">
        <v>3</v>
      </c>
      <c r="P98" s="65" t="n">
        <v>3</v>
      </c>
      <c r="Q98" s="65" t="n">
        <v>3</v>
      </c>
      <c r="R98" s="65" t="n">
        <v>3</v>
      </c>
      <c r="S98" s="65" t="n">
        <v>2</v>
      </c>
      <c r="T98" s="65" t="n">
        <v>3</v>
      </c>
      <c r="U98" s="65" t="n">
        <v>4</v>
      </c>
      <c r="V98" s="65" t="n">
        <v>3</v>
      </c>
      <c r="W98" s="65" t="n">
        <v>3</v>
      </c>
      <c r="X98" s="65" t="n">
        <v>3</v>
      </c>
      <c r="Y98" s="65" t="n">
        <v>4</v>
      </c>
      <c r="Z98" s="65" t="n">
        <v>3</v>
      </c>
      <c r="AA98" s="65" t="n">
        <v>3</v>
      </c>
      <c r="AB98" s="65" t="n">
        <v>3</v>
      </c>
      <c r="AC98" s="65" t="n">
        <v>3</v>
      </c>
      <c r="AD98" s="65" t="n">
        <v>3</v>
      </c>
      <c r="AE98" s="65" t="n">
        <v>3</v>
      </c>
      <c r="AF98" s="65" t="n">
        <v>3</v>
      </c>
      <c r="AG98" s="66" t="n">
        <v>3</v>
      </c>
    </row>
    <row r="100" customFormat="false" ht="11.25" hidden="false" customHeight="false" outlineLevel="0" collapsed="false">
      <c r="B100" s="67" t="s">
        <v>32</v>
      </c>
      <c r="C100" s="52" t="n">
        <v>1</v>
      </c>
      <c r="D100" s="52" t="n">
        <v>2</v>
      </c>
      <c r="E100" s="52" t="n">
        <v>3</v>
      </c>
      <c r="F100" s="52" t="n">
        <v>4</v>
      </c>
      <c r="G100" s="52" t="n">
        <v>5</v>
      </c>
      <c r="H100" s="52" t="n">
        <v>6</v>
      </c>
      <c r="I100" s="52" t="n">
        <v>7</v>
      </c>
      <c r="J100" s="52" t="n">
        <v>8</v>
      </c>
      <c r="K100" s="52" t="n">
        <v>9</v>
      </c>
      <c r="L100" s="52" t="n">
        <v>10</v>
      </c>
      <c r="M100" s="52" t="n">
        <v>11</v>
      </c>
      <c r="N100" s="52" t="n">
        <v>12</v>
      </c>
      <c r="O100" s="52" t="n">
        <v>13</v>
      </c>
      <c r="P100" s="52" t="n">
        <v>14</v>
      </c>
      <c r="Q100" s="52" t="n">
        <v>15</v>
      </c>
      <c r="R100" s="52" t="n">
        <v>16</v>
      </c>
      <c r="S100" s="52" t="n">
        <v>17</v>
      </c>
      <c r="T100" s="52" t="n">
        <v>18</v>
      </c>
      <c r="U100" s="52" t="n">
        <v>19</v>
      </c>
      <c r="V100" s="52" t="n">
        <v>20</v>
      </c>
      <c r="W100" s="52" t="n">
        <v>21</v>
      </c>
      <c r="X100" s="52" t="n">
        <v>22</v>
      </c>
      <c r="Y100" s="52" t="n">
        <v>23</v>
      </c>
      <c r="Z100" s="52" t="n">
        <v>24</v>
      </c>
      <c r="AA100" s="52" t="n">
        <v>25</v>
      </c>
      <c r="AB100" s="52" t="n">
        <v>26</v>
      </c>
      <c r="AC100" s="52" t="n">
        <v>27</v>
      </c>
      <c r="AD100" s="52" t="n">
        <v>28</v>
      </c>
      <c r="AE100" s="52" t="n">
        <v>29</v>
      </c>
      <c r="AF100" s="53" t="n">
        <v>30</v>
      </c>
    </row>
    <row r="101" customFormat="false" ht="11.25" hidden="false" customHeight="false" outlineLevel="0" collapsed="false">
      <c r="A101" s="68" t="s">
        <v>12</v>
      </c>
      <c r="B101" s="54"/>
      <c r="C101" s="55" t="s">
        <v>35</v>
      </c>
      <c r="D101" s="55" t="s">
        <v>36</v>
      </c>
      <c r="E101" s="55" t="s">
        <v>37</v>
      </c>
      <c r="F101" s="55" t="s">
        <v>38</v>
      </c>
      <c r="G101" s="55" t="s">
        <v>39</v>
      </c>
      <c r="H101" s="55" t="s">
        <v>33</v>
      </c>
      <c r="I101" s="55" t="s">
        <v>34</v>
      </c>
      <c r="J101" s="55" t="s">
        <v>35</v>
      </c>
      <c r="K101" s="55" t="s">
        <v>36</v>
      </c>
      <c r="L101" s="55" t="s">
        <v>37</v>
      </c>
      <c r="M101" s="55" t="s">
        <v>38</v>
      </c>
      <c r="N101" s="55" t="s">
        <v>39</v>
      </c>
      <c r="O101" s="55" t="s">
        <v>33</v>
      </c>
      <c r="P101" s="55" t="s">
        <v>34</v>
      </c>
      <c r="Q101" s="55" t="s">
        <v>35</v>
      </c>
      <c r="R101" s="55" t="s">
        <v>36</v>
      </c>
      <c r="S101" s="55" t="s">
        <v>37</v>
      </c>
      <c r="T101" s="55" t="s">
        <v>38</v>
      </c>
      <c r="U101" s="55" t="s">
        <v>39</v>
      </c>
      <c r="V101" s="55" t="s">
        <v>33</v>
      </c>
      <c r="W101" s="55" t="s">
        <v>34</v>
      </c>
      <c r="X101" s="55" t="s">
        <v>35</v>
      </c>
      <c r="Y101" s="55" t="s">
        <v>36</v>
      </c>
      <c r="Z101" s="55" t="s">
        <v>37</v>
      </c>
      <c r="AA101" s="55" t="s">
        <v>38</v>
      </c>
      <c r="AB101" s="55" t="s">
        <v>39</v>
      </c>
      <c r="AC101" s="55" t="s">
        <v>33</v>
      </c>
      <c r="AD101" s="55" t="s">
        <v>34</v>
      </c>
      <c r="AE101" s="55" t="s">
        <v>35</v>
      </c>
      <c r="AF101" s="56" t="s">
        <v>36</v>
      </c>
    </row>
    <row r="102" customFormat="false" ht="11.25" hidden="false" customHeight="false" outlineLevel="0" collapsed="false">
      <c r="A102" s="69" t="s">
        <v>29</v>
      </c>
      <c r="B102" s="58" t="n">
        <f aca="false">SUM(C102:AF102)/30</f>
        <v>46.7</v>
      </c>
      <c r="C102" s="59" t="n">
        <v>50</v>
      </c>
      <c r="D102" s="59" t="n">
        <v>48</v>
      </c>
      <c r="E102" s="59" t="n">
        <v>43</v>
      </c>
      <c r="F102" s="59" t="n">
        <v>42</v>
      </c>
      <c r="G102" s="59" t="n">
        <v>52</v>
      </c>
      <c r="H102" s="59" t="n">
        <v>47</v>
      </c>
      <c r="I102" s="59" t="n">
        <v>52</v>
      </c>
      <c r="J102" s="59" t="n">
        <v>44</v>
      </c>
      <c r="K102" s="59" t="n">
        <v>44</v>
      </c>
      <c r="L102" s="59" t="n">
        <v>45</v>
      </c>
      <c r="M102" s="59" t="n">
        <v>49</v>
      </c>
      <c r="N102" s="59" t="n">
        <v>50</v>
      </c>
      <c r="O102" s="59" t="n">
        <v>48</v>
      </c>
      <c r="P102" s="59" t="n">
        <v>60</v>
      </c>
      <c r="Q102" s="59" t="n">
        <v>58</v>
      </c>
      <c r="R102" s="59" t="n">
        <v>44</v>
      </c>
      <c r="S102" s="59" t="n">
        <v>43</v>
      </c>
      <c r="T102" s="59" t="n">
        <v>42</v>
      </c>
      <c r="U102" s="59" t="n">
        <v>48</v>
      </c>
      <c r="V102" s="59" t="n">
        <v>49</v>
      </c>
      <c r="W102" s="59" t="n">
        <v>45</v>
      </c>
      <c r="X102" s="59" t="n">
        <v>46</v>
      </c>
      <c r="Y102" s="59" t="n">
        <v>48</v>
      </c>
      <c r="Z102" s="59" t="n">
        <v>42</v>
      </c>
      <c r="AA102" s="59" t="n">
        <v>41</v>
      </c>
      <c r="AB102" s="59" t="n">
        <v>45</v>
      </c>
      <c r="AC102" s="59" t="n">
        <v>49</v>
      </c>
      <c r="AD102" s="59" t="n">
        <v>43</v>
      </c>
      <c r="AE102" s="59" t="n">
        <v>42</v>
      </c>
      <c r="AF102" s="60" t="n">
        <v>42</v>
      </c>
    </row>
    <row r="103" customFormat="false" ht="11.25" hidden="false" customHeight="false" outlineLevel="0" collapsed="false">
      <c r="A103" s="69" t="s">
        <v>30</v>
      </c>
      <c r="B103" s="58" t="n">
        <f aca="false">SUM(C103:AF103)/30</f>
        <v>75.9066666666667</v>
      </c>
      <c r="C103" s="61" t="n">
        <v>75.6</v>
      </c>
      <c r="D103" s="61" t="n">
        <v>76</v>
      </c>
      <c r="E103" s="61" t="n">
        <v>75.8</v>
      </c>
      <c r="F103" s="61" t="n">
        <v>75.1</v>
      </c>
      <c r="G103" s="61" t="n">
        <v>76.3</v>
      </c>
      <c r="H103" s="61" t="n">
        <v>75.5</v>
      </c>
      <c r="I103" s="61" t="n">
        <v>75.5</v>
      </c>
      <c r="J103" s="61" t="n">
        <v>76.1</v>
      </c>
      <c r="K103" s="61" t="n">
        <v>75.7</v>
      </c>
      <c r="L103" s="61" t="n">
        <v>76.1</v>
      </c>
      <c r="M103" s="61" t="n">
        <v>76.1</v>
      </c>
      <c r="N103" s="61" t="n">
        <v>76.8</v>
      </c>
      <c r="O103" s="61" t="n">
        <v>77.6</v>
      </c>
      <c r="P103" s="61" t="n">
        <v>75.5</v>
      </c>
      <c r="Q103" s="61" t="n">
        <v>76</v>
      </c>
      <c r="R103" s="61" t="n">
        <v>76</v>
      </c>
      <c r="S103" s="61" t="n">
        <v>75.9</v>
      </c>
      <c r="T103" s="61" t="n">
        <v>75.7</v>
      </c>
      <c r="U103" s="61" t="n">
        <v>76.7</v>
      </c>
      <c r="V103" s="61" t="n">
        <v>75.7</v>
      </c>
      <c r="W103" s="61" t="n">
        <v>76.1</v>
      </c>
      <c r="X103" s="61" t="n">
        <v>75.4</v>
      </c>
      <c r="Y103" s="61" t="n">
        <v>76</v>
      </c>
      <c r="Z103" s="61" t="n">
        <v>76.7</v>
      </c>
      <c r="AA103" s="61" t="n">
        <v>75.1</v>
      </c>
      <c r="AB103" s="61" t="n">
        <v>76</v>
      </c>
      <c r="AC103" s="61" t="n">
        <v>75.3</v>
      </c>
      <c r="AD103" s="61" t="n">
        <v>75.1</v>
      </c>
      <c r="AE103" s="61" t="n">
        <v>75.9</v>
      </c>
      <c r="AF103" s="62" t="n">
        <v>75.9</v>
      </c>
    </row>
    <row r="104" customFormat="false" ht="11.25" hidden="false" customHeight="false" outlineLevel="0" collapsed="false">
      <c r="A104" s="69" t="s">
        <v>31</v>
      </c>
      <c r="B104" s="58" t="n">
        <f aca="false">SUM(C104:AF104)/30</f>
        <v>8.16</v>
      </c>
      <c r="C104" s="61" t="n">
        <v>8</v>
      </c>
      <c r="D104" s="61" t="n">
        <v>8</v>
      </c>
      <c r="E104" s="61" t="n">
        <v>8</v>
      </c>
      <c r="F104" s="61" t="n">
        <v>8</v>
      </c>
      <c r="G104" s="61" t="n">
        <v>8</v>
      </c>
      <c r="H104" s="61" t="n">
        <v>7.8</v>
      </c>
      <c r="I104" s="61" t="n">
        <v>8.8</v>
      </c>
      <c r="J104" s="61" t="n">
        <v>7.8</v>
      </c>
      <c r="K104" s="61" t="n">
        <v>7.8</v>
      </c>
      <c r="L104" s="61" t="n">
        <v>8</v>
      </c>
      <c r="M104" s="61" t="n">
        <v>8</v>
      </c>
      <c r="N104" s="61" t="n">
        <v>8</v>
      </c>
      <c r="O104" s="61" t="n">
        <v>8</v>
      </c>
      <c r="P104" s="61" t="n">
        <v>8.3</v>
      </c>
      <c r="Q104" s="61" t="n">
        <v>8.3</v>
      </c>
      <c r="R104" s="61" t="n">
        <v>8.3</v>
      </c>
      <c r="S104" s="61" t="n">
        <v>8.3</v>
      </c>
      <c r="T104" s="61" t="n">
        <v>8.7</v>
      </c>
      <c r="U104" s="61" t="n">
        <v>8.5</v>
      </c>
      <c r="V104" s="61" t="n">
        <v>8</v>
      </c>
      <c r="W104" s="61" t="n">
        <v>8.3</v>
      </c>
      <c r="X104" s="61" t="n">
        <v>8.3</v>
      </c>
      <c r="Y104" s="61" t="n">
        <v>8.3</v>
      </c>
      <c r="Z104" s="61" t="n">
        <v>8</v>
      </c>
      <c r="AA104" s="61" t="n">
        <v>8.7</v>
      </c>
      <c r="AB104" s="61" t="n">
        <v>8.3</v>
      </c>
      <c r="AC104" s="61" t="n">
        <v>8.3</v>
      </c>
      <c r="AD104" s="61" t="n">
        <v>8</v>
      </c>
      <c r="AE104" s="61" t="n">
        <v>8</v>
      </c>
      <c r="AF104" s="62" t="n">
        <v>8</v>
      </c>
    </row>
    <row r="105" customFormat="false" ht="11.25" hidden="false" customHeight="false" outlineLevel="0" collapsed="false">
      <c r="A105" s="69" t="s">
        <v>40</v>
      </c>
      <c r="B105" s="58" t="n">
        <f aca="false">SUM(C105:AF105)/30</f>
        <v>2.4</v>
      </c>
      <c r="C105" s="59" t="n">
        <v>1</v>
      </c>
      <c r="D105" s="59" t="n">
        <v>2</v>
      </c>
      <c r="E105" s="59" t="n">
        <v>2</v>
      </c>
      <c r="F105" s="59" t="n">
        <v>3</v>
      </c>
      <c r="G105" s="59" t="n">
        <v>3</v>
      </c>
      <c r="H105" s="59" t="n">
        <v>2</v>
      </c>
      <c r="I105" s="59" t="n">
        <v>2</v>
      </c>
      <c r="J105" s="59" t="n">
        <v>1</v>
      </c>
      <c r="K105" s="59" t="n">
        <v>1</v>
      </c>
      <c r="L105" s="59" t="n">
        <v>1</v>
      </c>
      <c r="M105" s="59" t="n">
        <v>2</v>
      </c>
      <c r="N105" s="59" t="n">
        <v>2</v>
      </c>
      <c r="O105" s="59" t="n">
        <v>1</v>
      </c>
      <c r="P105" s="59" t="n">
        <v>3</v>
      </c>
      <c r="Q105" s="59" t="n">
        <v>2</v>
      </c>
      <c r="R105" s="59" t="n">
        <v>4</v>
      </c>
      <c r="S105" s="59" t="n">
        <v>4</v>
      </c>
      <c r="T105" s="59" t="n">
        <v>3</v>
      </c>
      <c r="U105" s="59" t="n">
        <v>2</v>
      </c>
      <c r="V105" s="59" t="n">
        <v>5</v>
      </c>
      <c r="W105" s="59" t="n">
        <v>4</v>
      </c>
      <c r="X105" s="59" t="n">
        <v>3</v>
      </c>
      <c r="Y105" s="59" t="n">
        <v>3</v>
      </c>
      <c r="Z105" s="59" t="n">
        <v>3</v>
      </c>
      <c r="AA105" s="59" t="n">
        <v>2</v>
      </c>
      <c r="AB105" s="59" t="n">
        <v>1</v>
      </c>
      <c r="AC105" s="59" t="n">
        <v>3</v>
      </c>
      <c r="AD105" s="59" t="n">
        <v>3</v>
      </c>
      <c r="AE105" s="59" t="n">
        <v>3</v>
      </c>
      <c r="AF105" s="60" t="n">
        <v>1</v>
      </c>
    </row>
    <row r="106" customFormat="false" ht="11.25" hidden="false" customHeight="false" outlineLevel="0" collapsed="false">
      <c r="A106" s="69" t="s">
        <v>41</v>
      </c>
      <c r="B106" s="58" t="n">
        <f aca="false">SUM(C106:AF106)/30</f>
        <v>2.36666666666667</v>
      </c>
      <c r="C106" s="59" t="n">
        <v>2</v>
      </c>
      <c r="D106" s="59" t="n">
        <v>2</v>
      </c>
      <c r="E106" s="59" t="n">
        <v>2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2</v>
      </c>
      <c r="K106" s="59" t="n">
        <v>1</v>
      </c>
      <c r="L106" s="59" t="n">
        <v>2</v>
      </c>
      <c r="M106" s="59" t="n">
        <v>3</v>
      </c>
      <c r="N106" s="59" t="n">
        <v>3</v>
      </c>
      <c r="O106" s="59" t="n">
        <v>2</v>
      </c>
      <c r="P106" s="59" t="n">
        <v>3</v>
      </c>
      <c r="Q106" s="59" t="n">
        <v>2</v>
      </c>
      <c r="R106" s="59" t="n">
        <v>3</v>
      </c>
      <c r="S106" s="59" t="n">
        <v>3</v>
      </c>
      <c r="T106" s="59" t="n">
        <v>2</v>
      </c>
      <c r="U106" s="59" t="n">
        <v>2</v>
      </c>
      <c r="V106" s="59" t="n">
        <v>4</v>
      </c>
      <c r="W106" s="59" t="n">
        <v>3</v>
      </c>
      <c r="X106" s="59" t="n">
        <v>3</v>
      </c>
      <c r="Y106" s="59" t="n">
        <v>3</v>
      </c>
      <c r="Z106" s="59" t="n">
        <v>3</v>
      </c>
      <c r="AA106" s="59" t="n">
        <v>2</v>
      </c>
      <c r="AB106" s="59" t="n">
        <v>1</v>
      </c>
      <c r="AC106" s="59" t="n">
        <v>3</v>
      </c>
      <c r="AD106" s="59" t="n">
        <v>3</v>
      </c>
      <c r="AE106" s="59" t="n">
        <v>2</v>
      </c>
      <c r="AF106" s="60" t="n">
        <v>2</v>
      </c>
    </row>
    <row r="107" customFormat="false" ht="11.25" hidden="false" customHeight="false" outlineLevel="0" collapsed="false">
      <c r="A107" s="70" t="s">
        <v>42</v>
      </c>
      <c r="B107" s="64" t="n">
        <f aca="false">SUM(C107:AF107)/30</f>
        <v>3.03333333333333</v>
      </c>
      <c r="C107" s="65" t="n">
        <v>3</v>
      </c>
      <c r="D107" s="65" t="n">
        <v>3</v>
      </c>
      <c r="E107" s="65" t="n">
        <v>3</v>
      </c>
      <c r="F107" s="65" t="n">
        <v>3</v>
      </c>
      <c r="G107" s="65" t="n">
        <v>3</v>
      </c>
      <c r="H107" s="65" t="n">
        <v>3</v>
      </c>
      <c r="I107" s="65" t="n">
        <v>4</v>
      </c>
      <c r="J107" s="65" t="n">
        <v>3</v>
      </c>
      <c r="K107" s="65" t="n">
        <v>3</v>
      </c>
      <c r="L107" s="65" t="n">
        <v>3</v>
      </c>
      <c r="M107" s="65" t="n">
        <v>4</v>
      </c>
      <c r="N107" s="65" t="n">
        <v>3</v>
      </c>
      <c r="O107" s="65" t="n">
        <v>2</v>
      </c>
      <c r="P107" s="65" t="n">
        <v>5</v>
      </c>
      <c r="Q107" s="65" t="n">
        <v>3</v>
      </c>
      <c r="R107" s="65" t="n">
        <v>3</v>
      </c>
      <c r="S107" s="65" t="n">
        <v>3</v>
      </c>
      <c r="T107" s="65" t="n">
        <v>2</v>
      </c>
      <c r="U107" s="65" t="n">
        <v>1</v>
      </c>
      <c r="V107" s="65" t="n">
        <v>4</v>
      </c>
      <c r="W107" s="65" t="n">
        <v>3</v>
      </c>
      <c r="X107" s="65" t="n">
        <v>3</v>
      </c>
      <c r="Y107" s="65" t="n">
        <v>4</v>
      </c>
      <c r="Z107" s="65" t="n">
        <v>3</v>
      </c>
      <c r="AA107" s="65" t="n">
        <v>3</v>
      </c>
      <c r="AB107" s="65" t="n">
        <v>2</v>
      </c>
      <c r="AC107" s="65" t="n">
        <v>3</v>
      </c>
      <c r="AD107" s="65" t="n">
        <v>3</v>
      </c>
      <c r="AE107" s="65" t="n">
        <v>3</v>
      </c>
      <c r="AF107" s="66" t="n">
        <v>3</v>
      </c>
    </row>
    <row r="109" customFormat="false" ht="11.25" hidden="false" customHeight="false" outlineLevel="0" collapsed="false">
      <c r="B109" s="67" t="s">
        <v>32</v>
      </c>
      <c r="C109" s="52" t="n">
        <v>1</v>
      </c>
      <c r="D109" s="52" t="n">
        <v>2</v>
      </c>
      <c r="E109" s="52" t="n">
        <v>3</v>
      </c>
      <c r="F109" s="52" t="n">
        <v>4</v>
      </c>
      <c r="G109" s="52" t="n">
        <v>5</v>
      </c>
      <c r="H109" s="52" t="n">
        <v>6</v>
      </c>
      <c r="I109" s="52" t="n">
        <v>7</v>
      </c>
      <c r="J109" s="52" t="n">
        <v>8</v>
      </c>
      <c r="K109" s="52" t="n">
        <v>9</v>
      </c>
      <c r="L109" s="52" t="n">
        <v>10</v>
      </c>
      <c r="M109" s="52" t="n">
        <v>11</v>
      </c>
      <c r="N109" s="52" t="n">
        <v>12</v>
      </c>
      <c r="O109" s="52" t="n">
        <v>13</v>
      </c>
      <c r="P109" s="52" t="n">
        <v>14</v>
      </c>
      <c r="Q109" s="52" t="n">
        <v>15</v>
      </c>
      <c r="R109" s="52" t="n">
        <v>16</v>
      </c>
      <c r="S109" s="52" t="n">
        <v>17</v>
      </c>
      <c r="T109" s="52" t="n">
        <v>18</v>
      </c>
      <c r="U109" s="52" t="n">
        <v>19</v>
      </c>
      <c r="V109" s="52" t="n">
        <v>20</v>
      </c>
      <c r="W109" s="52" t="n">
        <v>21</v>
      </c>
      <c r="X109" s="52" t="n">
        <v>22</v>
      </c>
      <c r="Y109" s="52" t="n">
        <v>23</v>
      </c>
      <c r="Z109" s="52" t="n">
        <v>24</v>
      </c>
      <c r="AA109" s="52" t="n">
        <v>25</v>
      </c>
      <c r="AB109" s="52" t="n">
        <v>26</v>
      </c>
      <c r="AC109" s="52" t="n">
        <v>27</v>
      </c>
      <c r="AD109" s="52" t="n">
        <v>28</v>
      </c>
      <c r="AE109" s="52" t="n">
        <v>29</v>
      </c>
      <c r="AF109" s="52" t="n">
        <v>30</v>
      </c>
      <c r="AG109" s="53" t="n">
        <v>31</v>
      </c>
    </row>
    <row r="110" customFormat="false" ht="11.25" hidden="false" customHeight="false" outlineLevel="0" collapsed="false">
      <c r="A110" s="54" t="s">
        <v>13</v>
      </c>
      <c r="B110" s="57"/>
      <c r="C110" s="59" t="s">
        <v>37</v>
      </c>
      <c r="D110" s="59" t="s">
        <v>38</v>
      </c>
      <c r="E110" s="59" t="s">
        <v>39</v>
      </c>
      <c r="F110" s="59" t="s">
        <v>33</v>
      </c>
      <c r="G110" s="59" t="s">
        <v>34</v>
      </c>
      <c r="H110" s="59" t="s">
        <v>35</v>
      </c>
      <c r="I110" s="59" t="s">
        <v>36</v>
      </c>
      <c r="J110" s="59" t="s">
        <v>37</v>
      </c>
      <c r="K110" s="59" t="s">
        <v>38</v>
      </c>
      <c r="L110" s="59" t="s">
        <v>39</v>
      </c>
      <c r="M110" s="59" t="s">
        <v>33</v>
      </c>
      <c r="N110" s="59" t="s">
        <v>34</v>
      </c>
      <c r="O110" s="59" t="s">
        <v>35</v>
      </c>
      <c r="P110" s="59" t="s">
        <v>36</v>
      </c>
      <c r="Q110" s="59" t="s">
        <v>37</v>
      </c>
      <c r="R110" s="59" t="s">
        <v>38</v>
      </c>
      <c r="S110" s="59" t="s">
        <v>39</v>
      </c>
      <c r="T110" s="59" t="s">
        <v>33</v>
      </c>
      <c r="U110" s="59" t="s">
        <v>34</v>
      </c>
      <c r="V110" s="59" t="s">
        <v>35</v>
      </c>
      <c r="W110" s="59" t="s">
        <v>36</v>
      </c>
      <c r="X110" s="59" t="s">
        <v>37</v>
      </c>
      <c r="Y110" s="59" t="s">
        <v>38</v>
      </c>
      <c r="Z110" s="59" t="s">
        <v>39</v>
      </c>
      <c r="AA110" s="59" t="s">
        <v>33</v>
      </c>
      <c r="AB110" s="59" t="s">
        <v>34</v>
      </c>
      <c r="AC110" s="59" t="s">
        <v>35</v>
      </c>
      <c r="AD110" s="59" t="s">
        <v>36</v>
      </c>
      <c r="AE110" s="59" t="s">
        <v>37</v>
      </c>
      <c r="AF110" s="59" t="s">
        <v>38</v>
      </c>
      <c r="AG110" s="60" t="s">
        <v>39</v>
      </c>
    </row>
    <row r="111" customFormat="false" ht="11.25" hidden="false" customHeight="false" outlineLevel="0" collapsed="false">
      <c r="A111" s="57" t="s">
        <v>29</v>
      </c>
      <c r="B111" s="58" t="n">
        <f aca="false">SUM(C111:AF111)/31</f>
        <v>43.0645161290323</v>
      </c>
      <c r="C111" s="59" t="n">
        <v>42</v>
      </c>
      <c r="D111" s="59" t="n">
        <v>42</v>
      </c>
      <c r="E111" s="59" t="n">
        <v>46</v>
      </c>
      <c r="F111" s="59" t="n">
        <v>53</v>
      </c>
      <c r="G111" s="59" t="n">
        <v>42</v>
      </c>
      <c r="H111" s="59" t="n">
        <v>48</v>
      </c>
      <c r="I111" s="59" t="n">
        <v>40</v>
      </c>
      <c r="J111" s="59" t="n">
        <v>44</v>
      </c>
      <c r="K111" s="59" t="n">
        <v>41</v>
      </c>
      <c r="L111" s="59" t="n">
        <v>50</v>
      </c>
      <c r="M111" s="59" t="n">
        <v>41</v>
      </c>
      <c r="N111" s="59" t="n">
        <v>40</v>
      </c>
      <c r="O111" s="59" t="n">
        <v>46</v>
      </c>
      <c r="P111" s="59" t="n">
        <v>44</v>
      </c>
      <c r="Q111" s="59" t="n">
        <v>42</v>
      </c>
      <c r="R111" s="59" t="n">
        <v>41</v>
      </c>
      <c r="S111" s="59" t="n">
        <v>42</v>
      </c>
      <c r="T111" s="59" t="n">
        <v>47</v>
      </c>
      <c r="U111" s="59" t="n">
        <v>43</v>
      </c>
      <c r="V111" s="59" t="n">
        <v>47</v>
      </c>
      <c r="W111" s="59" t="n">
        <v>47</v>
      </c>
      <c r="X111" s="59" t="n">
        <v>50</v>
      </c>
      <c r="Y111" s="59" t="n">
        <v>49</v>
      </c>
      <c r="Z111" s="59" t="n">
        <v>48</v>
      </c>
      <c r="AA111" s="59" t="n">
        <v>47</v>
      </c>
      <c r="AB111" s="59" t="n">
        <v>41</v>
      </c>
      <c r="AC111" s="59" t="n">
        <v>47</v>
      </c>
      <c r="AD111" s="59" t="n">
        <v>41</v>
      </c>
      <c r="AE111" s="59" t="n">
        <v>40</v>
      </c>
      <c r="AF111" s="59" t="n">
        <v>44</v>
      </c>
      <c r="AG111" s="60" t="n">
        <v>44</v>
      </c>
    </row>
    <row r="112" customFormat="false" ht="11.25" hidden="false" customHeight="false" outlineLevel="0" collapsed="false">
      <c r="A112" s="57" t="s">
        <v>30</v>
      </c>
      <c r="B112" s="58" t="n">
        <f aca="false">SUM(C112:AG112)/31</f>
        <v>75.8709677419355</v>
      </c>
      <c r="C112" s="61" t="n">
        <v>75.5</v>
      </c>
      <c r="D112" s="61" t="n">
        <v>75.7</v>
      </c>
      <c r="E112" s="61" t="n">
        <v>76.4</v>
      </c>
      <c r="F112" s="61" t="n">
        <v>75.6</v>
      </c>
      <c r="G112" s="61" t="n">
        <v>76.2</v>
      </c>
      <c r="H112" s="61" t="n">
        <v>75.3</v>
      </c>
      <c r="I112" s="61" t="n">
        <v>75.1</v>
      </c>
      <c r="J112" s="61" t="n">
        <v>75.4</v>
      </c>
      <c r="K112" s="61" t="n">
        <v>75.4</v>
      </c>
      <c r="L112" s="61" t="n">
        <v>75</v>
      </c>
      <c r="M112" s="61" t="n">
        <v>76.1</v>
      </c>
      <c r="N112" s="61" t="n">
        <v>76.5</v>
      </c>
      <c r="O112" s="61" t="n">
        <v>75.6</v>
      </c>
      <c r="P112" s="61" t="n">
        <v>75.6</v>
      </c>
      <c r="Q112" s="61" t="n">
        <v>76.3</v>
      </c>
      <c r="R112" s="61" t="n">
        <v>76</v>
      </c>
      <c r="S112" s="61" t="n">
        <v>76</v>
      </c>
      <c r="T112" s="61" t="n">
        <v>75.7</v>
      </c>
      <c r="U112" s="61" t="n">
        <v>76.6</v>
      </c>
      <c r="V112" s="61" t="n">
        <v>76.4</v>
      </c>
      <c r="W112" s="61" t="n">
        <v>74.6</v>
      </c>
      <c r="X112" s="61" t="n">
        <v>75.6</v>
      </c>
      <c r="Y112" s="61" t="n">
        <v>76.6</v>
      </c>
      <c r="Z112" s="61" t="n">
        <v>75.3</v>
      </c>
      <c r="AA112" s="61" t="n">
        <v>76.1</v>
      </c>
      <c r="AB112" s="61" t="n">
        <v>76.5</v>
      </c>
      <c r="AC112" s="61" t="n">
        <v>76.7</v>
      </c>
      <c r="AD112" s="61" t="n">
        <v>76.5</v>
      </c>
      <c r="AE112" s="61" t="n">
        <v>75.4</v>
      </c>
      <c r="AF112" s="61" t="n">
        <v>76.2</v>
      </c>
      <c r="AG112" s="60" t="n">
        <v>76.1</v>
      </c>
    </row>
    <row r="113" customFormat="false" ht="11.25" hidden="false" customHeight="false" outlineLevel="0" collapsed="false">
      <c r="A113" s="57" t="s">
        <v>31</v>
      </c>
      <c r="B113" s="58" t="n">
        <f aca="false">SUM(C113:AF113)/31</f>
        <v>7.70645161290323</v>
      </c>
      <c r="C113" s="61" t="n">
        <v>8.5</v>
      </c>
      <c r="D113" s="61" t="n">
        <v>8</v>
      </c>
      <c r="E113" s="61" t="n">
        <v>7.8</v>
      </c>
      <c r="F113" s="61" t="n">
        <v>8</v>
      </c>
      <c r="G113" s="61" t="n">
        <v>8</v>
      </c>
      <c r="H113" s="61" t="n">
        <v>8.5</v>
      </c>
      <c r="I113" s="61" t="n">
        <v>8</v>
      </c>
      <c r="J113" s="61" t="n">
        <v>8</v>
      </c>
      <c r="K113" s="61" t="n">
        <v>8.5</v>
      </c>
      <c r="L113" s="61" t="n">
        <v>8</v>
      </c>
      <c r="M113" s="61" t="n">
        <v>8</v>
      </c>
      <c r="N113" s="61" t="n">
        <v>8</v>
      </c>
      <c r="O113" s="61" t="n">
        <v>8</v>
      </c>
      <c r="P113" s="61" t="n">
        <v>8</v>
      </c>
      <c r="Q113" s="61" t="n">
        <v>8</v>
      </c>
      <c r="R113" s="61" t="n">
        <v>8</v>
      </c>
      <c r="S113" s="61" t="n">
        <v>8</v>
      </c>
      <c r="T113" s="61" t="n">
        <v>7.8</v>
      </c>
      <c r="U113" s="61" t="n">
        <v>8</v>
      </c>
      <c r="V113" s="61" t="n">
        <v>8</v>
      </c>
      <c r="W113" s="61" t="n">
        <v>8</v>
      </c>
      <c r="X113" s="61" t="n">
        <v>7</v>
      </c>
      <c r="Y113" s="61" t="n">
        <v>8</v>
      </c>
      <c r="Z113" s="61" t="n">
        <v>7</v>
      </c>
      <c r="AA113" s="61" t="n">
        <v>7.8</v>
      </c>
      <c r="AB113" s="61" t="n">
        <v>8</v>
      </c>
      <c r="AC113" s="61" t="n">
        <v>8</v>
      </c>
      <c r="AD113" s="61" t="n">
        <v>8</v>
      </c>
      <c r="AE113" s="61" t="n">
        <v>8</v>
      </c>
      <c r="AF113" s="61" t="n">
        <v>8</v>
      </c>
      <c r="AG113" s="62" t="n">
        <v>8</v>
      </c>
    </row>
    <row r="114" customFormat="false" ht="11.25" hidden="false" customHeight="false" outlineLevel="0" collapsed="false">
      <c r="A114" s="57" t="s">
        <v>40</v>
      </c>
      <c r="B114" s="58" t="n">
        <f aca="false">SUM(C114:AF114)/31</f>
        <v>2.64516129032258</v>
      </c>
      <c r="C114" s="59" t="n">
        <v>2</v>
      </c>
      <c r="D114" s="59" t="n">
        <v>2</v>
      </c>
      <c r="E114" s="59" t="n">
        <v>2</v>
      </c>
      <c r="F114" s="59" t="n">
        <v>4</v>
      </c>
      <c r="G114" s="59" t="n">
        <v>2</v>
      </c>
      <c r="H114" s="59" t="n">
        <v>2</v>
      </c>
      <c r="I114" s="59" t="n">
        <v>3</v>
      </c>
      <c r="J114" s="59" t="n">
        <v>3</v>
      </c>
      <c r="K114" s="59" t="n">
        <v>3</v>
      </c>
      <c r="L114" s="59" t="n">
        <v>3</v>
      </c>
      <c r="M114" s="59" t="n">
        <v>2</v>
      </c>
      <c r="N114" s="59" t="n">
        <v>2</v>
      </c>
      <c r="O114" s="59" t="n">
        <v>2</v>
      </c>
      <c r="P114" s="59" t="n">
        <v>3</v>
      </c>
      <c r="Q114" s="59" t="n">
        <v>3</v>
      </c>
      <c r="R114" s="59" t="n">
        <v>3</v>
      </c>
      <c r="S114" s="59" t="n">
        <v>2</v>
      </c>
      <c r="T114" s="59" t="n">
        <v>3</v>
      </c>
      <c r="U114" s="59" t="n">
        <v>3</v>
      </c>
      <c r="V114" s="59" t="n">
        <v>3</v>
      </c>
      <c r="W114" s="59" t="n">
        <v>3</v>
      </c>
      <c r="X114" s="59" t="n">
        <v>4</v>
      </c>
      <c r="Y114" s="59" t="n">
        <v>1</v>
      </c>
      <c r="Z114" s="59" t="n">
        <v>5</v>
      </c>
      <c r="AA114" s="59" t="n">
        <v>3</v>
      </c>
      <c r="AB114" s="59" t="n">
        <v>3</v>
      </c>
      <c r="AC114" s="59" t="n">
        <v>3</v>
      </c>
      <c r="AD114" s="59" t="n">
        <v>3</v>
      </c>
      <c r="AE114" s="59" t="n">
        <v>3</v>
      </c>
      <c r="AF114" s="59" t="n">
        <v>2</v>
      </c>
      <c r="AG114" s="60" t="n">
        <v>2</v>
      </c>
    </row>
    <row r="115" customFormat="false" ht="11.25" hidden="false" customHeight="false" outlineLevel="0" collapsed="false">
      <c r="A115" s="57" t="s">
        <v>41</v>
      </c>
      <c r="B115" s="58" t="n">
        <f aca="false">SUM(C115:AF115)/31</f>
        <v>2.41935483870968</v>
      </c>
      <c r="C115" s="59" t="n">
        <v>2</v>
      </c>
      <c r="D115" s="59" t="n">
        <v>2</v>
      </c>
      <c r="E115" s="59" t="n">
        <v>2</v>
      </c>
      <c r="F115" s="59" t="n">
        <v>4</v>
      </c>
      <c r="G115" s="59" t="n">
        <v>2</v>
      </c>
      <c r="H115" s="59" t="n">
        <v>2</v>
      </c>
      <c r="I115" s="59" t="n">
        <v>2</v>
      </c>
      <c r="J115" s="59" t="n">
        <v>2</v>
      </c>
      <c r="K115" s="59" t="n">
        <v>2</v>
      </c>
      <c r="L115" s="59" t="n">
        <v>3</v>
      </c>
      <c r="M115" s="59" t="n">
        <v>2</v>
      </c>
      <c r="N115" s="59" t="n">
        <v>2</v>
      </c>
      <c r="O115" s="59" t="n">
        <v>2</v>
      </c>
      <c r="P115" s="59" t="n">
        <v>2</v>
      </c>
      <c r="Q115" s="59" t="n">
        <v>2</v>
      </c>
      <c r="R115" s="59" t="n">
        <v>3</v>
      </c>
      <c r="S115" s="59" t="n">
        <v>2</v>
      </c>
      <c r="T115" s="59" t="n">
        <v>3</v>
      </c>
      <c r="U115" s="59" t="n">
        <v>3</v>
      </c>
      <c r="V115" s="59" t="n">
        <v>3</v>
      </c>
      <c r="W115" s="59" t="n">
        <v>3</v>
      </c>
      <c r="X115" s="59" t="n">
        <v>4</v>
      </c>
      <c r="Y115" s="59" t="n">
        <v>2</v>
      </c>
      <c r="Z115" s="59" t="n">
        <v>3</v>
      </c>
      <c r="AA115" s="59" t="n">
        <v>3</v>
      </c>
      <c r="AB115" s="59" t="n">
        <v>3</v>
      </c>
      <c r="AC115" s="59" t="n">
        <v>3</v>
      </c>
      <c r="AD115" s="59" t="n">
        <v>3</v>
      </c>
      <c r="AE115" s="59" t="n">
        <v>2</v>
      </c>
      <c r="AF115" s="59" t="n">
        <v>2</v>
      </c>
      <c r="AG115" s="60" t="n">
        <v>1</v>
      </c>
    </row>
    <row r="116" customFormat="false" ht="11.25" hidden="false" customHeight="false" outlineLevel="0" collapsed="false">
      <c r="A116" s="63" t="s">
        <v>42</v>
      </c>
      <c r="B116" s="64" t="n">
        <f aca="false">SUM(C116:AF116)/31</f>
        <v>2.96774193548387</v>
      </c>
      <c r="C116" s="65" t="n">
        <v>2</v>
      </c>
      <c r="D116" s="65" t="n">
        <v>3</v>
      </c>
      <c r="E116" s="65" t="n">
        <v>2</v>
      </c>
      <c r="F116" s="65" t="n">
        <v>4</v>
      </c>
      <c r="G116" s="65" t="n">
        <v>3</v>
      </c>
      <c r="H116" s="65" t="n">
        <v>3</v>
      </c>
      <c r="I116" s="65" t="n">
        <v>4</v>
      </c>
      <c r="J116" s="65" t="n">
        <v>3</v>
      </c>
      <c r="K116" s="65" t="n">
        <v>3</v>
      </c>
      <c r="L116" s="65" t="n">
        <v>4</v>
      </c>
      <c r="M116" s="65" t="n">
        <v>4</v>
      </c>
      <c r="N116" s="65" t="n">
        <v>3</v>
      </c>
      <c r="O116" s="65" t="n">
        <v>3</v>
      </c>
      <c r="P116" s="65" t="n">
        <v>3</v>
      </c>
      <c r="Q116" s="65" t="n">
        <v>3</v>
      </c>
      <c r="R116" s="65" t="n">
        <v>3</v>
      </c>
      <c r="S116" s="65" t="n">
        <v>2</v>
      </c>
      <c r="T116" s="65" t="n">
        <v>4</v>
      </c>
      <c r="U116" s="65" t="n">
        <v>3</v>
      </c>
      <c r="V116" s="65" t="n">
        <v>3</v>
      </c>
      <c r="W116" s="65" t="n">
        <v>3</v>
      </c>
      <c r="X116" s="65" t="n">
        <v>3</v>
      </c>
      <c r="Y116" s="65" t="n">
        <v>2</v>
      </c>
      <c r="Z116" s="65" t="n">
        <v>4</v>
      </c>
      <c r="AA116" s="65" t="n">
        <v>5</v>
      </c>
      <c r="AB116" s="65" t="n">
        <v>4</v>
      </c>
      <c r="AC116" s="65" t="n">
        <v>3</v>
      </c>
      <c r="AD116" s="65" t="n">
        <v>2</v>
      </c>
      <c r="AE116" s="65" t="n">
        <v>2</v>
      </c>
      <c r="AF116" s="65" t="n">
        <v>2</v>
      </c>
      <c r="AG116" s="66" t="n">
        <v>2</v>
      </c>
    </row>
    <row r="118" customFormat="false" ht="11.25" hidden="false" customHeight="false" outlineLevel="0" collapsed="false">
      <c r="B118" s="67" t="s">
        <v>32</v>
      </c>
      <c r="C118" s="52" t="n">
        <v>1</v>
      </c>
      <c r="D118" s="52" t="n">
        <v>2</v>
      </c>
      <c r="E118" s="52" t="n">
        <v>3</v>
      </c>
      <c r="F118" s="52" t="n">
        <v>4</v>
      </c>
      <c r="G118" s="52" t="n">
        <v>5</v>
      </c>
      <c r="H118" s="52" t="n">
        <v>6</v>
      </c>
      <c r="I118" s="52" t="n">
        <v>7</v>
      </c>
      <c r="J118" s="52" t="n">
        <v>8</v>
      </c>
      <c r="K118" s="52" t="n">
        <v>9</v>
      </c>
      <c r="L118" s="52" t="n">
        <v>10</v>
      </c>
      <c r="M118" s="52" t="n">
        <v>11</v>
      </c>
      <c r="N118" s="52" t="n">
        <v>12</v>
      </c>
      <c r="O118" s="52" t="n">
        <v>13</v>
      </c>
      <c r="P118" s="52" t="n">
        <v>14</v>
      </c>
      <c r="Q118" s="52" t="n">
        <v>15</v>
      </c>
      <c r="R118" s="52" t="n">
        <v>16</v>
      </c>
      <c r="S118" s="52" t="n">
        <v>17</v>
      </c>
      <c r="T118" s="52" t="n">
        <v>18</v>
      </c>
      <c r="U118" s="52" t="n">
        <v>19</v>
      </c>
      <c r="V118" s="52" t="n">
        <v>20</v>
      </c>
      <c r="W118" s="52" t="n">
        <v>21</v>
      </c>
      <c r="X118" s="52" t="n">
        <v>22</v>
      </c>
      <c r="Y118" s="52" t="n">
        <v>23</v>
      </c>
      <c r="Z118" s="52" t="n">
        <v>24</v>
      </c>
      <c r="AA118" s="52" t="n">
        <v>25</v>
      </c>
      <c r="AB118" s="52" t="n">
        <v>26</v>
      </c>
      <c r="AC118" s="52" t="n">
        <v>27</v>
      </c>
      <c r="AD118" s="52" t="n">
        <v>28</v>
      </c>
      <c r="AE118" s="52" t="n">
        <v>29</v>
      </c>
      <c r="AF118" s="53" t="n">
        <v>30</v>
      </c>
    </row>
    <row r="119" customFormat="false" ht="11.25" hidden="false" customHeight="false" outlineLevel="0" collapsed="false">
      <c r="A119" s="68" t="s">
        <v>14</v>
      </c>
      <c r="B119" s="54"/>
      <c r="C119" s="55" t="s">
        <v>33</v>
      </c>
      <c r="D119" s="55" t="s">
        <v>34</v>
      </c>
      <c r="E119" s="55" t="s">
        <v>35</v>
      </c>
      <c r="F119" s="55" t="s">
        <v>36</v>
      </c>
      <c r="G119" s="55" t="s">
        <v>37</v>
      </c>
      <c r="H119" s="55" t="s">
        <v>38</v>
      </c>
      <c r="I119" s="55" t="s">
        <v>39</v>
      </c>
      <c r="J119" s="55" t="s">
        <v>33</v>
      </c>
      <c r="K119" s="55" t="s">
        <v>34</v>
      </c>
      <c r="L119" s="55" t="s">
        <v>35</v>
      </c>
      <c r="M119" s="55" t="s">
        <v>36</v>
      </c>
      <c r="N119" s="55" t="s">
        <v>37</v>
      </c>
      <c r="O119" s="55" t="s">
        <v>38</v>
      </c>
      <c r="P119" s="55" t="s">
        <v>39</v>
      </c>
      <c r="Q119" s="55" t="s">
        <v>33</v>
      </c>
      <c r="R119" s="55" t="s">
        <v>34</v>
      </c>
      <c r="S119" s="55" t="s">
        <v>35</v>
      </c>
      <c r="T119" s="55" t="s">
        <v>36</v>
      </c>
      <c r="U119" s="55" t="s">
        <v>37</v>
      </c>
      <c r="V119" s="55" t="s">
        <v>38</v>
      </c>
      <c r="W119" s="55" t="s">
        <v>39</v>
      </c>
      <c r="X119" s="55" t="s">
        <v>33</v>
      </c>
      <c r="Y119" s="55" t="s">
        <v>34</v>
      </c>
      <c r="Z119" s="55" t="s">
        <v>35</v>
      </c>
      <c r="AA119" s="55" t="s">
        <v>36</v>
      </c>
      <c r="AB119" s="55" t="s">
        <v>37</v>
      </c>
      <c r="AC119" s="55" t="s">
        <v>38</v>
      </c>
      <c r="AD119" s="55" t="s">
        <v>39</v>
      </c>
      <c r="AE119" s="55" t="s">
        <v>33</v>
      </c>
      <c r="AF119" s="56" t="s">
        <v>34</v>
      </c>
    </row>
    <row r="120" customFormat="false" ht="11.25" hidden="false" customHeight="false" outlineLevel="0" collapsed="false">
      <c r="A120" s="69" t="s">
        <v>29</v>
      </c>
      <c r="B120" s="58" t="n">
        <f aca="false">SUM(C120:AF120)/30</f>
        <v>44.5333333333333</v>
      </c>
      <c r="C120" s="59" t="n">
        <v>52</v>
      </c>
      <c r="D120" s="59" t="n">
        <v>43</v>
      </c>
      <c r="E120" s="59" t="n">
        <v>45</v>
      </c>
      <c r="F120" s="59" t="n">
        <v>41</v>
      </c>
      <c r="G120" s="59" t="n">
        <v>43</v>
      </c>
      <c r="H120" s="59" t="n">
        <v>48</v>
      </c>
      <c r="I120" s="59" t="n">
        <v>48</v>
      </c>
      <c r="J120" s="59" t="n">
        <v>50</v>
      </c>
      <c r="K120" s="59" t="n">
        <v>49</v>
      </c>
      <c r="L120" s="59" t="n">
        <v>45</v>
      </c>
      <c r="M120" s="59" t="n">
        <v>44</v>
      </c>
      <c r="N120" s="59" t="n">
        <v>44</v>
      </c>
      <c r="O120" s="59" t="n">
        <v>45</v>
      </c>
      <c r="P120" s="59" t="n">
        <v>44</v>
      </c>
      <c r="Q120" s="59" t="n">
        <v>43</v>
      </c>
      <c r="R120" s="59" t="n">
        <v>45</v>
      </c>
      <c r="S120" s="59" t="n">
        <v>40</v>
      </c>
      <c r="T120" s="59" t="n">
        <v>48</v>
      </c>
      <c r="U120" s="59" t="n">
        <v>48</v>
      </c>
      <c r="V120" s="59" t="n">
        <v>40</v>
      </c>
      <c r="W120" s="59" t="n">
        <v>42</v>
      </c>
      <c r="X120" s="59" t="n">
        <v>44</v>
      </c>
      <c r="Y120" s="59" t="n">
        <v>45</v>
      </c>
      <c r="Z120" s="59" t="n">
        <v>41</v>
      </c>
      <c r="AA120" s="59" t="n">
        <v>42</v>
      </c>
      <c r="AB120" s="59" t="n">
        <v>40</v>
      </c>
      <c r="AC120" s="59" t="n">
        <v>44</v>
      </c>
      <c r="AD120" s="59" t="n">
        <v>46</v>
      </c>
      <c r="AE120" s="59" t="n">
        <v>48</v>
      </c>
      <c r="AF120" s="60" t="n">
        <v>39</v>
      </c>
    </row>
    <row r="121" customFormat="false" ht="11.25" hidden="false" customHeight="false" outlineLevel="0" collapsed="false">
      <c r="A121" s="69" t="s">
        <v>30</v>
      </c>
      <c r="B121" s="58" t="n">
        <f aca="false">SUM(C121:AF121)/30</f>
        <v>75.8166666666667</v>
      </c>
      <c r="C121" s="61" t="n">
        <v>76.1</v>
      </c>
      <c r="D121" s="61" t="n">
        <v>76.1</v>
      </c>
      <c r="E121" s="61" t="n">
        <v>76.4</v>
      </c>
      <c r="F121" s="61" t="n">
        <v>76.3</v>
      </c>
      <c r="G121" s="61" t="n">
        <v>75.8</v>
      </c>
      <c r="H121" s="61" t="n">
        <v>75.8</v>
      </c>
      <c r="I121" s="61" t="n">
        <v>75.8</v>
      </c>
      <c r="J121" s="61" t="n">
        <v>75.9</v>
      </c>
      <c r="K121" s="61" t="n">
        <v>75.9</v>
      </c>
      <c r="L121" s="61" t="n">
        <v>75.9</v>
      </c>
      <c r="M121" s="61" t="n">
        <v>76</v>
      </c>
      <c r="N121" s="61" t="n">
        <v>76</v>
      </c>
      <c r="O121" s="61" t="n">
        <v>76</v>
      </c>
      <c r="P121" s="61" t="n">
        <v>76</v>
      </c>
      <c r="Q121" s="61" t="n">
        <v>76.4</v>
      </c>
      <c r="R121" s="61" t="n">
        <v>75.5</v>
      </c>
      <c r="S121" s="61" t="n">
        <v>75.7</v>
      </c>
      <c r="T121" s="61" t="n">
        <v>75.8</v>
      </c>
      <c r="U121" s="61" t="n">
        <v>75.2</v>
      </c>
      <c r="V121" s="61" t="n">
        <v>75.5</v>
      </c>
      <c r="W121" s="61" t="n">
        <v>75.7</v>
      </c>
      <c r="X121" s="61" t="n">
        <v>75.6</v>
      </c>
      <c r="Y121" s="61" t="n">
        <v>75.6</v>
      </c>
      <c r="Z121" s="61" t="n">
        <v>76</v>
      </c>
      <c r="AA121" s="61" t="n">
        <v>75.9</v>
      </c>
      <c r="AB121" s="61" t="n">
        <v>75.3</v>
      </c>
      <c r="AC121" s="61" t="n">
        <v>75.6</v>
      </c>
      <c r="AD121" s="61" t="n">
        <v>75.8</v>
      </c>
      <c r="AE121" s="61" t="n">
        <v>75</v>
      </c>
      <c r="AF121" s="62" t="n">
        <v>75.9</v>
      </c>
    </row>
    <row r="122" customFormat="false" ht="11.25" hidden="false" customHeight="false" outlineLevel="0" collapsed="false">
      <c r="A122" s="69" t="s">
        <v>31</v>
      </c>
      <c r="B122" s="58" t="n">
        <f aca="false">SUM(C122:AF122)/30</f>
        <v>7.93666666666667</v>
      </c>
      <c r="C122" s="61" t="n">
        <v>7.5</v>
      </c>
      <c r="D122" s="61" t="n">
        <v>7.8</v>
      </c>
      <c r="E122" s="61" t="n">
        <v>7.8</v>
      </c>
      <c r="F122" s="61" t="n">
        <v>8</v>
      </c>
      <c r="G122" s="61" t="n">
        <v>7.7</v>
      </c>
      <c r="H122" s="61" t="n">
        <v>8</v>
      </c>
      <c r="I122" s="61" t="n">
        <v>8.5</v>
      </c>
      <c r="J122" s="61" t="n">
        <v>8</v>
      </c>
      <c r="K122" s="61" t="n">
        <v>8</v>
      </c>
      <c r="L122" s="61" t="n">
        <v>8.3</v>
      </c>
      <c r="M122" s="61" t="n">
        <v>8</v>
      </c>
      <c r="N122" s="61" t="n">
        <v>8</v>
      </c>
      <c r="O122" s="61" t="n">
        <v>8</v>
      </c>
      <c r="P122" s="61" t="n">
        <v>8</v>
      </c>
      <c r="Q122" s="61" t="n">
        <v>8</v>
      </c>
      <c r="R122" s="61" t="n">
        <v>8</v>
      </c>
      <c r="S122" s="61" t="n">
        <v>8</v>
      </c>
      <c r="T122" s="61" t="n">
        <v>8</v>
      </c>
      <c r="U122" s="61" t="n">
        <v>8</v>
      </c>
      <c r="V122" s="61" t="n">
        <v>8</v>
      </c>
      <c r="W122" s="61" t="n">
        <v>8</v>
      </c>
      <c r="X122" s="61" t="n">
        <v>8</v>
      </c>
      <c r="Y122" s="61" t="n">
        <v>8</v>
      </c>
      <c r="Z122" s="61" t="n">
        <v>8</v>
      </c>
      <c r="AA122" s="61" t="n">
        <v>8</v>
      </c>
      <c r="AB122" s="61" t="n">
        <v>8</v>
      </c>
      <c r="AC122" s="61" t="n">
        <v>5.5</v>
      </c>
      <c r="AD122" s="61" t="n">
        <v>9</v>
      </c>
      <c r="AE122" s="61" t="n">
        <v>8</v>
      </c>
      <c r="AF122" s="62" t="n">
        <v>8</v>
      </c>
    </row>
    <row r="123" customFormat="false" ht="11.25" hidden="false" customHeight="false" outlineLevel="0" collapsed="false">
      <c r="A123" s="69" t="s">
        <v>40</v>
      </c>
      <c r="B123" s="58" t="n">
        <f aca="false">SUM(C123:AF123)/30</f>
        <v>2.4</v>
      </c>
      <c r="C123" s="59" t="n">
        <v>2</v>
      </c>
      <c r="D123" s="59" t="n">
        <v>2</v>
      </c>
      <c r="E123" s="59" t="n">
        <v>2</v>
      </c>
      <c r="F123" s="59" t="n">
        <v>3</v>
      </c>
      <c r="G123" s="59" t="n">
        <v>3</v>
      </c>
      <c r="H123" s="59" t="n">
        <v>3</v>
      </c>
      <c r="I123" s="59" t="n">
        <v>2</v>
      </c>
      <c r="J123" s="59" t="n">
        <v>3</v>
      </c>
      <c r="K123" s="59" t="n">
        <v>3</v>
      </c>
      <c r="L123" s="59" t="n">
        <v>2</v>
      </c>
      <c r="M123" s="59" t="n">
        <v>4</v>
      </c>
      <c r="N123" s="59" t="n">
        <v>1</v>
      </c>
      <c r="O123" s="59" t="n">
        <v>2</v>
      </c>
      <c r="P123" s="59" t="n">
        <v>1</v>
      </c>
      <c r="Q123" s="59" t="n">
        <v>1</v>
      </c>
      <c r="R123" s="59" t="n">
        <v>3</v>
      </c>
      <c r="S123" s="59" t="n">
        <v>2</v>
      </c>
      <c r="T123" s="59" t="n">
        <v>3</v>
      </c>
      <c r="U123" s="59" t="n">
        <v>3</v>
      </c>
      <c r="V123" s="59" t="n">
        <v>3</v>
      </c>
      <c r="W123" s="59" t="n">
        <v>3</v>
      </c>
      <c r="X123" s="59" t="n">
        <v>1</v>
      </c>
      <c r="Y123" s="59" t="n">
        <v>2</v>
      </c>
      <c r="Z123" s="59" t="n">
        <v>2</v>
      </c>
      <c r="AA123" s="59" t="n">
        <v>3</v>
      </c>
      <c r="AB123" s="59" t="n">
        <v>4</v>
      </c>
      <c r="AC123" s="59" t="n">
        <v>2</v>
      </c>
      <c r="AD123" s="59" t="n">
        <v>1</v>
      </c>
      <c r="AE123" s="59" t="n">
        <v>3</v>
      </c>
      <c r="AF123" s="60" t="n">
        <v>3</v>
      </c>
    </row>
    <row r="124" customFormat="false" ht="11.25" hidden="false" customHeight="false" outlineLevel="0" collapsed="false">
      <c r="A124" s="69" t="s">
        <v>41</v>
      </c>
      <c r="B124" s="58" t="n">
        <f aca="false">SUM(C124:AF124)/30</f>
        <v>2.43333333333333</v>
      </c>
      <c r="C124" s="59" t="n">
        <v>3</v>
      </c>
      <c r="D124" s="59" t="n">
        <v>2</v>
      </c>
      <c r="E124" s="59" t="n">
        <v>2</v>
      </c>
      <c r="F124" s="59" t="n">
        <v>2</v>
      </c>
      <c r="G124" s="59" t="n">
        <v>2</v>
      </c>
      <c r="H124" s="59" t="n">
        <v>3</v>
      </c>
      <c r="I124" s="59" t="n">
        <v>3</v>
      </c>
      <c r="J124" s="59" t="n">
        <v>2</v>
      </c>
      <c r="K124" s="59" t="n">
        <v>2</v>
      </c>
      <c r="L124" s="59" t="n">
        <v>3</v>
      </c>
      <c r="M124" s="59" t="n">
        <v>3</v>
      </c>
      <c r="N124" s="59" t="n">
        <v>2</v>
      </c>
      <c r="O124" s="59" t="n">
        <v>2</v>
      </c>
      <c r="P124" s="59" t="n">
        <v>2</v>
      </c>
      <c r="Q124" s="59" t="n">
        <v>1</v>
      </c>
      <c r="R124" s="59" t="n">
        <v>3</v>
      </c>
      <c r="S124" s="59" t="n">
        <v>2</v>
      </c>
      <c r="T124" s="59" t="n">
        <v>3</v>
      </c>
      <c r="U124" s="59" t="n">
        <v>3</v>
      </c>
      <c r="V124" s="59" t="n">
        <v>3</v>
      </c>
      <c r="W124" s="59" t="n">
        <v>3</v>
      </c>
      <c r="X124" s="59" t="n">
        <v>2</v>
      </c>
      <c r="Y124" s="59" t="n">
        <v>3</v>
      </c>
      <c r="Z124" s="59" t="n">
        <v>2</v>
      </c>
      <c r="AA124" s="59" t="n">
        <v>2</v>
      </c>
      <c r="AB124" s="59" t="n">
        <v>2</v>
      </c>
      <c r="AC124" s="59" t="n">
        <v>3</v>
      </c>
      <c r="AD124" s="59" t="n">
        <v>2</v>
      </c>
      <c r="AE124" s="59" t="n">
        <v>3</v>
      </c>
      <c r="AF124" s="60" t="n">
        <v>3</v>
      </c>
    </row>
    <row r="125" customFormat="false" ht="11.25" hidden="false" customHeight="false" outlineLevel="0" collapsed="false">
      <c r="A125" s="70" t="s">
        <v>42</v>
      </c>
      <c r="B125" s="64" t="n">
        <f aca="false">SUM(C125:AF125)/30</f>
        <v>3</v>
      </c>
      <c r="C125" s="65" t="n">
        <v>4</v>
      </c>
      <c r="D125" s="65" t="n">
        <v>4</v>
      </c>
      <c r="E125" s="65" t="n">
        <v>3</v>
      </c>
      <c r="F125" s="65" t="n">
        <v>2</v>
      </c>
      <c r="G125" s="65" t="n">
        <v>1</v>
      </c>
      <c r="H125" s="65" t="n">
        <v>2</v>
      </c>
      <c r="I125" s="65" t="n">
        <v>3</v>
      </c>
      <c r="J125" s="65" t="n">
        <v>4</v>
      </c>
      <c r="K125" s="65" t="n">
        <v>3</v>
      </c>
      <c r="L125" s="65" t="n">
        <v>3</v>
      </c>
      <c r="M125" s="65" t="n">
        <v>4</v>
      </c>
      <c r="N125" s="65" t="n">
        <v>3</v>
      </c>
      <c r="O125" s="65" t="n">
        <v>3</v>
      </c>
      <c r="P125" s="65" t="n">
        <v>2</v>
      </c>
      <c r="Q125" s="65" t="n">
        <v>2</v>
      </c>
      <c r="R125" s="65" t="n">
        <v>4</v>
      </c>
      <c r="S125" s="65" t="n">
        <v>3</v>
      </c>
      <c r="T125" s="65" t="n">
        <v>3</v>
      </c>
      <c r="U125" s="65" t="n">
        <v>4</v>
      </c>
      <c r="V125" s="65" t="n">
        <v>3</v>
      </c>
      <c r="W125" s="65" t="n">
        <v>3</v>
      </c>
      <c r="X125" s="65" t="n">
        <v>2</v>
      </c>
      <c r="Y125" s="65" t="n">
        <v>4</v>
      </c>
      <c r="Z125" s="65" t="n">
        <v>3</v>
      </c>
      <c r="AA125" s="65" t="n">
        <v>3</v>
      </c>
      <c r="AB125" s="65" t="n">
        <v>4</v>
      </c>
      <c r="AC125" s="65" t="n">
        <v>2</v>
      </c>
      <c r="AD125" s="65" t="n">
        <v>2</v>
      </c>
      <c r="AE125" s="65" t="n">
        <v>4</v>
      </c>
      <c r="AF125" s="66" t="n">
        <v>3</v>
      </c>
    </row>
    <row r="127" customFormat="false" ht="11.25" hidden="false" customHeight="false" outlineLevel="0" collapsed="false">
      <c r="B127" s="67" t="s">
        <v>32</v>
      </c>
      <c r="C127" s="52" t="n">
        <v>1</v>
      </c>
      <c r="D127" s="52" t="n">
        <v>2</v>
      </c>
      <c r="E127" s="52" t="n">
        <v>3</v>
      </c>
      <c r="F127" s="52" t="n">
        <v>4</v>
      </c>
      <c r="G127" s="52" t="n">
        <v>5</v>
      </c>
      <c r="H127" s="52" t="n">
        <v>6</v>
      </c>
      <c r="I127" s="52" t="n">
        <v>7</v>
      </c>
      <c r="J127" s="52" t="n">
        <v>8</v>
      </c>
      <c r="K127" s="52" t="n">
        <v>9</v>
      </c>
      <c r="L127" s="52" t="n">
        <v>10</v>
      </c>
      <c r="M127" s="52" t="n">
        <v>11</v>
      </c>
      <c r="N127" s="52" t="n">
        <v>12</v>
      </c>
      <c r="O127" s="52" t="n">
        <v>13</v>
      </c>
      <c r="P127" s="52" t="n">
        <v>14</v>
      </c>
      <c r="Q127" s="52" t="n">
        <v>15</v>
      </c>
      <c r="R127" s="52" t="n">
        <v>16</v>
      </c>
      <c r="S127" s="52" t="n">
        <v>17</v>
      </c>
      <c r="T127" s="52" t="n">
        <v>18</v>
      </c>
      <c r="U127" s="52" t="n">
        <v>19</v>
      </c>
      <c r="V127" s="52" t="n">
        <v>20</v>
      </c>
      <c r="W127" s="52" t="n">
        <v>21</v>
      </c>
      <c r="X127" s="52" t="n">
        <v>22</v>
      </c>
      <c r="Y127" s="52" t="n">
        <v>23</v>
      </c>
      <c r="Z127" s="52" t="n">
        <v>24</v>
      </c>
      <c r="AA127" s="52" t="n">
        <v>25</v>
      </c>
      <c r="AB127" s="52" t="n">
        <v>26</v>
      </c>
      <c r="AC127" s="52" t="n">
        <v>27</v>
      </c>
      <c r="AD127" s="52" t="n">
        <v>28</v>
      </c>
      <c r="AE127" s="52" t="n">
        <v>29</v>
      </c>
      <c r="AF127" s="52" t="n">
        <v>30</v>
      </c>
      <c r="AG127" s="53" t="n">
        <v>31</v>
      </c>
    </row>
    <row r="128" customFormat="false" ht="11.25" hidden="false" customHeight="false" outlineLevel="0" collapsed="false">
      <c r="A128" s="68" t="s">
        <v>15</v>
      </c>
      <c r="B128" s="57"/>
      <c r="C128" s="59" t="s">
        <v>35</v>
      </c>
      <c r="D128" s="59" t="s">
        <v>36</v>
      </c>
      <c r="E128" s="59" t="s">
        <v>37</v>
      </c>
      <c r="F128" s="59" t="s">
        <v>38</v>
      </c>
      <c r="G128" s="59" t="s">
        <v>39</v>
      </c>
      <c r="H128" s="59" t="s">
        <v>33</v>
      </c>
      <c r="I128" s="59" t="s">
        <v>34</v>
      </c>
      <c r="J128" s="59" t="s">
        <v>35</v>
      </c>
      <c r="K128" s="59" t="s">
        <v>36</v>
      </c>
      <c r="L128" s="59" t="s">
        <v>37</v>
      </c>
      <c r="M128" s="59" t="s">
        <v>38</v>
      </c>
      <c r="N128" s="59" t="s">
        <v>39</v>
      </c>
      <c r="O128" s="59" t="s">
        <v>33</v>
      </c>
      <c r="P128" s="59" t="s">
        <v>34</v>
      </c>
      <c r="Q128" s="59" t="s">
        <v>35</v>
      </c>
      <c r="R128" s="59" t="s">
        <v>36</v>
      </c>
      <c r="S128" s="59" t="s">
        <v>37</v>
      </c>
      <c r="T128" s="59" t="s">
        <v>38</v>
      </c>
      <c r="U128" s="59" t="s">
        <v>39</v>
      </c>
      <c r="V128" s="59" t="s">
        <v>33</v>
      </c>
      <c r="W128" s="59" t="s">
        <v>34</v>
      </c>
      <c r="X128" s="59" t="s">
        <v>35</v>
      </c>
      <c r="Y128" s="59" t="s">
        <v>36</v>
      </c>
      <c r="Z128" s="59" t="s">
        <v>37</v>
      </c>
      <c r="AA128" s="59" t="s">
        <v>38</v>
      </c>
      <c r="AB128" s="59" t="s">
        <v>39</v>
      </c>
      <c r="AC128" s="59" t="s">
        <v>33</v>
      </c>
      <c r="AD128" s="59" t="s">
        <v>34</v>
      </c>
      <c r="AE128" s="59" t="s">
        <v>35</v>
      </c>
      <c r="AF128" s="59" t="s">
        <v>36</v>
      </c>
      <c r="AG128" s="60" t="s">
        <v>37</v>
      </c>
    </row>
    <row r="129" customFormat="false" ht="11.25" hidden="false" customHeight="false" outlineLevel="0" collapsed="false">
      <c r="A129" s="69" t="s">
        <v>29</v>
      </c>
      <c r="B129" s="58" t="n">
        <f aca="false">SUM(C129:AF129)/30</f>
        <v>43.4</v>
      </c>
      <c r="C129" s="59" t="n">
        <v>41</v>
      </c>
      <c r="D129" s="59" t="n">
        <v>42</v>
      </c>
      <c r="E129" s="59" t="n">
        <v>43</v>
      </c>
      <c r="F129" s="59" t="n">
        <v>45</v>
      </c>
      <c r="G129" s="59" t="n">
        <v>47</v>
      </c>
      <c r="H129" s="59" t="n">
        <v>47</v>
      </c>
      <c r="I129" s="59" t="n">
        <v>40</v>
      </c>
      <c r="J129" s="59" t="n">
        <v>44</v>
      </c>
      <c r="K129" s="59" t="n">
        <v>41</v>
      </c>
      <c r="L129" s="59" t="n">
        <v>40</v>
      </c>
      <c r="M129" s="59" t="n">
        <v>42</v>
      </c>
      <c r="N129" s="59" t="n">
        <v>46</v>
      </c>
      <c r="O129" s="59" t="n">
        <v>45</v>
      </c>
      <c r="P129" s="59" t="n">
        <v>41</v>
      </c>
      <c r="Q129" s="59" t="n">
        <v>43</v>
      </c>
      <c r="R129" s="59" t="n">
        <v>43</v>
      </c>
      <c r="S129" s="59" t="n">
        <v>46</v>
      </c>
      <c r="T129" s="48" t="n">
        <v>42</v>
      </c>
      <c r="U129" s="59" t="n">
        <v>48</v>
      </c>
      <c r="V129" s="59" t="n">
        <v>42</v>
      </c>
      <c r="W129" s="59" t="n">
        <v>41</v>
      </c>
      <c r="X129" s="59" t="n">
        <v>43</v>
      </c>
      <c r="Y129" s="59" t="n">
        <v>41</v>
      </c>
      <c r="Z129" s="59" t="n">
        <v>39</v>
      </c>
      <c r="AA129" s="59" t="n">
        <v>43</v>
      </c>
      <c r="AB129" s="59" t="n">
        <v>46</v>
      </c>
      <c r="AC129" s="59" t="n">
        <v>49</v>
      </c>
      <c r="AD129" s="59" t="n">
        <v>43</v>
      </c>
      <c r="AE129" s="59" t="n">
        <v>47</v>
      </c>
      <c r="AF129" s="59" t="n">
        <v>42</v>
      </c>
      <c r="AG129" s="60" t="n">
        <v>43</v>
      </c>
    </row>
    <row r="130" customFormat="false" ht="11.25" hidden="false" customHeight="false" outlineLevel="0" collapsed="false">
      <c r="A130" s="69" t="s">
        <v>30</v>
      </c>
      <c r="B130" s="58" t="n">
        <f aca="false">SUM(C130:AF130)/30</f>
        <v>75.73</v>
      </c>
      <c r="C130" s="61" t="n">
        <v>75.7</v>
      </c>
      <c r="D130" s="61" t="n">
        <v>75.3</v>
      </c>
      <c r="E130" s="61" t="n">
        <v>75.5</v>
      </c>
      <c r="F130" s="61" t="n">
        <v>75.4</v>
      </c>
      <c r="G130" s="61" t="n">
        <v>75.2</v>
      </c>
      <c r="H130" s="61" t="n">
        <v>75</v>
      </c>
      <c r="I130" s="61" t="n">
        <v>76.4</v>
      </c>
      <c r="J130" s="61" t="n">
        <v>75.7</v>
      </c>
      <c r="K130" s="61" t="n">
        <v>76</v>
      </c>
      <c r="L130" s="61" t="n">
        <v>76</v>
      </c>
      <c r="M130" s="61" t="n">
        <v>75.3</v>
      </c>
      <c r="N130" s="61" t="n">
        <v>75.3</v>
      </c>
      <c r="O130" s="61" t="n">
        <v>75</v>
      </c>
      <c r="P130" s="61" t="n">
        <v>75.8</v>
      </c>
      <c r="Q130" s="61" t="n">
        <v>75.4</v>
      </c>
      <c r="R130" s="61" t="n">
        <v>75.7</v>
      </c>
      <c r="S130" s="61" t="n">
        <v>75.8</v>
      </c>
      <c r="T130" s="48" t="n">
        <v>75.8</v>
      </c>
      <c r="U130" s="61" t="n">
        <v>75.5</v>
      </c>
      <c r="V130" s="61" t="n">
        <v>75.2</v>
      </c>
      <c r="W130" s="61" t="n">
        <v>76.7</v>
      </c>
      <c r="X130" s="61" t="n">
        <v>76.1</v>
      </c>
      <c r="Y130" s="61" t="n">
        <v>75.6</v>
      </c>
      <c r="Z130" s="61" t="n">
        <v>76.1</v>
      </c>
      <c r="AA130" s="61" t="n">
        <v>76.3</v>
      </c>
      <c r="AB130" s="61" t="n">
        <v>75.7</v>
      </c>
      <c r="AC130" s="61" t="n">
        <v>75.4</v>
      </c>
      <c r="AD130" s="61" t="n">
        <v>76.2</v>
      </c>
      <c r="AE130" s="61" t="n">
        <v>76.6</v>
      </c>
      <c r="AF130" s="61" t="n">
        <v>76.2</v>
      </c>
      <c r="AG130" s="60" t="n">
        <v>76.5</v>
      </c>
    </row>
    <row r="131" customFormat="false" ht="11.25" hidden="false" customHeight="false" outlineLevel="0" collapsed="false">
      <c r="A131" s="69" t="s">
        <v>31</v>
      </c>
      <c r="B131" s="58" t="n">
        <f aca="false">SUM(C131:AF131)/30</f>
        <v>8.04333333333334</v>
      </c>
      <c r="C131" s="61" t="n">
        <v>8</v>
      </c>
      <c r="D131" s="61" t="n">
        <v>8</v>
      </c>
      <c r="E131" s="61" t="n">
        <v>8</v>
      </c>
      <c r="F131" s="61" t="n">
        <v>8</v>
      </c>
      <c r="G131" s="61" t="n">
        <v>8.5</v>
      </c>
      <c r="H131" s="61" t="n">
        <v>8</v>
      </c>
      <c r="I131" s="61" t="n">
        <v>8</v>
      </c>
      <c r="J131" s="61" t="n">
        <v>8</v>
      </c>
      <c r="K131" s="61" t="n">
        <v>8</v>
      </c>
      <c r="L131" s="61" t="n">
        <v>8</v>
      </c>
      <c r="M131" s="61" t="n">
        <v>8</v>
      </c>
      <c r="N131" s="61" t="n">
        <v>8</v>
      </c>
      <c r="O131" s="61" t="n">
        <v>8</v>
      </c>
      <c r="P131" s="61" t="n">
        <v>8</v>
      </c>
      <c r="Q131" s="61" t="n">
        <v>8.3</v>
      </c>
      <c r="R131" s="61" t="n">
        <v>8</v>
      </c>
      <c r="S131" s="61" t="n">
        <v>7.8</v>
      </c>
      <c r="T131" s="48" t="n">
        <v>8</v>
      </c>
      <c r="U131" s="61" t="n">
        <v>8.3</v>
      </c>
      <c r="V131" s="61" t="n">
        <v>8</v>
      </c>
      <c r="W131" s="61" t="n">
        <v>8</v>
      </c>
      <c r="X131" s="61" t="n">
        <v>8</v>
      </c>
      <c r="Y131" s="61" t="n">
        <v>8</v>
      </c>
      <c r="Z131" s="61" t="n">
        <v>8</v>
      </c>
      <c r="AA131" s="61" t="n">
        <v>8.3</v>
      </c>
      <c r="AB131" s="61" t="n">
        <v>8.3</v>
      </c>
      <c r="AC131" s="61" t="n">
        <v>7.8</v>
      </c>
      <c r="AD131" s="61" t="n">
        <v>8</v>
      </c>
      <c r="AE131" s="61" t="n">
        <v>8</v>
      </c>
      <c r="AF131" s="61" t="n">
        <v>8</v>
      </c>
      <c r="AG131" s="60" t="n">
        <v>8</v>
      </c>
    </row>
    <row r="132" customFormat="false" ht="11.25" hidden="false" customHeight="false" outlineLevel="0" collapsed="false">
      <c r="A132" s="69" t="s">
        <v>40</v>
      </c>
      <c r="B132" s="58" t="n">
        <f aca="false">SUM(C132:AF132)/30</f>
        <v>2.43333333333333</v>
      </c>
      <c r="C132" s="59" t="n">
        <v>3</v>
      </c>
      <c r="D132" s="59" t="n">
        <v>2</v>
      </c>
      <c r="E132" s="59" t="n">
        <v>3</v>
      </c>
      <c r="F132" s="59" t="n">
        <v>2</v>
      </c>
      <c r="G132" s="59" t="n">
        <v>2</v>
      </c>
      <c r="H132" s="59" t="n">
        <v>5</v>
      </c>
      <c r="I132" s="59" t="n">
        <v>3</v>
      </c>
      <c r="J132" s="59" t="n">
        <v>3</v>
      </c>
      <c r="K132" s="59" t="n">
        <v>2</v>
      </c>
      <c r="L132" s="59" t="n">
        <v>3</v>
      </c>
      <c r="M132" s="59" t="n">
        <v>2</v>
      </c>
      <c r="N132" s="59" t="n">
        <v>1</v>
      </c>
      <c r="O132" s="59" t="n">
        <v>3</v>
      </c>
      <c r="P132" s="59" t="n">
        <v>3</v>
      </c>
      <c r="Q132" s="59" t="n">
        <v>3</v>
      </c>
      <c r="R132" s="59" t="n">
        <v>3</v>
      </c>
      <c r="S132" s="59" t="n">
        <v>3</v>
      </c>
      <c r="T132" s="48" t="n">
        <v>2</v>
      </c>
      <c r="U132" s="59" t="n">
        <v>2</v>
      </c>
      <c r="V132" s="59" t="n">
        <v>3</v>
      </c>
      <c r="W132" s="59" t="n">
        <v>2</v>
      </c>
      <c r="X132" s="59" t="n">
        <v>3</v>
      </c>
      <c r="Y132" s="59" t="n">
        <v>2</v>
      </c>
      <c r="Z132" s="59" t="n">
        <v>2</v>
      </c>
      <c r="AA132" s="59" t="n">
        <v>2</v>
      </c>
      <c r="AB132" s="59" t="n">
        <v>1</v>
      </c>
      <c r="AC132" s="59" t="n">
        <v>2</v>
      </c>
      <c r="AD132" s="59" t="n">
        <v>2</v>
      </c>
      <c r="AE132" s="59" t="n">
        <v>2</v>
      </c>
      <c r="AF132" s="59" t="n">
        <v>2</v>
      </c>
      <c r="AG132" s="60" t="n">
        <v>3</v>
      </c>
    </row>
    <row r="133" customFormat="false" ht="11.25" hidden="false" customHeight="false" outlineLevel="0" collapsed="false">
      <c r="A133" s="69" t="s">
        <v>41</v>
      </c>
      <c r="B133" s="58" t="n">
        <f aca="false">SUM(C133:AF133)/30</f>
        <v>2.23333333333333</v>
      </c>
      <c r="C133" s="59" t="n">
        <v>3</v>
      </c>
      <c r="D133" s="59" t="n">
        <v>3</v>
      </c>
      <c r="E133" s="59" t="n">
        <v>3</v>
      </c>
      <c r="F133" s="59" t="n">
        <v>2</v>
      </c>
      <c r="G133" s="59" t="n">
        <v>1</v>
      </c>
      <c r="H133" s="59" t="n">
        <v>4</v>
      </c>
      <c r="I133" s="59" t="n">
        <v>3</v>
      </c>
      <c r="J133" s="59" t="n">
        <v>2</v>
      </c>
      <c r="K133" s="59" t="n">
        <v>2</v>
      </c>
      <c r="L133" s="59" t="n">
        <v>2</v>
      </c>
      <c r="M133" s="59" t="n">
        <v>1</v>
      </c>
      <c r="N133" s="59" t="n">
        <v>1</v>
      </c>
      <c r="O133" s="59" t="n">
        <v>3</v>
      </c>
      <c r="P133" s="59" t="n">
        <v>3</v>
      </c>
      <c r="Q133" s="59" t="n">
        <v>3</v>
      </c>
      <c r="R133" s="59" t="n">
        <v>2</v>
      </c>
      <c r="S133" s="59" t="n">
        <v>2</v>
      </c>
      <c r="T133" s="48" t="n">
        <v>2</v>
      </c>
      <c r="U133" s="59" t="n">
        <v>1</v>
      </c>
      <c r="V133" s="59" t="n">
        <v>3</v>
      </c>
      <c r="W133" s="59" t="n">
        <v>2</v>
      </c>
      <c r="X133" s="59" t="n">
        <v>3</v>
      </c>
      <c r="Y133" s="59" t="n">
        <v>2</v>
      </c>
      <c r="Z133" s="59" t="n">
        <v>2</v>
      </c>
      <c r="AA133" s="59" t="n">
        <v>2</v>
      </c>
      <c r="AB133" s="59" t="n">
        <v>2</v>
      </c>
      <c r="AC133" s="59" t="n">
        <v>2</v>
      </c>
      <c r="AD133" s="59" t="n">
        <v>2</v>
      </c>
      <c r="AE133" s="59" t="n">
        <v>2</v>
      </c>
      <c r="AF133" s="59" t="n">
        <v>2</v>
      </c>
      <c r="AG133" s="60" t="n">
        <v>2</v>
      </c>
    </row>
    <row r="134" customFormat="false" ht="11.25" hidden="false" customHeight="false" outlineLevel="0" collapsed="false">
      <c r="A134" s="70" t="s">
        <v>42</v>
      </c>
      <c r="B134" s="64" t="n">
        <f aca="false">SUM(C134:AF134)/30</f>
        <v>2.86666666666667</v>
      </c>
      <c r="C134" s="65" t="n">
        <v>3</v>
      </c>
      <c r="D134" s="65" t="n">
        <v>3</v>
      </c>
      <c r="E134" s="65" t="n">
        <v>3</v>
      </c>
      <c r="F134" s="65" t="n">
        <v>2</v>
      </c>
      <c r="G134" s="65" t="n">
        <v>2</v>
      </c>
      <c r="H134" s="65" t="n">
        <v>4</v>
      </c>
      <c r="I134" s="65" t="n">
        <v>3</v>
      </c>
      <c r="J134" s="65" t="n">
        <v>3</v>
      </c>
      <c r="K134" s="65" t="n">
        <v>2</v>
      </c>
      <c r="L134" s="65" t="n">
        <v>3</v>
      </c>
      <c r="M134" s="65" t="n">
        <v>2</v>
      </c>
      <c r="N134" s="65" t="n">
        <v>2</v>
      </c>
      <c r="O134" s="65" t="n">
        <v>4</v>
      </c>
      <c r="P134" s="65" t="n">
        <v>3</v>
      </c>
      <c r="Q134" s="65" t="n">
        <v>3</v>
      </c>
      <c r="R134" s="65" t="n">
        <v>4</v>
      </c>
      <c r="S134" s="65" t="n">
        <v>3</v>
      </c>
      <c r="T134" s="65" t="n">
        <v>2</v>
      </c>
      <c r="U134" s="65" t="n">
        <v>2</v>
      </c>
      <c r="V134" s="65" t="n">
        <v>4</v>
      </c>
      <c r="W134" s="65" t="n">
        <v>3</v>
      </c>
      <c r="X134" s="65" t="n">
        <v>3</v>
      </c>
      <c r="Y134" s="65" t="n">
        <v>3</v>
      </c>
      <c r="Z134" s="65" t="n">
        <v>3</v>
      </c>
      <c r="AA134" s="65" t="n">
        <v>2</v>
      </c>
      <c r="AB134" s="65" t="n">
        <v>2</v>
      </c>
      <c r="AC134" s="65" t="n">
        <v>4</v>
      </c>
      <c r="AD134" s="65" t="n">
        <v>3</v>
      </c>
      <c r="AE134" s="65" t="n">
        <v>3</v>
      </c>
      <c r="AF134" s="65" t="n">
        <v>3</v>
      </c>
      <c r="AG134" s="66" t="n">
        <v>2</v>
      </c>
    </row>
    <row r="136" customFormat="false" ht="11.25" hidden="false" customHeight="false" outlineLevel="0" collapsed="false">
      <c r="B136" s="67" t="s">
        <v>32</v>
      </c>
      <c r="C136" s="52" t="n">
        <v>1</v>
      </c>
      <c r="D136" s="52" t="n">
        <v>2</v>
      </c>
      <c r="E136" s="52" t="n">
        <v>3</v>
      </c>
      <c r="F136" s="52" t="n">
        <v>4</v>
      </c>
      <c r="G136" s="52" t="n">
        <v>5</v>
      </c>
      <c r="H136" s="52" t="n">
        <v>6</v>
      </c>
      <c r="I136" s="52" t="n">
        <v>7</v>
      </c>
      <c r="J136" s="52" t="n">
        <v>8</v>
      </c>
      <c r="K136" s="52" t="n">
        <v>9</v>
      </c>
      <c r="L136" s="52" t="n">
        <v>10</v>
      </c>
      <c r="M136" s="52" t="n">
        <v>11</v>
      </c>
      <c r="N136" s="52" t="n">
        <v>12</v>
      </c>
      <c r="O136" s="52" t="n">
        <v>13</v>
      </c>
      <c r="P136" s="52" t="n">
        <v>14</v>
      </c>
      <c r="Q136" s="52" t="n">
        <v>15</v>
      </c>
      <c r="R136" s="52" t="n">
        <v>16</v>
      </c>
      <c r="S136" s="52" t="n">
        <v>17</v>
      </c>
      <c r="T136" s="52" t="n">
        <v>18</v>
      </c>
      <c r="U136" s="52" t="n">
        <v>19</v>
      </c>
      <c r="V136" s="52" t="n">
        <v>20</v>
      </c>
      <c r="W136" s="52" t="n">
        <v>21</v>
      </c>
      <c r="X136" s="52" t="n">
        <v>22</v>
      </c>
      <c r="Y136" s="52" t="n">
        <v>23</v>
      </c>
      <c r="Z136" s="52" t="n">
        <v>24</v>
      </c>
      <c r="AA136" s="52" t="n">
        <v>25</v>
      </c>
      <c r="AB136" s="52" t="n">
        <v>26</v>
      </c>
      <c r="AC136" s="52" t="n">
        <v>27</v>
      </c>
      <c r="AD136" s="52" t="n">
        <v>28</v>
      </c>
      <c r="AE136" s="52" t="n">
        <v>29</v>
      </c>
      <c r="AF136" s="52" t="n">
        <v>30</v>
      </c>
      <c r="AG136" s="53" t="n">
        <v>31</v>
      </c>
    </row>
    <row r="137" customFormat="false" ht="11.25" hidden="false" customHeight="false" outlineLevel="0" collapsed="false">
      <c r="A137" s="68" t="s">
        <v>16</v>
      </c>
      <c r="B137" s="57"/>
      <c r="C137" s="59" t="s">
        <v>38</v>
      </c>
      <c r="D137" s="59" t="s">
        <v>39</v>
      </c>
      <c r="E137" s="59" t="s">
        <v>33</v>
      </c>
      <c r="F137" s="59" t="s">
        <v>34</v>
      </c>
      <c r="G137" s="59" t="s">
        <v>35</v>
      </c>
      <c r="H137" s="59" t="s">
        <v>36</v>
      </c>
      <c r="I137" s="59" t="s">
        <v>37</v>
      </c>
      <c r="J137" s="59" t="s">
        <v>38</v>
      </c>
      <c r="K137" s="59" t="s">
        <v>39</v>
      </c>
      <c r="L137" s="59" t="s">
        <v>33</v>
      </c>
      <c r="M137" s="59" t="s">
        <v>34</v>
      </c>
      <c r="N137" s="59" t="s">
        <v>35</v>
      </c>
      <c r="O137" s="59" t="s">
        <v>36</v>
      </c>
      <c r="P137" s="59" t="s">
        <v>37</v>
      </c>
      <c r="Q137" s="59" t="s">
        <v>38</v>
      </c>
      <c r="R137" s="59" t="s">
        <v>39</v>
      </c>
      <c r="S137" s="59" t="s">
        <v>33</v>
      </c>
      <c r="T137" s="59" t="s">
        <v>34</v>
      </c>
      <c r="U137" s="59" t="s">
        <v>35</v>
      </c>
      <c r="V137" s="59" t="s">
        <v>36</v>
      </c>
      <c r="W137" s="59" t="s">
        <v>37</v>
      </c>
      <c r="X137" s="59" t="s">
        <v>38</v>
      </c>
      <c r="Y137" s="59" t="s">
        <v>39</v>
      </c>
      <c r="Z137" s="59" t="s">
        <v>33</v>
      </c>
      <c r="AA137" s="59" t="s">
        <v>34</v>
      </c>
      <c r="AB137" s="59" t="s">
        <v>35</v>
      </c>
      <c r="AC137" s="59" t="s">
        <v>36</v>
      </c>
      <c r="AD137" s="59" t="s">
        <v>37</v>
      </c>
      <c r="AE137" s="59" t="s">
        <v>38</v>
      </c>
      <c r="AF137" s="59" t="s">
        <v>39</v>
      </c>
      <c r="AG137" s="60" t="s">
        <v>33</v>
      </c>
    </row>
    <row r="138" customFormat="false" ht="11.25" hidden="false" customHeight="false" outlineLevel="0" collapsed="false">
      <c r="A138" s="69" t="s">
        <v>29</v>
      </c>
      <c r="B138" s="58" t="n">
        <f aca="false">SUM(C138:AF138)/30</f>
        <v>44.3666666666667</v>
      </c>
      <c r="C138" s="59" t="n">
        <v>47</v>
      </c>
      <c r="D138" s="59" t="n">
        <v>44</v>
      </c>
      <c r="E138" s="59" t="n">
        <v>56</v>
      </c>
      <c r="F138" s="59" t="n">
        <v>42</v>
      </c>
      <c r="G138" s="59" t="n">
        <v>44</v>
      </c>
      <c r="H138" s="59" t="n">
        <v>44</v>
      </c>
      <c r="I138" s="59" t="n">
        <v>40</v>
      </c>
      <c r="J138" s="59" t="n">
        <v>40</v>
      </c>
      <c r="K138" s="59" t="n">
        <v>40</v>
      </c>
      <c r="L138" s="59" t="n">
        <v>41</v>
      </c>
      <c r="M138" s="59" t="n">
        <v>45</v>
      </c>
      <c r="N138" s="59" t="n">
        <v>49</v>
      </c>
      <c r="O138" s="59" t="n">
        <v>43</v>
      </c>
      <c r="P138" s="59" t="n">
        <v>43</v>
      </c>
      <c r="Q138" s="59" t="n">
        <v>44</v>
      </c>
      <c r="R138" s="59" t="n">
        <v>50</v>
      </c>
      <c r="S138" s="59" t="n">
        <v>44</v>
      </c>
      <c r="T138" s="59" t="n">
        <v>41</v>
      </c>
      <c r="U138" s="59" t="n">
        <v>45</v>
      </c>
      <c r="V138" s="59" t="n">
        <v>45</v>
      </c>
      <c r="W138" s="59" t="n">
        <v>47</v>
      </c>
      <c r="X138" s="59" t="n">
        <v>41</v>
      </c>
      <c r="Y138" s="59" t="n">
        <v>40</v>
      </c>
      <c r="Z138" s="59" t="n">
        <v>43</v>
      </c>
      <c r="AA138" s="59" t="n">
        <v>44</v>
      </c>
      <c r="AB138" s="59" t="n">
        <v>41</v>
      </c>
      <c r="AC138" s="59" t="n">
        <v>43</v>
      </c>
      <c r="AD138" s="59" t="n">
        <v>41</v>
      </c>
      <c r="AE138" s="59" t="n">
        <v>52</v>
      </c>
      <c r="AF138" s="59" t="n">
        <v>52</v>
      </c>
      <c r="AG138" s="60" t="n">
        <v>46</v>
      </c>
    </row>
    <row r="139" customFormat="false" ht="11.25" hidden="false" customHeight="false" outlineLevel="0" collapsed="false">
      <c r="A139" s="69" t="s">
        <v>30</v>
      </c>
      <c r="B139" s="58" t="n">
        <f aca="false">SUM(C139:AF139)/30</f>
        <v>76.51</v>
      </c>
      <c r="C139" s="61" t="n">
        <v>76.9</v>
      </c>
      <c r="D139" s="61" t="n">
        <v>76.5</v>
      </c>
      <c r="E139" s="61" t="n">
        <v>77.2</v>
      </c>
      <c r="F139" s="61" t="n">
        <v>77.4</v>
      </c>
      <c r="G139" s="61" t="n">
        <v>77.5</v>
      </c>
      <c r="H139" s="61" t="n">
        <v>77.9</v>
      </c>
      <c r="I139" s="61" t="n">
        <v>78.2</v>
      </c>
      <c r="J139" s="61" t="n">
        <v>77.2</v>
      </c>
      <c r="K139" s="61" t="n">
        <v>76.5</v>
      </c>
      <c r="L139" s="61" t="n">
        <v>75.5</v>
      </c>
      <c r="M139" s="61" t="n">
        <v>76.1</v>
      </c>
      <c r="N139" s="61" t="n">
        <v>76</v>
      </c>
      <c r="O139" s="61" t="n">
        <v>75.7</v>
      </c>
      <c r="P139" s="61" t="n">
        <v>76.5</v>
      </c>
      <c r="Q139" s="61" t="n">
        <v>76.1</v>
      </c>
      <c r="R139" s="61" t="n">
        <v>75.7</v>
      </c>
      <c r="S139" s="61" t="n">
        <v>75.4</v>
      </c>
      <c r="T139" s="59" t="n">
        <v>77.1</v>
      </c>
      <c r="U139" s="61" t="n">
        <v>76.6</v>
      </c>
      <c r="V139" s="61" t="n">
        <v>76.4</v>
      </c>
      <c r="W139" s="61" t="n">
        <v>75.8</v>
      </c>
      <c r="X139" s="61" t="n">
        <v>76.1</v>
      </c>
      <c r="Y139" s="61" t="n">
        <v>77.4</v>
      </c>
      <c r="Z139" s="61" t="n">
        <v>76.5</v>
      </c>
      <c r="AA139" s="61" t="n">
        <v>74.8</v>
      </c>
      <c r="AB139" s="61" t="n">
        <v>76.2</v>
      </c>
      <c r="AC139" s="61" t="n">
        <v>77.5</v>
      </c>
      <c r="AD139" s="61" t="n">
        <v>76.1</v>
      </c>
      <c r="AE139" s="61" t="n">
        <v>75.7</v>
      </c>
      <c r="AF139" s="61" t="n">
        <v>76.8</v>
      </c>
      <c r="AG139" s="60" t="n">
        <v>75.6</v>
      </c>
    </row>
    <row r="140" customFormat="false" ht="11.25" hidden="false" customHeight="false" outlineLevel="0" collapsed="false">
      <c r="A140" s="69" t="s">
        <v>31</v>
      </c>
      <c r="B140" s="58" t="n">
        <f aca="false">SUM(C140:AF140)/30</f>
        <v>8.01333333333333</v>
      </c>
      <c r="C140" s="61" t="n">
        <v>8.5</v>
      </c>
      <c r="D140" s="61" t="n">
        <v>8.5</v>
      </c>
      <c r="E140" s="61" t="n">
        <v>8</v>
      </c>
      <c r="F140" s="61" t="n">
        <v>8.3</v>
      </c>
      <c r="G140" s="61" t="n">
        <v>8.3</v>
      </c>
      <c r="H140" s="61" t="n">
        <v>8</v>
      </c>
      <c r="I140" s="61" t="n">
        <v>8</v>
      </c>
      <c r="J140" s="61" t="n">
        <v>8</v>
      </c>
      <c r="K140" s="61" t="n">
        <v>7.8</v>
      </c>
      <c r="L140" s="61" t="n">
        <v>7.5</v>
      </c>
      <c r="M140" s="61" t="n">
        <v>7.8</v>
      </c>
      <c r="N140" s="61" t="n">
        <v>8</v>
      </c>
      <c r="O140" s="61" t="n">
        <v>8</v>
      </c>
      <c r="P140" s="61" t="n">
        <v>8</v>
      </c>
      <c r="Q140" s="61" t="n">
        <v>8</v>
      </c>
      <c r="R140" s="61" t="n">
        <v>8</v>
      </c>
      <c r="S140" s="61" t="n">
        <v>7.8</v>
      </c>
      <c r="T140" s="61" t="n">
        <v>8</v>
      </c>
      <c r="U140" s="61" t="n">
        <v>8</v>
      </c>
      <c r="V140" s="61" t="n">
        <v>7.5</v>
      </c>
      <c r="W140" s="61" t="n">
        <v>8</v>
      </c>
      <c r="X140" s="61" t="n">
        <v>8</v>
      </c>
      <c r="Y140" s="61" t="n">
        <v>8</v>
      </c>
      <c r="Z140" s="61" t="n">
        <v>8</v>
      </c>
      <c r="AA140" s="61" t="n">
        <v>8</v>
      </c>
      <c r="AB140" s="61" t="n">
        <v>8</v>
      </c>
      <c r="AC140" s="61" t="n">
        <v>8.3</v>
      </c>
      <c r="AD140" s="61" t="n">
        <v>8</v>
      </c>
      <c r="AE140" s="61" t="n">
        <v>7.3</v>
      </c>
      <c r="AF140" s="61" t="n">
        <v>8.8</v>
      </c>
      <c r="AG140" s="60" t="n">
        <v>8.3</v>
      </c>
    </row>
    <row r="141" customFormat="false" ht="11.25" hidden="false" customHeight="false" outlineLevel="0" collapsed="false">
      <c r="A141" s="69" t="s">
        <v>40</v>
      </c>
      <c r="B141" s="58" t="n">
        <f aca="false">SUM(C141:AF141)/30</f>
        <v>2.5</v>
      </c>
      <c r="C141" s="59" t="n">
        <v>3</v>
      </c>
      <c r="D141" s="59" t="n">
        <v>3</v>
      </c>
      <c r="E141" s="59" t="n">
        <v>2</v>
      </c>
      <c r="F141" s="59" t="n">
        <v>2</v>
      </c>
      <c r="G141" s="59" t="n">
        <v>3</v>
      </c>
      <c r="H141" s="59" t="n">
        <v>3</v>
      </c>
      <c r="I141" s="59" t="n">
        <v>3</v>
      </c>
      <c r="J141" s="59" t="n">
        <v>3</v>
      </c>
      <c r="K141" s="59" t="n">
        <v>3</v>
      </c>
      <c r="L141" s="59" t="n">
        <v>3</v>
      </c>
      <c r="M141" s="59" t="n">
        <v>2</v>
      </c>
      <c r="N141" s="59" t="n">
        <v>2</v>
      </c>
      <c r="O141" s="59" t="n">
        <v>3</v>
      </c>
      <c r="P141" s="59" t="n">
        <v>1</v>
      </c>
      <c r="Q141" s="59" t="n">
        <v>3</v>
      </c>
      <c r="R141" s="59" t="n">
        <v>3</v>
      </c>
      <c r="S141" s="59" t="n">
        <v>2</v>
      </c>
      <c r="T141" s="59" t="n">
        <v>2</v>
      </c>
      <c r="U141" s="59" t="n">
        <v>3</v>
      </c>
      <c r="V141" s="59" t="n">
        <v>3</v>
      </c>
      <c r="W141" s="59" t="n">
        <v>3</v>
      </c>
      <c r="X141" s="59" t="n">
        <v>2</v>
      </c>
      <c r="Y141" s="59" t="n">
        <v>2</v>
      </c>
      <c r="Z141" s="59" t="n">
        <v>2</v>
      </c>
      <c r="AA141" s="59" t="n">
        <v>2</v>
      </c>
      <c r="AB141" s="59" t="n">
        <v>2</v>
      </c>
      <c r="AC141" s="59" t="n">
        <v>3</v>
      </c>
      <c r="AD141" s="59" t="n">
        <v>3</v>
      </c>
      <c r="AE141" s="59" t="n">
        <v>3</v>
      </c>
      <c r="AF141" s="59" t="n">
        <v>1</v>
      </c>
      <c r="AG141" s="60" t="n">
        <v>3</v>
      </c>
    </row>
    <row r="142" customFormat="false" ht="11.25" hidden="false" customHeight="false" outlineLevel="0" collapsed="false">
      <c r="A142" s="69" t="s">
        <v>41</v>
      </c>
      <c r="B142" s="58" t="n">
        <f aca="false">SUM(C142:AF142)/30</f>
        <v>2.33333333333333</v>
      </c>
      <c r="C142" s="59" t="n">
        <v>2</v>
      </c>
      <c r="D142" s="59" t="n">
        <v>2</v>
      </c>
      <c r="E142" s="59" t="n">
        <v>2</v>
      </c>
      <c r="F142" s="59" t="n">
        <v>2</v>
      </c>
      <c r="G142" s="59" t="n">
        <v>2</v>
      </c>
      <c r="H142" s="59" t="n">
        <v>2</v>
      </c>
      <c r="I142" s="59" t="n">
        <v>2</v>
      </c>
      <c r="J142" s="59" t="n">
        <v>2</v>
      </c>
      <c r="K142" s="59" t="n">
        <v>3</v>
      </c>
      <c r="L142" s="59" t="n">
        <v>3</v>
      </c>
      <c r="M142" s="59" t="n">
        <v>3</v>
      </c>
      <c r="N142" s="59" t="n">
        <v>2</v>
      </c>
      <c r="O142" s="59" t="n">
        <v>3</v>
      </c>
      <c r="P142" s="59" t="n">
        <v>2</v>
      </c>
      <c r="Q142" s="59" t="n">
        <v>2</v>
      </c>
      <c r="R142" s="59" t="n">
        <v>3</v>
      </c>
      <c r="S142" s="59" t="n">
        <v>2</v>
      </c>
      <c r="T142" s="59" t="n">
        <v>2</v>
      </c>
      <c r="U142" s="59" t="n">
        <v>2</v>
      </c>
      <c r="V142" s="59" t="n">
        <v>3</v>
      </c>
      <c r="W142" s="59" t="n">
        <v>3</v>
      </c>
      <c r="X142" s="59" t="n">
        <v>2</v>
      </c>
      <c r="Y142" s="59" t="n">
        <v>2</v>
      </c>
      <c r="Z142" s="59" t="n">
        <v>2</v>
      </c>
      <c r="AA142" s="59" t="n">
        <v>2</v>
      </c>
      <c r="AB142" s="59" t="n">
        <v>3</v>
      </c>
      <c r="AC142" s="59" t="n">
        <v>3</v>
      </c>
      <c r="AD142" s="59" t="n">
        <v>3</v>
      </c>
      <c r="AE142" s="59" t="n">
        <v>3</v>
      </c>
      <c r="AF142" s="59" t="n">
        <v>1</v>
      </c>
      <c r="AG142" s="60" t="n">
        <v>3</v>
      </c>
    </row>
    <row r="143" customFormat="false" ht="11.25" hidden="false" customHeight="false" outlineLevel="0" collapsed="false">
      <c r="A143" s="70" t="s">
        <v>42</v>
      </c>
      <c r="B143" s="64" t="n">
        <f aca="false">SUM(C143:AF143)/30</f>
        <v>3.06666666666667</v>
      </c>
      <c r="C143" s="65" t="n">
        <v>2</v>
      </c>
      <c r="D143" s="65" t="n">
        <v>3</v>
      </c>
      <c r="E143" s="65" t="n">
        <v>4</v>
      </c>
      <c r="F143" s="65" t="n">
        <v>3</v>
      </c>
      <c r="G143" s="65" t="n">
        <v>3</v>
      </c>
      <c r="H143" s="65" t="n">
        <v>3</v>
      </c>
      <c r="I143" s="65" t="n">
        <v>3</v>
      </c>
      <c r="J143" s="65" t="n">
        <v>3</v>
      </c>
      <c r="K143" s="65" t="n">
        <v>2</v>
      </c>
      <c r="L143" s="65" t="n">
        <v>4</v>
      </c>
      <c r="M143" s="65" t="n">
        <v>3</v>
      </c>
      <c r="N143" s="65" t="n">
        <v>3</v>
      </c>
      <c r="O143" s="65" t="n">
        <v>4</v>
      </c>
      <c r="P143" s="65" t="n">
        <v>3</v>
      </c>
      <c r="Q143" s="65" t="n">
        <v>3</v>
      </c>
      <c r="R143" s="65" t="n">
        <v>3</v>
      </c>
      <c r="S143" s="65" t="n">
        <v>4</v>
      </c>
      <c r="T143" s="65" t="n">
        <v>3</v>
      </c>
      <c r="U143" s="65" t="n">
        <v>3</v>
      </c>
      <c r="V143" s="65" t="n">
        <v>3</v>
      </c>
      <c r="W143" s="65" t="n">
        <v>4</v>
      </c>
      <c r="X143" s="65" t="n">
        <v>4</v>
      </c>
      <c r="Y143" s="65" t="n">
        <v>2</v>
      </c>
      <c r="Z143" s="65" t="n">
        <v>2</v>
      </c>
      <c r="AA143" s="65" t="n">
        <v>3</v>
      </c>
      <c r="AB143" s="65" t="n">
        <v>3</v>
      </c>
      <c r="AC143" s="65" t="n">
        <v>4</v>
      </c>
      <c r="AD143" s="65" t="n">
        <v>3</v>
      </c>
      <c r="AE143" s="65" t="n">
        <v>3</v>
      </c>
      <c r="AF143" s="65" t="n">
        <v>2</v>
      </c>
      <c r="AG143" s="66" t="n">
        <v>3</v>
      </c>
    </row>
    <row r="145" customFormat="false" ht="11.25" hidden="false" customHeight="false" outlineLevel="0" collapsed="false">
      <c r="B145" s="67" t="s">
        <v>32</v>
      </c>
      <c r="C145" s="52" t="n">
        <v>1</v>
      </c>
      <c r="D145" s="52" t="n">
        <v>2</v>
      </c>
      <c r="E145" s="52" t="n">
        <v>3</v>
      </c>
      <c r="F145" s="52" t="n">
        <v>4</v>
      </c>
      <c r="G145" s="52" t="n">
        <v>5</v>
      </c>
      <c r="H145" s="52" t="n">
        <v>6</v>
      </c>
      <c r="I145" s="52" t="n">
        <v>7</v>
      </c>
      <c r="J145" s="52" t="n">
        <v>8</v>
      </c>
      <c r="K145" s="52" t="n">
        <v>9</v>
      </c>
      <c r="L145" s="52" t="n">
        <v>10</v>
      </c>
      <c r="M145" s="52" t="n">
        <v>11</v>
      </c>
      <c r="N145" s="52" t="n">
        <v>12</v>
      </c>
      <c r="O145" s="52" t="n">
        <v>13</v>
      </c>
      <c r="P145" s="52" t="n">
        <v>14</v>
      </c>
      <c r="Q145" s="52" t="n">
        <v>15</v>
      </c>
      <c r="R145" s="52" t="n">
        <v>16</v>
      </c>
      <c r="S145" s="52" t="n">
        <v>17</v>
      </c>
      <c r="T145" s="52" t="n">
        <v>18</v>
      </c>
      <c r="U145" s="52" t="n">
        <v>19</v>
      </c>
      <c r="V145" s="52" t="n">
        <v>20</v>
      </c>
      <c r="W145" s="52" t="n">
        <v>21</v>
      </c>
      <c r="X145" s="52" t="n">
        <v>22</v>
      </c>
      <c r="Y145" s="52" t="n">
        <v>23</v>
      </c>
      <c r="Z145" s="52" t="n">
        <v>24</v>
      </c>
      <c r="AA145" s="52" t="n">
        <v>25</v>
      </c>
      <c r="AB145" s="52" t="n">
        <v>26</v>
      </c>
      <c r="AC145" s="52" t="n">
        <v>27</v>
      </c>
      <c r="AD145" s="52" t="n">
        <v>28</v>
      </c>
      <c r="AE145" s="52" t="n">
        <v>29</v>
      </c>
      <c r="AF145" s="53" t="n">
        <v>30</v>
      </c>
    </row>
    <row r="146" customFormat="false" ht="11.25" hidden="false" customHeight="false" outlineLevel="0" collapsed="false">
      <c r="A146" s="68" t="s">
        <v>17</v>
      </c>
      <c r="B146" s="54"/>
      <c r="C146" s="55" t="s">
        <v>34</v>
      </c>
      <c r="D146" s="55" t="s">
        <v>35</v>
      </c>
      <c r="E146" s="55" t="s">
        <v>36</v>
      </c>
      <c r="F146" s="55" t="s">
        <v>37</v>
      </c>
      <c r="G146" s="55" t="s">
        <v>38</v>
      </c>
      <c r="H146" s="55" t="s">
        <v>39</v>
      </c>
      <c r="I146" s="55" t="s">
        <v>33</v>
      </c>
      <c r="J146" s="55" t="s">
        <v>34</v>
      </c>
      <c r="K146" s="55" t="s">
        <v>35</v>
      </c>
      <c r="L146" s="55" t="s">
        <v>36</v>
      </c>
      <c r="M146" s="55" t="s">
        <v>37</v>
      </c>
      <c r="N146" s="55" t="s">
        <v>38</v>
      </c>
      <c r="O146" s="55" t="s">
        <v>39</v>
      </c>
      <c r="P146" s="55" t="s">
        <v>33</v>
      </c>
      <c r="Q146" s="55" t="s">
        <v>34</v>
      </c>
      <c r="R146" s="55" t="s">
        <v>35</v>
      </c>
      <c r="S146" s="55" t="s">
        <v>36</v>
      </c>
      <c r="T146" s="55" t="s">
        <v>37</v>
      </c>
      <c r="U146" s="55" t="s">
        <v>38</v>
      </c>
      <c r="V146" s="55" t="s">
        <v>39</v>
      </c>
      <c r="W146" s="55" t="s">
        <v>33</v>
      </c>
      <c r="X146" s="55" t="s">
        <v>34</v>
      </c>
      <c r="Y146" s="55" t="s">
        <v>35</v>
      </c>
      <c r="Z146" s="55" t="s">
        <v>36</v>
      </c>
      <c r="AA146" s="55" t="s">
        <v>37</v>
      </c>
      <c r="AB146" s="55" t="s">
        <v>38</v>
      </c>
      <c r="AC146" s="55" t="s">
        <v>39</v>
      </c>
      <c r="AD146" s="55" t="s">
        <v>33</v>
      </c>
      <c r="AE146" s="55" t="s">
        <v>34</v>
      </c>
      <c r="AF146" s="56" t="s">
        <v>35</v>
      </c>
    </row>
    <row r="147" customFormat="false" ht="11.25" hidden="false" customHeight="false" outlineLevel="0" collapsed="false">
      <c r="A147" s="69" t="s">
        <v>29</v>
      </c>
      <c r="B147" s="58" t="n">
        <f aca="false">SUM(C147:AF147)/30</f>
        <v>42.2</v>
      </c>
      <c r="C147" s="59" t="n">
        <v>41</v>
      </c>
      <c r="D147" s="59" t="n">
        <v>46</v>
      </c>
      <c r="E147" s="59" t="n">
        <v>41</v>
      </c>
      <c r="F147" s="59" t="n">
        <v>42</v>
      </c>
      <c r="G147" s="59" t="n">
        <v>38</v>
      </c>
      <c r="H147" s="59" t="n">
        <v>38</v>
      </c>
      <c r="I147" s="59" t="n">
        <v>46</v>
      </c>
      <c r="J147" s="59" t="n">
        <v>41</v>
      </c>
      <c r="K147" s="59" t="n">
        <v>43</v>
      </c>
      <c r="L147" s="59" t="n">
        <v>46</v>
      </c>
      <c r="M147" s="59" t="n">
        <v>43</v>
      </c>
      <c r="N147" s="59" t="n">
        <v>42</v>
      </c>
      <c r="O147" s="59" t="n">
        <v>46</v>
      </c>
      <c r="P147" s="59" t="n">
        <v>40</v>
      </c>
      <c r="Q147" s="59" t="n">
        <v>38</v>
      </c>
      <c r="R147" s="59" t="n">
        <v>42</v>
      </c>
      <c r="S147" s="59" t="n">
        <v>40</v>
      </c>
      <c r="T147" s="59" t="n">
        <v>43</v>
      </c>
      <c r="U147" s="59" t="n">
        <v>41</v>
      </c>
      <c r="V147" s="59" t="n">
        <v>43</v>
      </c>
      <c r="W147" s="59" t="n">
        <v>44</v>
      </c>
      <c r="X147" s="59" t="n">
        <v>42</v>
      </c>
      <c r="Y147" s="59" t="n">
        <v>45</v>
      </c>
      <c r="Z147" s="59" t="n">
        <v>42</v>
      </c>
      <c r="AA147" s="59" t="n">
        <v>41</v>
      </c>
      <c r="AB147" s="59" t="n">
        <v>39</v>
      </c>
      <c r="AC147" s="59" t="n">
        <v>43</v>
      </c>
      <c r="AD147" s="59" t="n">
        <v>44</v>
      </c>
      <c r="AE147" s="59" t="n">
        <v>42</v>
      </c>
      <c r="AF147" s="60" t="n">
        <v>44</v>
      </c>
    </row>
    <row r="148" customFormat="false" ht="11.25" hidden="false" customHeight="false" outlineLevel="0" collapsed="false">
      <c r="A148" s="69" t="s">
        <v>30</v>
      </c>
      <c r="B148" s="58" t="n">
        <f aca="false">SUM(C148:AF148)/30</f>
        <v>76.2266666666667</v>
      </c>
      <c r="C148" s="61" t="n">
        <v>76.5</v>
      </c>
      <c r="D148" s="61" t="n">
        <v>76.5</v>
      </c>
      <c r="E148" s="61" t="n">
        <v>76.2</v>
      </c>
      <c r="F148" s="61" t="n">
        <v>76.9</v>
      </c>
      <c r="G148" s="61" t="n">
        <v>75.9</v>
      </c>
      <c r="H148" s="61" t="n">
        <v>77.1</v>
      </c>
      <c r="I148" s="61" t="n">
        <v>76.1</v>
      </c>
      <c r="J148" s="61" t="n">
        <v>76.5</v>
      </c>
      <c r="K148" s="61" t="n">
        <v>76.1</v>
      </c>
      <c r="L148" s="61" t="n">
        <v>75.9</v>
      </c>
      <c r="M148" s="61" t="n">
        <v>76.5</v>
      </c>
      <c r="N148" s="61" t="n">
        <v>75.3</v>
      </c>
      <c r="O148" s="61" t="n">
        <v>75.8</v>
      </c>
      <c r="P148" s="61" t="n">
        <v>76.6</v>
      </c>
      <c r="Q148" s="61" t="n">
        <v>77</v>
      </c>
      <c r="R148" s="61" t="n">
        <v>76.3</v>
      </c>
      <c r="S148" s="61" t="n">
        <v>76</v>
      </c>
      <c r="T148" s="61" t="n">
        <v>75.7</v>
      </c>
      <c r="U148" s="61" t="n">
        <v>75.5</v>
      </c>
      <c r="V148" s="61" t="n">
        <v>76.8</v>
      </c>
      <c r="W148" s="61" t="n">
        <v>76.4</v>
      </c>
      <c r="X148" s="61" t="n">
        <v>76.2</v>
      </c>
      <c r="Y148" s="61" t="n">
        <v>75.8</v>
      </c>
      <c r="Z148" s="61" t="n">
        <v>76.3</v>
      </c>
      <c r="AA148" s="61" t="n">
        <v>76.4</v>
      </c>
      <c r="AB148" s="61" t="n">
        <v>76.5</v>
      </c>
      <c r="AC148" s="61" t="n">
        <v>75.8</v>
      </c>
      <c r="AD148" s="61" t="n">
        <v>75.5</v>
      </c>
      <c r="AE148" s="61" t="n">
        <v>75.9</v>
      </c>
      <c r="AF148" s="62" t="n">
        <v>76.8</v>
      </c>
    </row>
    <row r="149" customFormat="false" ht="11.25" hidden="false" customHeight="false" outlineLevel="0" collapsed="false">
      <c r="A149" s="69" t="s">
        <v>31</v>
      </c>
      <c r="B149" s="58" t="n">
        <f aca="false">SUM(C149:AF149)/30</f>
        <v>8.13</v>
      </c>
      <c r="C149" s="61" t="n">
        <v>8</v>
      </c>
      <c r="D149" s="61" t="n">
        <v>8</v>
      </c>
      <c r="E149" s="61" t="n">
        <v>8.3</v>
      </c>
      <c r="F149" s="61" t="n">
        <v>8</v>
      </c>
      <c r="G149" s="61" t="n">
        <v>8.3</v>
      </c>
      <c r="H149" s="61" t="n">
        <v>7.5</v>
      </c>
      <c r="I149" s="61" t="n">
        <v>8.3</v>
      </c>
      <c r="J149" s="61" t="n">
        <v>8</v>
      </c>
      <c r="K149" s="61" t="n">
        <v>8</v>
      </c>
      <c r="L149" s="61" t="n">
        <v>8</v>
      </c>
      <c r="M149" s="61" t="n">
        <v>8</v>
      </c>
      <c r="N149" s="61" t="n">
        <v>8.5</v>
      </c>
      <c r="O149" s="61" t="n">
        <v>8.5</v>
      </c>
      <c r="P149" s="61" t="n">
        <v>8.5</v>
      </c>
      <c r="Q149" s="61" t="n">
        <v>8.3</v>
      </c>
      <c r="R149" s="61" t="n">
        <v>8</v>
      </c>
      <c r="S149" s="61" t="n">
        <v>8.3</v>
      </c>
      <c r="T149" s="61" t="n">
        <v>8</v>
      </c>
      <c r="U149" s="61" t="n">
        <v>8.3</v>
      </c>
      <c r="V149" s="61" t="n">
        <v>8.3</v>
      </c>
      <c r="W149" s="61" t="n">
        <v>8.3</v>
      </c>
      <c r="X149" s="61" t="n">
        <v>8.3</v>
      </c>
      <c r="Y149" s="61" t="n">
        <v>8.3</v>
      </c>
      <c r="Z149" s="61" t="n">
        <v>8</v>
      </c>
      <c r="AA149" s="61" t="n">
        <v>7.8</v>
      </c>
      <c r="AB149" s="61" t="n">
        <v>8</v>
      </c>
      <c r="AC149" s="61" t="n">
        <v>8.5</v>
      </c>
      <c r="AD149" s="61" t="n">
        <v>7.8</v>
      </c>
      <c r="AE149" s="61" t="n">
        <v>7.8</v>
      </c>
      <c r="AF149" s="62" t="n">
        <v>8</v>
      </c>
    </row>
    <row r="150" customFormat="false" ht="11.25" hidden="false" customHeight="false" outlineLevel="0" collapsed="false">
      <c r="A150" s="69" t="s">
        <v>40</v>
      </c>
      <c r="B150" s="58" t="n">
        <f aca="false">SUM(C150:AF150)/30</f>
        <v>2.73333333333333</v>
      </c>
      <c r="C150" s="59" t="n">
        <v>2</v>
      </c>
      <c r="D150" s="59" t="n">
        <v>3</v>
      </c>
      <c r="E150" s="59" t="n">
        <v>2</v>
      </c>
      <c r="F150" s="59" t="n">
        <v>3</v>
      </c>
      <c r="G150" s="59" t="n">
        <v>3</v>
      </c>
      <c r="H150" s="59" t="n">
        <v>2</v>
      </c>
      <c r="I150" s="59" t="n">
        <v>3</v>
      </c>
      <c r="J150" s="59" t="n">
        <v>3</v>
      </c>
      <c r="K150" s="59" t="n">
        <v>2</v>
      </c>
      <c r="L150" s="59" t="n">
        <v>3</v>
      </c>
      <c r="M150" s="59" t="n">
        <v>3</v>
      </c>
      <c r="N150" s="59" t="n">
        <v>4</v>
      </c>
      <c r="O150" s="59" t="n">
        <v>2</v>
      </c>
      <c r="P150" s="59" t="n">
        <v>3</v>
      </c>
      <c r="Q150" s="59" t="n">
        <v>3</v>
      </c>
      <c r="R150" s="59" t="n">
        <v>3</v>
      </c>
      <c r="S150" s="59" t="n">
        <v>3</v>
      </c>
      <c r="T150" s="59" t="n">
        <v>4</v>
      </c>
      <c r="U150" s="59" t="n">
        <v>3</v>
      </c>
      <c r="V150" s="59" t="n">
        <v>2</v>
      </c>
      <c r="W150" s="59" t="n">
        <v>3</v>
      </c>
      <c r="X150" s="59" t="n">
        <v>2</v>
      </c>
      <c r="Y150" s="59" t="n">
        <v>2</v>
      </c>
      <c r="Z150" s="59" t="n">
        <v>2</v>
      </c>
      <c r="AA150" s="59" t="n">
        <v>3</v>
      </c>
      <c r="AB150" s="59" t="n">
        <v>3</v>
      </c>
      <c r="AC150" s="59" t="n">
        <v>2</v>
      </c>
      <c r="AD150" s="59" t="n">
        <v>4</v>
      </c>
      <c r="AE150" s="59" t="n">
        <v>3</v>
      </c>
      <c r="AF150" s="60" t="n">
        <v>2</v>
      </c>
    </row>
    <row r="151" customFormat="false" ht="11.25" hidden="false" customHeight="false" outlineLevel="0" collapsed="false">
      <c r="A151" s="69" t="s">
        <v>41</v>
      </c>
      <c r="B151" s="58" t="n">
        <f aca="false">SUM(C151:AF151)/30</f>
        <v>2.63333333333333</v>
      </c>
      <c r="C151" s="59" t="n">
        <v>2</v>
      </c>
      <c r="D151" s="59" t="n">
        <v>3</v>
      </c>
      <c r="E151" s="59" t="n">
        <v>3</v>
      </c>
      <c r="F151" s="59" t="n">
        <v>3</v>
      </c>
      <c r="G151" s="59" t="n">
        <v>3</v>
      </c>
      <c r="H151" s="59" t="n">
        <v>3</v>
      </c>
      <c r="I151" s="59" t="n">
        <v>3</v>
      </c>
      <c r="J151" s="59" t="n">
        <v>2</v>
      </c>
      <c r="K151" s="59" t="n">
        <v>2</v>
      </c>
      <c r="L151" s="59" t="n">
        <v>3</v>
      </c>
      <c r="M151" s="59" t="n">
        <v>3</v>
      </c>
      <c r="N151" s="59" t="n">
        <v>3</v>
      </c>
      <c r="O151" s="59" t="n">
        <v>2</v>
      </c>
      <c r="P151" s="59" t="n">
        <v>2</v>
      </c>
      <c r="Q151" s="59" t="n">
        <v>3</v>
      </c>
      <c r="R151" s="59" t="n">
        <v>3</v>
      </c>
      <c r="S151" s="59" t="n">
        <v>2</v>
      </c>
      <c r="T151" s="59" t="n">
        <v>3</v>
      </c>
      <c r="U151" s="59" t="n">
        <v>3</v>
      </c>
      <c r="V151" s="59" t="n">
        <v>2</v>
      </c>
      <c r="W151" s="59" t="n">
        <v>3</v>
      </c>
      <c r="X151" s="59" t="n">
        <v>2</v>
      </c>
      <c r="Y151" s="59" t="n">
        <v>2</v>
      </c>
      <c r="Z151" s="59" t="n">
        <v>2</v>
      </c>
      <c r="AA151" s="59" t="n">
        <v>3</v>
      </c>
      <c r="AB151" s="59" t="n">
        <v>3</v>
      </c>
      <c r="AC151" s="59" t="n">
        <v>2</v>
      </c>
      <c r="AD151" s="59" t="n">
        <v>3</v>
      </c>
      <c r="AE151" s="59" t="n">
        <v>3</v>
      </c>
      <c r="AF151" s="60" t="n">
        <v>3</v>
      </c>
    </row>
    <row r="152" customFormat="false" ht="11.25" hidden="false" customHeight="false" outlineLevel="0" collapsed="false">
      <c r="A152" s="70" t="s">
        <v>42</v>
      </c>
      <c r="B152" s="64" t="n">
        <f aca="false">SUM(C152:AF152)/30</f>
        <v>3.1</v>
      </c>
      <c r="C152" s="65" t="n">
        <v>3</v>
      </c>
      <c r="D152" s="65" t="n">
        <v>3</v>
      </c>
      <c r="E152" s="65" t="n">
        <v>3</v>
      </c>
      <c r="F152" s="65" t="n">
        <v>3</v>
      </c>
      <c r="G152" s="65" t="n">
        <v>3</v>
      </c>
      <c r="H152" s="65" t="n">
        <v>1</v>
      </c>
      <c r="I152" s="65" t="n">
        <v>4</v>
      </c>
      <c r="J152" s="65" t="n">
        <v>3</v>
      </c>
      <c r="K152" s="65" t="n">
        <v>3</v>
      </c>
      <c r="L152" s="65" t="n">
        <v>3</v>
      </c>
      <c r="M152" s="65" t="n">
        <v>4</v>
      </c>
      <c r="N152" s="65" t="n">
        <v>3</v>
      </c>
      <c r="O152" s="65" t="n">
        <v>2</v>
      </c>
      <c r="P152" s="65" t="n">
        <v>3</v>
      </c>
      <c r="Q152" s="65" t="n">
        <v>3</v>
      </c>
      <c r="R152" s="65" t="n">
        <v>3</v>
      </c>
      <c r="S152" s="65" t="n">
        <v>3</v>
      </c>
      <c r="T152" s="65" t="n">
        <v>4</v>
      </c>
      <c r="U152" s="65" t="n">
        <v>3</v>
      </c>
      <c r="V152" s="65" t="n">
        <v>3</v>
      </c>
      <c r="W152" s="65" t="n">
        <v>4</v>
      </c>
      <c r="X152" s="65" t="n">
        <v>3</v>
      </c>
      <c r="Y152" s="65" t="n">
        <v>3</v>
      </c>
      <c r="Z152" s="65" t="n">
        <v>4</v>
      </c>
      <c r="AA152" s="65" t="n">
        <v>4</v>
      </c>
      <c r="AB152" s="65" t="n">
        <v>3</v>
      </c>
      <c r="AC152" s="65" t="n">
        <v>2</v>
      </c>
      <c r="AD152" s="65" t="n">
        <v>4</v>
      </c>
      <c r="AE152" s="65" t="n">
        <v>3</v>
      </c>
      <c r="AF152" s="66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J1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F153" activeCellId="0" sqref="AF153"/>
    </sheetView>
  </sheetViews>
  <sheetFormatPr defaultColWidth="26.48828125" defaultRowHeight="12.75" zeroHeight="false" outlineLevelRow="0" outlineLevelCol="0"/>
  <cols>
    <col collapsed="false" customWidth="true" hidden="false" outlineLevel="0" max="1" min="1" style="0" width="8.48"/>
    <col collapsed="false" customWidth="true" hidden="false" outlineLevel="0" max="94" min="2" style="0" width="3.49"/>
  </cols>
  <sheetData>
    <row r="2" customFormat="false" ht="12.75" hidden="false" customHeight="false" outlineLevel="0" collapsed="false">
      <c r="A2" s="47"/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</row>
    <row r="3" customFormat="false" ht="12.75" hidden="false" customHeight="false" outlineLevel="0" collapsed="false">
      <c r="A3" s="47" t="s">
        <v>28</v>
      </c>
      <c r="B3" s="48" t="n">
        <v>41</v>
      </c>
      <c r="C3" s="48" t="n">
        <v>42</v>
      </c>
      <c r="D3" s="48" t="n">
        <v>43</v>
      </c>
      <c r="E3" s="48" t="n">
        <v>44</v>
      </c>
      <c r="F3" s="48" t="n">
        <v>45</v>
      </c>
      <c r="G3" s="48" t="n">
        <v>46</v>
      </c>
      <c r="H3" s="48" t="n">
        <v>47</v>
      </c>
      <c r="I3" s="48" t="n">
        <v>48</v>
      </c>
      <c r="J3" s="48" t="n">
        <v>49</v>
      </c>
      <c r="K3" s="48" t="n">
        <v>50</v>
      </c>
      <c r="L3" s="48" t="n">
        <v>51</v>
      </c>
      <c r="M3" s="48" t="n">
        <v>52</v>
      </c>
      <c r="N3" s="48" t="n">
        <v>1</v>
      </c>
      <c r="O3" s="48" t="n">
        <v>2</v>
      </c>
      <c r="P3" s="48" t="n">
        <v>3</v>
      </c>
      <c r="Q3" s="48" t="n">
        <v>4</v>
      </c>
      <c r="R3" s="48" t="n">
        <v>5</v>
      </c>
      <c r="S3" s="48" t="n">
        <v>6</v>
      </c>
      <c r="T3" s="48" t="n">
        <v>7</v>
      </c>
      <c r="U3" s="48" t="n">
        <v>8</v>
      </c>
      <c r="V3" s="48" t="n">
        <v>9</v>
      </c>
      <c r="W3" s="48" t="n">
        <v>10</v>
      </c>
      <c r="X3" s="48" t="n">
        <v>11</v>
      </c>
      <c r="Y3" s="48" t="n">
        <v>12</v>
      </c>
      <c r="Z3" s="48" t="n">
        <v>13</v>
      </c>
      <c r="AA3" s="48" t="n">
        <v>14</v>
      </c>
      <c r="AB3" s="48" t="n">
        <v>15</v>
      </c>
      <c r="AC3" s="48" t="n">
        <v>16</v>
      </c>
      <c r="AD3" s="48" t="n">
        <v>17</v>
      </c>
      <c r="AE3" s="48" t="n">
        <v>18</v>
      </c>
      <c r="AF3" s="48"/>
      <c r="AG3" s="48"/>
      <c r="AH3" s="48"/>
      <c r="AI3" s="48"/>
      <c r="AJ3" s="48"/>
    </row>
    <row r="4" s="72" customFormat="true" ht="12.75" hidden="false" customHeight="false" outlineLevel="0" collapsed="false">
      <c r="A4" s="47" t="s">
        <v>29</v>
      </c>
      <c r="B4" s="49" t="n">
        <f aca="false">SUM(G49:M49)/7</f>
        <v>42.7142857142857</v>
      </c>
      <c r="C4" s="50" t="n">
        <f aca="false">SUM(N49:T49)/7</f>
        <v>41.7142857142857</v>
      </c>
      <c r="D4" s="50" t="n">
        <f aca="false">SUM(U49:AA49)/7</f>
        <v>40.8571428571429</v>
      </c>
      <c r="E4" s="50" t="n">
        <f aca="false">SUM(AB49:AG49,C58)/7</f>
        <v>43</v>
      </c>
      <c r="F4" s="50" t="n">
        <f aca="false">SUM(D58:J58)/7</f>
        <v>42.8571428571429</v>
      </c>
      <c r="G4" s="50" t="n">
        <f aca="false">SUM(K58:Q58)/7</f>
        <v>46.5714285714286</v>
      </c>
      <c r="H4" s="50" t="n">
        <f aca="false">SUM(R58:X58)/7</f>
        <v>42.5714285714286</v>
      </c>
      <c r="I4" s="50" t="n">
        <f aca="false">SUM(Y58:AE58)/7</f>
        <v>44.4285714285714</v>
      </c>
      <c r="J4" s="50" t="n">
        <f aca="false">SUM(C67+D67+E67+F67+G67+H67+AF58)/7</f>
        <v>42.8571428571429</v>
      </c>
      <c r="K4" s="50" t="n">
        <f aca="false">SUM(I67:O67)/7</f>
        <v>44.5714285714286</v>
      </c>
      <c r="L4" s="50" t="n">
        <f aca="false">SUM(P67:V67)/7</f>
        <v>46.4285714285714</v>
      </c>
      <c r="M4" s="50" t="n">
        <f aca="false">SUM(W67:AC67)/7</f>
        <v>50</v>
      </c>
      <c r="N4" s="50" t="n">
        <f aca="false">SUM(AD67+AE67+AF67+AG67+C76+D76+E76)/7</f>
        <v>48.2857142857143</v>
      </c>
      <c r="O4" s="50" t="n">
        <f aca="false">SUM(F76:L76)/7</f>
        <v>48.5714285714286</v>
      </c>
      <c r="P4" s="50" t="n">
        <f aca="false">SUM(M76:S76)/7</f>
        <v>42</v>
      </c>
      <c r="Q4" s="50" t="n">
        <f aca="false">SUM(T76:Z76)/7</f>
        <v>42.8571428571429</v>
      </c>
      <c r="R4" s="50" t="n">
        <f aca="false">SUM(AA76:AG76)/7</f>
        <v>44.7142857142857</v>
      </c>
      <c r="S4" s="50" t="n">
        <f aca="false">SUM(C85:I85)/7</f>
        <v>43.1428571428572</v>
      </c>
      <c r="T4" s="50" t="n">
        <f aca="false">SUM(J85:P85)/7</f>
        <v>42.1428571428571</v>
      </c>
      <c r="U4" s="50" t="n">
        <f aca="false">SUM(Q85:W85)/7</f>
        <v>44.5714285714286</v>
      </c>
      <c r="V4" s="50" t="n">
        <f aca="false">SUM(X85:AD85)/7</f>
        <v>44.5714285714286</v>
      </c>
      <c r="W4" s="50" t="n">
        <f aca="false">SUM(C94:I94)/7</f>
        <v>43.5714285714286</v>
      </c>
      <c r="X4" s="50" t="n">
        <f aca="false">SUM(J94:P94)/7</f>
        <v>41.8571428571429</v>
      </c>
      <c r="Y4" s="50" t="n">
        <f aca="false">SUM(Q94:W94)/7</f>
        <v>42.1428571428571</v>
      </c>
      <c r="Z4" s="50" t="n">
        <f aca="false">SUM(X94:AD94)/7</f>
        <v>43.2857142857143</v>
      </c>
      <c r="AA4" s="50" t="n">
        <f aca="false">SUM(AE94+AF94+AG94+C103+D103+E103+F103)/7</f>
        <v>44</v>
      </c>
      <c r="AB4" s="50" t="n">
        <f aca="false">SUM(G103:M103)/7</f>
        <v>42.2857142857143</v>
      </c>
      <c r="AC4" s="50" t="n">
        <f aca="false">SUM(P103:V103)/7</f>
        <v>46.7142857142857</v>
      </c>
      <c r="AD4" s="50" t="n">
        <f aca="false">SUM(U103:AA103)/7</f>
        <v>45.1428571428571</v>
      </c>
      <c r="AE4" s="50" t="n">
        <f aca="false">SUM(AB103+AC103+AD103+AF103+AE103+C112+D112)/7</f>
        <v>45.2857142857143</v>
      </c>
      <c r="AF4" s="50"/>
      <c r="AG4" s="50"/>
      <c r="AH4" s="50"/>
      <c r="AI4" s="50"/>
      <c r="AJ4" s="50"/>
    </row>
    <row r="5" s="72" customFormat="true" ht="12.75" hidden="false" customHeight="false" outlineLevel="0" collapsed="false">
      <c r="A5" s="47" t="s">
        <v>30</v>
      </c>
      <c r="B5" s="49" t="n">
        <f aca="false">SUM(G50:M50)/7</f>
        <v>76.6142857142857</v>
      </c>
      <c r="C5" s="50" t="n">
        <f aca="false">SUM(N50:T50)/7</f>
        <v>77.5857142857143</v>
      </c>
      <c r="D5" s="50" t="n">
        <f aca="false">SUM(U50:AA50)/7</f>
        <v>77.5857142857143</v>
      </c>
      <c r="E5" s="50" t="n">
        <f aca="false">SUM(AB50:AG50,C59)/7</f>
        <v>77.2428571428571</v>
      </c>
      <c r="F5" s="50" t="n">
        <f aca="false">SUM(D59:J59)/7</f>
        <v>77.4</v>
      </c>
      <c r="G5" s="50" t="n">
        <f aca="false">SUM(K59:Q59)/7</f>
        <v>77.4714285714286</v>
      </c>
      <c r="H5" s="50" t="n">
        <f aca="false">SUM(R59:X59)/7</f>
        <v>77.2285714285714</v>
      </c>
      <c r="I5" s="50" t="n">
        <f aca="false">SUM(Y59:AE59)/7</f>
        <v>76.5428571428572</v>
      </c>
      <c r="J5" s="50" t="n">
        <f aca="false">SUM(C68+D68+E68+F68+G68+H68+AF59)/7</f>
        <v>76.7571428571429</v>
      </c>
      <c r="K5" s="50" t="n">
        <f aca="false">SUM(I68:O68)/7</f>
        <v>76.8</v>
      </c>
      <c r="L5" s="50" t="n">
        <f aca="false">SUM(P68:V68)/7</f>
        <v>76.9285714285714</v>
      </c>
      <c r="M5" s="50" t="n">
        <f aca="false">SUM(W68:AC68)/7</f>
        <v>77.0714285714286</v>
      </c>
      <c r="N5" s="50" t="n">
        <f aca="false">SUM(AD68+AE68+AF68+AG68+C77+D77+E77)/7</f>
        <v>77.8714285714286</v>
      </c>
      <c r="O5" s="50" t="n">
        <f aca="false">SUM(F77:L77)/7</f>
        <v>77.6571428571429</v>
      </c>
      <c r="P5" s="50" t="n">
        <f aca="false">SUM(M77:S77)/7</f>
        <v>77.3428571428571</v>
      </c>
      <c r="Q5" s="50" t="n">
        <f aca="false">SUM(T77:Z77)/7</f>
        <v>77.1</v>
      </c>
      <c r="R5" s="50" t="n">
        <f aca="false">SUM(AA77:AG77)/7</f>
        <v>76.7285714285714</v>
      </c>
      <c r="S5" s="50" t="n">
        <f aca="false">SUM(C86:I86)/7</f>
        <v>76.9857142857143</v>
      </c>
      <c r="T5" s="50" t="n">
        <f aca="false">SUM(J86:P86)/7</f>
        <v>76.6857142857143</v>
      </c>
      <c r="U5" s="50" t="n">
        <f aca="false">SUM(Q86:W86)/7</f>
        <v>76.6714285714286</v>
      </c>
      <c r="V5" s="50" t="n">
        <f aca="false">SUM(X86:AD86)/7</f>
        <v>76.6</v>
      </c>
      <c r="W5" s="50" t="n">
        <f aca="false">SUM(C95:I95)/7</f>
        <v>76.7142857142857</v>
      </c>
      <c r="X5" s="50" t="n">
        <f aca="false">SUM(J95:P95)/7</f>
        <v>76.6285714285714</v>
      </c>
      <c r="Y5" s="50" t="n">
        <f aca="false">SUM(Q95:W95)/7</f>
        <v>76.6285714285714</v>
      </c>
      <c r="Z5" s="50" t="n">
        <f aca="false">SUM(X95:AD95)/7</f>
        <v>76.3428571428571</v>
      </c>
      <c r="AA5" s="50" t="n">
        <f aca="false">SUM(AE95+AF95+AG95+C104+D104+E104+F104)/7</f>
        <v>75.9714285714286</v>
      </c>
      <c r="AB5" s="50" t="n">
        <f aca="false">SUM(G104:M104)/7</f>
        <v>76</v>
      </c>
      <c r="AC5" s="50" t="n">
        <f aca="false">SUM(P104:V104)/7</f>
        <v>76</v>
      </c>
      <c r="AD5" s="50" t="n">
        <f aca="false">SUM(U104:AA104)/7</f>
        <v>75.7428571428572</v>
      </c>
      <c r="AE5" s="50" t="n">
        <f aca="false">SUM(AB104+AC104+AD104+AF104+AE104+C113+D113)/7</f>
        <v>76.1142857142857</v>
      </c>
      <c r="AF5" s="50"/>
      <c r="AG5" s="50"/>
      <c r="AH5" s="50"/>
      <c r="AI5" s="50"/>
      <c r="AJ5" s="50"/>
    </row>
    <row r="6" s="72" customFormat="true" ht="12.75" hidden="false" customHeight="false" outlineLevel="0" collapsed="false">
      <c r="A6" s="47" t="s">
        <v>31</v>
      </c>
      <c r="B6" s="49" t="n">
        <f aca="false">SUM(G51:M51)/7</f>
        <v>8.37142857142857</v>
      </c>
      <c r="C6" s="50" t="n">
        <f aca="false">SUM(N51:T51)/7</f>
        <v>8.07142857142857</v>
      </c>
      <c r="D6" s="50" t="n">
        <f aca="false">SUM(U51:AA51)/7</f>
        <v>8.3</v>
      </c>
      <c r="E6" s="50" t="n">
        <f aca="false">SUM(AB51:AG51,C60)/7</f>
        <v>8.18571428571429</v>
      </c>
      <c r="F6" s="50" t="n">
        <f aca="false">SUM(D60:J60)/7</f>
        <v>8.15714285714286</v>
      </c>
      <c r="G6" s="50" t="n">
        <f aca="false">SUM(K60:Q60)/7</f>
        <v>8.44285714285714</v>
      </c>
      <c r="H6" s="50" t="n">
        <f aca="false">SUM(R60:X60)/7</f>
        <v>8.01428571428571</v>
      </c>
      <c r="I6" s="50" t="n">
        <f aca="false">SUM(Y60:AE60)/7</f>
        <v>8.31428571428572</v>
      </c>
      <c r="J6" s="50" t="n">
        <f aca="false">SUM(C69+D69+E69+F69+G69+H69+AF60)/7</f>
        <v>8.22857142857143</v>
      </c>
      <c r="K6" s="50" t="n">
        <f aca="false">SUM(I69:O69)/7</f>
        <v>8.32857142857143</v>
      </c>
      <c r="L6" s="50" t="n">
        <f aca="false">SUM(P69:V69)/7</f>
        <v>8.47142857142857</v>
      </c>
      <c r="M6" s="50" t="n">
        <f aca="false">SUM(W69:AC69)/7</f>
        <v>8.4</v>
      </c>
      <c r="N6" s="50" t="n">
        <f aca="false">SUM(AD69+AE69+AF69+AG69+C78+D78+E78)/7</f>
        <v>8.31428571428572</v>
      </c>
      <c r="O6" s="50" t="n">
        <f aca="false">SUM(F78:L78)/7</f>
        <v>8.68571428571429</v>
      </c>
      <c r="P6" s="50" t="n">
        <f aca="false">SUM(M78:S78)/7</f>
        <v>8.14285714285714</v>
      </c>
      <c r="Q6" s="50" t="n">
        <f aca="false">SUM(T78:Z78)/7</f>
        <v>8.21428571428571</v>
      </c>
      <c r="R6" s="50" t="n">
        <f aca="false">SUM(AA78:AG78)/7</f>
        <v>8.12857142857143</v>
      </c>
      <c r="S6" s="50" t="n">
        <f aca="false">SUM(C87:I87)/7</f>
        <v>8.24285714285714</v>
      </c>
      <c r="T6" s="50" t="n">
        <f aca="false">SUM(J87:P87)/7</f>
        <v>8.01428571428571</v>
      </c>
      <c r="U6" s="50" t="n">
        <f aca="false">SUM(Q87:W87)/7</f>
        <v>7.92857142857143</v>
      </c>
      <c r="V6" s="50" t="n">
        <f aca="false">SUM(X87:AD87)/7</f>
        <v>8.1</v>
      </c>
      <c r="W6" s="50" t="n">
        <f aca="false">SUM(C96:I96)/7</f>
        <v>8.21428571428571</v>
      </c>
      <c r="X6" s="50" t="n">
        <f aca="false">SUM(J96:P96)/7</f>
        <v>8.3</v>
      </c>
      <c r="Y6" s="50" t="n">
        <f aca="false">SUM(Q96:W96)/7</f>
        <v>8.14285714285714</v>
      </c>
      <c r="Z6" s="50" t="n">
        <f aca="false">SUM(X96:AD96)/7</f>
        <v>7.98571428571429</v>
      </c>
      <c r="AA6" s="50" t="n">
        <f aca="false">SUM(AE96+AF96+AG96+C105+D105+E105+F105)/7</f>
        <v>8.25714285714286</v>
      </c>
      <c r="AB6" s="50" t="n">
        <f aca="false">SUM(G105:M105)/7</f>
        <v>8.44285714285714</v>
      </c>
      <c r="AC6" s="50" t="n">
        <f aca="false">SUM(P105:V105)/7</f>
        <v>8.3</v>
      </c>
      <c r="AD6" s="50" t="n">
        <f aca="false">SUM(U105:AA105)/7</f>
        <v>7.98571428571429</v>
      </c>
      <c r="AE6" s="50" t="n">
        <f aca="false">SUM(AB105+AC105+AD105+AF105+AE105+C114+D114)/7</f>
        <v>8.41428571428571</v>
      </c>
      <c r="AF6" s="50"/>
      <c r="AG6" s="50"/>
      <c r="AH6" s="50"/>
      <c r="AI6" s="50"/>
      <c r="AJ6" s="50"/>
    </row>
    <row r="7" s="72" customFormat="true" ht="12.75" hidden="false" customHeight="false" outlineLevel="0" collapsed="false">
      <c r="A7" s="47"/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</row>
    <row r="8" s="72" customFormat="true" ht="12.75" hidden="false" customHeight="false" outlineLevel="0" collapsed="false">
      <c r="A8" s="47" t="s">
        <v>28</v>
      </c>
      <c r="B8" s="48" t="n">
        <v>19</v>
      </c>
      <c r="C8" s="48" t="n">
        <v>20</v>
      </c>
      <c r="D8" s="48" t="n">
        <v>21</v>
      </c>
      <c r="E8" s="48" t="n">
        <v>22</v>
      </c>
      <c r="F8" s="48" t="n">
        <v>23</v>
      </c>
      <c r="G8" s="48" t="n">
        <v>24</v>
      </c>
      <c r="H8" s="48" t="n">
        <v>25</v>
      </c>
      <c r="I8" s="48" t="n">
        <v>26</v>
      </c>
      <c r="J8" s="48" t="n">
        <v>27</v>
      </c>
      <c r="K8" s="48" t="n">
        <v>28</v>
      </c>
      <c r="L8" s="48" t="n">
        <v>29</v>
      </c>
      <c r="M8" s="48" t="n">
        <v>30</v>
      </c>
      <c r="N8" s="48" t="n">
        <v>31</v>
      </c>
      <c r="O8" s="48" t="n">
        <v>32</v>
      </c>
      <c r="P8" s="48" t="n">
        <v>33</v>
      </c>
      <c r="Q8" s="48" t="n">
        <v>34</v>
      </c>
      <c r="R8" s="48" t="n">
        <v>35</v>
      </c>
      <c r="S8" s="48" t="n">
        <v>36</v>
      </c>
      <c r="T8" s="48" t="n">
        <v>37</v>
      </c>
      <c r="U8" s="48" t="n">
        <v>38</v>
      </c>
      <c r="V8" s="48" t="n">
        <v>39</v>
      </c>
      <c r="W8" s="48" t="n">
        <v>40</v>
      </c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</row>
    <row r="9" s="72" customFormat="true" ht="12.75" hidden="false" customHeight="false" outlineLevel="0" collapsed="false">
      <c r="A9" s="47" t="s">
        <v>29</v>
      </c>
      <c r="B9" s="49" t="n">
        <f aca="false">SUM(E112:K112)/7</f>
        <v>42.1428571428571</v>
      </c>
      <c r="C9" s="50" t="n">
        <f aca="false">SUM(L112:R112)/7</f>
        <v>43.7142857142857</v>
      </c>
      <c r="D9" s="50" t="n">
        <f aca="false">SUM(S112:Y112)/7</f>
        <v>43.7142857142857</v>
      </c>
      <c r="E9" s="50" t="n">
        <f aca="false">SUM(Z112:AF112)/7</f>
        <v>43.5714285714286</v>
      </c>
      <c r="F9" s="50" t="n">
        <f aca="false">SUM(C121+D121+E121+F121+G121+H121+AG112)/7</f>
        <v>43.8571428571429</v>
      </c>
      <c r="G9" s="50" t="n">
        <f aca="false">SUM(I121:O121)/7</f>
        <v>44.7142857142857</v>
      </c>
      <c r="H9" s="50" t="n">
        <f aca="false">SUM(P121:V121)/7</f>
        <v>42.2857142857143</v>
      </c>
      <c r="I9" s="50" t="n">
        <f aca="false">SUM(W121:AC121)/7</f>
        <v>44.1428571428571</v>
      </c>
      <c r="J9" s="50" t="n">
        <f aca="false">SUM(AD121+AE121+AF121+C130+D130+E130+F130)/7</f>
        <v>42.5714285714286</v>
      </c>
      <c r="K9" s="50" t="n">
        <f aca="false">SUM(G130:M130)/7</f>
        <v>43.1428571428572</v>
      </c>
      <c r="L9" s="50" t="n">
        <f aca="false">SUM(N130:T130)/7</f>
        <v>43.2857142857143</v>
      </c>
      <c r="M9" s="50" t="n">
        <f aca="false">SUM(U130:AA130)/7</f>
        <v>19.7142857142857</v>
      </c>
      <c r="N9" s="50" t="n">
        <f aca="false">SUM(AB130+AC130+AD130+AE130+AF130+AG130+C139)/7</f>
        <v>6.28571428571429</v>
      </c>
      <c r="O9" s="50" t="n">
        <f aca="false">SUM(D139:J139)/7</f>
        <v>37.1428571428571</v>
      </c>
      <c r="P9" s="50" t="n">
        <f aca="false">SUM(K139:Q139)/7</f>
        <v>46.8571428571429</v>
      </c>
      <c r="Q9" s="50" t="n">
        <f aca="false">SUM(R139:X139)/7</f>
        <v>45.8571428571429</v>
      </c>
      <c r="R9" s="50" t="n">
        <f aca="false">SUM(Y139:AE139)/7</f>
        <v>44</v>
      </c>
      <c r="S9" s="50" t="n">
        <f aca="false">SUM(AF139+AG139+C148+D148+E148+F148+G148)/7</f>
        <v>42</v>
      </c>
      <c r="T9" s="50" t="n">
        <f aca="false">SUM(H148:N148)/7</f>
        <v>42.4285714285714</v>
      </c>
      <c r="U9" s="50" t="n">
        <f aca="false">SUM(O148:U148)/7</f>
        <v>43.8571428571429</v>
      </c>
      <c r="V9" s="50" t="n">
        <f aca="false">SUM(V148:AB148)/7</f>
        <v>46.7142857142857</v>
      </c>
      <c r="W9" s="50" t="n">
        <f aca="false">SUM(AC148+AD148+AE148+AF148+Körperwerte2011!C49+D49+E49)/7</f>
        <v>46.5714285714286</v>
      </c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</row>
    <row r="10" s="72" customFormat="true" ht="12.75" hidden="false" customHeight="false" outlineLevel="0" collapsed="false">
      <c r="A10" s="47" t="s">
        <v>30</v>
      </c>
      <c r="B10" s="49" t="n">
        <f aca="false">SUM(E113:K113)/7</f>
        <v>75.9857142857143</v>
      </c>
      <c r="C10" s="50" t="n">
        <f aca="false">SUM(L113:R113)/7</f>
        <v>76.5142857142857</v>
      </c>
      <c r="D10" s="50" t="n">
        <f aca="false">SUM(S113:Y113)/7</f>
        <v>76.0857142857143</v>
      </c>
      <c r="E10" s="50" t="n">
        <f aca="false">SUM(Z113:AF113)/7</f>
        <v>76.7142857142857</v>
      </c>
      <c r="F10" s="50" t="n">
        <f aca="false">SUM(C122+D122+E122+F122+G122+H122+AG113)/7</f>
        <v>76.2571428571429</v>
      </c>
      <c r="G10" s="50" t="n">
        <f aca="false">SUM(I122:O122)/7</f>
        <v>76.1428571428571</v>
      </c>
      <c r="H10" s="50" t="n">
        <f aca="false">SUM(P122:V122)/7</f>
        <v>76.1428571428571</v>
      </c>
      <c r="I10" s="50" t="n">
        <f aca="false">SUM(W122:AC122)/7</f>
        <v>76.0571428571429</v>
      </c>
      <c r="J10" s="50" t="n">
        <f aca="false">SUM(AD122+AE122+AF122+C131+D131+E131+F131)/7</f>
        <v>76.1285714285714</v>
      </c>
      <c r="K10" s="50" t="n">
        <f aca="false">SUM(G131:M131)/7</f>
        <v>76.2857142857143</v>
      </c>
      <c r="L10" s="50" t="n">
        <f aca="false">SUM(N131:T131)/7</f>
        <v>75.8857142857143</v>
      </c>
      <c r="M10" s="50" t="n">
        <f aca="false">SUM(U131:AA131)/7</f>
        <v>32.6857142857143</v>
      </c>
      <c r="N10" s="50" t="n">
        <f aca="false">SUM(AB131+AC131+AD131+AE131+AF131+AG131+C140)/7</f>
        <v>11.1</v>
      </c>
      <c r="O10" s="50" t="n">
        <f aca="false">SUM(D140:J140)/7</f>
        <v>65.9</v>
      </c>
      <c r="P10" s="50" t="n">
        <f aca="false">SUM(K140:Q140)/7</f>
        <v>74.9571428571429</v>
      </c>
      <c r="Q10" s="50" t="n">
        <f aca="false">SUM(R140:X140)/7</f>
        <v>74.6714285714286</v>
      </c>
      <c r="R10" s="50" t="n">
        <f aca="false">SUM(Y140:AE140)/7</f>
        <v>74.5285714285714</v>
      </c>
      <c r="S10" s="50" t="n">
        <f aca="false">SUM(AF140+AG140+C149+D149+E149+F149+G149)/7</f>
        <v>74.4142857142857</v>
      </c>
      <c r="T10" s="50" t="n">
        <f aca="false">SUM(H149:N149)/7</f>
        <v>74.3428571428572</v>
      </c>
      <c r="U10" s="50" t="n">
        <f aca="false">SUM(O149:U149)/7</f>
        <v>74.3428571428571</v>
      </c>
      <c r="V10" s="50" t="n">
        <f aca="false">SUM(V149:AB149)/7</f>
        <v>73.3</v>
      </c>
      <c r="W10" s="50" t="n">
        <f aca="false">SUM(AC149+AD149+AE149+AF149+(Körperwerte2011!C50+D50+E50))/7</f>
        <v>73.2428571428572</v>
      </c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</row>
    <row r="11" s="72" customFormat="true" ht="12.75" hidden="false" customHeight="false" outlineLevel="0" collapsed="false">
      <c r="A11" s="47" t="s">
        <v>31</v>
      </c>
      <c r="B11" s="49" t="n">
        <f aca="false">SUM(E114:K114)/7</f>
        <v>7.91428571428571</v>
      </c>
      <c r="C11" s="50" t="n">
        <f aca="false">SUM(L114:R114)/7</f>
        <v>8.34285714285714</v>
      </c>
      <c r="D11" s="50" t="n">
        <f aca="false">SUM(S114:Y114)/7</f>
        <v>7.97142857142857</v>
      </c>
      <c r="E11" s="50" t="n">
        <f aca="false">SUM(Z114:AF114)/7</f>
        <v>8.15714285714286</v>
      </c>
      <c r="F11" s="50" t="n">
        <f aca="false">SUM(C123+D123+E123+F123+G123+H123+AG114)/7</f>
        <v>8.04285714285714</v>
      </c>
      <c r="G11" s="50" t="n">
        <f aca="false">SUM(I123:O123)/7</f>
        <v>8.21428571428571</v>
      </c>
      <c r="H11" s="50" t="n">
        <f aca="false">SUM(P123:V123)/7</f>
        <v>8.22857142857143</v>
      </c>
      <c r="I11" s="50" t="n">
        <f aca="false">SUM(W123:AC123)/7</f>
        <v>8.05714285714286</v>
      </c>
      <c r="J11" s="50" t="n">
        <f aca="false">SUM(AD123+AE123+AF123+C132+D132+E132+F132)/7</f>
        <v>7.8</v>
      </c>
      <c r="K11" s="50" t="n">
        <f aca="false">SUM(G132:M132)/7</f>
        <v>7.82857142857143</v>
      </c>
      <c r="L11" s="50" t="n">
        <f aca="false">SUM(N132:T132)/7</f>
        <v>7.64285714285714</v>
      </c>
      <c r="M11" s="50" t="n">
        <f aca="false">SUM(U132:AA132)/7</f>
        <v>3.4</v>
      </c>
      <c r="N11" s="50" t="n">
        <f aca="false">SUM(AB132+AC132+AD132+AE132+AF132+AG132+C141)/7</f>
        <v>1.28571428571429</v>
      </c>
      <c r="O11" s="50" t="n">
        <f aca="false">SUM(D141:J141)/7</f>
        <v>8.01428571428571</v>
      </c>
      <c r="P11" s="50" t="n">
        <f aca="false">SUM(K141:Q141)/7</f>
        <v>8.54285714285714</v>
      </c>
      <c r="Q11" s="50" t="n">
        <f aca="false">SUM(R141:X141)/7</f>
        <v>8.44285714285714</v>
      </c>
      <c r="R11" s="50" t="n">
        <f aca="false">SUM(Y141:AE141)/7</f>
        <v>8.45714285714286</v>
      </c>
      <c r="S11" s="50" t="n">
        <f aca="false">SUM(AF141+AG141+C150+D150+E150+F150+G150)/7</f>
        <v>8.42857142857143</v>
      </c>
      <c r="T11" s="50" t="n">
        <f aca="false">SUM(H150:N150)/7</f>
        <v>8.77142857142857</v>
      </c>
      <c r="U11" s="50" t="n">
        <f aca="false">SUM(O150:U150)/7</f>
        <v>8.51428571428571</v>
      </c>
      <c r="V11" s="50" t="n">
        <f aca="false">SUM(V150:AB150)/7</f>
        <v>8</v>
      </c>
      <c r="W11" s="50" t="n">
        <f aca="false">SUM(AC150+AD150+AE150+AF150+(Körperwerte2011!C51+D51+E51))/7</f>
        <v>8.21428571428571</v>
      </c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</row>
    <row r="12" customFormat="false" ht="12.75" hidden="false" customHeight="false" outlineLevel="0" collapsed="false">
      <c r="A12" s="47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</row>
    <row r="13" customFormat="false" ht="12.75" hidden="false" customHeight="false" outlineLevel="0" collapsed="false">
      <c r="A13" s="47"/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</row>
    <row r="14" customFormat="false" ht="12.75" hidden="false" customHeight="false" outlineLevel="0" collapsed="false">
      <c r="A14" s="47"/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</row>
    <row r="15" customFormat="false" ht="12.75" hidden="false" customHeight="false" outlineLevel="0" collapsed="false">
      <c r="A15" s="47"/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</row>
    <row r="16" customFormat="false" ht="12.75" hidden="false" customHeight="false" outlineLevel="0" collapsed="false">
      <c r="A16" s="47"/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</row>
    <row r="17" customFormat="false" ht="12.75" hidden="false" customHeight="false" outlineLevel="0" collapsed="false">
      <c r="A17" s="47"/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</row>
    <row r="18" customFormat="false" ht="12.75" hidden="false" customHeight="false" outlineLevel="0" collapsed="false">
      <c r="A18" s="47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</row>
    <row r="19" customFormat="false" ht="12.75" hidden="false" customHeight="false" outlineLevel="0" collapsed="false">
      <c r="A19" s="47"/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</row>
    <row r="20" customFormat="false" ht="12.75" hidden="false" customHeight="false" outlineLevel="0" collapsed="false">
      <c r="A20" s="47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</row>
    <row r="21" customFormat="false" ht="12.75" hidden="false" customHeight="false" outlineLevel="0" collapsed="false">
      <c r="A21" s="47"/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</row>
    <row r="22" customFormat="false" ht="12.75" hidden="false" customHeight="false" outlineLevel="0" collapsed="false">
      <c r="A22" s="47"/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</row>
    <row r="23" customFormat="false" ht="12.75" hidden="false" customHeight="false" outlineLevel="0" collapsed="false">
      <c r="A23" s="47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</row>
    <row r="24" customFormat="false" ht="12.75" hidden="false" customHeight="false" outlineLevel="0" collapsed="false">
      <c r="A24" s="47"/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</row>
    <row r="25" customFormat="false" ht="12.75" hidden="false" customHeight="false" outlineLevel="0" collapsed="false">
      <c r="A25" s="47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</row>
    <row r="26" customFormat="false" ht="12.75" hidden="false" customHeight="false" outlineLevel="0" collapsed="false">
      <c r="A26" s="47"/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</row>
    <row r="27" customFormat="false" ht="12.75" hidden="false" customHeight="false" outlineLevel="0" collapsed="false">
      <c r="A27" s="47"/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</row>
    <row r="28" customFormat="false" ht="12.75" hidden="false" customHeight="false" outlineLevel="0" collapsed="false">
      <c r="A28" s="47"/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</row>
    <row r="29" customFormat="false" ht="12.75" hidden="false" customHeight="false" outlineLevel="0" collapsed="false">
      <c r="A29" s="47"/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</row>
    <row r="30" customFormat="false" ht="12.75" hidden="false" customHeight="false" outlineLevel="0" collapsed="false">
      <c r="A30" s="47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</row>
    <row r="31" customFormat="false" ht="12.75" hidden="false" customHeight="false" outlineLevel="0" collapsed="false">
      <c r="A31" s="47"/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</row>
    <row r="32" customFormat="false" ht="12.75" hidden="false" customHeight="false" outlineLevel="0" collapsed="false">
      <c r="A32" s="47"/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</row>
    <row r="33" customFormat="false" ht="12.75" hidden="false" customHeight="false" outlineLevel="0" collapsed="false">
      <c r="A33" s="47"/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</row>
    <row r="34" customFormat="false" ht="12.75" hidden="false" customHeight="false" outlineLevel="0" collapsed="false">
      <c r="A34" s="47"/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</row>
    <row r="35" customFormat="false" ht="12.75" hidden="false" customHeight="false" outlineLevel="0" collapsed="false">
      <c r="A35" s="47"/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</row>
    <row r="36" customFormat="false" ht="12.75" hidden="false" customHeight="false" outlineLevel="0" collapsed="false">
      <c r="A36" s="47"/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</row>
    <row r="37" customFormat="false" ht="12.75" hidden="false" customHeight="false" outlineLevel="0" collapsed="false">
      <c r="A37" s="47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</row>
    <row r="38" customFormat="false" ht="12.75" hidden="false" customHeight="false" outlineLevel="0" collapsed="false">
      <c r="A38" s="47"/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</row>
    <row r="39" customFormat="false" ht="12.75" hidden="false" customHeight="false" outlineLevel="0" collapsed="false">
      <c r="A39" s="47"/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</row>
    <row r="40" customFormat="false" ht="12.75" hidden="false" customHeight="false" outlineLevel="0" collapsed="false">
      <c r="A40" s="47"/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</row>
    <row r="41" customFormat="false" ht="12.75" hidden="false" customHeight="false" outlineLevel="0" collapsed="false">
      <c r="A41" s="47"/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</row>
    <row r="42" customFormat="false" ht="12.75" hidden="false" customHeight="false" outlineLevel="0" collapsed="false">
      <c r="A42" s="47"/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</row>
    <row r="43" customFormat="false" ht="12.75" hidden="false" customHeight="false" outlineLevel="0" collapsed="false">
      <c r="A43" s="47"/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</row>
    <row r="44" customFormat="false" ht="12.75" hidden="false" customHeight="false" outlineLevel="0" collapsed="false">
      <c r="A44" s="47"/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</row>
    <row r="45" customFormat="false" ht="12.75" hidden="false" customHeight="false" outlineLevel="0" collapsed="false">
      <c r="A45" s="47"/>
      <c r="B45" s="49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</row>
    <row r="46" customFormat="false" ht="12.75" hidden="false" customHeight="false" outlineLevel="0" collapsed="false">
      <c r="A46" s="47"/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48"/>
      <c r="AI47" s="48"/>
      <c r="AJ47" s="48"/>
    </row>
    <row r="48" customFormat="false" ht="12.75" hidden="false" customHeight="false" outlineLevel="0" collapsed="false">
      <c r="A48" s="54" t="s">
        <v>6</v>
      </c>
      <c r="B48" s="54"/>
      <c r="C48" s="55" t="s">
        <v>36</v>
      </c>
      <c r="D48" s="55" t="s">
        <v>37</v>
      </c>
      <c r="E48" s="55" t="s">
        <v>38</v>
      </c>
      <c r="F48" s="55" t="s">
        <v>39</v>
      </c>
      <c r="G48" s="55" t="s">
        <v>33</v>
      </c>
      <c r="H48" s="55" t="s">
        <v>34</v>
      </c>
      <c r="I48" s="55" t="s">
        <v>35</v>
      </c>
      <c r="J48" s="55" t="s">
        <v>36</v>
      </c>
      <c r="K48" s="55" t="s">
        <v>37</v>
      </c>
      <c r="L48" s="55" t="s">
        <v>38</v>
      </c>
      <c r="M48" s="55" t="s">
        <v>39</v>
      </c>
      <c r="N48" s="55" t="s">
        <v>33</v>
      </c>
      <c r="O48" s="55" t="s">
        <v>34</v>
      </c>
      <c r="P48" s="55" t="s">
        <v>35</v>
      </c>
      <c r="Q48" s="55" t="s">
        <v>36</v>
      </c>
      <c r="R48" s="55" t="s">
        <v>37</v>
      </c>
      <c r="S48" s="55" t="s">
        <v>38</v>
      </c>
      <c r="T48" s="55" t="s">
        <v>39</v>
      </c>
      <c r="U48" s="55" t="s">
        <v>33</v>
      </c>
      <c r="V48" s="55" t="s">
        <v>34</v>
      </c>
      <c r="W48" s="55" t="s">
        <v>35</v>
      </c>
      <c r="X48" s="55" t="s">
        <v>36</v>
      </c>
      <c r="Y48" s="55" t="s">
        <v>37</v>
      </c>
      <c r="Z48" s="55" t="s">
        <v>38</v>
      </c>
      <c r="AA48" s="55" t="s">
        <v>39</v>
      </c>
      <c r="AB48" s="55" t="s">
        <v>33</v>
      </c>
      <c r="AC48" s="55" t="s">
        <v>34</v>
      </c>
      <c r="AD48" s="55" t="s">
        <v>35</v>
      </c>
      <c r="AE48" s="55" t="s">
        <v>36</v>
      </c>
      <c r="AF48" s="55" t="s">
        <v>37</v>
      </c>
      <c r="AG48" s="56" t="s">
        <v>38</v>
      </c>
      <c r="AH48" s="48"/>
      <c r="AI48" s="48"/>
      <c r="AJ48" s="48"/>
    </row>
    <row r="49" customFormat="false" ht="12.75" hidden="false" customHeight="false" outlineLevel="0" collapsed="false">
      <c r="A49" s="57" t="s">
        <v>29</v>
      </c>
      <c r="B49" s="58" t="n">
        <f aca="false">SUM(C49:AG49)/31</f>
        <v>42.1612903225807</v>
      </c>
      <c r="C49" s="59" t="n">
        <v>42</v>
      </c>
      <c r="D49" s="59" t="n">
        <v>42</v>
      </c>
      <c r="E49" s="59" t="n">
        <v>42</v>
      </c>
      <c r="F49" s="59" t="n">
        <v>43</v>
      </c>
      <c r="G49" s="59" t="n">
        <v>42</v>
      </c>
      <c r="H49" s="59" t="n">
        <v>43</v>
      </c>
      <c r="I49" s="59" t="n">
        <v>48</v>
      </c>
      <c r="J49" s="59" t="n">
        <v>44</v>
      </c>
      <c r="K49" s="59" t="n">
        <v>40</v>
      </c>
      <c r="L49" s="59" t="n">
        <v>40</v>
      </c>
      <c r="M49" s="59" t="n">
        <v>42</v>
      </c>
      <c r="N49" s="59" t="n">
        <v>45</v>
      </c>
      <c r="O49" s="59" t="n">
        <v>38</v>
      </c>
      <c r="P49" s="59" t="n">
        <v>41</v>
      </c>
      <c r="Q49" s="59" t="n">
        <v>42</v>
      </c>
      <c r="R49" s="59" t="n">
        <v>42</v>
      </c>
      <c r="S49" s="59" t="n">
        <v>42</v>
      </c>
      <c r="T49" s="59" t="n">
        <v>42</v>
      </c>
      <c r="U49" s="59" t="n">
        <v>39</v>
      </c>
      <c r="V49" s="59" t="n">
        <v>40</v>
      </c>
      <c r="W49" s="59" t="n">
        <v>40</v>
      </c>
      <c r="X49" s="59" t="n">
        <v>39</v>
      </c>
      <c r="Y49" s="59" t="n">
        <v>42</v>
      </c>
      <c r="Z49" s="59" t="n">
        <v>44</v>
      </c>
      <c r="AA49" s="59" t="n">
        <v>42</v>
      </c>
      <c r="AB49" s="59" t="n">
        <v>42</v>
      </c>
      <c r="AC49" s="59" t="n">
        <v>46</v>
      </c>
      <c r="AD49" s="59" t="n">
        <v>44</v>
      </c>
      <c r="AE49" s="59" t="n">
        <v>42</v>
      </c>
      <c r="AF49" s="59" t="n">
        <v>42</v>
      </c>
      <c r="AG49" s="60" t="n">
        <v>45</v>
      </c>
      <c r="AH49" s="48"/>
      <c r="AI49" s="48"/>
      <c r="AJ49" s="48"/>
    </row>
    <row r="50" customFormat="false" ht="12.75" hidden="false" customHeight="false" outlineLevel="0" collapsed="false">
      <c r="A50" s="57" t="s">
        <v>30</v>
      </c>
      <c r="B50" s="58" t="n">
        <f aca="false">SUM(C50:AG50)/31</f>
        <v>77.1838709677419</v>
      </c>
      <c r="C50" s="61" t="n">
        <v>76.6</v>
      </c>
      <c r="D50" s="61" t="n">
        <v>76.9</v>
      </c>
      <c r="E50" s="61" t="n">
        <v>76.7</v>
      </c>
      <c r="F50" s="61" t="n">
        <v>76.9</v>
      </c>
      <c r="G50" s="61" t="n">
        <v>76.5</v>
      </c>
      <c r="H50" s="61" t="n">
        <v>76.5</v>
      </c>
      <c r="I50" s="61" t="n">
        <v>76.8</v>
      </c>
      <c r="J50" s="61" t="n">
        <v>76.5</v>
      </c>
      <c r="K50" s="61" t="n">
        <v>77</v>
      </c>
      <c r="L50" s="61" t="n">
        <v>76.6</v>
      </c>
      <c r="M50" s="61" t="n">
        <v>76.4</v>
      </c>
      <c r="N50" s="61" t="n">
        <v>76.3</v>
      </c>
      <c r="O50" s="61" t="n">
        <v>77.2</v>
      </c>
      <c r="P50" s="61" t="n">
        <v>77.3</v>
      </c>
      <c r="Q50" s="61" t="n">
        <v>78.3</v>
      </c>
      <c r="R50" s="61" t="n">
        <v>77.6</v>
      </c>
      <c r="S50" s="61" t="n">
        <v>78</v>
      </c>
      <c r="T50" s="61" t="n">
        <v>78.4</v>
      </c>
      <c r="U50" s="61" t="n">
        <v>78.9</v>
      </c>
      <c r="V50" s="61" t="n">
        <v>77.3</v>
      </c>
      <c r="W50" s="61" t="n">
        <v>76.8</v>
      </c>
      <c r="X50" s="61" t="n">
        <v>76.9</v>
      </c>
      <c r="Y50" s="61" t="n">
        <v>77.4</v>
      </c>
      <c r="Z50" s="61" t="n">
        <v>77.8</v>
      </c>
      <c r="AA50" s="61" t="n">
        <v>78</v>
      </c>
      <c r="AB50" s="61" t="n">
        <v>77.8</v>
      </c>
      <c r="AC50" s="61" t="n">
        <v>77.6</v>
      </c>
      <c r="AD50" s="61" t="n">
        <v>76.9</v>
      </c>
      <c r="AE50" s="61" t="n">
        <v>76.5</v>
      </c>
      <c r="AF50" s="61" t="n">
        <v>77</v>
      </c>
      <c r="AG50" s="62" t="n">
        <v>77.3</v>
      </c>
      <c r="AH50" s="48"/>
      <c r="AI50" s="48"/>
      <c r="AJ50" s="48"/>
    </row>
    <row r="51" customFormat="false" ht="12.75" hidden="false" customHeight="false" outlineLevel="0" collapsed="false">
      <c r="A51" s="57" t="s">
        <v>31</v>
      </c>
      <c r="B51" s="58" t="n">
        <f aca="false">SUM(C51:AG51)/31</f>
        <v>8.23548387096774</v>
      </c>
      <c r="C51" s="61" t="n">
        <v>8</v>
      </c>
      <c r="D51" s="61" t="n">
        <v>8.5</v>
      </c>
      <c r="E51" s="61" t="n">
        <v>8.5</v>
      </c>
      <c r="F51" s="61" t="n">
        <v>7.8</v>
      </c>
      <c r="G51" s="61" t="n">
        <v>8.3</v>
      </c>
      <c r="H51" s="61" t="n">
        <v>8.5</v>
      </c>
      <c r="I51" s="61" t="n">
        <v>8.5</v>
      </c>
      <c r="J51" s="61" t="n">
        <v>8.3</v>
      </c>
      <c r="K51" s="61" t="n">
        <v>8</v>
      </c>
      <c r="L51" s="61" t="n">
        <v>8.3</v>
      </c>
      <c r="M51" s="61" t="n">
        <v>8.7</v>
      </c>
      <c r="N51" s="61" t="n">
        <v>8</v>
      </c>
      <c r="O51" s="61" t="n">
        <v>8</v>
      </c>
      <c r="P51" s="61" t="n">
        <v>8</v>
      </c>
      <c r="Q51" s="61" t="n">
        <v>8</v>
      </c>
      <c r="R51" s="61" t="n">
        <v>8</v>
      </c>
      <c r="S51" s="61" t="n">
        <v>8</v>
      </c>
      <c r="T51" s="61" t="n">
        <v>8.5</v>
      </c>
      <c r="U51" s="61" t="n">
        <v>8.3</v>
      </c>
      <c r="V51" s="61" t="n">
        <v>9</v>
      </c>
      <c r="W51" s="61" t="n">
        <v>8.8</v>
      </c>
      <c r="X51" s="61" t="n">
        <v>8</v>
      </c>
      <c r="Y51" s="61" t="n">
        <v>8</v>
      </c>
      <c r="Z51" s="61" t="n">
        <v>7</v>
      </c>
      <c r="AA51" s="61" t="n">
        <v>9</v>
      </c>
      <c r="AB51" s="61" t="n">
        <v>8</v>
      </c>
      <c r="AC51" s="61" t="n">
        <v>8.3</v>
      </c>
      <c r="AD51" s="61" t="n">
        <v>8</v>
      </c>
      <c r="AE51" s="61" t="n">
        <v>8</v>
      </c>
      <c r="AF51" s="61" t="n">
        <v>8</v>
      </c>
      <c r="AG51" s="62" t="n">
        <v>9</v>
      </c>
      <c r="AH51" s="50"/>
      <c r="AI51" s="50"/>
      <c r="AJ51" s="50"/>
    </row>
    <row r="52" customFormat="false" ht="12.75" hidden="false" customHeight="false" outlineLevel="0" collapsed="false">
      <c r="A52" s="57" t="s">
        <v>40</v>
      </c>
      <c r="B52" s="58" t="n">
        <f aca="false">SUM(C52:AG52)/31</f>
        <v>2.16129032258064</v>
      </c>
      <c r="C52" s="59" t="n">
        <v>2</v>
      </c>
      <c r="D52" s="59" t="n">
        <v>2</v>
      </c>
      <c r="E52" s="59" t="n">
        <v>2</v>
      </c>
      <c r="F52" s="59" t="n">
        <v>2</v>
      </c>
      <c r="G52" s="59" t="n">
        <v>2</v>
      </c>
      <c r="H52" s="59" t="n">
        <v>2</v>
      </c>
      <c r="I52" s="59" t="n">
        <v>2</v>
      </c>
      <c r="J52" s="59" t="n">
        <v>2</v>
      </c>
      <c r="K52" s="59" t="n">
        <v>3</v>
      </c>
      <c r="L52" s="59" t="n">
        <v>2</v>
      </c>
      <c r="M52" s="59" t="n">
        <v>1</v>
      </c>
      <c r="N52" s="59" t="n">
        <v>3</v>
      </c>
      <c r="O52" s="59" t="n">
        <v>2</v>
      </c>
      <c r="P52" s="59" t="n">
        <v>2</v>
      </c>
      <c r="Q52" s="59" t="n">
        <v>4</v>
      </c>
      <c r="R52" s="59" t="n">
        <v>3</v>
      </c>
      <c r="S52" s="59" t="n">
        <v>3</v>
      </c>
      <c r="T52" s="59" t="n">
        <v>2</v>
      </c>
      <c r="U52" s="59" t="n">
        <v>1</v>
      </c>
      <c r="V52" s="59" t="n">
        <v>2</v>
      </c>
      <c r="W52" s="59" t="n">
        <v>2</v>
      </c>
      <c r="X52" s="59" t="n">
        <v>1</v>
      </c>
      <c r="Y52" s="59" t="n">
        <v>1</v>
      </c>
      <c r="Z52" s="59" t="n">
        <v>3</v>
      </c>
      <c r="AA52" s="59" t="n">
        <v>2</v>
      </c>
      <c r="AB52" s="59" t="n">
        <v>2</v>
      </c>
      <c r="AC52" s="59" t="n">
        <v>2</v>
      </c>
      <c r="AD52" s="59" t="n">
        <v>2</v>
      </c>
      <c r="AE52" s="59" t="n">
        <v>3</v>
      </c>
      <c r="AF52" s="59" t="n">
        <v>3</v>
      </c>
      <c r="AG52" s="60" t="n">
        <v>2</v>
      </c>
      <c r="AH52" s="48"/>
      <c r="AI52" s="48"/>
      <c r="AJ52" s="48"/>
    </row>
    <row r="53" customFormat="false" ht="12.75" hidden="false" customHeight="false" outlineLevel="0" collapsed="false">
      <c r="A53" s="57" t="s">
        <v>41</v>
      </c>
      <c r="B53" s="58" t="n">
        <f aca="false">SUM(C53:AG53)/31</f>
        <v>2.32258064516129</v>
      </c>
      <c r="C53" s="59" t="n">
        <v>3</v>
      </c>
      <c r="D53" s="59" t="n">
        <v>2</v>
      </c>
      <c r="E53" s="59" t="n">
        <v>2</v>
      </c>
      <c r="F53" s="59" t="n">
        <v>3</v>
      </c>
      <c r="G53" s="59" t="n">
        <v>2</v>
      </c>
      <c r="H53" s="59" t="n">
        <v>2</v>
      </c>
      <c r="I53" s="59" t="n">
        <v>2</v>
      </c>
      <c r="J53" s="59" t="n">
        <v>2</v>
      </c>
      <c r="K53" s="59" t="n">
        <v>2</v>
      </c>
      <c r="L53" s="59" t="n">
        <v>2</v>
      </c>
      <c r="M53" s="59" t="n">
        <v>2</v>
      </c>
      <c r="N53" s="59" t="n">
        <v>3</v>
      </c>
      <c r="O53" s="59" t="n">
        <v>2</v>
      </c>
      <c r="P53" s="59" t="n">
        <v>2</v>
      </c>
      <c r="Q53" s="59" t="n">
        <v>3</v>
      </c>
      <c r="R53" s="59" t="n">
        <v>3</v>
      </c>
      <c r="S53" s="59" t="n">
        <v>4</v>
      </c>
      <c r="T53" s="59" t="n">
        <v>2</v>
      </c>
      <c r="U53" s="59" t="n">
        <v>2</v>
      </c>
      <c r="V53" s="59" t="n">
        <v>2</v>
      </c>
      <c r="W53" s="59" t="n">
        <v>2</v>
      </c>
      <c r="X53" s="59" t="n">
        <v>2</v>
      </c>
      <c r="Y53" s="59" t="n">
        <v>2</v>
      </c>
      <c r="Z53" s="59" t="n">
        <v>3</v>
      </c>
      <c r="AA53" s="59" t="n">
        <v>1</v>
      </c>
      <c r="AB53" s="59" t="n">
        <v>2</v>
      </c>
      <c r="AC53" s="59" t="n">
        <v>3</v>
      </c>
      <c r="AD53" s="59" t="n">
        <v>2</v>
      </c>
      <c r="AE53" s="59" t="n">
        <v>3</v>
      </c>
      <c r="AF53" s="59" t="n">
        <v>3</v>
      </c>
      <c r="AG53" s="60" t="n">
        <v>2</v>
      </c>
      <c r="AH53" s="48"/>
      <c r="AI53" s="48"/>
      <c r="AJ53" s="48"/>
    </row>
    <row r="54" customFormat="false" ht="12.75" hidden="false" customHeight="false" outlineLevel="0" collapsed="false">
      <c r="A54" s="63" t="s">
        <v>42</v>
      </c>
      <c r="B54" s="64" t="n">
        <f aca="false">SUM(C54:AG54)/31</f>
        <v>2.87096774193548</v>
      </c>
      <c r="C54" s="65" t="n">
        <v>3</v>
      </c>
      <c r="D54" s="65" t="n">
        <v>3</v>
      </c>
      <c r="E54" s="65" t="n">
        <v>2</v>
      </c>
      <c r="F54" s="65" t="n">
        <v>2</v>
      </c>
      <c r="G54" s="65" t="n">
        <v>3</v>
      </c>
      <c r="H54" s="65" t="n">
        <v>3</v>
      </c>
      <c r="I54" s="65" t="n">
        <v>3</v>
      </c>
      <c r="J54" s="65" t="n">
        <v>4</v>
      </c>
      <c r="K54" s="65" t="n">
        <v>4</v>
      </c>
      <c r="L54" s="65" t="n">
        <v>2</v>
      </c>
      <c r="M54" s="65" t="n">
        <v>2</v>
      </c>
      <c r="N54" s="65" t="n">
        <v>4</v>
      </c>
      <c r="O54" s="65" t="n">
        <v>3</v>
      </c>
      <c r="P54" s="65" t="n">
        <v>3</v>
      </c>
      <c r="Q54" s="65" t="n">
        <v>4</v>
      </c>
      <c r="R54" s="65" t="n">
        <v>3</v>
      </c>
      <c r="S54" s="65" t="n">
        <v>2</v>
      </c>
      <c r="T54" s="65" t="n">
        <v>2</v>
      </c>
      <c r="U54" s="65" t="n">
        <v>4</v>
      </c>
      <c r="V54" s="65" t="n">
        <v>3</v>
      </c>
      <c r="W54" s="65" t="n">
        <v>2</v>
      </c>
      <c r="X54" s="65" t="n">
        <v>3</v>
      </c>
      <c r="Y54" s="65" t="n">
        <v>2</v>
      </c>
      <c r="Z54" s="65" t="n">
        <v>3</v>
      </c>
      <c r="AA54" s="65" t="n">
        <v>3</v>
      </c>
      <c r="AB54" s="65" t="n">
        <v>3</v>
      </c>
      <c r="AC54" s="65" t="n">
        <v>3</v>
      </c>
      <c r="AD54" s="65" t="n">
        <v>3</v>
      </c>
      <c r="AE54" s="65" t="n">
        <v>3</v>
      </c>
      <c r="AF54" s="65" t="n">
        <v>3</v>
      </c>
      <c r="AG54" s="66" t="n">
        <v>2</v>
      </c>
      <c r="AH54" s="48"/>
      <c r="AI54" s="48"/>
      <c r="AJ54" s="48"/>
    </row>
    <row r="55" customFormat="false" ht="12.75" hidden="false" customHeight="false" outlineLevel="0" collapsed="false">
      <c r="A55" s="47"/>
      <c r="B55" s="47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  <c r="AJ56" s="48"/>
    </row>
    <row r="57" customFormat="false" ht="12.75" hidden="false" customHeight="false" outlineLevel="0" collapsed="false">
      <c r="A57" s="68" t="s">
        <v>7</v>
      </c>
      <c r="B57" s="54"/>
      <c r="C57" s="55" t="s">
        <v>39</v>
      </c>
      <c r="D57" s="55" t="s">
        <v>33</v>
      </c>
      <c r="E57" s="55" t="s">
        <v>34</v>
      </c>
      <c r="F57" s="55" t="s">
        <v>35</v>
      </c>
      <c r="G57" s="55" t="s">
        <v>36</v>
      </c>
      <c r="H57" s="55" t="s">
        <v>37</v>
      </c>
      <c r="I57" s="55" t="s">
        <v>38</v>
      </c>
      <c r="J57" s="55" t="s">
        <v>39</v>
      </c>
      <c r="K57" s="55" t="s">
        <v>33</v>
      </c>
      <c r="L57" s="55" t="s">
        <v>34</v>
      </c>
      <c r="M57" s="55" t="s">
        <v>35</v>
      </c>
      <c r="N57" s="55" t="s">
        <v>36</v>
      </c>
      <c r="O57" s="55" t="s">
        <v>37</v>
      </c>
      <c r="P57" s="55" t="s">
        <v>38</v>
      </c>
      <c r="Q57" s="55" t="s">
        <v>39</v>
      </c>
      <c r="R57" s="55" t="s">
        <v>33</v>
      </c>
      <c r="S57" s="55" t="s">
        <v>34</v>
      </c>
      <c r="T57" s="55" t="s">
        <v>35</v>
      </c>
      <c r="U57" s="55" t="s">
        <v>36</v>
      </c>
      <c r="V57" s="55" t="s">
        <v>37</v>
      </c>
      <c r="W57" s="55" t="s">
        <v>38</v>
      </c>
      <c r="X57" s="55" t="s">
        <v>39</v>
      </c>
      <c r="Y57" s="55" t="s">
        <v>33</v>
      </c>
      <c r="Z57" s="55" t="s">
        <v>34</v>
      </c>
      <c r="AA57" s="55" t="s">
        <v>35</v>
      </c>
      <c r="AB57" s="55" t="s">
        <v>36</v>
      </c>
      <c r="AC57" s="55" t="s">
        <v>37</v>
      </c>
      <c r="AD57" s="55" t="s">
        <v>38</v>
      </c>
      <c r="AE57" s="55" t="s">
        <v>39</v>
      </c>
      <c r="AF57" s="56" t="s">
        <v>33</v>
      </c>
      <c r="AG57" s="48"/>
      <c r="AH57" s="48"/>
      <c r="AI57" s="48"/>
      <c r="AJ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43.9333333333333</v>
      </c>
      <c r="C58" s="59" t="n">
        <v>40</v>
      </c>
      <c r="D58" s="59" t="n">
        <v>38</v>
      </c>
      <c r="E58" s="59" t="n">
        <v>42</v>
      </c>
      <c r="F58" s="59" t="n">
        <v>44</v>
      </c>
      <c r="G58" s="59" t="n">
        <v>42</v>
      </c>
      <c r="H58" s="59" t="n">
        <v>43</v>
      </c>
      <c r="I58" s="59" t="n">
        <v>44</v>
      </c>
      <c r="J58" s="59" t="n">
        <v>47</v>
      </c>
      <c r="K58" s="59" t="n">
        <v>44</v>
      </c>
      <c r="L58" s="59" t="n">
        <v>43</v>
      </c>
      <c r="M58" s="59" t="n">
        <v>47</v>
      </c>
      <c r="N58" s="59" t="n">
        <v>44</v>
      </c>
      <c r="O58" s="59" t="n">
        <v>40</v>
      </c>
      <c r="P58" s="59" t="n">
        <v>48</v>
      </c>
      <c r="Q58" s="59" t="n">
        <v>60</v>
      </c>
      <c r="R58" s="59" t="n">
        <v>40</v>
      </c>
      <c r="S58" s="59" t="n">
        <v>38</v>
      </c>
      <c r="T58" s="59" t="n">
        <v>41</v>
      </c>
      <c r="U58" s="59" t="n">
        <v>45</v>
      </c>
      <c r="V58" s="59" t="n">
        <v>43</v>
      </c>
      <c r="W58" s="59" t="n">
        <v>48</v>
      </c>
      <c r="X58" s="59" t="n">
        <v>43</v>
      </c>
      <c r="Y58" s="59" t="n">
        <v>40</v>
      </c>
      <c r="Z58" s="59" t="n">
        <v>40</v>
      </c>
      <c r="AA58" s="59" t="n">
        <v>47</v>
      </c>
      <c r="AB58" s="59" t="n">
        <v>48</v>
      </c>
      <c r="AC58" s="59" t="n">
        <v>40</v>
      </c>
      <c r="AD58" s="59" t="n">
        <v>48</v>
      </c>
      <c r="AE58" s="59" t="n">
        <v>48</v>
      </c>
      <c r="AF58" s="60" t="n">
        <v>43</v>
      </c>
      <c r="AG58" s="48"/>
      <c r="AH58" s="48"/>
      <c r="AI58" s="48"/>
      <c r="AJ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77.15</v>
      </c>
      <c r="C59" s="61" t="n">
        <v>77.6</v>
      </c>
      <c r="D59" s="61" t="n">
        <v>77.9</v>
      </c>
      <c r="E59" s="61" t="n">
        <v>77.3</v>
      </c>
      <c r="F59" s="61" t="n">
        <v>77.5</v>
      </c>
      <c r="G59" s="61" t="n">
        <v>77.1</v>
      </c>
      <c r="H59" s="61" t="n">
        <v>77.6</v>
      </c>
      <c r="I59" s="61" t="n">
        <v>76.9</v>
      </c>
      <c r="J59" s="61" t="n">
        <v>77.5</v>
      </c>
      <c r="K59" s="61" t="n">
        <v>77.7</v>
      </c>
      <c r="L59" s="61" t="n">
        <v>77.5</v>
      </c>
      <c r="M59" s="61" t="n">
        <v>77.3</v>
      </c>
      <c r="N59" s="61" t="n">
        <v>77.3</v>
      </c>
      <c r="O59" s="61" t="n">
        <v>77.4</v>
      </c>
      <c r="P59" s="61" t="n">
        <v>77.3</v>
      </c>
      <c r="Q59" s="61" t="n">
        <v>77.8</v>
      </c>
      <c r="R59" s="61" t="n">
        <v>78.3</v>
      </c>
      <c r="S59" s="61" t="n">
        <v>77.1</v>
      </c>
      <c r="T59" s="61" t="n">
        <v>77.1</v>
      </c>
      <c r="U59" s="61" t="n">
        <v>76.9</v>
      </c>
      <c r="V59" s="61" t="n">
        <v>77</v>
      </c>
      <c r="W59" s="61" t="n">
        <v>76.9</v>
      </c>
      <c r="X59" s="61" t="n">
        <v>77.3</v>
      </c>
      <c r="Y59" s="61" t="n">
        <v>76.7</v>
      </c>
      <c r="Z59" s="61" t="n">
        <v>76.7</v>
      </c>
      <c r="AA59" s="61" t="n">
        <v>77</v>
      </c>
      <c r="AB59" s="61" t="n">
        <v>76.8</v>
      </c>
      <c r="AC59" s="61" t="n">
        <v>76.3</v>
      </c>
      <c r="AD59" s="61" t="n">
        <v>76.3</v>
      </c>
      <c r="AE59" s="61" t="n">
        <v>76</v>
      </c>
      <c r="AF59" s="62" t="n">
        <v>76.4</v>
      </c>
      <c r="AG59" s="50"/>
      <c r="AH59" s="50"/>
      <c r="AI59" s="50"/>
      <c r="AJ59" s="50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8.22666666666667</v>
      </c>
      <c r="C60" s="61" t="n">
        <v>8</v>
      </c>
      <c r="D60" s="61" t="n">
        <v>8</v>
      </c>
      <c r="E60" s="61" t="n">
        <v>7.8</v>
      </c>
      <c r="F60" s="61" t="n">
        <v>8</v>
      </c>
      <c r="G60" s="61" t="n">
        <v>8</v>
      </c>
      <c r="H60" s="61" t="n">
        <v>8</v>
      </c>
      <c r="I60" s="61" t="n">
        <v>8.8</v>
      </c>
      <c r="J60" s="61" t="n">
        <v>8.5</v>
      </c>
      <c r="K60" s="61" t="n">
        <v>8.5</v>
      </c>
      <c r="L60" s="61" t="n">
        <v>8.5</v>
      </c>
      <c r="M60" s="61" t="n">
        <v>8.8</v>
      </c>
      <c r="N60" s="61" t="n">
        <v>8</v>
      </c>
      <c r="O60" s="61" t="n">
        <v>8</v>
      </c>
      <c r="P60" s="61" t="n">
        <v>8.8</v>
      </c>
      <c r="Q60" s="61" t="n">
        <v>8.5</v>
      </c>
      <c r="R60" s="61" t="n">
        <v>8</v>
      </c>
      <c r="S60" s="61" t="n">
        <v>8</v>
      </c>
      <c r="T60" s="61" t="n">
        <v>8</v>
      </c>
      <c r="U60" s="61" t="n">
        <v>8</v>
      </c>
      <c r="V60" s="61" t="n">
        <v>7.8</v>
      </c>
      <c r="W60" s="61" t="n">
        <v>8.3</v>
      </c>
      <c r="X60" s="61" t="n">
        <v>8</v>
      </c>
      <c r="Y60" s="61" t="n">
        <v>8.3</v>
      </c>
      <c r="Z60" s="61" t="n">
        <v>8.3</v>
      </c>
      <c r="AA60" s="61" t="n">
        <v>9</v>
      </c>
      <c r="AB60" s="61" t="n">
        <v>8.3</v>
      </c>
      <c r="AC60" s="61" t="n">
        <v>8</v>
      </c>
      <c r="AD60" s="61" t="n">
        <v>8.3</v>
      </c>
      <c r="AE60" s="61" t="n">
        <v>8</v>
      </c>
      <c r="AF60" s="62" t="n">
        <v>8.3</v>
      </c>
      <c r="AG60" s="50"/>
      <c r="AH60" s="50"/>
      <c r="AI60" s="50"/>
      <c r="AJ60" s="50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2.36666666666667</v>
      </c>
      <c r="C61" s="59" t="n">
        <v>2</v>
      </c>
      <c r="D61" s="59" t="n">
        <v>2</v>
      </c>
      <c r="E61" s="59" t="n">
        <v>3</v>
      </c>
      <c r="F61" s="59" t="n">
        <v>3</v>
      </c>
      <c r="G61" s="59" t="n">
        <v>1</v>
      </c>
      <c r="H61" s="59" t="n">
        <v>2</v>
      </c>
      <c r="I61" s="59" t="n">
        <v>2</v>
      </c>
      <c r="J61" s="59" t="n">
        <v>3</v>
      </c>
      <c r="K61" s="59" t="n">
        <v>1</v>
      </c>
      <c r="L61" s="59" t="n">
        <v>2</v>
      </c>
      <c r="M61" s="59" t="n">
        <v>2</v>
      </c>
      <c r="N61" s="59" t="n">
        <v>2</v>
      </c>
      <c r="O61" s="59" t="n">
        <v>2</v>
      </c>
      <c r="P61" s="59" t="n">
        <v>3</v>
      </c>
      <c r="Q61" s="59" t="n">
        <v>4</v>
      </c>
      <c r="R61" s="59" t="n">
        <v>2</v>
      </c>
      <c r="S61" s="59" t="n">
        <v>2</v>
      </c>
      <c r="T61" s="59" t="n">
        <v>2</v>
      </c>
      <c r="U61" s="59" t="n">
        <v>3</v>
      </c>
      <c r="V61" s="59" t="n">
        <v>3</v>
      </c>
      <c r="W61" s="59" t="n">
        <v>4</v>
      </c>
      <c r="X61" s="59" t="n">
        <v>2</v>
      </c>
      <c r="Y61" s="59" t="n">
        <v>2</v>
      </c>
      <c r="Z61" s="59" t="n">
        <v>2</v>
      </c>
      <c r="AA61" s="59" t="n">
        <v>3</v>
      </c>
      <c r="AB61" s="59" t="n">
        <v>2</v>
      </c>
      <c r="AC61" s="59" t="n">
        <v>2</v>
      </c>
      <c r="AD61" s="59" t="n">
        <v>3</v>
      </c>
      <c r="AE61" s="59" t="n">
        <v>3</v>
      </c>
      <c r="AF61" s="60" t="n">
        <v>2</v>
      </c>
      <c r="AG61" s="48"/>
      <c r="AH61" s="48"/>
      <c r="AI61" s="48"/>
      <c r="AJ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2.1</v>
      </c>
      <c r="C62" s="59" t="n">
        <v>1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3</v>
      </c>
      <c r="K62" s="59" t="n">
        <v>1</v>
      </c>
      <c r="L62" s="59" t="n">
        <v>1</v>
      </c>
      <c r="M62" s="59" t="n">
        <v>1</v>
      </c>
      <c r="N62" s="59" t="n">
        <v>2</v>
      </c>
      <c r="O62" s="59" t="n">
        <v>2</v>
      </c>
      <c r="P62" s="59" t="n">
        <v>3</v>
      </c>
      <c r="Q62" s="59" t="n">
        <v>4</v>
      </c>
      <c r="R62" s="59" t="n">
        <v>2</v>
      </c>
      <c r="S62" s="59" t="n">
        <v>2</v>
      </c>
      <c r="T62" s="59" t="n">
        <v>2</v>
      </c>
      <c r="U62" s="59" t="n">
        <v>3</v>
      </c>
      <c r="V62" s="59" t="n">
        <v>2</v>
      </c>
      <c r="W62" s="59" t="n">
        <v>3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3</v>
      </c>
      <c r="AE62" s="59" t="n">
        <v>2</v>
      </c>
      <c r="AF62" s="60" t="n">
        <v>2</v>
      </c>
      <c r="AG62" s="48"/>
      <c r="AH62" s="48"/>
      <c r="AI62" s="48"/>
      <c r="AJ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2.96666666666667</v>
      </c>
      <c r="C63" s="65" t="n">
        <v>2</v>
      </c>
      <c r="D63" s="65" t="n">
        <v>3</v>
      </c>
      <c r="E63" s="65" t="n">
        <v>3</v>
      </c>
      <c r="F63" s="65" t="n">
        <v>2</v>
      </c>
      <c r="G63" s="65" t="n">
        <v>2</v>
      </c>
      <c r="H63" s="65" t="n">
        <v>2</v>
      </c>
      <c r="I63" s="65" t="n">
        <v>3</v>
      </c>
      <c r="J63" s="65" t="n">
        <v>3</v>
      </c>
      <c r="K63" s="65" t="n">
        <v>3</v>
      </c>
      <c r="L63" s="65" t="n">
        <v>2</v>
      </c>
      <c r="M63" s="65" t="n">
        <v>2</v>
      </c>
      <c r="N63" s="65" t="n">
        <v>3</v>
      </c>
      <c r="O63" s="65" t="n">
        <v>3</v>
      </c>
      <c r="P63" s="65" t="n">
        <v>3</v>
      </c>
      <c r="Q63" s="65" t="n">
        <v>4</v>
      </c>
      <c r="R63" s="65" t="n">
        <v>3</v>
      </c>
      <c r="S63" s="65" t="n">
        <v>3</v>
      </c>
      <c r="T63" s="65" t="n">
        <v>3</v>
      </c>
      <c r="U63" s="65" t="n">
        <v>4</v>
      </c>
      <c r="V63" s="65" t="n">
        <v>3</v>
      </c>
      <c r="W63" s="65" t="n">
        <v>3</v>
      </c>
      <c r="X63" s="65" t="n">
        <v>3</v>
      </c>
      <c r="Y63" s="65" t="n">
        <v>4</v>
      </c>
      <c r="Z63" s="65" t="n">
        <v>3</v>
      </c>
      <c r="AA63" s="65" t="n">
        <v>3</v>
      </c>
      <c r="AB63" s="65" t="n">
        <v>4</v>
      </c>
      <c r="AC63" s="65" t="n">
        <v>4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  <c r="AJ63" s="48"/>
    </row>
    <row r="64" customFormat="false" ht="12.75" hidden="false" customHeight="false" outlineLevel="0" collapsed="false">
      <c r="A64" s="47"/>
      <c r="B64" s="47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  <c r="AH65" s="48"/>
      <c r="AI65" s="48"/>
      <c r="AJ65" s="48"/>
    </row>
    <row r="66" customFormat="false" ht="12.75" hidden="false" customHeight="false" outlineLevel="0" collapsed="false">
      <c r="A66" s="54" t="s">
        <v>8</v>
      </c>
      <c r="B66" s="54"/>
      <c r="C66" s="55" t="s">
        <v>34</v>
      </c>
      <c r="D66" s="55" t="s">
        <v>35</v>
      </c>
      <c r="E66" s="55" t="s">
        <v>36</v>
      </c>
      <c r="F66" s="55" t="s">
        <v>37</v>
      </c>
      <c r="G66" s="55" t="s">
        <v>38</v>
      </c>
      <c r="H66" s="55" t="s">
        <v>39</v>
      </c>
      <c r="I66" s="55" t="s">
        <v>33</v>
      </c>
      <c r="J66" s="55" t="s">
        <v>34</v>
      </c>
      <c r="K66" s="55" t="s">
        <v>35</v>
      </c>
      <c r="L66" s="55" t="s">
        <v>36</v>
      </c>
      <c r="M66" s="55" t="s">
        <v>37</v>
      </c>
      <c r="N66" s="55" t="s">
        <v>38</v>
      </c>
      <c r="O66" s="55" t="s">
        <v>39</v>
      </c>
      <c r="P66" s="55" t="s">
        <v>33</v>
      </c>
      <c r="Q66" s="55" t="s">
        <v>34</v>
      </c>
      <c r="R66" s="55" t="s">
        <v>35</v>
      </c>
      <c r="S66" s="55" t="s">
        <v>36</v>
      </c>
      <c r="T66" s="55" t="s">
        <v>37</v>
      </c>
      <c r="U66" s="55" t="s">
        <v>38</v>
      </c>
      <c r="V66" s="55" t="s">
        <v>39</v>
      </c>
      <c r="W66" s="55" t="s">
        <v>33</v>
      </c>
      <c r="X66" s="55" t="s">
        <v>34</v>
      </c>
      <c r="Y66" s="55" t="s">
        <v>35</v>
      </c>
      <c r="Z66" s="55" t="s">
        <v>36</v>
      </c>
      <c r="AA66" s="55" t="s">
        <v>37</v>
      </c>
      <c r="AB66" s="55" t="s">
        <v>38</v>
      </c>
      <c r="AC66" s="55" t="s">
        <v>39</v>
      </c>
      <c r="AD66" s="55" t="s">
        <v>33</v>
      </c>
      <c r="AE66" s="55" t="s">
        <v>34</v>
      </c>
      <c r="AF66" s="55" t="s">
        <v>35</v>
      </c>
      <c r="AG66" s="56" t="s">
        <v>36</v>
      </c>
      <c r="AH66" s="48"/>
      <c r="AI66" s="48"/>
      <c r="AJ66" s="48"/>
    </row>
    <row r="67" customFormat="false" ht="12.75" hidden="false" customHeight="false" outlineLevel="0" collapsed="false">
      <c r="A67" s="57" t="s">
        <v>29</v>
      </c>
      <c r="B67" s="58" t="n">
        <f aca="false">SUM(C67:AG67)/31</f>
        <v>46.8064516129032</v>
      </c>
      <c r="C67" s="59" t="n">
        <v>40</v>
      </c>
      <c r="D67" s="59" t="n">
        <v>42</v>
      </c>
      <c r="E67" s="59" t="n">
        <v>44</v>
      </c>
      <c r="F67" s="59" t="n">
        <v>44</v>
      </c>
      <c r="G67" s="59" t="n">
        <v>46</v>
      </c>
      <c r="H67" s="59" t="n">
        <v>41</v>
      </c>
      <c r="I67" s="59" t="n">
        <v>48</v>
      </c>
      <c r="J67" s="59" t="n">
        <v>41</v>
      </c>
      <c r="K67" s="59" t="n">
        <v>40</v>
      </c>
      <c r="L67" s="59" t="n">
        <v>44</v>
      </c>
      <c r="M67" s="59" t="n">
        <v>41</v>
      </c>
      <c r="N67" s="59" t="n">
        <v>48</v>
      </c>
      <c r="O67" s="59" t="n">
        <v>50</v>
      </c>
      <c r="P67" s="59" t="n">
        <v>50</v>
      </c>
      <c r="Q67" s="59" t="n">
        <v>50</v>
      </c>
      <c r="R67" s="59" t="n">
        <v>45</v>
      </c>
      <c r="S67" s="59" t="n">
        <v>46</v>
      </c>
      <c r="T67" s="59" t="n">
        <v>44</v>
      </c>
      <c r="U67" s="59" t="n">
        <v>44</v>
      </c>
      <c r="V67" s="59" t="n">
        <v>46</v>
      </c>
      <c r="W67" s="59" t="n">
        <v>45</v>
      </c>
      <c r="X67" s="59" t="n">
        <v>47</v>
      </c>
      <c r="Y67" s="59" t="n">
        <v>48</v>
      </c>
      <c r="Z67" s="59" t="n">
        <v>50</v>
      </c>
      <c r="AA67" s="59" t="n">
        <v>60</v>
      </c>
      <c r="AB67" s="59" t="n">
        <v>54</v>
      </c>
      <c r="AC67" s="59" t="n">
        <v>46</v>
      </c>
      <c r="AD67" s="59" t="n">
        <v>49</v>
      </c>
      <c r="AE67" s="59" t="n">
        <v>50</v>
      </c>
      <c r="AF67" s="59" t="n">
        <v>54</v>
      </c>
      <c r="AG67" s="60" t="n">
        <v>54</v>
      </c>
      <c r="AH67" s="48"/>
      <c r="AI67" s="48"/>
      <c r="AJ67" s="48"/>
    </row>
    <row r="68" customFormat="false" ht="12.75" hidden="false" customHeight="false" outlineLevel="0" collapsed="false">
      <c r="A68" s="57" t="s">
        <v>30</v>
      </c>
      <c r="B68" s="58" t="n">
        <f aca="false">SUM(C68:AG68)/31</f>
        <v>76.9903225806451</v>
      </c>
      <c r="C68" s="61" t="n">
        <v>76.7</v>
      </c>
      <c r="D68" s="61" t="n">
        <v>77.1</v>
      </c>
      <c r="E68" s="61" t="n">
        <v>76.6</v>
      </c>
      <c r="F68" s="61" t="n">
        <v>76.5</v>
      </c>
      <c r="G68" s="61" t="n">
        <v>76.8</v>
      </c>
      <c r="H68" s="61" t="n">
        <v>77.2</v>
      </c>
      <c r="I68" s="61" t="n">
        <v>77.4</v>
      </c>
      <c r="J68" s="61" t="n">
        <v>77.6</v>
      </c>
      <c r="K68" s="61" t="n">
        <v>76.3</v>
      </c>
      <c r="L68" s="61" t="n">
        <v>76.4</v>
      </c>
      <c r="M68" s="61" t="n">
        <v>76.6</v>
      </c>
      <c r="N68" s="61" t="n">
        <v>76.6</v>
      </c>
      <c r="O68" s="61" t="n">
        <v>76.7</v>
      </c>
      <c r="P68" s="61" t="n">
        <v>76.9</v>
      </c>
      <c r="Q68" s="61" t="n">
        <v>77.1</v>
      </c>
      <c r="R68" s="61" t="n">
        <v>76.6</v>
      </c>
      <c r="S68" s="61" t="n">
        <v>77</v>
      </c>
      <c r="T68" s="61" t="n">
        <v>77.1</v>
      </c>
      <c r="U68" s="61" t="n">
        <v>77</v>
      </c>
      <c r="V68" s="61" t="n">
        <v>76.8</v>
      </c>
      <c r="W68" s="61" t="n">
        <v>76.8</v>
      </c>
      <c r="X68" s="61" t="n">
        <v>77.2</v>
      </c>
      <c r="Y68" s="61" t="n">
        <v>77.2</v>
      </c>
      <c r="Z68" s="61" t="n">
        <v>77</v>
      </c>
      <c r="AA68" s="61" t="n">
        <v>77</v>
      </c>
      <c r="AB68" s="61" t="n">
        <v>77.1</v>
      </c>
      <c r="AC68" s="61" t="n">
        <v>77.2</v>
      </c>
      <c r="AD68" s="61" t="n">
        <v>77.2</v>
      </c>
      <c r="AE68" s="61" t="n">
        <v>77.5</v>
      </c>
      <c r="AF68" s="61" t="n">
        <v>77.6</v>
      </c>
      <c r="AG68" s="60" t="n">
        <v>77.9</v>
      </c>
      <c r="AH68" s="48"/>
      <c r="AI68" s="48"/>
      <c r="AJ68" s="48"/>
    </row>
    <row r="69" customFormat="false" ht="12.75" hidden="false" customHeight="false" outlineLevel="0" collapsed="false">
      <c r="A69" s="57" t="s">
        <v>31</v>
      </c>
      <c r="B69" s="58" t="n">
        <f aca="false">SUM(C69:AG69)/31</f>
        <v>8.35161290322581</v>
      </c>
      <c r="C69" s="61" t="n">
        <v>8.3</v>
      </c>
      <c r="D69" s="61" t="n">
        <v>8</v>
      </c>
      <c r="E69" s="61" t="n">
        <v>8</v>
      </c>
      <c r="F69" s="61" t="n">
        <v>7.8</v>
      </c>
      <c r="G69" s="61" t="n">
        <v>8.7</v>
      </c>
      <c r="H69" s="61" t="n">
        <v>8.5</v>
      </c>
      <c r="I69" s="61" t="n">
        <v>8.3</v>
      </c>
      <c r="J69" s="61" t="n">
        <v>8.5</v>
      </c>
      <c r="K69" s="61" t="n">
        <v>8.5</v>
      </c>
      <c r="L69" s="61" t="n">
        <v>8</v>
      </c>
      <c r="M69" s="61" t="n">
        <v>8</v>
      </c>
      <c r="N69" s="61" t="n">
        <v>9</v>
      </c>
      <c r="O69" s="61" t="n">
        <v>8</v>
      </c>
      <c r="P69" s="61" t="n">
        <v>8</v>
      </c>
      <c r="Q69" s="61" t="n">
        <v>8</v>
      </c>
      <c r="R69" s="61" t="n">
        <v>8</v>
      </c>
      <c r="S69" s="61" t="n">
        <v>8</v>
      </c>
      <c r="T69" s="61" t="n">
        <v>8.8</v>
      </c>
      <c r="U69" s="61" t="n">
        <v>9</v>
      </c>
      <c r="V69" s="61" t="n">
        <v>9.5</v>
      </c>
      <c r="W69" s="61" t="n">
        <v>8.3</v>
      </c>
      <c r="X69" s="61" t="n">
        <v>8</v>
      </c>
      <c r="Y69" s="61" t="n">
        <v>8.3</v>
      </c>
      <c r="Z69" s="61" t="n">
        <v>8.5</v>
      </c>
      <c r="AA69" s="61" t="n">
        <v>8.7</v>
      </c>
      <c r="AB69" s="61" t="n">
        <v>8.5</v>
      </c>
      <c r="AC69" s="61" t="n">
        <v>8.5</v>
      </c>
      <c r="AD69" s="61" t="n">
        <v>8</v>
      </c>
      <c r="AE69" s="61" t="n">
        <v>8</v>
      </c>
      <c r="AF69" s="61" t="n">
        <v>8.4</v>
      </c>
      <c r="AG69" s="60" t="n">
        <v>8.8</v>
      </c>
      <c r="AH69" s="48"/>
      <c r="AI69" s="48"/>
      <c r="AJ69" s="48"/>
    </row>
    <row r="70" customFormat="false" ht="12.75" hidden="false" customHeight="false" outlineLevel="0" collapsed="false">
      <c r="A70" s="57" t="s">
        <v>40</v>
      </c>
      <c r="B70" s="58" t="n">
        <f aca="false">SUM(C70:AG70)/31</f>
        <v>2.38709677419355</v>
      </c>
      <c r="C70" s="59" t="n">
        <v>2</v>
      </c>
      <c r="D70" s="59" t="n">
        <v>2</v>
      </c>
      <c r="E70" s="59" t="n">
        <v>3</v>
      </c>
      <c r="F70" s="59" t="n">
        <v>3</v>
      </c>
      <c r="G70" s="59" t="n">
        <v>2</v>
      </c>
      <c r="H70" s="59" t="n">
        <v>2</v>
      </c>
      <c r="I70" s="59" t="n">
        <v>3</v>
      </c>
      <c r="J70" s="59" t="n">
        <v>2</v>
      </c>
      <c r="K70" s="59" t="n">
        <v>2</v>
      </c>
      <c r="L70" s="59" t="n">
        <v>2</v>
      </c>
      <c r="M70" s="59" t="n">
        <v>3</v>
      </c>
      <c r="N70" s="59" t="n">
        <v>3</v>
      </c>
      <c r="O70" s="59" t="n">
        <v>3</v>
      </c>
      <c r="P70" s="59" t="n">
        <v>3</v>
      </c>
      <c r="Q70" s="59" t="n">
        <v>2</v>
      </c>
      <c r="R70" s="59" t="n">
        <v>3</v>
      </c>
      <c r="S70" s="59" t="n">
        <v>2</v>
      </c>
      <c r="T70" s="59" t="n">
        <v>2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3</v>
      </c>
      <c r="Z70" s="59" t="n">
        <v>2</v>
      </c>
      <c r="AA70" s="59" t="n">
        <v>2</v>
      </c>
      <c r="AB70" s="59" t="n">
        <v>4</v>
      </c>
      <c r="AC70" s="59" t="n">
        <v>2</v>
      </c>
      <c r="AD70" s="59" t="n">
        <v>2</v>
      </c>
      <c r="AE70" s="59" t="n">
        <v>2</v>
      </c>
      <c r="AF70" s="59" t="n">
        <v>1</v>
      </c>
      <c r="AG70" s="60" t="n">
        <v>3</v>
      </c>
      <c r="AH70" s="48"/>
      <c r="AI70" s="48"/>
      <c r="AJ70" s="48"/>
    </row>
    <row r="71" customFormat="false" ht="12.75" hidden="false" customHeight="false" outlineLevel="0" collapsed="false">
      <c r="A71" s="57" t="s">
        <v>41</v>
      </c>
      <c r="B71" s="58" t="n">
        <f aca="false">SUM(C71:AG71)/31</f>
        <v>2.19354838709677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3</v>
      </c>
      <c r="P71" s="59" t="n">
        <v>4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2</v>
      </c>
      <c r="AB71" s="59" t="n">
        <v>4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  <c r="AH71" s="48"/>
      <c r="AI71" s="48"/>
      <c r="AJ71" s="48"/>
    </row>
    <row r="72" customFormat="false" ht="12.75" hidden="false" customHeight="false" outlineLevel="0" collapsed="false">
      <c r="A72" s="63" t="s">
        <v>42</v>
      </c>
      <c r="B72" s="64" t="n">
        <f aca="false">SUM(C72:AG72)/31</f>
        <v>2.87096774193548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2</v>
      </c>
      <c r="K72" s="65" t="n">
        <v>2</v>
      </c>
      <c r="L72" s="65" t="n">
        <v>4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2</v>
      </c>
      <c r="U72" s="65" t="n">
        <v>2</v>
      </c>
      <c r="V72" s="65" t="n">
        <v>2</v>
      </c>
      <c r="W72" s="65" t="n">
        <v>2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4</v>
      </c>
      <c r="AE72" s="65" t="n">
        <v>3</v>
      </c>
      <c r="AF72" s="65" t="n">
        <v>3</v>
      </c>
      <c r="AG72" s="66" t="n">
        <v>3</v>
      </c>
      <c r="AH72" s="48"/>
      <c r="AI72" s="48"/>
      <c r="AJ72" s="48"/>
    </row>
    <row r="73" customFormat="false" ht="12.75" hidden="false" customHeight="false" outlineLevel="0" collapsed="false">
      <c r="A73" s="47"/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2" t="n">
        <v>30</v>
      </c>
      <c r="AG74" s="53" t="n">
        <v>31</v>
      </c>
      <c r="AH74" s="48"/>
      <c r="AI74" s="48"/>
      <c r="AJ74" s="48"/>
    </row>
    <row r="75" customFormat="false" ht="12.75" hidden="false" customHeight="false" outlineLevel="0" collapsed="false">
      <c r="A75" s="54" t="s">
        <v>9</v>
      </c>
      <c r="B75" s="54"/>
      <c r="C75" s="55" t="s">
        <v>37</v>
      </c>
      <c r="D75" s="55" t="s">
        <v>38</v>
      </c>
      <c r="E75" s="55" t="s">
        <v>39</v>
      </c>
      <c r="F75" s="55" t="s">
        <v>33</v>
      </c>
      <c r="G75" s="55" t="s">
        <v>34</v>
      </c>
      <c r="H75" s="55" t="s">
        <v>35</v>
      </c>
      <c r="I75" s="55" t="s">
        <v>36</v>
      </c>
      <c r="J75" s="55" t="s">
        <v>37</v>
      </c>
      <c r="K75" s="55" t="s">
        <v>38</v>
      </c>
      <c r="L75" s="55" t="s">
        <v>39</v>
      </c>
      <c r="M75" s="55" t="s">
        <v>33</v>
      </c>
      <c r="N75" s="55" t="s">
        <v>34</v>
      </c>
      <c r="O75" s="55" t="s">
        <v>35</v>
      </c>
      <c r="P75" s="55" t="s">
        <v>36</v>
      </c>
      <c r="Q75" s="55" t="s">
        <v>37</v>
      </c>
      <c r="R75" s="55" t="s">
        <v>38</v>
      </c>
      <c r="S75" s="55" t="s">
        <v>39</v>
      </c>
      <c r="T75" s="55" t="s">
        <v>33</v>
      </c>
      <c r="U75" s="55" t="s">
        <v>34</v>
      </c>
      <c r="V75" s="55" t="s">
        <v>35</v>
      </c>
      <c r="W75" s="55" t="s">
        <v>36</v>
      </c>
      <c r="X75" s="55" t="s">
        <v>37</v>
      </c>
      <c r="Y75" s="55" t="s">
        <v>38</v>
      </c>
      <c r="Z75" s="55" t="s">
        <v>39</v>
      </c>
      <c r="AA75" s="55" t="s">
        <v>33</v>
      </c>
      <c r="AB75" s="55" t="s">
        <v>34</v>
      </c>
      <c r="AC75" s="55" t="s">
        <v>35</v>
      </c>
      <c r="AD75" s="55" t="s">
        <v>36</v>
      </c>
      <c r="AE75" s="55" t="s">
        <v>37</v>
      </c>
      <c r="AF75" s="55" t="s">
        <v>38</v>
      </c>
      <c r="AG75" s="56" t="s">
        <v>39</v>
      </c>
      <c r="AH75" s="48"/>
      <c r="AI75" s="48"/>
      <c r="AJ75" s="48"/>
    </row>
    <row r="76" customFormat="false" ht="12.75" hidden="false" customHeight="false" outlineLevel="0" collapsed="false">
      <c r="A76" s="57" t="s">
        <v>29</v>
      </c>
      <c r="B76" s="58" t="n">
        <f aca="false">SUM(C76:AG76)/31</f>
        <v>44.4516129032258</v>
      </c>
      <c r="C76" s="59" t="n">
        <v>47</v>
      </c>
      <c r="D76" s="59" t="n">
        <v>44</v>
      </c>
      <c r="E76" s="59" t="n">
        <v>40</v>
      </c>
      <c r="F76" s="59" t="n">
        <v>45</v>
      </c>
      <c r="G76" s="59" t="n">
        <v>44</v>
      </c>
      <c r="H76" s="59" t="n">
        <v>47</v>
      </c>
      <c r="I76" s="59" t="n">
        <v>52</v>
      </c>
      <c r="J76" s="59" t="n">
        <v>52</v>
      </c>
      <c r="K76" s="59" t="n">
        <v>54</v>
      </c>
      <c r="L76" s="59" t="n">
        <v>46</v>
      </c>
      <c r="M76" s="59" t="n">
        <v>46</v>
      </c>
      <c r="N76" s="59" t="n">
        <v>39</v>
      </c>
      <c r="O76" s="59" t="n">
        <v>43</v>
      </c>
      <c r="P76" s="59" t="n">
        <v>39</v>
      </c>
      <c r="Q76" s="59" t="n">
        <v>39</v>
      </c>
      <c r="R76" s="59" t="n">
        <v>42</v>
      </c>
      <c r="S76" s="59" t="n">
        <v>46</v>
      </c>
      <c r="T76" s="59" t="n">
        <v>46</v>
      </c>
      <c r="U76" s="59" t="n">
        <v>43</v>
      </c>
      <c r="V76" s="59" t="n">
        <v>43</v>
      </c>
      <c r="W76" s="59" t="n">
        <v>42</v>
      </c>
      <c r="X76" s="59" t="n">
        <v>38</v>
      </c>
      <c r="Y76" s="59" t="n">
        <v>42</v>
      </c>
      <c r="Z76" s="59" t="n">
        <v>46</v>
      </c>
      <c r="AA76" s="59" t="n">
        <v>40</v>
      </c>
      <c r="AB76" s="59" t="n">
        <v>40</v>
      </c>
      <c r="AC76" s="59" t="n">
        <v>41</v>
      </c>
      <c r="AD76" s="59" t="n">
        <v>45</v>
      </c>
      <c r="AE76" s="59" t="n">
        <v>44</v>
      </c>
      <c r="AF76" s="59" t="n">
        <v>43</v>
      </c>
      <c r="AG76" s="60" t="n">
        <v>60</v>
      </c>
      <c r="AH76" s="48"/>
      <c r="AI76" s="48"/>
      <c r="AJ76" s="48"/>
    </row>
    <row r="77" customFormat="false" ht="12.75" hidden="false" customHeight="false" outlineLevel="0" collapsed="false">
      <c r="A77" s="57" t="s">
        <v>30</v>
      </c>
      <c r="B77" s="58" t="n">
        <f aca="false">SUM(C77:AG77)/31</f>
        <v>77.3129032258065</v>
      </c>
      <c r="C77" s="61" t="n">
        <v>78.2</v>
      </c>
      <c r="D77" s="61" t="n">
        <v>78.6</v>
      </c>
      <c r="E77" s="61" t="n">
        <v>78.1</v>
      </c>
      <c r="F77" s="61" t="n">
        <v>78.2</v>
      </c>
      <c r="G77" s="61" t="n">
        <v>77.6</v>
      </c>
      <c r="H77" s="61" t="n">
        <v>77.5</v>
      </c>
      <c r="I77" s="61" t="n">
        <v>77.4</v>
      </c>
      <c r="J77" s="61" t="n">
        <v>77.4</v>
      </c>
      <c r="K77" s="61" t="n">
        <v>77.8</v>
      </c>
      <c r="L77" s="61" t="n">
        <v>77.7</v>
      </c>
      <c r="M77" s="61" t="n">
        <v>77.7</v>
      </c>
      <c r="N77" s="61" t="n">
        <v>77.8</v>
      </c>
      <c r="O77" s="61" t="n">
        <v>77.4</v>
      </c>
      <c r="P77" s="61" t="n">
        <v>77.2</v>
      </c>
      <c r="Q77" s="61" t="n">
        <v>76.9</v>
      </c>
      <c r="R77" s="61" t="n">
        <v>77.1</v>
      </c>
      <c r="S77" s="61" t="n">
        <v>77.3</v>
      </c>
      <c r="T77" s="61" t="n">
        <v>77.6</v>
      </c>
      <c r="U77" s="61" t="n">
        <v>77.4</v>
      </c>
      <c r="V77" s="61" t="n">
        <v>77</v>
      </c>
      <c r="W77" s="61" t="n">
        <v>77.4</v>
      </c>
      <c r="X77" s="61" t="n">
        <v>76.8</v>
      </c>
      <c r="Y77" s="61" t="n">
        <v>76.8</v>
      </c>
      <c r="Z77" s="61" t="n">
        <v>76.7</v>
      </c>
      <c r="AA77" s="61" t="n">
        <v>76.7</v>
      </c>
      <c r="AB77" s="61" t="n">
        <v>76.7</v>
      </c>
      <c r="AC77" s="61" t="n">
        <v>77.1</v>
      </c>
      <c r="AD77" s="61" t="n">
        <v>77.1</v>
      </c>
      <c r="AE77" s="61" t="n">
        <v>76.7</v>
      </c>
      <c r="AF77" s="61" t="n">
        <v>76.3</v>
      </c>
      <c r="AG77" s="71" t="n">
        <v>76.5</v>
      </c>
      <c r="AH77" s="48"/>
      <c r="AI77" s="48"/>
      <c r="AJ77" s="48"/>
    </row>
    <row r="78" customFormat="false" ht="12.75" hidden="false" customHeight="false" outlineLevel="0" collapsed="false">
      <c r="A78" s="57" t="s">
        <v>31</v>
      </c>
      <c r="B78" s="58" t="n">
        <f aca="false">SUM(C78:AG78)/31</f>
        <v>8.29677419354839</v>
      </c>
      <c r="C78" s="61" t="n">
        <v>8.3</v>
      </c>
      <c r="D78" s="61" t="n">
        <v>8.7</v>
      </c>
      <c r="E78" s="61" t="n">
        <v>8</v>
      </c>
      <c r="F78" s="61" t="n">
        <v>8.5</v>
      </c>
      <c r="G78" s="61" t="n">
        <v>8.8</v>
      </c>
      <c r="H78" s="61" t="n">
        <v>7.5</v>
      </c>
      <c r="I78" s="61" t="n">
        <v>9</v>
      </c>
      <c r="J78" s="61" t="n">
        <v>9</v>
      </c>
      <c r="K78" s="61" t="n">
        <v>9</v>
      </c>
      <c r="L78" s="61" t="n">
        <v>9</v>
      </c>
      <c r="M78" s="61" t="n">
        <v>8</v>
      </c>
      <c r="N78" s="61" t="n">
        <v>8</v>
      </c>
      <c r="O78" s="61" t="n">
        <v>8</v>
      </c>
      <c r="P78" s="61" t="n">
        <v>8</v>
      </c>
      <c r="Q78" s="61" t="n">
        <v>8</v>
      </c>
      <c r="R78" s="61" t="n">
        <v>8.5</v>
      </c>
      <c r="S78" s="61" t="n">
        <v>8.5</v>
      </c>
      <c r="T78" s="61" t="n">
        <v>8.3</v>
      </c>
      <c r="U78" s="61" t="n">
        <v>8</v>
      </c>
      <c r="V78" s="61" t="n">
        <v>8.8</v>
      </c>
      <c r="W78" s="61" t="n">
        <v>8.3</v>
      </c>
      <c r="X78" s="61" t="n">
        <v>7.8</v>
      </c>
      <c r="Y78" s="61" t="n">
        <v>8.3</v>
      </c>
      <c r="Z78" s="61" t="n">
        <v>8</v>
      </c>
      <c r="AA78" s="61" t="n">
        <v>7.8</v>
      </c>
      <c r="AB78" s="61" t="n">
        <v>8</v>
      </c>
      <c r="AC78" s="61" t="n">
        <v>8</v>
      </c>
      <c r="AD78" s="61" t="n">
        <v>8.3</v>
      </c>
      <c r="AE78" s="61" t="n">
        <v>7.8</v>
      </c>
      <c r="AF78" s="61" t="n">
        <v>8.5</v>
      </c>
      <c r="AG78" s="71" t="n">
        <v>8.5</v>
      </c>
      <c r="AH78" s="48"/>
      <c r="AI78" s="48"/>
      <c r="AJ78" s="48"/>
    </row>
    <row r="79" customFormat="false" ht="12.75" hidden="false" customHeight="false" outlineLevel="0" collapsed="false">
      <c r="A79" s="57" t="s">
        <v>40</v>
      </c>
      <c r="B79" s="58" t="n">
        <f aca="false">SUM(C79:AG79)/31</f>
        <v>2.58064516129032</v>
      </c>
      <c r="C79" s="59" t="n">
        <v>3</v>
      </c>
      <c r="D79" s="59" t="n">
        <v>1</v>
      </c>
      <c r="E79" s="59" t="n">
        <v>3</v>
      </c>
      <c r="F79" s="59" t="n">
        <v>3</v>
      </c>
      <c r="G79" s="59" t="n">
        <v>2</v>
      </c>
      <c r="H79" s="59" t="n">
        <v>3</v>
      </c>
      <c r="I79" s="59" t="n">
        <v>3</v>
      </c>
      <c r="J79" s="59" t="n">
        <v>3</v>
      </c>
      <c r="K79" s="59" t="n">
        <v>2</v>
      </c>
      <c r="L79" s="59" t="n">
        <v>2</v>
      </c>
      <c r="M79" s="59" t="n">
        <v>3</v>
      </c>
      <c r="N79" s="59" t="n">
        <v>2</v>
      </c>
      <c r="O79" s="59" t="n">
        <v>2</v>
      </c>
      <c r="P79" s="59" t="n">
        <v>3</v>
      </c>
      <c r="Q79" s="59" t="n">
        <v>3</v>
      </c>
      <c r="R79" s="59" t="n">
        <v>2</v>
      </c>
      <c r="S79" s="59" t="n">
        <v>3</v>
      </c>
      <c r="T79" s="59" t="n">
        <v>3</v>
      </c>
      <c r="U79" s="59" t="n">
        <v>3</v>
      </c>
      <c r="V79" s="59" t="n">
        <v>2</v>
      </c>
      <c r="W79" s="59" t="n">
        <v>2</v>
      </c>
      <c r="X79" s="59" t="n">
        <v>3</v>
      </c>
      <c r="Y79" s="59" t="n">
        <v>3</v>
      </c>
      <c r="Z79" s="59" t="n">
        <v>2</v>
      </c>
      <c r="AA79" s="59" t="n">
        <v>3</v>
      </c>
      <c r="AB79" s="59" t="n">
        <v>3</v>
      </c>
      <c r="AC79" s="59" t="n">
        <v>2</v>
      </c>
      <c r="AD79" s="59" t="n">
        <v>3</v>
      </c>
      <c r="AE79" s="59" t="n">
        <v>2</v>
      </c>
      <c r="AF79" s="59" t="n">
        <v>3</v>
      </c>
      <c r="AG79" s="60" t="n">
        <v>3</v>
      </c>
      <c r="AH79" s="48"/>
      <c r="AI79" s="48"/>
      <c r="AJ79" s="48"/>
    </row>
    <row r="80" customFormat="false" ht="12.75" hidden="false" customHeight="false" outlineLevel="0" collapsed="false">
      <c r="A80" s="57" t="s">
        <v>41</v>
      </c>
      <c r="B80" s="58" t="n">
        <f aca="false">SUM(C80:AG80)/31</f>
        <v>2.19354838709677</v>
      </c>
      <c r="C80" s="59" t="n">
        <v>2</v>
      </c>
      <c r="D80" s="59" t="n">
        <v>2</v>
      </c>
      <c r="E80" s="59" t="n">
        <v>3</v>
      </c>
      <c r="F80" s="59" t="n">
        <v>2</v>
      </c>
      <c r="G80" s="59" t="n">
        <v>2</v>
      </c>
      <c r="H80" s="59" t="n">
        <v>4</v>
      </c>
      <c r="I80" s="59" t="n">
        <v>2</v>
      </c>
      <c r="J80" s="59" t="n">
        <v>3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3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3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59" t="n">
        <v>2</v>
      </c>
      <c r="AG80" s="60" t="n">
        <v>2</v>
      </c>
      <c r="AH80" s="48"/>
      <c r="AI80" s="48"/>
      <c r="AJ80" s="48"/>
    </row>
    <row r="81" customFormat="false" ht="12.75" hidden="false" customHeight="false" outlineLevel="0" collapsed="false">
      <c r="A81" s="63" t="s">
        <v>42</v>
      </c>
      <c r="B81" s="64" t="n">
        <f aca="false">SUM(C81:AG81)/31</f>
        <v>3.03225806451613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4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2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4</v>
      </c>
      <c r="AE81" s="65" t="n">
        <v>3</v>
      </c>
      <c r="AF81" s="65" t="n">
        <v>3</v>
      </c>
      <c r="AG81" s="66" t="n">
        <v>3</v>
      </c>
      <c r="AH81" s="48"/>
      <c r="AI81" s="48"/>
      <c r="AJ81" s="48"/>
    </row>
    <row r="82" customFormat="false" ht="12.75" hidden="false" customHeight="false" outlineLevel="0" collapsed="false">
      <c r="A82" s="47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3" t="n">
        <v>28</v>
      </c>
      <c r="AE83" s="59"/>
      <c r="AF83" s="48"/>
      <c r="AG83" s="48"/>
      <c r="AH83" s="48"/>
      <c r="AI83" s="48"/>
      <c r="AJ83" s="48"/>
    </row>
    <row r="84" customFormat="false" ht="12.75" hidden="false" customHeight="false" outlineLevel="0" collapsed="false">
      <c r="A84" s="54" t="s">
        <v>10</v>
      </c>
      <c r="B84" s="54"/>
      <c r="C84" s="55" t="s">
        <v>33</v>
      </c>
      <c r="D84" s="55" t="s">
        <v>34</v>
      </c>
      <c r="E84" s="55" t="s">
        <v>35</v>
      </c>
      <c r="F84" s="55" t="s">
        <v>36</v>
      </c>
      <c r="G84" s="55" t="s">
        <v>37</v>
      </c>
      <c r="H84" s="55" t="s">
        <v>38</v>
      </c>
      <c r="I84" s="55" t="s">
        <v>39</v>
      </c>
      <c r="J84" s="55" t="s">
        <v>33</v>
      </c>
      <c r="K84" s="55" t="s">
        <v>34</v>
      </c>
      <c r="L84" s="55" t="s">
        <v>35</v>
      </c>
      <c r="M84" s="55" t="s">
        <v>36</v>
      </c>
      <c r="N84" s="55" t="s">
        <v>37</v>
      </c>
      <c r="O84" s="55" t="s">
        <v>38</v>
      </c>
      <c r="P84" s="55" t="s">
        <v>39</v>
      </c>
      <c r="Q84" s="55" t="s">
        <v>33</v>
      </c>
      <c r="R84" s="55" t="s">
        <v>34</v>
      </c>
      <c r="S84" s="55" t="s">
        <v>35</v>
      </c>
      <c r="T84" s="55" t="s">
        <v>36</v>
      </c>
      <c r="U84" s="55" t="s">
        <v>37</v>
      </c>
      <c r="V84" s="55" t="s">
        <v>38</v>
      </c>
      <c r="W84" s="55" t="s">
        <v>39</v>
      </c>
      <c r="X84" s="55" t="s">
        <v>33</v>
      </c>
      <c r="Y84" s="55" t="s">
        <v>34</v>
      </c>
      <c r="Z84" s="55" t="s">
        <v>35</v>
      </c>
      <c r="AA84" s="55" t="s">
        <v>36</v>
      </c>
      <c r="AB84" s="55" t="s">
        <v>37</v>
      </c>
      <c r="AC84" s="55" t="s">
        <v>38</v>
      </c>
      <c r="AD84" s="56" t="s">
        <v>39</v>
      </c>
      <c r="AE84" s="59"/>
      <c r="AF84" s="48"/>
      <c r="AG84" s="48"/>
      <c r="AH84" s="48"/>
      <c r="AI84" s="48"/>
      <c r="AJ84" s="48"/>
    </row>
    <row r="85" customFormat="false" ht="12.75" hidden="false" customHeight="false" outlineLevel="0" collapsed="false">
      <c r="A85" s="57" t="s">
        <v>29</v>
      </c>
      <c r="B85" s="58" t="n">
        <f aca="false">SUM(C85:AG85)/28</f>
        <v>43.6071428571429</v>
      </c>
      <c r="C85" s="59" t="n">
        <v>43</v>
      </c>
      <c r="D85" s="59" t="n">
        <v>38</v>
      </c>
      <c r="E85" s="59" t="n">
        <v>41</v>
      </c>
      <c r="F85" s="59" t="n">
        <v>48</v>
      </c>
      <c r="G85" s="59" t="n">
        <v>41</v>
      </c>
      <c r="H85" s="59" t="n">
        <v>39</v>
      </c>
      <c r="I85" s="59" t="n">
        <v>52</v>
      </c>
      <c r="J85" s="59" t="n">
        <v>40</v>
      </c>
      <c r="K85" s="59" t="n">
        <v>38</v>
      </c>
      <c r="L85" s="59" t="n">
        <v>40</v>
      </c>
      <c r="M85" s="59" t="n">
        <v>43</v>
      </c>
      <c r="N85" s="59" t="n">
        <v>44</v>
      </c>
      <c r="O85" s="59" t="n">
        <v>45</v>
      </c>
      <c r="P85" s="59" t="n">
        <v>45</v>
      </c>
      <c r="Q85" s="59" t="n">
        <v>40</v>
      </c>
      <c r="R85" s="59" t="n">
        <v>40</v>
      </c>
      <c r="S85" s="59" t="n">
        <v>54</v>
      </c>
      <c r="T85" s="59" t="n">
        <v>45</v>
      </c>
      <c r="U85" s="59" t="n">
        <v>42</v>
      </c>
      <c r="V85" s="59" t="n">
        <v>46</v>
      </c>
      <c r="W85" s="59" t="n">
        <v>45</v>
      </c>
      <c r="X85" s="59" t="n">
        <v>38</v>
      </c>
      <c r="Y85" s="59" t="n">
        <v>41</v>
      </c>
      <c r="Z85" s="59" t="n">
        <v>44</v>
      </c>
      <c r="AA85" s="59" t="n">
        <v>42</v>
      </c>
      <c r="AB85" s="59" t="n">
        <v>41</v>
      </c>
      <c r="AC85" s="59" t="n">
        <v>48</v>
      </c>
      <c r="AD85" s="60" t="n">
        <v>58</v>
      </c>
      <c r="AE85" s="59"/>
      <c r="AF85" s="48"/>
      <c r="AG85" s="48"/>
      <c r="AH85" s="48"/>
      <c r="AI85" s="48"/>
      <c r="AJ85" s="48"/>
    </row>
    <row r="86" customFormat="false" ht="12.75" hidden="false" customHeight="false" outlineLevel="0" collapsed="false">
      <c r="A86" s="57" t="s">
        <v>30</v>
      </c>
      <c r="B86" s="58" t="n">
        <f aca="false">SUM(C86:AG86)/28</f>
        <v>76.7357142857143</v>
      </c>
      <c r="C86" s="61" t="n">
        <v>76.7</v>
      </c>
      <c r="D86" s="61" t="n">
        <v>76.8</v>
      </c>
      <c r="E86" s="61" t="n">
        <v>76.8</v>
      </c>
      <c r="F86" s="61" t="n">
        <v>77.5</v>
      </c>
      <c r="G86" s="61" t="n">
        <v>77</v>
      </c>
      <c r="H86" s="61" t="n">
        <v>77.2</v>
      </c>
      <c r="I86" s="61" t="n">
        <v>76.9</v>
      </c>
      <c r="J86" s="61" t="n">
        <v>77.2</v>
      </c>
      <c r="K86" s="61" t="n">
        <v>77.1</v>
      </c>
      <c r="L86" s="61" t="n">
        <v>76.7</v>
      </c>
      <c r="M86" s="61" t="n">
        <v>77.1</v>
      </c>
      <c r="N86" s="61" t="n">
        <v>75.8</v>
      </c>
      <c r="O86" s="61" t="n">
        <v>76.2</v>
      </c>
      <c r="P86" s="61" t="n">
        <v>76.7</v>
      </c>
      <c r="Q86" s="61" t="n">
        <v>76.4</v>
      </c>
      <c r="R86" s="61" t="n">
        <v>76.5</v>
      </c>
      <c r="S86" s="61" t="n">
        <v>76.7</v>
      </c>
      <c r="T86" s="61" t="n">
        <v>76.7</v>
      </c>
      <c r="U86" s="61" t="n">
        <v>76.8</v>
      </c>
      <c r="V86" s="61" t="n">
        <v>76.8</v>
      </c>
      <c r="W86" s="61" t="n">
        <v>76.8</v>
      </c>
      <c r="X86" s="61" t="n">
        <v>76.5</v>
      </c>
      <c r="Y86" s="61" t="n">
        <v>76.5</v>
      </c>
      <c r="Z86" s="61" t="n">
        <v>76.9</v>
      </c>
      <c r="AA86" s="61" t="n">
        <v>76.4</v>
      </c>
      <c r="AB86" s="61" t="n">
        <v>76.6</v>
      </c>
      <c r="AC86" s="61" t="n">
        <v>76.5</v>
      </c>
      <c r="AD86" s="62" t="n">
        <v>76.8</v>
      </c>
      <c r="AE86" s="61"/>
      <c r="AF86" s="48"/>
      <c r="AG86" s="48"/>
      <c r="AH86" s="48"/>
      <c r="AI86" s="48"/>
      <c r="AJ86" s="48"/>
    </row>
    <row r="87" customFormat="false" ht="12.75" hidden="false" customHeight="false" outlineLevel="0" collapsed="false">
      <c r="A87" s="57" t="s">
        <v>31</v>
      </c>
      <c r="B87" s="58" t="n">
        <f aca="false">SUM(C87:AG87)/28</f>
        <v>8.07142857142858</v>
      </c>
      <c r="C87" s="61" t="n">
        <v>8.3</v>
      </c>
      <c r="D87" s="61" t="n">
        <v>8.3</v>
      </c>
      <c r="E87" s="61" t="n">
        <v>8.8</v>
      </c>
      <c r="F87" s="61" t="n">
        <v>8</v>
      </c>
      <c r="G87" s="61" t="n">
        <v>7.8</v>
      </c>
      <c r="H87" s="61" t="n">
        <v>8.5</v>
      </c>
      <c r="I87" s="61" t="n">
        <v>8</v>
      </c>
      <c r="J87" s="61" t="n">
        <v>7.8</v>
      </c>
      <c r="K87" s="61" t="n">
        <v>8</v>
      </c>
      <c r="L87" s="61" t="n">
        <v>8</v>
      </c>
      <c r="M87" s="61" t="n">
        <v>8</v>
      </c>
      <c r="N87" s="61" t="n">
        <v>7.8</v>
      </c>
      <c r="O87" s="61" t="n">
        <v>8.5</v>
      </c>
      <c r="P87" s="61" t="n">
        <v>8</v>
      </c>
      <c r="Q87" s="61" t="n">
        <v>8</v>
      </c>
      <c r="R87" s="61" t="n">
        <v>7.8</v>
      </c>
      <c r="S87" s="61" t="n">
        <v>8</v>
      </c>
      <c r="T87" s="61" t="n">
        <v>7.8</v>
      </c>
      <c r="U87" s="61" t="n">
        <v>7.3</v>
      </c>
      <c r="V87" s="61" t="n">
        <v>8.3</v>
      </c>
      <c r="W87" s="61" t="n">
        <v>8.3</v>
      </c>
      <c r="X87" s="61" t="n">
        <v>8</v>
      </c>
      <c r="Y87" s="61" t="n">
        <v>8.3</v>
      </c>
      <c r="Z87" s="61" t="n">
        <v>8.3</v>
      </c>
      <c r="AA87" s="61" t="n">
        <v>8</v>
      </c>
      <c r="AB87" s="61" t="n">
        <v>8</v>
      </c>
      <c r="AC87" s="61" t="n">
        <v>7.8</v>
      </c>
      <c r="AD87" s="62" t="n">
        <v>8.3</v>
      </c>
      <c r="AE87" s="61"/>
      <c r="AF87" s="50"/>
      <c r="AG87" s="50"/>
      <c r="AH87" s="50"/>
      <c r="AI87" s="50"/>
      <c r="AJ87" s="50"/>
    </row>
    <row r="88" customFormat="false" ht="12.75" hidden="false" customHeight="false" outlineLevel="0" collapsed="false">
      <c r="A88" s="57" t="s">
        <v>40</v>
      </c>
      <c r="B88" s="58" t="n">
        <f aca="false">SUM(C88:AG88)/28</f>
        <v>2.53571428571429</v>
      </c>
      <c r="C88" s="59" t="n">
        <v>2</v>
      </c>
      <c r="D88" s="59" t="n">
        <v>2</v>
      </c>
      <c r="E88" s="59" t="n">
        <v>1</v>
      </c>
      <c r="F88" s="59" t="n">
        <v>3</v>
      </c>
      <c r="G88" s="59" t="n">
        <v>3</v>
      </c>
      <c r="H88" s="59" t="n">
        <v>3</v>
      </c>
      <c r="I88" s="59" t="n">
        <v>2</v>
      </c>
      <c r="J88" s="59" t="n">
        <v>2</v>
      </c>
      <c r="K88" s="59" t="n">
        <v>2</v>
      </c>
      <c r="L88" s="59" t="n">
        <v>2</v>
      </c>
      <c r="M88" s="59" t="n">
        <v>3</v>
      </c>
      <c r="N88" s="59" t="n">
        <v>2</v>
      </c>
      <c r="O88" s="59" t="n">
        <v>3</v>
      </c>
      <c r="P88" s="59" t="n">
        <v>2</v>
      </c>
      <c r="Q88" s="59" t="n">
        <v>2</v>
      </c>
      <c r="R88" s="59" t="n">
        <v>3</v>
      </c>
      <c r="S88" s="59" t="n">
        <v>3</v>
      </c>
      <c r="T88" s="59" t="n">
        <v>2</v>
      </c>
      <c r="U88" s="59" t="n">
        <v>2</v>
      </c>
      <c r="V88" s="59" t="n">
        <v>3</v>
      </c>
      <c r="W88" s="59" t="n">
        <v>2</v>
      </c>
      <c r="X88" s="59" t="n">
        <v>2</v>
      </c>
      <c r="Y88" s="59" t="n">
        <v>3</v>
      </c>
      <c r="Z88" s="59" t="n">
        <v>3</v>
      </c>
      <c r="AA88" s="59" t="n">
        <v>4</v>
      </c>
      <c r="AB88" s="59" t="n">
        <v>4</v>
      </c>
      <c r="AC88" s="59" t="n">
        <v>3</v>
      </c>
      <c r="AD88" s="60" t="n">
        <v>3</v>
      </c>
      <c r="AE88" s="59"/>
      <c r="AF88" s="48"/>
      <c r="AG88" s="48"/>
      <c r="AH88" s="48"/>
      <c r="AI88" s="48"/>
      <c r="AJ88" s="48"/>
    </row>
    <row r="89" customFormat="false" ht="12.75" hidden="false" customHeight="false" outlineLevel="0" collapsed="false">
      <c r="A89" s="57" t="s">
        <v>41</v>
      </c>
      <c r="B89" s="58" t="n">
        <f aca="false">SUM(C89:AG89)/28</f>
        <v>2.28571428571429</v>
      </c>
      <c r="C89" s="59" t="n">
        <v>2</v>
      </c>
      <c r="D89" s="59" t="n">
        <v>2</v>
      </c>
      <c r="E89" s="59" t="n">
        <v>2</v>
      </c>
      <c r="F89" s="59" t="n">
        <v>3</v>
      </c>
      <c r="G89" s="59" t="n">
        <v>2</v>
      </c>
      <c r="H89" s="59" t="n">
        <v>2</v>
      </c>
      <c r="I89" s="59" t="n">
        <v>3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3</v>
      </c>
      <c r="O89" s="59" t="n">
        <v>3</v>
      </c>
      <c r="P89" s="59" t="n">
        <v>3</v>
      </c>
      <c r="Q89" s="59" t="n">
        <v>2</v>
      </c>
      <c r="R89" s="59" t="n">
        <v>2</v>
      </c>
      <c r="S89" s="59" t="n">
        <v>2</v>
      </c>
      <c r="T89" s="59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3</v>
      </c>
      <c r="AC89" s="59" t="n">
        <v>3</v>
      </c>
      <c r="AD89" s="60" t="n">
        <v>3</v>
      </c>
      <c r="AE89" s="59"/>
      <c r="AF89" s="48"/>
      <c r="AG89" s="48"/>
      <c r="AH89" s="48"/>
      <c r="AI89" s="48"/>
      <c r="AJ89" s="48"/>
    </row>
    <row r="90" customFormat="false" ht="12.75" hidden="false" customHeight="false" outlineLevel="0" collapsed="false">
      <c r="A90" s="63" t="s">
        <v>42</v>
      </c>
      <c r="B90" s="64" t="n">
        <f aca="false">SUM(C90:AG90)/28</f>
        <v>3.10714285714286</v>
      </c>
      <c r="C90" s="65" t="n">
        <v>3</v>
      </c>
      <c r="D90" s="65" t="n">
        <v>2</v>
      </c>
      <c r="E90" s="65" t="n">
        <v>3</v>
      </c>
      <c r="F90" s="65" t="n">
        <v>4</v>
      </c>
      <c r="G90" s="65" t="n">
        <v>3</v>
      </c>
      <c r="H90" s="65" t="n">
        <v>3</v>
      </c>
      <c r="I90" s="65" t="n">
        <v>3</v>
      </c>
      <c r="J90" s="65" t="n">
        <v>4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4</v>
      </c>
      <c r="AB90" s="65" t="n">
        <v>3</v>
      </c>
      <c r="AC90" s="65" t="n">
        <v>3</v>
      </c>
      <c r="AD90" s="66" t="n">
        <v>4</v>
      </c>
      <c r="AE90" s="59"/>
      <c r="AF90" s="48"/>
      <c r="AG90" s="48"/>
      <c r="AH90" s="48"/>
      <c r="AI90" s="48"/>
      <c r="AJ90" s="48"/>
    </row>
    <row r="91" customFormat="false" ht="12.75" hidden="false" customHeight="false" outlineLevel="0" collapsed="false">
      <c r="A91" s="47"/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54" t="s">
        <v>11</v>
      </c>
      <c r="B93" s="54"/>
      <c r="C93" s="55" t="s">
        <v>33</v>
      </c>
      <c r="D93" s="55" t="s">
        <v>34</v>
      </c>
      <c r="E93" s="55" t="s">
        <v>35</v>
      </c>
      <c r="F93" s="55" t="s">
        <v>36</v>
      </c>
      <c r="G93" s="55" t="s">
        <v>37</v>
      </c>
      <c r="H93" s="55" t="s">
        <v>38</v>
      </c>
      <c r="I93" s="55" t="s">
        <v>39</v>
      </c>
      <c r="J93" s="55" t="s">
        <v>33</v>
      </c>
      <c r="K93" s="55" t="s">
        <v>34</v>
      </c>
      <c r="L93" s="55" t="s">
        <v>35</v>
      </c>
      <c r="M93" s="55" t="s">
        <v>36</v>
      </c>
      <c r="N93" s="55" t="s">
        <v>37</v>
      </c>
      <c r="O93" s="55" t="s">
        <v>38</v>
      </c>
      <c r="P93" s="55" t="s">
        <v>39</v>
      </c>
      <c r="Q93" s="55" t="s">
        <v>33</v>
      </c>
      <c r="R93" s="55" t="s">
        <v>34</v>
      </c>
      <c r="S93" s="55" t="s">
        <v>35</v>
      </c>
      <c r="T93" s="55" t="s">
        <v>36</v>
      </c>
      <c r="U93" s="55" t="s">
        <v>37</v>
      </c>
      <c r="V93" s="55" t="s">
        <v>38</v>
      </c>
      <c r="W93" s="55" t="s">
        <v>39</v>
      </c>
      <c r="X93" s="55" t="s">
        <v>33</v>
      </c>
      <c r="Y93" s="55" t="s">
        <v>34</v>
      </c>
      <c r="Z93" s="55" t="s">
        <v>35</v>
      </c>
      <c r="AA93" s="55" t="s">
        <v>36</v>
      </c>
      <c r="AB93" s="55" t="s">
        <v>37</v>
      </c>
      <c r="AC93" s="55" t="s">
        <v>38</v>
      </c>
      <c r="AD93" s="55" t="s">
        <v>39</v>
      </c>
      <c r="AE93" s="55" t="s">
        <v>33</v>
      </c>
      <c r="AF93" s="55" t="s">
        <v>34</v>
      </c>
      <c r="AG93" s="56" t="s">
        <v>35</v>
      </c>
      <c r="AH93" s="48"/>
      <c r="AI93" s="48"/>
      <c r="AJ93" s="48"/>
    </row>
    <row r="94" customFormat="false" ht="12.75" hidden="false" customHeight="false" outlineLevel="0" collapsed="false">
      <c r="A94" s="57" t="s">
        <v>29</v>
      </c>
      <c r="B94" s="58" t="n">
        <f aca="false">SUM(C94:AF94)/31</f>
        <v>41.3870967741936</v>
      </c>
      <c r="C94" s="59" t="n">
        <v>41</v>
      </c>
      <c r="D94" s="59" t="n">
        <v>42</v>
      </c>
      <c r="E94" s="59" t="n">
        <v>46</v>
      </c>
      <c r="F94" s="59" t="n">
        <v>48</v>
      </c>
      <c r="G94" s="59" t="n">
        <v>45</v>
      </c>
      <c r="H94" s="59" t="n">
        <v>44</v>
      </c>
      <c r="I94" s="59" t="n">
        <v>39</v>
      </c>
      <c r="J94" s="59" t="n">
        <v>40</v>
      </c>
      <c r="K94" s="59" t="n">
        <v>40</v>
      </c>
      <c r="L94" s="59" t="n">
        <v>44</v>
      </c>
      <c r="M94" s="59" t="n">
        <v>42</v>
      </c>
      <c r="N94" s="59" t="n">
        <v>40</v>
      </c>
      <c r="O94" s="59" t="n">
        <v>46</v>
      </c>
      <c r="P94" s="59" t="n">
        <v>41</v>
      </c>
      <c r="Q94" s="59" t="n">
        <v>38</v>
      </c>
      <c r="R94" s="59" t="n">
        <v>42</v>
      </c>
      <c r="S94" s="59" t="n">
        <v>41</v>
      </c>
      <c r="T94" s="59" t="n">
        <v>40</v>
      </c>
      <c r="U94" s="59" t="n">
        <v>44</v>
      </c>
      <c r="V94" s="59" t="n">
        <v>45</v>
      </c>
      <c r="W94" s="59" t="n">
        <v>45</v>
      </c>
      <c r="X94" s="59" t="n">
        <v>42</v>
      </c>
      <c r="Y94" s="59" t="n">
        <v>42</v>
      </c>
      <c r="Z94" s="59" t="n">
        <v>48</v>
      </c>
      <c r="AA94" s="59" t="n">
        <v>46</v>
      </c>
      <c r="AB94" s="59" t="n">
        <v>41</v>
      </c>
      <c r="AC94" s="59" t="n">
        <v>45</v>
      </c>
      <c r="AD94" s="59" t="n">
        <v>39</v>
      </c>
      <c r="AE94" s="59" t="n">
        <v>41</v>
      </c>
      <c r="AF94" s="59" t="n">
        <v>46</v>
      </c>
      <c r="AG94" s="60" t="n">
        <v>46</v>
      </c>
      <c r="AH94" s="48"/>
      <c r="AI94" s="48"/>
      <c r="AJ94" s="48"/>
    </row>
    <row r="95" customFormat="false" ht="12.75" hidden="false" customHeight="false" outlineLevel="0" collapsed="false">
      <c r="A95" s="57" t="s">
        <v>30</v>
      </c>
      <c r="B95" s="58" t="n">
        <f aca="false">SUM(C95:AG95)/31</f>
        <v>76.5387096774194</v>
      </c>
      <c r="C95" s="61" t="n">
        <v>77.1</v>
      </c>
      <c r="D95" s="61" t="n">
        <v>77.5</v>
      </c>
      <c r="E95" s="61" t="n">
        <v>76.1</v>
      </c>
      <c r="F95" s="59" t="n">
        <v>76.5</v>
      </c>
      <c r="G95" s="61" t="n">
        <v>77.1</v>
      </c>
      <c r="H95" s="61" t="n">
        <v>75.9</v>
      </c>
      <c r="I95" s="61" t="n">
        <v>76.8</v>
      </c>
      <c r="J95" s="61" t="n">
        <v>77.4</v>
      </c>
      <c r="K95" s="61" t="n">
        <v>76.7</v>
      </c>
      <c r="L95" s="61" t="n">
        <v>76.2</v>
      </c>
      <c r="M95" s="61" t="n">
        <v>76.5</v>
      </c>
      <c r="N95" s="61" t="n">
        <v>76.5</v>
      </c>
      <c r="O95" s="61" t="n">
        <v>76.5</v>
      </c>
      <c r="P95" s="61" t="n">
        <v>76.6</v>
      </c>
      <c r="Q95" s="61" t="n">
        <v>76.8</v>
      </c>
      <c r="R95" s="61" t="n">
        <v>76.7</v>
      </c>
      <c r="S95" s="61" t="n">
        <v>76.9</v>
      </c>
      <c r="T95" s="61" t="n">
        <v>76.4</v>
      </c>
      <c r="U95" s="61" t="n">
        <v>76.5</v>
      </c>
      <c r="V95" s="61" t="n">
        <v>76.6</v>
      </c>
      <c r="W95" s="61" t="n">
        <v>76.5</v>
      </c>
      <c r="X95" s="61" t="n">
        <v>76</v>
      </c>
      <c r="Y95" s="61" t="n">
        <v>77</v>
      </c>
      <c r="Z95" s="61" t="n">
        <v>76.6</v>
      </c>
      <c r="AA95" s="61" t="n">
        <v>76.1</v>
      </c>
      <c r="AB95" s="61" t="n">
        <v>76.2</v>
      </c>
      <c r="AC95" s="61" t="n">
        <v>76.2</v>
      </c>
      <c r="AD95" s="61" t="n">
        <v>76.3</v>
      </c>
      <c r="AE95" s="61" t="n">
        <v>76</v>
      </c>
      <c r="AF95" s="61" t="n">
        <v>76.2</v>
      </c>
      <c r="AG95" s="60" t="n">
        <v>76.3</v>
      </c>
      <c r="AH95" s="48"/>
      <c r="AI95" s="48"/>
      <c r="AJ95" s="48"/>
    </row>
    <row r="96" customFormat="false" ht="12.75" hidden="false" customHeight="false" outlineLevel="0" collapsed="false">
      <c r="A96" s="57" t="s">
        <v>31</v>
      </c>
      <c r="B96" s="58" t="n">
        <f aca="false">SUM(C96:AF96)/31</f>
        <v>7.88064516129032</v>
      </c>
      <c r="C96" s="61" t="n">
        <v>8</v>
      </c>
      <c r="D96" s="61" t="n">
        <v>8</v>
      </c>
      <c r="E96" s="61" t="n">
        <v>8</v>
      </c>
      <c r="F96" s="59" t="n">
        <v>8</v>
      </c>
      <c r="G96" s="61" t="n">
        <v>8</v>
      </c>
      <c r="H96" s="61" t="n">
        <v>9</v>
      </c>
      <c r="I96" s="61" t="n">
        <v>8.5</v>
      </c>
      <c r="J96" s="61" t="n">
        <v>8.5</v>
      </c>
      <c r="K96" s="61" t="n">
        <v>8.5</v>
      </c>
      <c r="L96" s="61" t="n">
        <v>8.5</v>
      </c>
      <c r="M96" s="61" t="n">
        <v>7.8</v>
      </c>
      <c r="N96" s="61" t="n">
        <v>8</v>
      </c>
      <c r="O96" s="61" t="n">
        <v>8.5</v>
      </c>
      <c r="P96" s="61" t="n">
        <v>8.3</v>
      </c>
      <c r="Q96" s="61" t="n">
        <v>8</v>
      </c>
      <c r="R96" s="61" t="n">
        <v>8</v>
      </c>
      <c r="S96" s="61" t="n">
        <v>8</v>
      </c>
      <c r="T96" s="61" t="n">
        <v>8</v>
      </c>
      <c r="U96" s="61" t="n">
        <v>8</v>
      </c>
      <c r="V96" s="61" t="n">
        <v>8.5</v>
      </c>
      <c r="W96" s="61" t="n">
        <v>8.5</v>
      </c>
      <c r="X96" s="61" t="n">
        <v>8.3</v>
      </c>
      <c r="Y96" s="61" t="n">
        <v>8.5</v>
      </c>
      <c r="Z96" s="61" t="n">
        <v>8.5</v>
      </c>
      <c r="AA96" s="61" t="n">
        <v>8</v>
      </c>
      <c r="AB96" s="61" t="n">
        <v>7.8</v>
      </c>
      <c r="AC96" s="61" t="n">
        <v>6.8</v>
      </c>
      <c r="AD96" s="61" t="n">
        <v>8</v>
      </c>
      <c r="AE96" s="61" t="n">
        <v>7.8</v>
      </c>
      <c r="AF96" s="61" t="n">
        <v>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57" t="s">
        <v>40</v>
      </c>
      <c r="B97" s="58" t="n">
        <f aca="false">SUM(C97:AF97)/31</f>
        <v>2.48387096774194</v>
      </c>
      <c r="C97" s="59" t="n">
        <v>2</v>
      </c>
      <c r="D97" s="59" t="n">
        <v>3</v>
      </c>
      <c r="E97" s="59" t="n">
        <v>2</v>
      </c>
      <c r="F97" s="59" t="n">
        <v>3</v>
      </c>
      <c r="G97" s="59" t="n">
        <v>3</v>
      </c>
      <c r="H97" s="59" t="n">
        <v>4</v>
      </c>
      <c r="I97" s="59" t="n">
        <v>3</v>
      </c>
      <c r="J97" s="59" t="n">
        <v>3</v>
      </c>
      <c r="K97" s="59" t="n">
        <v>1</v>
      </c>
      <c r="L97" s="59" t="n">
        <v>2</v>
      </c>
      <c r="M97" s="59" t="n">
        <v>3</v>
      </c>
      <c r="N97" s="59" t="n">
        <v>2</v>
      </c>
      <c r="O97" s="59" t="n">
        <v>3</v>
      </c>
      <c r="P97" s="59" t="n">
        <v>3</v>
      </c>
      <c r="Q97" s="59" t="n">
        <v>2</v>
      </c>
      <c r="R97" s="59" t="n">
        <v>3</v>
      </c>
      <c r="S97" s="59" t="n">
        <v>3</v>
      </c>
      <c r="T97" s="59" t="n">
        <v>2</v>
      </c>
      <c r="U97" s="59" t="n">
        <v>3</v>
      </c>
      <c r="V97" s="59" t="n">
        <v>3</v>
      </c>
      <c r="W97" s="59" t="n">
        <v>2</v>
      </c>
      <c r="X97" s="59" t="n">
        <v>2</v>
      </c>
      <c r="Y97" s="59" t="n">
        <v>2</v>
      </c>
      <c r="Z97" s="59" t="n">
        <v>3</v>
      </c>
      <c r="AA97" s="59" t="n">
        <v>3</v>
      </c>
      <c r="AB97" s="59" t="n">
        <v>3</v>
      </c>
      <c r="AC97" s="59" t="n">
        <v>3</v>
      </c>
      <c r="AD97" s="59" t="n">
        <v>1</v>
      </c>
      <c r="AE97" s="59" t="n">
        <v>2</v>
      </c>
      <c r="AF97" s="59" t="n">
        <v>3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57" t="s">
        <v>41</v>
      </c>
      <c r="B98" s="58" t="n">
        <f aca="false">SUM(C98:AF98)/31</f>
        <v>2.19354838709677</v>
      </c>
      <c r="C98" s="59" t="n">
        <v>2</v>
      </c>
      <c r="D98" s="59" t="n">
        <v>3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3</v>
      </c>
      <c r="S98" s="59" t="n">
        <v>3</v>
      </c>
      <c r="T98" s="59" t="n">
        <v>2</v>
      </c>
      <c r="U98" s="59" t="n">
        <v>3</v>
      </c>
      <c r="V98" s="59" t="n">
        <v>3</v>
      </c>
      <c r="W98" s="59" t="n">
        <v>2</v>
      </c>
      <c r="X98" s="59" t="n">
        <v>2</v>
      </c>
      <c r="Y98" s="59" t="n">
        <v>2</v>
      </c>
      <c r="Z98" s="59" t="n">
        <v>3</v>
      </c>
      <c r="AA98" s="59" t="n">
        <v>2</v>
      </c>
      <c r="AB98" s="59" t="n">
        <v>3</v>
      </c>
      <c r="AC98" s="59" t="n">
        <v>3</v>
      </c>
      <c r="AD98" s="59" t="n">
        <v>2</v>
      </c>
      <c r="AE98" s="59" t="n">
        <v>2</v>
      </c>
      <c r="AF98" s="59" t="n">
        <v>2</v>
      </c>
      <c r="AG98" s="60" t="n">
        <v>3</v>
      </c>
      <c r="AH98" s="48"/>
      <c r="AI98" s="48"/>
      <c r="AJ98" s="48"/>
    </row>
    <row r="99" customFormat="false" ht="12.75" hidden="false" customHeight="false" outlineLevel="0" collapsed="false">
      <c r="A99" s="63" t="s">
        <v>42</v>
      </c>
      <c r="B99" s="64" t="n">
        <f aca="false">SUM(C99:AF99)/31</f>
        <v>2.87096774193548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4</v>
      </c>
      <c r="H99" s="65" t="n">
        <v>3</v>
      </c>
      <c r="I99" s="65" t="n">
        <v>3</v>
      </c>
      <c r="J99" s="65" t="n">
        <v>3</v>
      </c>
      <c r="K99" s="65" t="n">
        <v>2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3</v>
      </c>
      <c r="W99" s="65" t="n">
        <v>3</v>
      </c>
      <c r="X99" s="65" t="n">
        <v>3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2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0" customFormat="false" ht="12.75" hidden="false" customHeight="false" outlineLevel="0" collapsed="false">
      <c r="A100" s="47"/>
      <c r="B100" s="47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12</v>
      </c>
      <c r="B102" s="54"/>
      <c r="C102" s="55" t="s">
        <v>36</v>
      </c>
      <c r="D102" s="55" t="s">
        <v>37</v>
      </c>
      <c r="E102" s="55" t="s">
        <v>38</v>
      </c>
      <c r="F102" s="55" t="s">
        <v>39</v>
      </c>
      <c r="G102" s="55" t="s">
        <v>33</v>
      </c>
      <c r="H102" s="55" t="s">
        <v>34</v>
      </c>
      <c r="I102" s="55" t="s">
        <v>35</v>
      </c>
      <c r="J102" s="55" t="s">
        <v>36</v>
      </c>
      <c r="K102" s="55" t="s">
        <v>37</v>
      </c>
      <c r="L102" s="55" t="s">
        <v>38</v>
      </c>
      <c r="M102" s="55" t="s">
        <v>39</v>
      </c>
      <c r="N102" s="55" t="s">
        <v>33</v>
      </c>
      <c r="O102" s="55" t="s">
        <v>34</v>
      </c>
      <c r="P102" s="55" t="s">
        <v>35</v>
      </c>
      <c r="Q102" s="55" t="s">
        <v>36</v>
      </c>
      <c r="R102" s="55" t="s">
        <v>37</v>
      </c>
      <c r="S102" s="55" t="s">
        <v>38</v>
      </c>
      <c r="T102" s="55" t="s">
        <v>39</v>
      </c>
      <c r="U102" s="55" t="s">
        <v>33</v>
      </c>
      <c r="V102" s="55" t="s">
        <v>34</v>
      </c>
      <c r="W102" s="55" t="s">
        <v>35</v>
      </c>
      <c r="X102" s="55" t="s">
        <v>36</v>
      </c>
      <c r="Y102" s="55" t="s">
        <v>37</v>
      </c>
      <c r="Z102" s="55" t="s">
        <v>38</v>
      </c>
      <c r="AA102" s="55" t="s">
        <v>39</v>
      </c>
      <c r="AB102" s="55" t="s">
        <v>33</v>
      </c>
      <c r="AC102" s="55" t="s">
        <v>34</v>
      </c>
      <c r="AD102" s="55" t="s">
        <v>35</v>
      </c>
      <c r="AE102" s="55" t="s">
        <v>36</v>
      </c>
      <c r="AF102" s="56" t="s">
        <v>37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45.0666666666667</v>
      </c>
      <c r="C103" s="59" t="n">
        <v>43</v>
      </c>
      <c r="D103" s="59" t="n">
        <v>40</v>
      </c>
      <c r="E103" s="59" t="n">
        <v>50</v>
      </c>
      <c r="F103" s="59" t="n">
        <v>42</v>
      </c>
      <c r="G103" s="59" t="n">
        <v>42</v>
      </c>
      <c r="H103" s="59" t="n">
        <v>50</v>
      </c>
      <c r="I103" s="59" t="n">
        <v>43</v>
      </c>
      <c r="J103" s="59" t="n">
        <v>41</v>
      </c>
      <c r="K103" s="59" t="n">
        <v>40</v>
      </c>
      <c r="L103" s="59" t="n">
        <v>39</v>
      </c>
      <c r="M103" s="59" t="n">
        <v>41</v>
      </c>
      <c r="N103" s="59" t="n">
        <v>48</v>
      </c>
      <c r="O103" s="59" t="n">
        <v>46</v>
      </c>
      <c r="P103" s="59" t="n">
        <v>45</v>
      </c>
      <c r="Q103" s="59" t="n">
        <v>48</v>
      </c>
      <c r="R103" s="59" t="n">
        <v>52</v>
      </c>
      <c r="S103" s="59" t="n">
        <v>56</v>
      </c>
      <c r="T103" s="59" t="n">
        <v>42</v>
      </c>
      <c r="U103" s="59" t="n">
        <v>40</v>
      </c>
      <c r="V103" s="59" t="n">
        <v>44</v>
      </c>
      <c r="W103" s="59" t="n">
        <v>46</v>
      </c>
      <c r="X103" s="59" t="n">
        <v>46</v>
      </c>
      <c r="Y103" s="59" t="n">
        <v>47</v>
      </c>
      <c r="Z103" s="59" t="n">
        <v>45</v>
      </c>
      <c r="AA103" s="59" t="n">
        <v>48</v>
      </c>
      <c r="AB103" s="59" t="n">
        <v>52</v>
      </c>
      <c r="AC103" s="59" t="n">
        <v>44</v>
      </c>
      <c r="AD103" s="59" t="n">
        <v>44</v>
      </c>
      <c r="AE103" s="59" t="n">
        <v>44</v>
      </c>
      <c r="AF103" s="60" t="n">
        <v>44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75.9633333333333</v>
      </c>
      <c r="C104" s="61" t="n">
        <v>75.5</v>
      </c>
      <c r="D104" s="61" t="n">
        <v>75.9</v>
      </c>
      <c r="E104" s="61" t="n">
        <v>76</v>
      </c>
      <c r="F104" s="61" t="n">
        <v>75.9</v>
      </c>
      <c r="G104" s="61" t="n">
        <v>75.6</v>
      </c>
      <c r="H104" s="61" t="n">
        <v>75.3</v>
      </c>
      <c r="I104" s="61" t="n">
        <v>75.7</v>
      </c>
      <c r="J104" s="61" t="n">
        <v>75.9</v>
      </c>
      <c r="K104" s="61" t="n">
        <v>76.4</v>
      </c>
      <c r="L104" s="61" t="n">
        <v>76.9</v>
      </c>
      <c r="M104" s="61" t="n">
        <v>76.2</v>
      </c>
      <c r="N104" s="61" t="n">
        <v>76.4</v>
      </c>
      <c r="O104" s="61" t="n">
        <v>76</v>
      </c>
      <c r="P104" s="61" t="n">
        <v>76.2</v>
      </c>
      <c r="Q104" s="61" t="n">
        <v>76.7</v>
      </c>
      <c r="R104" s="61" t="n">
        <v>75.5</v>
      </c>
      <c r="S104" s="61" t="n">
        <v>75.6</v>
      </c>
      <c r="T104" s="61" t="n">
        <v>75.7</v>
      </c>
      <c r="U104" s="61" t="n">
        <v>76.3</v>
      </c>
      <c r="V104" s="61" t="n">
        <v>76</v>
      </c>
      <c r="W104" s="61" t="n">
        <v>75.8</v>
      </c>
      <c r="X104" s="61" t="n">
        <v>75.8</v>
      </c>
      <c r="Y104" s="61" t="n">
        <v>75.2</v>
      </c>
      <c r="Z104" s="61" t="n">
        <v>75.4</v>
      </c>
      <c r="AA104" s="61" t="n">
        <v>75.7</v>
      </c>
      <c r="AB104" s="61" t="n">
        <v>75.8</v>
      </c>
      <c r="AC104" s="61" t="n">
        <v>77.2</v>
      </c>
      <c r="AD104" s="61" t="n">
        <v>76.5</v>
      </c>
      <c r="AE104" s="61" t="n">
        <v>75.9</v>
      </c>
      <c r="AF104" s="62" t="n">
        <v>75.9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8.32666666666667</v>
      </c>
      <c r="C105" s="61" t="n">
        <v>8.5</v>
      </c>
      <c r="D105" s="61" t="n">
        <v>8.5</v>
      </c>
      <c r="E105" s="61" t="n">
        <v>8.5</v>
      </c>
      <c r="F105" s="61" t="n">
        <v>8.5</v>
      </c>
      <c r="G105" s="61" t="n">
        <v>8.5</v>
      </c>
      <c r="H105" s="61" t="n">
        <v>8.5</v>
      </c>
      <c r="I105" s="61" t="n">
        <v>8</v>
      </c>
      <c r="J105" s="61" t="n">
        <v>7.8</v>
      </c>
      <c r="K105" s="61" t="n">
        <v>9</v>
      </c>
      <c r="L105" s="61" t="n">
        <v>8.5</v>
      </c>
      <c r="M105" s="61" t="n">
        <v>8.8</v>
      </c>
      <c r="N105" s="61" t="n">
        <v>8.5</v>
      </c>
      <c r="O105" s="61" t="n">
        <v>8.8</v>
      </c>
      <c r="P105" s="61" t="n">
        <v>8.8</v>
      </c>
      <c r="Q105" s="61" t="n">
        <v>8</v>
      </c>
      <c r="R105" s="61" t="n">
        <v>8</v>
      </c>
      <c r="S105" s="61" t="n">
        <v>8.8</v>
      </c>
      <c r="T105" s="61" t="n">
        <v>8.5</v>
      </c>
      <c r="U105" s="61" t="n">
        <v>8</v>
      </c>
      <c r="V105" s="61" t="n">
        <v>8</v>
      </c>
      <c r="W105" s="61" t="n">
        <v>8</v>
      </c>
      <c r="X105" s="61" t="n">
        <v>8</v>
      </c>
      <c r="Y105" s="61" t="n">
        <v>7.8</v>
      </c>
      <c r="Z105" s="61" t="n">
        <v>7.8</v>
      </c>
      <c r="AA105" s="61" t="n">
        <v>8.3</v>
      </c>
      <c r="AB105" s="61" t="n">
        <v>8.3</v>
      </c>
      <c r="AC105" s="61" t="n">
        <v>8.5</v>
      </c>
      <c r="AD105" s="61" t="n">
        <v>8.8</v>
      </c>
      <c r="AE105" s="61" t="n">
        <v>8</v>
      </c>
      <c r="AF105" s="62" t="n">
        <v>7.8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</v>
      </c>
      <c r="C106" s="59" t="n">
        <v>2</v>
      </c>
      <c r="D106" s="59" t="n">
        <v>1</v>
      </c>
      <c r="E106" s="59" t="n">
        <v>3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3</v>
      </c>
      <c r="K106" s="59" t="n">
        <v>2</v>
      </c>
      <c r="L106" s="59" t="n">
        <v>2</v>
      </c>
      <c r="M106" s="59" t="n">
        <v>3</v>
      </c>
      <c r="N106" s="59" t="n">
        <v>2</v>
      </c>
      <c r="O106" s="59" t="n">
        <v>2</v>
      </c>
      <c r="P106" s="59" t="n">
        <v>2</v>
      </c>
      <c r="Q106" s="59" t="n">
        <v>2</v>
      </c>
      <c r="R106" s="59" t="n">
        <v>3</v>
      </c>
      <c r="S106" s="59" t="n">
        <v>3</v>
      </c>
      <c r="T106" s="59" t="n">
        <v>1</v>
      </c>
      <c r="U106" s="59" t="n">
        <v>2</v>
      </c>
      <c r="V106" s="59" t="n">
        <v>2</v>
      </c>
      <c r="W106" s="59" t="n">
        <v>3</v>
      </c>
      <c r="X106" s="59" t="n">
        <v>3</v>
      </c>
      <c r="Y106" s="59" t="n">
        <v>3</v>
      </c>
      <c r="Z106" s="59" t="n">
        <v>2</v>
      </c>
      <c r="AA106" s="59" t="n">
        <v>2</v>
      </c>
      <c r="AB106" s="59" t="n">
        <v>3</v>
      </c>
      <c r="AC106" s="59" t="n">
        <v>3</v>
      </c>
      <c r="AD106" s="59" t="n">
        <v>2</v>
      </c>
      <c r="AE106" s="59" t="n">
        <v>2</v>
      </c>
      <c r="AF106" s="60" t="n">
        <v>3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1.96666666666667</v>
      </c>
      <c r="C107" s="59" t="n">
        <v>2</v>
      </c>
      <c r="D107" s="59" t="n">
        <v>1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3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1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2.86666666666667</v>
      </c>
      <c r="C108" s="65" t="n">
        <v>3</v>
      </c>
      <c r="D108" s="65" t="n">
        <v>2</v>
      </c>
      <c r="E108" s="65" t="n">
        <v>3</v>
      </c>
      <c r="F108" s="65" t="n">
        <v>3</v>
      </c>
      <c r="G108" s="65" t="n">
        <v>2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2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2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  <row r="109" customFormat="false" ht="12.75" hidden="false" customHeight="false" outlineLevel="0" collapsed="false">
      <c r="A109" s="47"/>
      <c r="B109" s="47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</row>
    <row r="110" customFormat="false" ht="12.75" hidden="false" customHeight="false" outlineLevel="0" collapsed="false">
      <c r="A110" s="47"/>
      <c r="B110" s="67" t="s">
        <v>32</v>
      </c>
      <c r="C110" s="52" t="n">
        <v>1</v>
      </c>
      <c r="D110" s="52" t="n">
        <v>2</v>
      </c>
      <c r="E110" s="52" t="n">
        <v>3</v>
      </c>
      <c r="F110" s="52" t="n">
        <v>4</v>
      </c>
      <c r="G110" s="52" t="n">
        <v>5</v>
      </c>
      <c r="H110" s="52" t="n">
        <v>6</v>
      </c>
      <c r="I110" s="52" t="n">
        <v>7</v>
      </c>
      <c r="J110" s="52" t="n">
        <v>8</v>
      </c>
      <c r="K110" s="52" t="n">
        <v>9</v>
      </c>
      <c r="L110" s="52" t="n">
        <v>10</v>
      </c>
      <c r="M110" s="52" t="n">
        <v>11</v>
      </c>
      <c r="N110" s="52" t="n">
        <v>12</v>
      </c>
      <c r="O110" s="52" t="n">
        <v>13</v>
      </c>
      <c r="P110" s="52" t="n">
        <v>14</v>
      </c>
      <c r="Q110" s="52" t="n">
        <v>15</v>
      </c>
      <c r="R110" s="52" t="n">
        <v>16</v>
      </c>
      <c r="S110" s="52" t="n">
        <v>17</v>
      </c>
      <c r="T110" s="52" t="n">
        <v>18</v>
      </c>
      <c r="U110" s="52" t="n">
        <v>19</v>
      </c>
      <c r="V110" s="52" t="n">
        <v>20</v>
      </c>
      <c r="W110" s="52" t="n">
        <v>21</v>
      </c>
      <c r="X110" s="52" t="n">
        <v>22</v>
      </c>
      <c r="Y110" s="52" t="n">
        <v>23</v>
      </c>
      <c r="Z110" s="52" t="n">
        <v>24</v>
      </c>
      <c r="AA110" s="52" t="n">
        <v>25</v>
      </c>
      <c r="AB110" s="52" t="n">
        <v>26</v>
      </c>
      <c r="AC110" s="52" t="n">
        <v>27</v>
      </c>
      <c r="AD110" s="52" t="n">
        <v>28</v>
      </c>
      <c r="AE110" s="52" t="n">
        <v>29</v>
      </c>
      <c r="AF110" s="52" t="n">
        <v>30</v>
      </c>
      <c r="AG110" s="53" t="n">
        <v>31</v>
      </c>
      <c r="AH110" s="48"/>
      <c r="AI110" s="48"/>
      <c r="AJ110" s="48"/>
    </row>
    <row r="111" customFormat="false" ht="12.75" hidden="false" customHeight="false" outlineLevel="0" collapsed="false">
      <c r="A111" s="54" t="s">
        <v>13</v>
      </c>
      <c r="B111" s="57"/>
      <c r="C111" s="59" t="s">
        <v>38</v>
      </c>
      <c r="D111" s="59" t="s">
        <v>39</v>
      </c>
      <c r="E111" s="59" t="s">
        <v>33</v>
      </c>
      <c r="F111" s="59" t="s">
        <v>34</v>
      </c>
      <c r="G111" s="59" t="s">
        <v>35</v>
      </c>
      <c r="H111" s="59" t="s">
        <v>36</v>
      </c>
      <c r="I111" s="59" t="s">
        <v>37</v>
      </c>
      <c r="J111" s="59" t="s">
        <v>38</v>
      </c>
      <c r="K111" s="59" t="s">
        <v>39</v>
      </c>
      <c r="L111" s="59" t="s">
        <v>33</v>
      </c>
      <c r="M111" s="59" t="s">
        <v>34</v>
      </c>
      <c r="N111" s="59" t="s">
        <v>35</v>
      </c>
      <c r="O111" s="59" t="s">
        <v>36</v>
      </c>
      <c r="P111" s="59" t="s">
        <v>37</v>
      </c>
      <c r="Q111" s="59" t="s">
        <v>38</v>
      </c>
      <c r="R111" s="59" t="s">
        <v>39</v>
      </c>
      <c r="S111" s="59" t="s">
        <v>33</v>
      </c>
      <c r="T111" s="59" t="s">
        <v>34</v>
      </c>
      <c r="U111" s="59" t="s">
        <v>35</v>
      </c>
      <c r="V111" s="59" t="s">
        <v>36</v>
      </c>
      <c r="W111" s="59" t="s">
        <v>37</v>
      </c>
      <c r="X111" s="59" t="s">
        <v>38</v>
      </c>
      <c r="Y111" s="59" t="s">
        <v>39</v>
      </c>
      <c r="Z111" s="59" t="s">
        <v>33</v>
      </c>
      <c r="AA111" s="59" t="s">
        <v>34</v>
      </c>
      <c r="AB111" s="59" t="s">
        <v>35</v>
      </c>
      <c r="AC111" s="59" t="s">
        <v>36</v>
      </c>
      <c r="AD111" s="59" t="s">
        <v>37</v>
      </c>
      <c r="AE111" s="59" t="s">
        <v>38</v>
      </c>
      <c r="AF111" s="59" t="s">
        <v>39</v>
      </c>
      <c r="AG111" s="60" t="s">
        <v>33</v>
      </c>
      <c r="AH111" s="48"/>
      <c r="AI111" s="48"/>
      <c r="AJ111" s="48"/>
    </row>
    <row r="112" customFormat="false" ht="12.75" hidden="false" customHeight="false" outlineLevel="0" collapsed="false">
      <c r="A112" s="57" t="s">
        <v>29</v>
      </c>
      <c r="B112" s="58" t="n">
        <f aca="false">SUM(C112:AF112)/31</f>
        <v>41.9677419354839</v>
      </c>
      <c r="C112" s="59" t="n">
        <v>46</v>
      </c>
      <c r="D112" s="59" t="n">
        <v>43</v>
      </c>
      <c r="E112" s="59" t="n">
        <v>44</v>
      </c>
      <c r="F112" s="59" t="n">
        <v>38</v>
      </c>
      <c r="G112" s="59" t="n">
        <v>47</v>
      </c>
      <c r="H112" s="59" t="n">
        <v>40</v>
      </c>
      <c r="I112" s="59" t="n">
        <v>41</v>
      </c>
      <c r="J112" s="59" t="n">
        <v>44</v>
      </c>
      <c r="K112" s="59" t="n">
        <v>41</v>
      </c>
      <c r="L112" s="59" t="n">
        <v>48</v>
      </c>
      <c r="M112" s="59" t="n">
        <v>44</v>
      </c>
      <c r="N112" s="59" t="n">
        <v>43</v>
      </c>
      <c r="O112" s="59" t="n">
        <v>47</v>
      </c>
      <c r="P112" s="59" t="n">
        <v>44</v>
      </c>
      <c r="Q112" s="59" t="n">
        <v>40</v>
      </c>
      <c r="R112" s="59" t="n">
        <v>40</v>
      </c>
      <c r="S112" s="59" t="n">
        <v>48</v>
      </c>
      <c r="T112" s="59" t="n">
        <v>39</v>
      </c>
      <c r="U112" s="59" t="n">
        <v>44</v>
      </c>
      <c r="V112" s="59" t="n">
        <v>40</v>
      </c>
      <c r="W112" s="59" t="n">
        <v>43</v>
      </c>
      <c r="X112" s="59" t="n">
        <v>44</v>
      </c>
      <c r="Y112" s="59" t="n">
        <v>48</v>
      </c>
      <c r="Z112" s="59" t="n">
        <v>45</v>
      </c>
      <c r="AA112" s="59" t="n">
        <v>49</v>
      </c>
      <c r="AB112" s="59" t="n">
        <v>40</v>
      </c>
      <c r="AC112" s="59" t="n">
        <v>46</v>
      </c>
      <c r="AD112" s="59" t="n">
        <v>41</v>
      </c>
      <c r="AE112" s="59" t="n">
        <v>43</v>
      </c>
      <c r="AF112" s="59" t="n">
        <v>41</v>
      </c>
      <c r="AG112" s="60" t="n">
        <v>39</v>
      </c>
      <c r="AH112" s="48"/>
      <c r="AI112" s="48"/>
      <c r="AJ112" s="48"/>
    </row>
    <row r="113" customFormat="false" ht="12.75" hidden="false" customHeight="false" outlineLevel="0" collapsed="false">
      <c r="A113" s="57" t="s">
        <v>30</v>
      </c>
      <c r="B113" s="58" t="n">
        <f aca="false">SUM(C113:AG113)/31</f>
        <v>76.2645161290323</v>
      </c>
      <c r="C113" s="61" t="n">
        <v>75.8</v>
      </c>
      <c r="D113" s="61" t="n">
        <v>75.7</v>
      </c>
      <c r="E113" s="61" t="n">
        <v>75.6</v>
      </c>
      <c r="F113" s="61" t="n">
        <v>75.7</v>
      </c>
      <c r="G113" s="61" t="n">
        <v>75.9</v>
      </c>
      <c r="H113" s="61" t="n">
        <v>75.8</v>
      </c>
      <c r="I113" s="61" t="n">
        <v>76.3</v>
      </c>
      <c r="J113" s="61" t="n">
        <v>76.2</v>
      </c>
      <c r="K113" s="61" t="n">
        <v>76.4</v>
      </c>
      <c r="L113" s="61" t="n">
        <v>76.3</v>
      </c>
      <c r="M113" s="61" t="n">
        <v>76.7</v>
      </c>
      <c r="N113" s="61" t="n">
        <v>76.3</v>
      </c>
      <c r="O113" s="61" t="n">
        <v>76.2</v>
      </c>
      <c r="P113" s="61" t="n">
        <v>76.5</v>
      </c>
      <c r="Q113" s="61" t="n">
        <v>76.8</v>
      </c>
      <c r="R113" s="61" t="n">
        <v>76.8</v>
      </c>
      <c r="S113" s="61" t="n">
        <v>75.7</v>
      </c>
      <c r="T113" s="61" t="n">
        <v>76.2</v>
      </c>
      <c r="U113" s="61" t="n">
        <v>75.8</v>
      </c>
      <c r="V113" s="61" t="n">
        <v>76.3</v>
      </c>
      <c r="W113" s="61" t="n">
        <v>75.9</v>
      </c>
      <c r="X113" s="61" t="n">
        <v>76.1</v>
      </c>
      <c r="Y113" s="61" t="n">
        <v>76.6</v>
      </c>
      <c r="Z113" s="61" t="n">
        <v>77.1</v>
      </c>
      <c r="AA113" s="61" t="n">
        <v>76.8</v>
      </c>
      <c r="AB113" s="61" t="n">
        <v>77.2</v>
      </c>
      <c r="AC113" s="61" t="n">
        <v>76.9</v>
      </c>
      <c r="AD113" s="61" t="n">
        <v>76.8</v>
      </c>
      <c r="AE113" s="61" t="n">
        <v>75.9</v>
      </c>
      <c r="AF113" s="61" t="n">
        <v>76.3</v>
      </c>
      <c r="AG113" s="60" t="n">
        <v>75.6</v>
      </c>
      <c r="AH113" s="48"/>
      <c r="AI113" s="48"/>
      <c r="AJ113" s="48"/>
    </row>
    <row r="114" customFormat="false" ht="12.75" hidden="false" customHeight="false" outlineLevel="0" collapsed="false">
      <c r="A114" s="57" t="s">
        <v>31</v>
      </c>
      <c r="B114" s="58" t="n">
        <f aca="false">SUM(C114:AF114)/31</f>
        <v>7.87741935483871</v>
      </c>
      <c r="C114" s="61" t="n">
        <v>8.5</v>
      </c>
      <c r="D114" s="61" t="n">
        <v>9</v>
      </c>
      <c r="E114" s="61" t="n">
        <v>7.8</v>
      </c>
      <c r="F114" s="61" t="n">
        <v>7.8</v>
      </c>
      <c r="G114" s="61" t="n">
        <v>8</v>
      </c>
      <c r="H114" s="61" t="n">
        <v>8</v>
      </c>
      <c r="I114" s="61" t="n">
        <v>7.8</v>
      </c>
      <c r="J114" s="61" t="n">
        <v>8.5</v>
      </c>
      <c r="K114" s="61" t="n">
        <v>7.5</v>
      </c>
      <c r="L114" s="61" t="n">
        <v>8.3</v>
      </c>
      <c r="M114" s="61" t="n">
        <v>8.3</v>
      </c>
      <c r="N114" s="61" t="n">
        <v>8.3</v>
      </c>
      <c r="O114" s="61" t="n">
        <v>8</v>
      </c>
      <c r="P114" s="61" t="n">
        <v>9</v>
      </c>
      <c r="Q114" s="61" t="n">
        <v>8.5</v>
      </c>
      <c r="R114" s="61" t="n">
        <v>8</v>
      </c>
      <c r="S114" s="61" t="n">
        <v>7.8</v>
      </c>
      <c r="T114" s="61" t="n">
        <v>7.5</v>
      </c>
      <c r="U114" s="61" t="n">
        <v>8</v>
      </c>
      <c r="V114" s="61" t="n">
        <v>8</v>
      </c>
      <c r="W114" s="61" t="n">
        <v>8</v>
      </c>
      <c r="X114" s="61" t="n">
        <v>8.5</v>
      </c>
      <c r="Y114" s="61" t="n">
        <v>8</v>
      </c>
      <c r="Z114" s="61" t="n">
        <v>8.3</v>
      </c>
      <c r="AA114" s="61" t="n">
        <v>7.5</v>
      </c>
      <c r="AB114" s="61" t="n">
        <v>8</v>
      </c>
      <c r="AC114" s="61" t="n">
        <v>7.8</v>
      </c>
      <c r="AD114" s="61" t="n">
        <v>8</v>
      </c>
      <c r="AE114" s="61" t="n">
        <v>8.5</v>
      </c>
      <c r="AF114" s="61" t="n">
        <v>9</v>
      </c>
      <c r="AG114" s="62" t="n">
        <v>8</v>
      </c>
      <c r="AH114" s="48"/>
      <c r="AI114" s="48"/>
      <c r="AJ114" s="48"/>
    </row>
    <row r="115" customFormat="false" ht="12.75" hidden="false" customHeight="false" outlineLevel="0" collapsed="false">
      <c r="A115" s="57" t="s">
        <v>40</v>
      </c>
      <c r="B115" s="58" t="n">
        <f aca="false">SUM(C115:AF115)/31</f>
        <v>2.19354838709677</v>
      </c>
      <c r="C115" s="59" t="n">
        <v>3</v>
      </c>
      <c r="D115" s="59" t="n">
        <v>1</v>
      </c>
      <c r="E115" s="59" t="n">
        <v>3</v>
      </c>
      <c r="F115" s="59" t="n">
        <v>1</v>
      </c>
      <c r="G115" s="59" t="n">
        <v>2</v>
      </c>
      <c r="H115" s="59" t="n">
        <v>2</v>
      </c>
      <c r="I115" s="59" t="n">
        <v>2</v>
      </c>
      <c r="J115" s="59" t="n">
        <v>3</v>
      </c>
      <c r="K115" s="59" t="n">
        <v>2</v>
      </c>
      <c r="L115" s="59" t="n">
        <v>3</v>
      </c>
      <c r="M115" s="59" t="n">
        <v>2</v>
      </c>
      <c r="N115" s="59" t="n">
        <v>2</v>
      </c>
      <c r="O115" s="59" t="n">
        <v>3</v>
      </c>
      <c r="P115" s="59" t="n">
        <v>3</v>
      </c>
      <c r="Q115" s="59" t="n">
        <v>1</v>
      </c>
      <c r="R115" s="59" t="n">
        <v>2</v>
      </c>
      <c r="S115" s="59" t="n">
        <v>3</v>
      </c>
      <c r="T115" s="59" t="n">
        <v>3</v>
      </c>
      <c r="U115" s="59" t="n">
        <v>3</v>
      </c>
      <c r="V115" s="59" t="n">
        <v>3</v>
      </c>
      <c r="W115" s="59" t="n">
        <v>2</v>
      </c>
      <c r="X115" s="59" t="n">
        <v>2</v>
      </c>
      <c r="Y115" s="59" t="n">
        <v>3</v>
      </c>
      <c r="Z115" s="59" t="n">
        <v>1</v>
      </c>
      <c r="AA115" s="59" t="n">
        <v>3</v>
      </c>
      <c r="AB115" s="59" t="n">
        <v>3</v>
      </c>
      <c r="AC115" s="59" t="n">
        <v>2</v>
      </c>
      <c r="AD115" s="59" t="n">
        <v>1</v>
      </c>
      <c r="AE115" s="59" t="n">
        <v>2</v>
      </c>
      <c r="AF115" s="59" t="n">
        <v>2</v>
      </c>
      <c r="AG115" s="60" t="n">
        <v>2</v>
      </c>
      <c r="AH115" s="48"/>
      <c r="AI115" s="48"/>
      <c r="AJ115" s="48"/>
    </row>
    <row r="116" customFormat="false" ht="12.75" hidden="false" customHeight="false" outlineLevel="0" collapsed="false">
      <c r="A116" s="57" t="s">
        <v>41</v>
      </c>
      <c r="B116" s="58" t="n">
        <f aca="false">SUM(C116:AF116)/31</f>
        <v>2.12903225806452</v>
      </c>
      <c r="C116" s="59" t="n">
        <v>3</v>
      </c>
      <c r="D116" s="59" t="n">
        <v>2</v>
      </c>
      <c r="E116" s="59" t="n">
        <v>3</v>
      </c>
      <c r="F116" s="59" t="n">
        <v>2</v>
      </c>
      <c r="G116" s="59" t="n">
        <v>2</v>
      </c>
      <c r="H116" s="59" t="n">
        <v>2</v>
      </c>
      <c r="I116" s="59" t="n">
        <v>2</v>
      </c>
      <c r="J116" s="59" t="n">
        <v>2</v>
      </c>
      <c r="K116" s="59" t="n">
        <v>3</v>
      </c>
      <c r="L116" s="59" t="n">
        <v>2</v>
      </c>
      <c r="M116" s="59" t="n">
        <v>2</v>
      </c>
      <c r="N116" s="59" t="n">
        <v>2</v>
      </c>
      <c r="O116" s="59" t="n">
        <v>3</v>
      </c>
      <c r="P116" s="59" t="n">
        <v>2</v>
      </c>
      <c r="Q116" s="59" t="n">
        <v>2</v>
      </c>
      <c r="R116" s="59" t="n">
        <v>2</v>
      </c>
      <c r="S116" s="59" t="n">
        <v>3</v>
      </c>
      <c r="T116" s="59" t="n">
        <v>3</v>
      </c>
      <c r="U116" s="59" t="n">
        <v>2</v>
      </c>
      <c r="V116" s="59" t="n">
        <v>2</v>
      </c>
      <c r="W116" s="59" t="n">
        <v>2</v>
      </c>
      <c r="X116" s="59" t="n">
        <v>1</v>
      </c>
      <c r="Y116" s="59" t="n">
        <v>3</v>
      </c>
      <c r="Z116" s="59" t="n">
        <v>1</v>
      </c>
      <c r="AA116" s="59" t="n">
        <v>3</v>
      </c>
      <c r="AB116" s="59" t="n">
        <v>2</v>
      </c>
      <c r="AC116" s="59" t="n">
        <v>2</v>
      </c>
      <c r="AD116" s="59" t="n">
        <v>2</v>
      </c>
      <c r="AE116" s="59" t="n">
        <v>2</v>
      </c>
      <c r="AF116" s="59" t="n">
        <v>2</v>
      </c>
      <c r="AG116" s="60" t="n">
        <v>2</v>
      </c>
      <c r="AH116" s="48"/>
      <c r="AI116" s="48"/>
      <c r="AJ116" s="48"/>
    </row>
    <row r="117" customFormat="false" ht="12.75" hidden="false" customHeight="false" outlineLevel="0" collapsed="false">
      <c r="A117" s="63" t="s">
        <v>42</v>
      </c>
      <c r="B117" s="64" t="n">
        <f aca="false">SUM(C117:AF117)/31</f>
        <v>2.7741935483871</v>
      </c>
      <c r="C117" s="65" t="n">
        <v>3</v>
      </c>
      <c r="D117" s="65" t="n">
        <v>2</v>
      </c>
      <c r="E117" s="65" t="n">
        <v>4</v>
      </c>
      <c r="F117" s="65" t="n">
        <v>3</v>
      </c>
      <c r="G117" s="65" t="n">
        <v>4</v>
      </c>
      <c r="H117" s="65" t="n">
        <v>3</v>
      </c>
      <c r="I117" s="65" t="n">
        <v>3</v>
      </c>
      <c r="J117" s="65" t="n">
        <v>3</v>
      </c>
      <c r="K117" s="65" t="n">
        <v>2</v>
      </c>
      <c r="L117" s="65" t="n">
        <v>3</v>
      </c>
      <c r="M117" s="65" t="n">
        <v>2</v>
      </c>
      <c r="N117" s="65" t="n">
        <v>3</v>
      </c>
      <c r="O117" s="65" t="n">
        <v>4</v>
      </c>
      <c r="P117" s="65" t="n">
        <v>4</v>
      </c>
      <c r="Q117" s="65" t="n">
        <v>2</v>
      </c>
      <c r="R117" s="65" t="n">
        <v>2</v>
      </c>
      <c r="S117" s="65" t="n">
        <v>3</v>
      </c>
      <c r="T117" s="65" t="n">
        <v>3</v>
      </c>
      <c r="U117" s="65" t="n">
        <v>3</v>
      </c>
      <c r="V117" s="65" t="n">
        <v>3</v>
      </c>
      <c r="W117" s="65" t="n">
        <v>2</v>
      </c>
      <c r="X117" s="65" t="n">
        <v>2</v>
      </c>
      <c r="Y117" s="65" t="n">
        <v>3</v>
      </c>
      <c r="Z117" s="65" t="n">
        <v>2</v>
      </c>
      <c r="AA117" s="65" t="n">
        <v>3</v>
      </c>
      <c r="AB117" s="65" t="n">
        <v>3</v>
      </c>
      <c r="AC117" s="65" t="n">
        <v>3</v>
      </c>
      <c r="AD117" s="65" t="n">
        <v>3</v>
      </c>
      <c r="AE117" s="65" t="n">
        <v>3</v>
      </c>
      <c r="AF117" s="65" t="n">
        <v>3</v>
      </c>
      <c r="AG117" s="66" t="n">
        <v>2</v>
      </c>
      <c r="AH117" s="48"/>
      <c r="AI117" s="48"/>
      <c r="AJ117" s="48"/>
    </row>
    <row r="118" customFormat="false" ht="12.75" hidden="false" customHeight="false" outlineLevel="0" collapsed="false">
      <c r="A118" s="47"/>
      <c r="B118" s="47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</row>
    <row r="119" customFormat="false" ht="12.75" hidden="false" customHeight="false" outlineLevel="0" collapsed="false">
      <c r="A119" s="47"/>
      <c r="B119" s="67" t="s">
        <v>32</v>
      </c>
      <c r="C119" s="52" t="n">
        <v>1</v>
      </c>
      <c r="D119" s="52" t="n">
        <v>2</v>
      </c>
      <c r="E119" s="52" t="n">
        <v>3</v>
      </c>
      <c r="F119" s="52" t="n">
        <v>4</v>
      </c>
      <c r="G119" s="52" t="n">
        <v>5</v>
      </c>
      <c r="H119" s="52" t="n">
        <v>6</v>
      </c>
      <c r="I119" s="52" t="n">
        <v>7</v>
      </c>
      <c r="J119" s="52" t="n">
        <v>8</v>
      </c>
      <c r="K119" s="52" t="n">
        <v>9</v>
      </c>
      <c r="L119" s="52" t="n">
        <v>10</v>
      </c>
      <c r="M119" s="52" t="n">
        <v>11</v>
      </c>
      <c r="N119" s="52" t="n">
        <v>12</v>
      </c>
      <c r="O119" s="52" t="n">
        <v>13</v>
      </c>
      <c r="P119" s="52" t="n">
        <v>14</v>
      </c>
      <c r="Q119" s="52" t="n">
        <v>15</v>
      </c>
      <c r="R119" s="52" t="n">
        <v>16</v>
      </c>
      <c r="S119" s="52" t="n">
        <v>17</v>
      </c>
      <c r="T119" s="52" t="n">
        <v>18</v>
      </c>
      <c r="U119" s="52" t="n">
        <v>19</v>
      </c>
      <c r="V119" s="52" t="n">
        <v>20</v>
      </c>
      <c r="W119" s="52" t="n">
        <v>21</v>
      </c>
      <c r="X119" s="52" t="n">
        <v>22</v>
      </c>
      <c r="Y119" s="52" t="n">
        <v>23</v>
      </c>
      <c r="Z119" s="52" t="n">
        <v>24</v>
      </c>
      <c r="AA119" s="52" t="n">
        <v>25</v>
      </c>
      <c r="AB119" s="52" t="n">
        <v>26</v>
      </c>
      <c r="AC119" s="52" t="n">
        <v>27</v>
      </c>
      <c r="AD119" s="52" t="n">
        <v>28</v>
      </c>
      <c r="AE119" s="52" t="n">
        <v>29</v>
      </c>
      <c r="AF119" s="53" t="n">
        <v>30</v>
      </c>
      <c r="AG119" s="48"/>
      <c r="AH119" s="48"/>
      <c r="AI119" s="48"/>
      <c r="AJ119" s="48"/>
    </row>
    <row r="120" customFormat="false" ht="12.75" hidden="false" customHeight="false" outlineLevel="0" collapsed="false">
      <c r="A120" s="68" t="s">
        <v>14</v>
      </c>
      <c r="B120" s="54"/>
      <c r="C120" s="55" t="s">
        <v>34</v>
      </c>
      <c r="D120" s="55" t="s">
        <v>35</v>
      </c>
      <c r="E120" s="55" t="s">
        <v>36</v>
      </c>
      <c r="F120" s="55" t="s">
        <v>37</v>
      </c>
      <c r="G120" s="55" t="s">
        <v>38</v>
      </c>
      <c r="H120" s="55" t="s">
        <v>39</v>
      </c>
      <c r="I120" s="55" t="s">
        <v>33</v>
      </c>
      <c r="J120" s="55" t="s">
        <v>34</v>
      </c>
      <c r="K120" s="55" t="s">
        <v>35</v>
      </c>
      <c r="L120" s="55" t="s">
        <v>36</v>
      </c>
      <c r="M120" s="55" t="s">
        <v>37</v>
      </c>
      <c r="N120" s="55" t="s">
        <v>38</v>
      </c>
      <c r="O120" s="55" t="s">
        <v>39</v>
      </c>
      <c r="P120" s="55" t="s">
        <v>33</v>
      </c>
      <c r="Q120" s="55" t="s">
        <v>34</v>
      </c>
      <c r="R120" s="55" t="s">
        <v>35</v>
      </c>
      <c r="S120" s="55" t="s">
        <v>36</v>
      </c>
      <c r="T120" s="55" t="s">
        <v>37</v>
      </c>
      <c r="U120" s="55" t="s">
        <v>38</v>
      </c>
      <c r="V120" s="55" t="s">
        <v>39</v>
      </c>
      <c r="W120" s="55" t="s">
        <v>33</v>
      </c>
      <c r="X120" s="55" t="s">
        <v>34</v>
      </c>
      <c r="Y120" s="55" t="s">
        <v>35</v>
      </c>
      <c r="Z120" s="55" t="s">
        <v>36</v>
      </c>
      <c r="AA120" s="55" t="s">
        <v>37</v>
      </c>
      <c r="AB120" s="55" t="s">
        <v>38</v>
      </c>
      <c r="AC120" s="55" t="s">
        <v>39</v>
      </c>
      <c r="AD120" s="55" t="s">
        <v>33</v>
      </c>
      <c r="AE120" s="55" t="s">
        <v>34</v>
      </c>
      <c r="AF120" s="56" t="s">
        <v>35</v>
      </c>
      <c r="AG120" s="48"/>
      <c r="AH120" s="48"/>
      <c r="AI120" s="48"/>
      <c r="AJ120" s="48"/>
    </row>
    <row r="121" customFormat="false" ht="12.75" hidden="false" customHeight="false" outlineLevel="0" collapsed="false">
      <c r="A121" s="69" t="s">
        <v>29</v>
      </c>
      <c r="B121" s="58" t="n">
        <f aca="false">SUM(C121:AF121)/30</f>
        <v>43.5333333333333</v>
      </c>
      <c r="C121" s="59" t="n">
        <v>44</v>
      </c>
      <c r="D121" s="59" t="n">
        <v>46</v>
      </c>
      <c r="E121" s="59" t="n">
        <v>45</v>
      </c>
      <c r="F121" s="59" t="n">
        <v>42</v>
      </c>
      <c r="G121" s="59" t="n">
        <v>46</v>
      </c>
      <c r="H121" s="59" t="n">
        <v>45</v>
      </c>
      <c r="I121" s="59" t="n">
        <v>49</v>
      </c>
      <c r="J121" s="59" t="n">
        <v>40</v>
      </c>
      <c r="K121" s="59" t="n">
        <v>46</v>
      </c>
      <c r="L121" s="59" t="n">
        <v>43</v>
      </c>
      <c r="M121" s="59" t="n">
        <v>44</v>
      </c>
      <c r="N121" s="59" t="n">
        <v>49</v>
      </c>
      <c r="O121" s="59" t="n">
        <v>42</v>
      </c>
      <c r="P121" s="59" t="n">
        <v>39</v>
      </c>
      <c r="Q121" s="59" t="n">
        <v>42</v>
      </c>
      <c r="R121" s="59" t="n">
        <v>44</v>
      </c>
      <c r="S121" s="59" t="n">
        <v>39</v>
      </c>
      <c r="T121" s="59" t="n">
        <v>43</v>
      </c>
      <c r="U121" s="59" t="n">
        <v>46</v>
      </c>
      <c r="V121" s="59" t="n">
        <v>43</v>
      </c>
      <c r="W121" s="59" t="n">
        <v>42</v>
      </c>
      <c r="X121" s="59" t="n">
        <v>52</v>
      </c>
      <c r="Y121" s="59" t="n">
        <v>42</v>
      </c>
      <c r="Z121" s="59" t="n">
        <v>47</v>
      </c>
      <c r="AA121" s="59" t="n">
        <v>39</v>
      </c>
      <c r="AB121" s="59" t="n">
        <v>46</v>
      </c>
      <c r="AC121" s="59" t="n">
        <v>41</v>
      </c>
      <c r="AD121" s="59" t="n">
        <v>39</v>
      </c>
      <c r="AE121" s="59" t="n">
        <v>40</v>
      </c>
      <c r="AF121" s="60" t="n">
        <v>41</v>
      </c>
      <c r="AG121" s="48"/>
      <c r="AH121" s="48"/>
      <c r="AI121" s="48"/>
      <c r="AJ121" s="48"/>
    </row>
    <row r="122" customFormat="false" ht="12.75" hidden="false" customHeight="false" outlineLevel="0" collapsed="false">
      <c r="A122" s="69" t="s">
        <v>30</v>
      </c>
      <c r="B122" s="58" t="n">
        <f aca="false">SUM(C122:AF122)/30</f>
        <v>76.1866666666667</v>
      </c>
      <c r="C122" s="61" t="n">
        <v>75.9</v>
      </c>
      <c r="D122" s="61" t="n">
        <v>76.2</v>
      </c>
      <c r="E122" s="61" t="n">
        <v>76.2</v>
      </c>
      <c r="F122" s="61" t="n">
        <v>76.9</v>
      </c>
      <c r="G122" s="61" t="n">
        <v>76.4</v>
      </c>
      <c r="H122" s="61" t="n">
        <v>76.6</v>
      </c>
      <c r="I122" s="61" t="n">
        <v>76.5</v>
      </c>
      <c r="J122" s="61" t="n">
        <v>77</v>
      </c>
      <c r="K122" s="61" t="n">
        <v>76</v>
      </c>
      <c r="L122" s="61" t="n">
        <v>76.1</v>
      </c>
      <c r="M122" s="61" t="n">
        <v>75.8</v>
      </c>
      <c r="N122" s="61" t="n">
        <v>75.8</v>
      </c>
      <c r="O122" s="61" t="n">
        <v>75.8</v>
      </c>
      <c r="P122" s="61" t="n">
        <v>76</v>
      </c>
      <c r="Q122" s="61" t="n">
        <v>76</v>
      </c>
      <c r="R122" s="61" t="n">
        <v>76.8</v>
      </c>
      <c r="S122" s="61" t="n">
        <v>76.2</v>
      </c>
      <c r="T122" s="61" t="n">
        <v>75.5</v>
      </c>
      <c r="U122" s="61" t="n">
        <v>76.4</v>
      </c>
      <c r="V122" s="61" t="n">
        <v>76.1</v>
      </c>
      <c r="W122" s="61" t="n">
        <v>76</v>
      </c>
      <c r="X122" s="61" t="n">
        <v>76</v>
      </c>
      <c r="Y122" s="61" t="n">
        <v>75.7</v>
      </c>
      <c r="Z122" s="61" t="n">
        <v>75.9</v>
      </c>
      <c r="AA122" s="61" t="n">
        <v>76.2</v>
      </c>
      <c r="AB122" s="61" t="n">
        <v>76.2</v>
      </c>
      <c r="AC122" s="61" t="n">
        <v>76.4</v>
      </c>
      <c r="AD122" s="61" t="n">
        <v>76.7</v>
      </c>
      <c r="AE122" s="61" t="n">
        <v>76.4</v>
      </c>
      <c r="AF122" s="62" t="n">
        <v>75.9</v>
      </c>
      <c r="AG122" s="48"/>
      <c r="AH122" s="48"/>
      <c r="AI122" s="48"/>
      <c r="AJ122" s="48"/>
    </row>
    <row r="123" customFormat="false" ht="12.75" hidden="false" customHeight="false" outlineLevel="0" collapsed="false">
      <c r="A123" s="69" t="s">
        <v>31</v>
      </c>
      <c r="B123" s="58" t="n">
        <f aca="false">SUM(C123:AF123)/30</f>
        <v>8.12666666666667</v>
      </c>
      <c r="C123" s="61" t="n">
        <v>8</v>
      </c>
      <c r="D123" s="61" t="n">
        <v>8</v>
      </c>
      <c r="E123" s="61" t="n">
        <v>7.8</v>
      </c>
      <c r="F123" s="61" t="n">
        <v>8</v>
      </c>
      <c r="G123" s="61" t="n">
        <v>8</v>
      </c>
      <c r="H123" s="61" t="n">
        <v>8.5</v>
      </c>
      <c r="I123" s="61" t="n">
        <v>8.3</v>
      </c>
      <c r="J123" s="61" t="n">
        <v>8.5</v>
      </c>
      <c r="K123" s="61" t="n">
        <v>8.5</v>
      </c>
      <c r="L123" s="61" t="n">
        <v>8</v>
      </c>
      <c r="M123" s="61" t="n">
        <v>8</v>
      </c>
      <c r="N123" s="61" t="n">
        <v>8.7</v>
      </c>
      <c r="O123" s="61" t="n">
        <v>7.5</v>
      </c>
      <c r="P123" s="61" t="n">
        <v>8</v>
      </c>
      <c r="Q123" s="61" t="n">
        <v>8.5</v>
      </c>
      <c r="R123" s="61" t="n">
        <v>8.5</v>
      </c>
      <c r="S123" s="61" t="n">
        <v>8</v>
      </c>
      <c r="T123" s="61" t="n">
        <v>8.8</v>
      </c>
      <c r="U123" s="61" t="n">
        <v>8</v>
      </c>
      <c r="V123" s="61" t="n">
        <v>7.8</v>
      </c>
      <c r="W123" s="61" t="n">
        <v>8</v>
      </c>
      <c r="X123" s="61" t="n">
        <v>8.3</v>
      </c>
      <c r="Y123" s="61" t="n">
        <v>8.5</v>
      </c>
      <c r="Z123" s="61" t="n">
        <v>7.8</v>
      </c>
      <c r="AA123" s="61" t="n">
        <v>7.8</v>
      </c>
      <c r="AB123" s="61" t="n">
        <v>8</v>
      </c>
      <c r="AC123" s="61" t="n">
        <v>8</v>
      </c>
      <c r="AD123" s="61" t="n">
        <v>8</v>
      </c>
      <c r="AE123" s="61" t="n">
        <v>8</v>
      </c>
      <c r="AF123" s="62" t="n">
        <v>8</v>
      </c>
      <c r="AG123" s="48"/>
      <c r="AH123" s="48"/>
      <c r="AI123" s="48"/>
      <c r="AJ123" s="48"/>
    </row>
    <row r="124" customFormat="false" ht="12.75" hidden="false" customHeight="false" outlineLevel="0" collapsed="false">
      <c r="A124" s="69" t="s">
        <v>40</v>
      </c>
      <c r="B124" s="58" t="n">
        <f aca="false">SUM(C124:AF124)/30</f>
        <v>2.43333333333333</v>
      </c>
      <c r="C124" s="59" t="n">
        <v>3</v>
      </c>
      <c r="D124" s="59" t="n">
        <v>2</v>
      </c>
      <c r="E124" s="59" t="n">
        <v>2</v>
      </c>
      <c r="F124" s="59" t="n">
        <v>2</v>
      </c>
      <c r="G124" s="59" t="n">
        <v>3</v>
      </c>
      <c r="H124" s="59" t="n">
        <v>3</v>
      </c>
      <c r="I124" s="59" t="n">
        <v>3</v>
      </c>
      <c r="J124" s="59" t="n">
        <v>3</v>
      </c>
      <c r="K124" s="59" t="n">
        <v>2</v>
      </c>
      <c r="L124" s="59" t="n">
        <v>2</v>
      </c>
      <c r="M124" s="59" t="n">
        <v>2</v>
      </c>
      <c r="N124" s="59" t="n">
        <v>3</v>
      </c>
      <c r="O124" s="59" t="n">
        <v>2</v>
      </c>
      <c r="P124" s="59" t="n">
        <v>2</v>
      </c>
      <c r="Q124" s="59" t="n">
        <v>2</v>
      </c>
      <c r="R124" s="59" t="n">
        <v>2</v>
      </c>
      <c r="S124" s="59" t="n">
        <v>3</v>
      </c>
      <c r="T124" s="59" t="n">
        <v>2</v>
      </c>
      <c r="U124" s="59" t="n">
        <v>2</v>
      </c>
      <c r="V124" s="59" t="n">
        <v>2</v>
      </c>
      <c r="W124" s="59" t="n">
        <v>3</v>
      </c>
      <c r="X124" s="59" t="n">
        <v>2</v>
      </c>
      <c r="Y124" s="59" t="n">
        <v>3</v>
      </c>
      <c r="Z124" s="59" t="n">
        <v>3</v>
      </c>
      <c r="AA124" s="59" t="n">
        <v>3</v>
      </c>
      <c r="AB124" s="59" t="n">
        <v>3</v>
      </c>
      <c r="AC124" s="59" t="n">
        <v>2</v>
      </c>
      <c r="AD124" s="59" t="n">
        <v>2</v>
      </c>
      <c r="AE124" s="59" t="n">
        <v>2</v>
      </c>
      <c r="AF124" s="60" t="n">
        <v>3</v>
      </c>
      <c r="AG124" s="48"/>
      <c r="AH124" s="48"/>
      <c r="AI124" s="48"/>
      <c r="AJ124" s="48"/>
    </row>
    <row r="125" customFormat="false" ht="12.75" hidden="false" customHeight="false" outlineLevel="0" collapsed="false">
      <c r="A125" s="69" t="s">
        <v>41</v>
      </c>
      <c r="B125" s="58" t="n">
        <f aca="false">SUM(C125:AF125)/30</f>
        <v>2.23333333333333</v>
      </c>
      <c r="C125" s="59" t="n">
        <v>3</v>
      </c>
      <c r="D125" s="59" t="n">
        <v>2</v>
      </c>
      <c r="E125" s="59" t="n">
        <v>2</v>
      </c>
      <c r="F125" s="59" t="n">
        <v>2</v>
      </c>
      <c r="G125" s="59" t="n">
        <v>2</v>
      </c>
      <c r="H125" s="59" t="n">
        <v>2</v>
      </c>
      <c r="I125" s="59" t="n">
        <v>3</v>
      </c>
      <c r="J125" s="59" t="n">
        <v>2</v>
      </c>
      <c r="K125" s="59" t="n">
        <v>2</v>
      </c>
      <c r="L125" s="59" t="n">
        <v>2</v>
      </c>
      <c r="M125" s="59" t="n">
        <v>2</v>
      </c>
      <c r="N125" s="59" t="n">
        <v>2</v>
      </c>
      <c r="O125" s="59" t="n">
        <v>2</v>
      </c>
      <c r="P125" s="59" t="n">
        <v>3</v>
      </c>
      <c r="Q125" s="59" t="n">
        <v>2</v>
      </c>
      <c r="R125" s="59" t="n">
        <v>2</v>
      </c>
      <c r="S125" s="59" t="n">
        <v>2</v>
      </c>
      <c r="T125" s="59" t="n">
        <v>2</v>
      </c>
      <c r="U125" s="59" t="n">
        <v>3</v>
      </c>
      <c r="V125" s="59" t="n">
        <v>3</v>
      </c>
      <c r="W125" s="59" t="n">
        <v>2</v>
      </c>
      <c r="X125" s="59" t="n">
        <v>2</v>
      </c>
      <c r="Y125" s="59" t="n">
        <v>2</v>
      </c>
      <c r="Z125" s="59" t="n">
        <v>3</v>
      </c>
      <c r="AA125" s="59" t="n">
        <v>3</v>
      </c>
      <c r="AB125" s="59" t="n">
        <v>2</v>
      </c>
      <c r="AC125" s="59" t="n">
        <v>2</v>
      </c>
      <c r="AD125" s="59" t="n">
        <v>2</v>
      </c>
      <c r="AE125" s="59" t="n">
        <v>2</v>
      </c>
      <c r="AF125" s="60" t="n">
        <v>2</v>
      </c>
      <c r="AG125" s="48"/>
      <c r="AH125" s="48"/>
      <c r="AI125" s="48"/>
      <c r="AJ125" s="48"/>
    </row>
    <row r="126" customFormat="false" ht="12.75" hidden="false" customHeight="false" outlineLevel="0" collapsed="false">
      <c r="A126" s="70" t="s">
        <v>42</v>
      </c>
      <c r="B126" s="64" t="n">
        <f aca="false">SUM(C126:AF126)/30</f>
        <v>2.83333333333333</v>
      </c>
      <c r="C126" s="65" t="n">
        <v>3</v>
      </c>
      <c r="D126" s="65" t="n">
        <v>3</v>
      </c>
      <c r="E126" s="65" t="n">
        <v>3</v>
      </c>
      <c r="F126" s="65" t="n">
        <v>3</v>
      </c>
      <c r="G126" s="65" t="n">
        <v>3</v>
      </c>
      <c r="H126" s="65" t="n">
        <v>2</v>
      </c>
      <c r="I126" s="65" t="n">
        <v>3</v>
      </c>
      <c r="J126" s="65" t="n">
        <v>3</v>
      </c>
      <c r="K126" s="65" t="n">
        <v>3</v>
      </c>
      <c r="L126" s="65" t="n">
        <v>3</v>
      </c>
      <c r="M126" s="65" t="n">
        <v>3</v>
      </c>
      <c r="N126" s="65" t="n">
        <v>3</v>
      </c>
      <c r="O126" s="65" t="n">
        <v>2</v>
      </c>
      <c r="P126" s="65" t="n">
        <v>2</v>
      </c>
      <c r="Q126" s="65" t="n">
        <v>3</v>
      </c>
      <c r="R126" s="65" t="n">
        <v>3</v>
      </c>
      <c r="S126" s="65" t="n">
        <v>3</v>
      </c>
      <c r="T126" s="65" t="n">
        <v>3</v>
      </c>
      <c r="U126" s="65" t="n">
        <v>2</v>
      </c>
      <c r="V126" s="65" t="n">
        <v>3</v>
      </c>
      <c r="W126" s="65" t="n">
        <v>3</v>
      </c>
      <c r="X126" s="65" t="n">
        <v>3</v>
      </c>
      <c r="Y126" s="65" t="n">
        <v>3</v>
      </c>
      <c r="Z126" s="65" t="n">
        <v>3</v>
      </c>
      <c r="AA126" s="65" t="n">
        <v>3</v>
      </c>
      <c r="AB126" s="65" t="n">
        <v>3</v>
      </c>
      <c r="AC126" s="65" t="n">
        <v>2</v>
      </c>
      <c r="AD126" s="65" t="n">
        <v>3</v>
      </c>
      <c r="AE126" s="65" t="n">
        <v>3</v>
      </c>
      <c r="AF126" s="66" t="n">
        <v>3</v>
      </c>
      <c r="AG126" s="48"/>
      <c r="AH126" s="48"/>
      <c r="AI126" s="48"/>
      <c r="AJ126" s="48"/>
    </row>
    <row r="127" customFormat="false" ht="12.75" hidden="false" customHeight="false" outlineLevel="0" collapsed="false">
      <c r="A127" s="47"/>
      <c r="B127" s="47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</row>
    <row r="128" customFormat="false" ht="12.75" hidden="false" customHeight="false" outlineLevel="0" collapsed="false">
      <c r="A128" s="47"/>
      <c r="B128" s="67" t="s">
        <v>32</v>
      </c>
      <c r="C128" s="52" t="n">
        <v>1</v>
      </c>
      <c r="D128" s="52" t="n">
        <v>2</v>
      </c>
      <c r="E128" s="52" t="n">
        <v>3</v>
      </c>
      <c r="F128" s="52" t="n">
        <v>4</v>
      </c>
      <c r="G128" s="52" t="n">
        <v>5</v>
      </c>
      <c r="H128" s="52" t="n">
        <v>6</v>
      </c>
      <c r="I128" s="52" t="n">
        <v>7</v>
      </c>
      <c r="J128" s="52" t="n">
        <v>8</v>
      </c>
      <c r="K128" s="52" t="n">
        <v>9</v>
      </c>
      <c r="L128" s="52" t="n">
        <v>10</v>
      </c>
      <c r="M128" s="52" t="n">
        <v>11</v>
      </c>
      <c r="N128" s="52" t="n">
        <v>12</v>
      </c>
      <c r="O128" s="52" t="n">
        <v>13</v>
      </c>
      <c r="P128" s="52" t="n">
        <v>14</v>
      </c>
      <c r="Q128" s="52" t="n">
        <v>15</v>
      </c>
      <c r="R128" s="52" t="n">
        <v>16</v>
      </c>
      <c r="S128" s="52" t="n">
        <v>17</v>
      </c>
      <c r="T128" s="52" t="n">
        <v>18</v>
      </c>
      <c r="U128" s="52" t="n">
        <v>19</v>
      </c>
      <c r="V128" s="52" t="n">
        <v>20</v>
      </c>
      <c r="W128" s="52" t="n">
        <v>21</v>
      </c>
      <c r="X128" s="52" t="n">
        <v>22</v>
      </c>
      <c r="Y128" s="52" t="n">
        <v>23</v>
      </c>
      <c r="Z128" s="52" t="n">
        <v>24</v>
      </c>
      <c r="AA128" s="52" t="n">
        <v>25</v>
      </c>
      <c r="AB128" s="52" t="n">
        <v>26</v>
      </c>
      <c r="AC128" s="52" t="n">
        <v>27</v>
      </c>
      <c r="AD128" s="52" t="n">
        <v>28</v>
      </c>
      <c r="AE128" s="52" t="n">
        <v>29</v>
      </c>
      <c r="AF128" s="52" t="n">
        <v>30</v>
      </c>
      <c r="AG128" s="53" t="n">
        <v>31</v>
      </c>
      <c r="AH128" s="48"/>
      <c r="AI128" s="48"/>
      <c r="AJ128" s="48"/>
    </row>
    <row r="129" customFormat="false" ht="12.75" hidden="false" customHeight="false" outlineLevel="0" collapsed="false">
      <c r="A129" s="68" t="s">
        <v>15</v>
      </c>
      <c r="B129" s="57"/>
      <c r="C129" s="59" t="s">
        <v>36</v>
      </c>
      <c r="D129" s="59" t="s">
        <v>37</v>
      </c>
      <c r="E129" s="59" t="s">
        <v>38</v>
      </c>
      <c r="F129" s="59" t="s">
        <v>39</v>
      </c>
      <c r="G129" s="59" t="s">
        <v>33</v>
      </c>
      <c r="H129" s="59" t="s">
        <v>34</v>
      </c>
      <c r="I129" s="59" t="s">
        <v>35</v>
      </c>
      <c r="J129" s="59" t="s">
        <v>36</v>
      </c>
      <c r="K129" s="59" t="s">
        <v>37</v>
      </c>
      <c r="L129" s="59" t="s">
        <v>38</v>
      </c>
      <c r="M129" s="59" t="s">
        <v>39</v>
      </c>
      <c r="N129" s="59" t="s">
        <v>33</v>
      </c>
      <c r="O129" s="59" t="s">
        <v>34</v>
      </c>
      <c r="P129" s="59" t="s">
        <v>35</v>
      </c>
      <c r="Q129" s="59" t="s">
        <v>36</v>
      </c>
      <c r="R129" s="59" t="s">
        <v>37</v>
      </c>
      <c r="S129" s="59" t="s">
        <v>38</v>
      </c>
      <c r="T129" s="59" t="s">
        <v>39</v>
      </c>
      <c r="U129" s="59" t="s">
        <v>33</v>
      </c>
      <c r="V129" s="59" t="s">
        <v>34</v>
      </c>
      <c r="W129" s="59" t="s">
        <v>35</v>
      </c>
      <c r="X129" s="59" t="s">
        <v>36</v>
      </c>
      <c r="Y129" s="59" t="s">
        <v>37</v>
      </c>
      <c r="Z129" s="59" t="s">
        <v>38</v>
      </c>
      <c r="AA129" s="59" t="s">
        <v>39</v>
      </c>
      <c r="AB129" s="59" t="s">
        <v>33</v>
      </c>
      <c r="AC129" s="59" t="s">
        <v>34</v>
      </c>
      <c r="AD129" s="59" t="s">
        <v>35</v>
      </c>
      <c r="AE129" s="59" t="s">
        <v>36</v>
      </c>
      <c r="AF129" s="59" t="s">
        <v>37</v>
      </c>
      <c r="AG129" s="60" t="s">
        <v>38</v>
      </c>
      <c r="AH129" s="48"/>
      <c r="AI129" s="48"/>
      <c r="AJ129" s="48"/>
    </row>
    <row r="130" customFormat="false" ht="12.75" hidden="false" customHeight="false" outlineLevel="0" collapsed="false">
      <c r="A130" s="69" t="s">
        <v>29</v>
      </c>
      <c r="B130" s="58" t="n">
        <f aca="false">SUM(C130:AF130)/30</f>
        <v>30.7</v>
      </c>
      <c r="C130" s="59" t="n">
        <v>43</v>
      </c>
      <c r="D130" s="59" t="n">
        <v>45</v>
      </c>
      <c r="E130" s="59" t="n">
        <v>41</v>
      </c>
      <c r="F130" s="59" t="n">
        <v>49</v>
      </c>
      <c r="G130" s="59" t="n">
        <v>48</v>
      </c>
      <c r="H130" s="59" t="n">
        <v>41</v>
      </c>
      <c r="I130" s="59" t="n">
        <v>46</v>
      </c>
      <c r="J130" s="59" t="n">
        <v>42</v>
      </c>
      <c r="K130" s="59" t="n">
        <v>41</v>
      </c>
      <c r="L130" s="59" t="n">
        <v>42</v>
      </c>
      <c r="M130" s="59" t="n">
        <v>42</v>
      </c>
      <c r="N130" s="59" t="n">
        <v>50</v>
      </c>
      <c r="O130" s="59" t="n">
        <v>44</v>
      </c>
      <c r="P130" s="59" t="n">
        <v>41</v>
      </c>
      <c r="Q130" s="59" t="n">
        <v>43</v>
      </c>
      <c r="R130" s="59" t="n">
        <v>41</v>
      </c>
      <c r="S130" s="59" t="n">
        <v>42</v>
      </c>
      <c r="T130" s="48" t="n">
        <v>42</v>
      </c>
      <c r="U130" s="59" t="n">
        <v>50</v>
      </c>
      <c r="V130" s="59" t="n">
        <v>38</v>
      </c>
      <c r="W130" s="59" t="n">
        <v>50</v>
      </c>
      <c r="X130" s="59"/>
      <c r="Y130" s="59"/>
      <c r="Z130" s="59"/>
      <c r="AA130" s="59"/>
      <c r="AB130" s="59"/>
      <c r="AC130" s="59"/>
      <c r="AD130" s="59"/>
      <c r="AE130" s="59"/>
      <c r="AF130" s="59"/>
      <c r="AG130" s="60" t="n">
        <v>44</v>
      </c>
      <c r="AH130" s="48"/>
      <c r="AI130" s="48"/>
      <c r="AJ130" s="48"/>
    </row>
    <row r="131" customFormat="false" ht="12.75" hidden="false" customHeight="false" outlineLevel="0" collapsed="false">
      <c r="A131" s="69" t="s">
        <v>30</v>
      </c>
      <c r="B131" s="58" t="n">
        <f aca="false">SUM(C131:AF131)/30</f>
        <v>53.2633333333333</v>
      </c>
      <c r="C131" s="61" t="n">
        <v>75.5</v>
      </c>
      <c r="D131" s="61" t="n">
        <v>76.5</v>
      </c>
      <c r="E131" s="61" t="n">
        <v>75.8</v>
      </c>
      <c r="F131" s="61" t="n">
        <v>76.1</v>
      </c>
      <c r="G131" s="61" t="n">
        <v>76.5</v>
      </c>
      <c r="H131" s="61" t="n">
        <v>76.2</v>
      </c>
      <c r="I131" s="61" t="n">
        <v>77.1</v>
      </c>
      <c r="J131" s="61" t="n">
        <v>76.3</v>
      </c>
      <c r="K131" s="61" t="n">
        <v>75.8</v>
      </c>
      <c r="L131" s="61" t="n">
        <v>75.3</v>
      </c>
      <c r="M131" s="61" t="n">
        <v>76.8</v>
      </c>
      <c r="N131" s="61" t="n">
        <v>75.7</v>
      </c>
      <c r="O131" s="61" t="n">
        <v>75.9</v>
      </c>
      <c r="P131" s="61" t="n">
        <v>75.7</v>
      </c>
      <c r="Q131" s="61" t="n">
        <v>75.6</v>
      </c>
      <c r="R131" s="61" t="n">
        <v>76.5</v>
      </c>
      <c r="S131" s="61" t="n">
        <v>75.5</v>
      </c>
      <c r="T131" s="48" t="n">
        <v>76.3</v>
      </c>
      <c r="U131" s="61" t="n">
        <v>75.8</v>
      </c>
      <c r="V131" s="61" t="n">
        <v>76.2</v>
      </c>
      <c r="W131" s="61" t="n">
        <v>76.8</v>
      </c>
      <c r="X131" s="61"/>
      <c r="Y131" s="61"/>
      <c r="Z131" s="61"/>
      <c r="AA131" s="61"/>
      <c r="AB131" s="61"/>
      <c r="AC131" s="61"/>
      <c r="AD131" s="61"/>
      <c r="AE131" s="61"/>
      <c r="AF131" s="61"/>
      <c r="AG131" s="60" t="n">
        <v>77.7</v>
      </c>
      <c r="AH131" s="48"/>
      <c r="AI131" s="48"/>
      <c r="AJ131" s="48"/>
    </row>
    <row r="132" customFormat="false" ht="12.75" hidden="false" customHeight="false" outlineLevel="0" collapsed="false">
      <c r="A132" s="69" t="s">
        <v>31</v>
      </c>
      <c r="B132" s="58" t="n">
        <f aca="false">SUM(C132:AF132)/30</f>
        <v>5.42333333333333</v>
      </c>
      <c r="C132" s="61" t="n">
        <v>7.8</v>
      </c>
      <c r="D132" s="61" t="n">
        <v>7.5</v>
      </c>
      <c r="E132" s="61" t="n">
        <v>7.8</v>
      </c>
      <c r="F132" s="61" t="n">
        <v>7.5</v>
      </c>
      <c r="G132" s="61" t="n">
        <v>8</v>
      </c>
      <c r="H132" s="61" t="n">
        <v>7.8</v>
      </c>
      <c r="I132" s="61" t="n">
        <v>8.5</v>
      </c>
      <c r="J132" s="61" t="n">
        <v>7.5</v>
      </c>
      <c r="K132" s="61" t="n">
        <v>7.5</v>
      </c>
      <c r="L132" s="61" t="n">
        <v>8</v>
      </c>
      <c r="M132" s="61" t="n">
        <v>7.5</v>
      </c>
      <c r="N132" s="61" t="n">
        <v>7.5</v>
      </c>
      <c r="O132" s="61" t="n">
        <v>7.5</v>
      </c>
      <c r="P132" s="61" t="n">
        <v>7.5</v>
      </c>
      <c r="Q132" s="61" t="n">
        <v>7.5</v>
      </c>
      <c r="R132" s="61" t="n">
        <v>7.5</v>
      </c>
      <c r="S132" s="61" t="n">
        <v>7</v>
      </c>
      <c r="T132" s="48" t="n">
        <v>9</v>
      </c>
      <c r="U132" s="61" t="n">
        <v>7.8</v>
      </c>
      <c r="V132" s="61" t="n">
        <v>8</v>
      </c>
      <c r="W132" s="61" t="n">
        <v>8</v>
      </c>
      <c r="X132" s="61"/>
      <c r="Y132" s="61"/>
      <c r="Z132" s="61"/>
      <c r="AA132" s="61"/>
      <c r="AB132" s="61"/>
      <c r="AC132" s="61"/>
      <c r="AD132" s="61"/>
      <c r="AE132" s="61"/>
      <c r="AF132" s="61"/>
      <c r="AG132" s="60" t="n">
        <v>9</v>
      </c>
      <c r="AH132" s="48"/>
      <c r="AI132" s="48"/>
      <c r="AJ132" s="48"/>
    </row>
    <row r="133" customFormat="false" ht="12.75" hidden="false" customHeight="false" outlineLevel="0" collapsed="false">
      <c r="A133" s="69" t="s">
        <v>40</v>
      </c>
      <c r="B133" s="58" t="n">
        <f aca="false">SUM(C133:AF133)/30</f>
        <v>1.8</v>
      </c>
      <c r="C133" s="59" t="n">
        <v>3</v>
      </c>
      <c r="D133" s="59" t="n">
        <v>4</v>
      </c>
      <c r="E133" s="59" t="n">
        <v>2</v>
      </c>
      <c r="F133" s="59" t="n">
        <v>2</v>
      </c>
      <c r="G133" s="59" t="n">
        <v>2</v>
      </c>
      <c r="H133" s="59" t="n">
        <v>2</v>
      </c>
      <c r="I133" s="59" t="n">
        <v>3</v>
      </c>
      <c r="J133" s="59" t="n">
        <v>2</v>
      </c>
      <c r="K133" s="59" t="n">
        <v>2</v>
      </c>
      <c r="L133" s="59" t="n">
        <v>2</v>
      </c>
      <c r="M133" s="59" t="n">
        <v>3</v>
      </c>
      <c r="N133" s="59" t="n">
        <v>3</v>
      </c>
      <c r="O133" s="59" t="n">
        <v>3</v>
      </c>
      <c r="P133" s="59" t="n">
        <v>3</v>
      </c>
      <c r="Q133" s="59" t="n">
        <v>3</v>
      </c>
      <c r="R133" s="59" t="n">
        <v>3</v>
      </c>
      <c r="S133" s="59" t="n">
        <v>3</v>
      </c>
      <c r="T133" s="48" t="n">
        <v>1</v>
      </c>
      <c r="U133" s="59" t="n">
        <v>3</v>
      </c>
      <c r="V133" s="59" t="n">
        <v>3</v>
      </c>
      <c r="W133" s="59" t="n">
        <v>2</v>
      </c>
      <c r="X133" s="59"/>
      <c r="Y133" s="59"/>
      <c r="Z133" s="59"/>
      <c r="AA133" s="59"/>
      <c r="AB133" s="59"/>
      <c r="AC133" s="59"/>
      <c r="AD133" s="59"/>
      <c r="AE133" s="59"/>
      <c r="AF133" s="59"/>
      <c r="AG133" s="60" t="n">
        <v>2</v>
      </c>
      <c r="AH133" s="48"/>
      <c r="AI133" s="48"/>
      <c r="AJ133" s="48"/>
    </row>
    <row r="134" customFormat="false" ht="12.75" hidden="false" customHeight="false" outlineLevel="0" collapsed="false">
      <c r="A134" s="69" t="s">
        <v>41</v>
      </c>
      <c r="B134" s="58" t="n">
        <f aca="false">SUM(C134:AF134)/30</f>
        <v>1.43333333333333</v>
      </c>
      <c r="C134" s="59" t="n">
        <v>2</v>
      </c>
      <c r="D134" s="59" t="n">
        <v>3</v>
      </c>
      <c r="E134" s="59" t="n">
        <v>2</v>
      </c>
      <c r="F134" s="59" t="n">
        <v>2</v>
      </c>
      <c r="G134" s="59" t="n">
        <v>2</v>
      </c>
      <c r="H134" s="59" t="n">
        <v>2</v>
      </c>
      <c r="I134" s="59" t="n">
        <v>2</v>
      </c>
      <c r="J134" s="59" t="n">
        <v>2</v>
      </c>
      <c r="K134" s="59" t="n">
        <v>2</v>
      </c>
      <c r="L134" s="59" t="n">
        <v>2</v>
      </c>
      <c r="M134" s="59" t="n">
        <v>2</v>
      </c>
      <c r="N134" s="59" t="n">
        <v>2</v>
      </c>
      <c r="O134" s="59" t="n">
        <v>2</v>
      </c>
      <c r="P134" s="59" t="n">
        <v>2</v>
      </c>
      <c r="Q134" s="59" t="n">
        <v>2</v>
      </c>
      <c r="R134" s="59" t="n">
        <v>2</v>
      </c>
      <c r="S134" s="59" t="n">
        <v>2</v>
      </c>
      <c r="T134" s="48" t="n">
        <v>1</v>
      </c>
      <c r="U134" s="59" t="n">
        <v>3</v>
      </c>
      <c r="V134" s="59" t="n">
        <v>2</v>
      </c>
      <c r="W134" s="59" t="n">
        <v>2</v>
      </c>
      <c r="X134" s="59"/>
      <c r="Y134" s="59"/>
      <c r="Z134" s="59"/>
      <c r="AA134" s="59"/>
      <c r="AB134" s="59"/>
      <c r="AC134" s="59"/>
      <c r="AD134" s="59"/>
      <c r="AE134" s="59"/>
      <c r="AF134" s="59"/>
      <c r="AG134" s="60" t="n">
        <v>2</v>
      </c>
      <c r="AH134" s="48"/>
      <c r="AI134" s="48"/>
      <c r="AJ134" s="48"/>
    </row>
    <row r="135" customFormat="false" ht="12.75" hidden="false" customHeight="false" outlineLevel="0" collapsed="false">
      <c r="A135" s="70" t="s">
        <v>42</v>
      </c>
      <c r="B135" s="64" t="n">
        <f aca="false">SUM(C135:AF135)/30</f>
        <v>1.96666666666667</v>
      </c>
      <c r="C135" s="65" t="n">
        <v>3</v>
      </c>
      <c r="D135" s="65" t="n">
        <v>3</v>
      </c>
      <c r="E135" s="65" t="n">
        <v>3</v>
      </c>
      <c r="F135" s="65" t="n">
        <v>2</v>
      </c>
      <c r="G135" s="65" t="n">
        <v>3</v>
      </c>
      <c r="H135" s="65" t="n">
        <v>2</v>
      </c>
      <c r="I135" s="65" t="n">
        <v>3</v>
      </c>
      <c r="J135" s="65" t="n">
        <v>3</v>
      </c>
      <c r="K135" s="65" t="n">
        <v>3</v>
      </c>
      <c r="L135" s="65" t="n">
        <v>3</v>
      </c>
      <c r="M135" s="65" t="n">
        <v>3</v>
      </c>
      <c r="N135" s="65" t="n">
        <v>3</v>
      </c>
      <c r="O135" s="65" t="n">
        <v>3</v>
      </c>
      <c r="P135" s="65" t="n">
        <v>3</v>
      </c>
      <c r="Q135" s="65" t="n">
        <v>3</v>
      </c>
      <c r="R135" s="65" t="n">
        <v>3</v>
      </c>
      <c r="S135" s="65" t="n">
        <v>3</v>
      </c>
      <c r="T135" s="65" t="n">
        <v>2</v>
      </c>
      <c r="U135" s="65" t="n">
        <v>3</v>
      </c>
      <c r="V135" s="65" t="n">
        <v>2</v>
      </c>
      <c r="W135" s="65" t="n">
        <v>3</v>
      </c>
      <c r="X135" s="65"/>
      <c r="Y135" s="65"/>
      <c r="Z135" s="65"/>
      <c r="AA135" s="65"/>
      <c r="AB135" s="65"/>
      <c r="AC135" s="65"/>
      <c r="AD135" s="65"/>
      <c r="AE135" s="65"/>
      <c r="AF135" s="65"/>
      <c r="AG135" s="66" t="n">
        <v>3</v>
      </c>
      <c r="AH135" s="48"/>
      <c r="AI135" s="48"/>
      <c r="AJ135" s="48"/>
    </row>
    <row r="136" customFormat="false" ht="12.75" hidden="false" customHeight="false" outlineLevel="0" collapsed="false">
      <c r="A136" s="47"/>
      <c r="B136" s="47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</row>
    <row r="137" customFormat="false" ht="12.75" hidden="false" customHeight="false" outlineLevel="0" collapsed="false">
      <c r="A137" s="47"/>
      <c r="B137" s="67" t="s">
        <v>32</v>
      </c>
      <c r="C137" s="52" t="n">
        <v>1</v>
      </c>
      <c r="D137" s="52" t="n">
        <v>2</v>
      </c>
      <c r="E137" s="52" t="n">
        <v>3</v>
      </c>
      <c r="F137" s="52" t="n">
        <v>4</v>
      </c>
      <c r="G137" s="52" t="n">
        <v>5</v>
      </c>
      <c r="H137" s="52" t="n">
        <v>6</v>
      </c>
      <c r="I137" s="52" t="n">
        <v>7</v>
      </c>
      <c r="J137" s="52" t="n">
        <v>8</v>
      </c>
      <c r="K137" s="52" t="n">
        <v>9</v>
      </c>
      <c r="L137" s="52" t="n">
        <v>10</v>
      </c>
      <c r="M137" s="52" t="n">
        <v>11</v>
      </c>
      <c r="N137" s="52" t="n">
        <v>12</v>
      </c>
      <c r="O137" s="52" t="n">
        <v>13</v>
      </c>
      <c r="P137" s="52" t="n">
        <v>14</v>
      </c>
      <c r="Q137" s="52" t="n">
        <v>15</v>
      </c>
      <c r="R137" s="52" t="n">
        <v>16</v>
      </c>
      <c r="S137" s="52" t="n">
        <v>17</v>
      </c>
      <c r="T137" s="52" t="n">
        <v>18</v>
      </c>
      <c r="U137" s="52" t="n">
        <v>19</v>
      </c>
      <c r="V137" s="52" t="n">
        <v>20</v>
      </c>
      <c r="W137" s="52" t="n">
        <v>21</v>
      </c>
      <c r="X137" s="52" t="n">
        <v>22</v>
      </c>
      <c r="Y137" s="52" t="n">
        <v>23</v>
      </c>
      <c r="Z137" s="52" t="n">
        <v>24</v>
      </c>
      <c r="AA137" s="52" t="n">
        <v>25</v>
      </c>
      <c r="AB137" s="52" t="n">
        <v>26</v>
      </c>
      <c r="AC137" s="52" t="n">
        <v>27</v>
      </c>
      <c r="AD137" s="52" t="n">
        <v>28</v>
      </c>
      <c r="AE137" s="52" t="n">
        <v>29</v>
      </c>
      <c r="AF137" s="52" t="n">
        <v>30</v>
      </c>
      <c r="AG137" s="53" t="n">
        <v>31</v>
      </c>
      <c r="AH137" s="48"/>
      <c r="AI137" s="48"/>
      <c r="AJ137" s="48"/>
    </row>
    <row r="138" customFormat="false" ht="12.75" hidden="false" customHeight="false" outlineLevel="0" collapsed="false">
      <c r="A138" s="68" t="s">
        <v>16</v>
      </c>
      <c r="B138" s="54"/>
      <c r="C138" s="55" t="s">
        <v>39</v>
      </c>
      <c r="D138" s="55" t="s">
        <v>33</v>
      </c>
      <c r="E138" s="55" t="s">
        <v>34</v>
      </c>
      <c r="F138" s="55" t="s">
        <v>35</v>
      </c>
      <c r="G138" s="55" t="s">
        <v>36</v>
      </c>
      <c r="H138" s="55" t="s">
        <v>37</v>
      </c>
      <c r="I138" s="55" t="s">
        <v>38</v>
      </c>
      <c r="J138" s="55" t="s">
        <v>39</v>
      </c>
      <c r="K138" s="55" t="s">
        <v>33</v>
      </c>
      <c r="L138" s="55" t="s">
        <v>34</v>
      </c>
      <c r="M138" s="55" t="s">
        <v>35</v>
      </c>
      <c r="N138" s="55" t="s">
        <v>36</v>
      </c>
      <c r="O138" s="55" t="s">
        <v>37</v>
      </c>
      <c r="P138" s="55" t="s">
        <v>38</v>
      </c>
      <c r="Q138" s="55" t="s">
        <v>39</v>
      </c>
      <c r="R138" s="55" t="s">
        <v>33</v>
      </c>
      <c r="S138" s="55" t="s">
        <v>34</v>
      </c>
      <c r="T138" s="55" t="s">
        <v>35</v>
      </c>
      <c r="U138" s="55" t="s">
        <v>36</v>
      </c>
      <c r="V138" s="55" t="s">
        <v>37</v>
      </c>
      <c r="W138" s="55" t="s">
        <v>38</v>
      </c>
      <c r="X138" s="55" t="s">
        <v>39</v>
      </c>
      <c r="Y138" s="55" t="s">
        <v>33</v>
      </c>
      <c r="Z138" s="55" t="s">
        <v>34</v>
      </c>
      <c r="AA138" s="55" t="s">
        <v>35</v>
      </c>
      <c r="AB138" s="55" t="s">
        <v>36</v>
      </c>
      <c r="AC138" s="55" t="s">
        <v>37</v>
      </c>
      <c r="AD138" s="55" t="s">
        <v>38</v>
      </c>
      <c r="AE138" s="55" t="s">
        <v>39</v>
      </c>
      <c r="AF138" s="55" t="s">
        <v>33</v>
      </c>
      <c r="AG138" s="56" t="s">
        <v>34</v>
      </c>
      <c r="AH138" s="48"/>
      <c r="AI138" s="48"/>
      <c r="AJ138" s="48"/>
    </row>
    <row r="139" customFormat="false" ht="12.75" hidden="false" customHeight="false" outlineLevel="0" collapsed="false">
      <c r="A139" s="69" t="s">
        <v>29</v>
      </c>
      <c r="B139" s="58" t="n">
        <f aca="false">SUM(C139:AF139)/30</f>
        <v>41.9333333333333</v>
      </c>
      <c r="C139" s="59"/>
      <c r="D139" s="59"/>
      <c r="E139" s="59" t="n">
        <v>46</v>
      </c>
      <c r="F139" s="59" t="n">
        <v>40</v>
      </c>
      <c r="G139" s="59" t="n">
        <v>45</v>
      </c>
      <c r="H139" s="59" t="n">
        <v>41</v>
      </c>
      <c r="I139" s="59" t="n">
        <v>48</v>
      </c>
      <c r="J139" s="59" t="n">
        <v>40</v>
      </c>
      <c r="K139" s="59" t="n">
        <v>50</v>
      </c>
      <c r="L139" s="59" t="n">
        <v>47</v>
      </c>
      <c r="M139" s="59" t="n">
        <v>48</v>
      </c>
      <c r="N139" s="59" t="n">
        <v>49</v>
      </c>
      <c r="O139" s="59" t="n">
        <v>42</v>
      </c>
      <c r="P139" s="59" t="n">
        <v>44</v>
      </c>
      <c r="Q139" s="59" t="n">
        <v>48</v>
      </c>
      <c r="R139" s="59" t="n">
        <v>46</v>
      </c>
      <c r="S139" s="59" t="n">
        <v>41</v>
      </c>
      <c r="T139" s="59" t="n">
        <v>50</v>
      </c>
      <c r="U139" s="59" t="n">
        <v>45</v>
      </c>
      <c r="V139" s="59" t="n">
        <v>49</v>
      </c>
      <c r="W139" s="59" t="n">
        <v>48</v>
      </c>
      <c r="X139" s="59" t="n">
        <v>42</v>
      </c>
      <c r="Y139" s="59" t="n">
        <v>44</v>
      </c>
      <c r="Z139" s="59" t="n">
        <v>48</v>
      </c>
      <c r="AA139" s="59" t="n">
        <v>40</v>
      </c>
      <c r="AB139" s="59" t="n">
        <v>44</v>
      </c>
      <c r="AC139" s="59" t="n">
        <v>44</v>
      </c>
      <c r="AD139" s="59" t="n">
        <v>41</v>
      </c>
      <c r="AE139" s="59" t="n">
        <v>47</v>
      </c>
      <c r="AF139" s="59" t="n">
        <v>41</v>
      </c>
      <c r="AG139" s="60" t="n">
        <v>44</v>
      </c>
      <c r="AH139" s="48"/>
      <c r="AI139" s="48"/>
      <c r="AJ139" s="48"/>
    </row>
    <row r="140" customFormat="false" ht="12.75" hidden="false" customHeight="false" outlineLevel="0" collapsed="false">
      <c r="A140" s="69" t="s">
        <v>30</v>
      </c>
      <c r="B140" s="58" t="n">
        <f aca="false">SUM(C140:AF140)/30</f>
        <v>70.1566666666667</v>
      </c>
      <c r="C140" s="61"/>
      <c r="D140" s="61"/>
      <c r="E140" s="61" t="n">
        <v>77.9</v>
      </c>
      <c r="F140" s="61" t="n">
        <v>77.6</v>
      </c>
      <c r="G140" s="61" t="n">
        <v>77.1</v>
      </c>
      <c r="H140" s="61" t="n">
        <v>76.6</v>
      </c>
      <c r="I140" s="61" t="n">
        <v>76.2</v>
      </c>
      <c r="J140" s="61" t="n">
        <v>75.9</v>
      </c>
      <c r="K140" s="61" t="n">
        <v>75.7</v>
      </c>
      <c r="L140" s="61" t="n">
        <v>75.4</v>
      </c>
      <c r="M140" s="61" t="n">
        <v>75.1</v>
      </c>
      <c r="N140" s="61" t="n">
        <v>74.8</v>
      </c>
      <c r="O140" s="61" t="n">
        <v>74.5</v>
      </c>
      <c r="P140" s="61" t="n">
        <v>74.2</v>
      </c>
      <c r="Q140" s="61" t="n">
        <v>75</v>
      </c>
      <c r="R140" s="61" t="n">
        <v>74.9</v>
      </c>
      <c r="S140" s="59" t="n">
        <v>74.8</v>
      </c>
      <c r="T140" s="61" t="n">
        <v>74.7</v>
      </c>
      <c r="U140" s="61" t="n">
        <v>74.7</v>
      </c>
      <c r="V140" s="61" t="n">
        <v>74.6</v>
      </c>
      <c r="W140" s="61" t="n">
        <v>74.6</v>
      </c>
      <c r="X140" s="61" t="n">
        <v>74.4</v>
      </c>
      <c r="Y140" s="61" t="n">
        <v>74.4</v>
      </c>
      <c r="Z140" s="61" t="n">
        <v>74.5</v>
      </c>
      <c r="AA140" s="61" t="n">
        <v>74.5</v>
      </c>
      <c r="AB140" s="61" t="n">
        <v>74.4</v>
      </c>
      <c r="AC140" s="61" t="n">
        <v>74.4</v>
      </c>
      <c r="AD140" s="61" t="n">
        <v>74.9</v>
      </c>
      <c r="AE140" s="61" t="n">
        <v>74.6</v>
      </c>
      <c r="AF140" s="61" t="n">
        <v>74.3</v>
      </c>
      <c r="AG140" s="60" t="n">
        <v>74.3</v>
      </c>
      <c r="AH140" s="48"/>
      <c r="AI140" s="48"/>
      <c r="AJ140" s="48"/>
    </row>
    <row r="141" customFormat="false" ht="12.75" hidden="false" customHeight="false" outlineLevel="0" collapsed="false">
      <c r="A141" s="69" t="s">
        <v>31</v>
      </c>
      <c r="B141" s="58" t="n">
        <f aca="false">SUM(C141:AF141)/30</f>
        <v>8.09</v>
      </c>
      <c r="C141" s="61"/>
      <c r="D141" s="61"/>
      <c r="E141" s="61" t="n">
        <v>11</v>
      </c>
      <c r="F141" s="61" t="n">
        <v>11</v>
      </c>
      <c r="G141" s="61" t="n">
        <v>9</v>
      </c>
      <c r="H141" s="61" t="n">
        <v>8.3</v>
      </c>
      <c r="I141" s="61" t="n">
        <v>8.5</v>
      </c>
      <c r="J141" s="61" t="n">
        <v>8.3</v>
      </c>
      <c r="K141" s="61" t="n">
        <v>8</v>
      </c>
      <c r="L141" s="61" t="n">
        <v>8.5</v>
      </c>
      <c r="M141" s="61" t="n">
        <v>8.5</v>
      </c>
      <c r="N141" s="61" t="n">
        <v>8.5</v>
      </c>
      <c r="O141" s="61" t="n">
        <v>8.5</v>
      </c>
      <c r="P141" s="61" t="n">
        <v>9</v>
      </c>
      <c r="Q141" s="61" t="n">
        <v>8.8</v>
      </c>
      <c r="R141" s="61" t="n">
        <v>8.3</v>
      </c>
      <c r="S141" s="61" t="n">
        <v>8.5</v>
      </c>
      <c r="T141" s="61" t="n">
        <v>8.5</v>
      </c>
      <c r="U141" s="61" t="n">
        <v>8.5</v>
      </c>
      <c r="V141" s="61" t="n">
        <v>8.5</v>
      </c>
      <c r="W141" s="61" t="n">
        <v>8.5</v>
      </c>
      <c r="X141" s="61" t="n">
        <v>8.3</v>
      </c>
      <c r="Y141" s="61" t="n">
        <v>8.3</v>
      </c>
      <c r="Z141" s="61" t="n">
        <v>8.8</v>
      </c>
      <c r="AA141" s="61" t="n">
        <v>8.5</v>
      </c>
      <c r="AB141" s="61" t="n">
        <v>8</v>
      </c>
      <c r="AC141" s="61" t="n">
        <v>8.5</v>
      </c>
      <c r="AD141" s="61" t="n">
        <v>8.3</v>
      </c>
      <c r="AE141" s="61" t="n">
        <v>8.8</v>
      </c>
      <c r="AF141" s="61" t="n">
        <v>8.5</v>
      </c>
      <c r="AG141" s="60" t="n">
        <v>8.5</v>
      </c>
      <c r="AH141" s="48"/>
      <c r="AI141" s="48"/>
      <c r="AJ141" s="48"/>
    </row>
    <row r="142" customFormat="false" ht="12.75" hidden="false" customHeight="false" outlineLevel="0" collapsed="false">
      <c r="A142" s="69" t="s">
        <v>40</v>
      </c>
      <c r="B142" s="58" t="n">
        <f aca="false">SUM(C142:AF142)/30</f>
        <v>1.8</v>
      </c>
      <c r="C142" s="59"/>
      <c r="D142" s="59"/>
      <c r="E142" s="59" t="n">
        <v>1</v>
      </c>
      <c r="F142" s="59" t="n">
        <v>1</v>
      </c>
      <c r="G142" s="59" t="n">
        <v>1</v>
      </c>
      <c r="H142" s="59" t="n">
        <v>2</v>
      </c>
      <c r="I142" s="59" t="n">
        <v>1</v>
      </c>
      <c r="J142" s="59" t="n">
        <v>1</v>
      </c>
      <c r="K142" s="59" t="n">
        <v>2</v>
      </c>
      <c r="L142" s="59" t="n">
        <v>2</v>
      </c>
      <c r="M142" s="59" t="n">
        <v>2</v>
      </c>
      <c r="N142" s="59" t="n">
        <v>2</v>
      </c>
      <c r="O142" s="59" t="n">
        <v>2</v>
      </c>
      <c r="P142" s="59" t="n">
        <v>2</v>
      </c>
      <c r="Q142" s="59" t="n">
        <v>2</v>
      </c>
      <c r="R142" s="59" t="n">
        <v>2</v>
      </c>
      <c r="S142" s="59" t="n">
        <v>2</v>
      </c>
      <c r="T142" s="59" t="n">
        <v>2</v>
      </c>
      <c r="U142" s="59" t="n">
        <v>2</v>
      </c>
      <c r="V142" s="59" t="n">
        <v>3</v>
      </c>
      <c r="W142" s="59" t="n">
        <v>2</v>
      </c>
      <c r="X142" s="59" t="n">
        <v>2</v>
      </c>
      <c r="Y142" s="59" t="n">
        <v>3</v>
      </c>
      <c r="Z142" s="59" t="n">
        <v>3</v>
      </c>
      <c r="AA142" s="59" t="n">
        <v>2</v>
      </c>
      <c r="AB142" s="59" t="n">
        <v>2</v>
      </c>
      <c r="AC142" s="59" t="n">
        <v>2</v>
      </c>
      <c r="AD142" s="59" t="n">
        <v>2</v>
      </c>
      <c r="AE142" s="59" t="n">
        <v>2</v>
      </c>
      <c r="AF142" s="59" t="n">
        <v>2</v>
      </c>
      <c r="AG142" s="60" t="n">
        <v>2</v>
      </c>
      <c r="AH142" s="48"/>
      <c r="AI142" s="48"/>
      <c r="AJ142" s="48"/>
    </row>
    <row r="143" customFormat="false" ht="12.75" hidden="false" customHeight="false" outlineLevel="0" collapsed="false">
      <c r="A143" s="69" t="s">
        <v>41</v>
      </c>
      <c r="B143" s="58" t="n">
        <f aca="false">SUM(C143:AF143)/30</f>
        <v>1.83333333333333</v>
      </c>
      <c r="C143" s="59"/>
      <c r="D143" s="59"/>
      <c r="E143" s="59" t="n">
        <v>2</v>
      </c>
      <c r="F143" s="59" t="n">
        <v>2</v>
      </c>
      <c r="G143" s="59" t="n">
        <v>2</v>
      </c>
      <c r="H143" s="59" t="n">
        <v>1</v>
      </c>
      <c r="I143" s="59" t="n">
        <v>2</v>
      </c>
      <c r="J143" s="59" t="n">
        <v>2</v>
      </c>
      <c r="K143" s="59" t="n">
        <v>2</v>
      </c>
      <c r="L143" s="59" t="n">
        <v>2</v>
      </c>
      <c r="M143" s="59" t="n">
        <v>2</v>
      </c>
      <c r="N143" s="59" t="n">
        <v>2</v>
      </c>
      <c r="O143" s="59" t="n">
        <v>2</v>
      </c>
      <c r="P143" s="59" t="n">
        <v>2</v>
      </c>
      <c r="Q143" s="59" t="n">
        <v>2</v>
      </c>
      <c r="R143" s="59" t="n">
        <v>2</v>
      </c>
      <c r="S143" s="59" t="n">
        <v>2</v>
      </c>
      <c r="T143" s="59" t="n">
        <v>2</v>
      </c>
      <c r="U143" s="59" t="n">
        <v>2</v>
      </c>
      <c r="V143" s="59" t="n">
        <v>2</v>
      </c>
      <c r="W143" s="59" t="n">
        <v>2</v>
      </c>
      <c r="X143" s="59" t="n">
        <v>2</v>
      </c>
      <c r="Y143" s="59" t="n">
        <v>2</v>
      </c>
      <c r="Z143" s="59" t="n">
        <v>2</v>
      </c>
      <c r="AA143" s="59" t="n">
        <v>2</v>
      </c>
      <c r="AB143" s="59" t="n">
        <v>2</v>
      </c>
      <c r="AC143" s="59" t="n">
        <v>2</v>
      </c>
      <c r="AD143" s="59" t="n">
        <v>2</v>
      </c>
      <c r="AE143" s="59" t="n">
        <v>2</v>
      </c>
      <c r="AF143" s="59" t="n">
        <v>2</v>
      </c>
      <c r="AG143" s="60" t="n">
        <v>2</v>
      </c>
      <c r="AH143" s="48"/>
      <c r="AI143" s="48"/>
      <c r="AJ143" s="48"/>
    </row>
    <row r="144" customFormat="false" ht="12.75" hidden="false" customHeight="false" outlineLevel="0" collapsed="false">
      <c r="A144" s="70" t="s">
        <v>42</v>
      </c>
      <c r="B144" s="64" t="n">
        <f aca="false">SUM(C144:AF144)/30</f>
        <v>2.7</v>
      </c>
      <c r="C144" s="65"/>
      <c r="D144" s="65"/>
      <c r="E144" s="65" t="n">
        <v>2</v>
      </c>
      <c r="F144" s="65" t="n">
        <v>3</v>
      </c>
      <c r="G144" s="65" t="n">
        <v>3</v>
      </c>
      <c r="H144" s="65" t="n">
        <v>2</v>
      </c>
      <c r="I144" s="65" t="n">
        <v>3</v>
      </c>
      <c r="J144" s="65" t="n">
        <v>3</v>
      </c>
      <c r="K144" s="65" t="n">
        <v>2</v>
      </c>
      <c r="L144" s="65" t="n">
        <v>3</v>
      </c>
      <c r="M144" s="65" t="n">
        <v>3</v>
      </c>
      <c r="N144" s="65" t="n">
        <v>3</v>
      </c>
      <c r="O144" s="65" t="n">
        <v>3</v>
      </c>
      <c r="P144" s="65" t="n">
        <v>3</v>
      </c>
      <c r="Q144" s="65" t="n">
        <v>3</v>
      </c>
      <c r="R144" s="65" t="n">
        <v>3</v>
      </c>
      <c r="S144" s="65" t="n">
        <v>3</v>
      </c>
      <c r="T144" s="65" t="n">
        <v>3</v>
      </c>
      <c r="U144" s="65" t="n">
        <v>3</v>
      </c>
      <c r="V144" s="65" t="n">
        <v>3</v>
      </c>
      <c r="W144" s="65" t="n">
        <v>3</v>
      </c>
      <c r="X144" s="65" t="n">
        <v>4</v>
      </c>
      <c r="Y144" s="65" t="n">
        <v>3</v>
      </c>
      <c r="Z144" s="65" t="n">
        <v>3</v>
      </c>
      <c r="AA144" s="65" t="n">
        <v>3</v>
      </c>
      <c r="AB144" s="65" t="n">
        <v>3</v>
      </c>
      <c r="AC144" s="65" t="n">
        <v>3</v>
      </c>
      <c r="AD144" s="65" t="n">
        <v>2</v>
      </c>
      <c r="AE144" s="65" t="n">
        <v>3</v>
      </c>
      <c r="AF144" s="65" t="n">
        <v>3</v>
      </c>
      <c r="AG144" s="66" t="n">
        <v>2</v>
      </c>
      <c r="AH144" s="48"/>
      <c r="AI144" s="48"/>
      <c r="AJ144" s="48"/>
    </row>
    <row r="145" customFormat="false" ht="12.75" hidden="false" customHeight="false" outlineLevel="0" collapsed="false">
      <c r="A145" s="47"/>
      <c r="B145" s="47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</row>
    <row r="146" customFormat="false" ht="12.75" hidden="false" customHeight="false" outlineLevel="0" collapsed="false">
      <c r="A146" s="47"/>
      <c r="B146" s="67" t="s">
        <v>32</v>
      </c>
      <c r="C146" s="52" t="n">
        <v>1</v>
      </c>
      <c r="D146" s="52" t="n">
        <v>2</v>
      </c>
      <c r="E146" s="52" t="n">
        <v>3</v>
      </c>
      <c r="F146" s="52" t="n">
        <v>4</v>
      </c>
      <c r="G146" s="52" t="n">
        <v>5</v>
      </c>
      <c r="H146" s="52" t="n">
        <v>6</v>
      </c>
      <c r="I146" s="52" t="n">
        <v>7</v>
      </c>
      <c r="J146" s="52" t="n">
        <v>8</v>
      </c>
      <c r="K146" s="52" t="n">
        <v>9</v>
      </c>
      <c r="L146" s="52" t="n">
        <v>10</v>
      </c>
      <c r="M146" s="52" t="n">
        <v>11</v>
      </c>
      <c r="N146" s="52" t="n">
        <v>12</v>
      </c>
      <c r="O146" s="52" t="n">
        <v>13</v>
      </c>
      <c r="P146" s="52" t="n">
        <v>14</v>
      </c>
      <c r="Q146" s="52" t="n">
        <v>15</v>
      </c>
      <c r="R146" s="52" t="n">
        <v>16</v>
      </c>
      <c r="S146" s="52" t="n">
        <v>17</v>
      </c>
      <c r="T146" s="52" t="n">
        <v>18</v>
      </c>
      <c r="U146" s="52" t="n">
        <v>19</v>
      </c>
      <c r="V146" s="52" t="n">
        <v>20</v>
      </c>
      <c r="W146" s="52" t="n">
        <v>21</v>
      </c>
      <c r="X146" s="52" t="n">
        <v>22</v>
      </c>
      <c r="Y146" s="52" t="n">
        <v>23</v>
      </c>
      <c r="Z146" s="52" t="n">
        <v>24</v>
      </c>
      <c r="AA146" s="52" t="n">
        <v>25</v>
      </c>
      <c r="AB146" s="52" t="n">
        <v>26</v>
      </c>
      <c r="AC146" s="52" t="n">
        <v>27</v>
      </c>
      <c r="AD146" s="52" t="n">
        <v>28</v>
      </c>
      <c r="AE146" s="52" t="n">
        <v>29</v>
      </c>
      <c r="AF146" s="53" t="n">
        <v>30</v>
      </c>
      <c r="AG146" s="48"/>
      <c r="AH146" s="48"/>
      <c r="AI146" s="48"/>
      <c r="AJ146" s="48"/>
    </row>
    <row r="147" customFormat="false" ht="12.75" hidden="false" customHeight="false" outlineLevel="0" collapsed="false">
      <c r="A147" s="68" t="s">
        <v>17</v>
      </c>
      <c r="B147" s="54"/>
      <c r="C147" s="55" t="s">
        <v>35</v>
      </c>
      <c r="D147" s="55" t="s">
        <v>36</v>
      </c>
      <c r="E147" s="55" t="s">
        <v>37</v>
      </c>
      <c r="F147" s="55" t="s">
        <v>38</v>
      </c>
      <c r="G147" s="55" t="s">
        <v>39</v>
      </c>
      <c r="H147" s="55" t="s">
        <v>33</v>
      </c>
      <c r="I147" s="55" t="s">
        <v>34</v>
      </c>
      <c r="J147" s="55" t="s">
        <v>35</v>
      </c>
      <c r="K147" s="55" t="s">
        <v>36</v>
      </c>
      <c r="L147" s="55" t="s">
        <v>37</v>
      </c>
      <c r="M147" s="55" t="s">
        <v>38</v>
      </c>
      <c r="N147" s="55" t="s">
        <v>39</v>
      </c>
      <c r="O147" s="55" t="s">
        <v>33</v>
      </c>
      <c r="P147" s="55" t="s">
        <v>34</v>
      </c>
      <c r="Q147" s="55" t="s">
        <v>35</v>
      </c>
      <c r="R147" s="55" t="s">
        <v>36</v>
      </c>
      <c r="S147" s="55" t="s">
        <v>37</v>
      </c>
      <c r="T147" s="55" t="s">
        <v>38</v>
      </c>
      <c r="U147" s="55" t="s">
        <v>39</v>
      </c>
      <c r="V147" s="55" t="s">
        <v>33</v>
      </c>
      <c r="W147" s="55" t="s">
        <v>34</v>
      </c>
      <c r="X147" s="55" t="s">
        <v>35</v>
      </c>
      <c r="Y147" s="55" t="s">
        <v>36</v>
      </c>
      <c r="Z147" s="55" t="s">
        <v>37</v>
      </c>
      <c r="AA147" s="55" t="s">
        <v>38</v>
      </c>
      <c r="AB147" s="55" t="s">
        <v>39</v>
      </c>
      <c r="AC147" s="55" t="s">
        <v>33</v>
      </c>
      <c r="AD147" s="55" t="s">
        <v>34</v>
      </c>
      <c r="AE147" s="55" t="s">
        <v>35</v>
      </c>
      <c r="AF147" s="56" t="s">
        <v>36</v>
      </c>
      <c r="AG147" s="48"/>
      <c r="AH147" s="48"/>
      <c r="AI147" s="48"/>
      <c r="AJ147" s="48"/>
    </row>
    <row r="148" customFormat="false" ht="12.75" hidden="false" customHeight="false" outlineLevel="0" collapsed="false">
      <c r="A148" s="69" t="s">
        <v>29</v>
      </c>
      <c r="B148" s="58" t="n">
        <f aca="false">SUM(C148:AF148)/30</f>
        <v>44.2</v>
      </c>
      <c r="C148" s="59" t="n">
        <v>40</v>
      </c>
      <c r="D148" s="59" t="n">
        <v>42</v>
      </c>
      <c r="E148" s="59" t="n">
        <v>43</v>
      </c>
      <c r="F148" s="59" t="n">
        <v>44</v>
      </c>
      <c r="G148" s="59" t="n">
        <v>40</v>
      </c>
      <c r="H148" s="59" t="n">
        <v>42</v>
      </c>
      <c r="I148" s="59" t="n">
        <v>45</v>
      </c>
      <c r="J148" s="59" t="n">
        <v>41</v>
      </c>
      <c r="K148" s="59" t="n">
        <v>42</v>
      </c>
      <c r="L148" s="59" t="n">
        <v>44</v>
      </c>
      <c r="M148" s="59" t="n">
        <v>40</v>
      </c>
      <c r="N148" s="59" t="n">
        <v>43</v>
      </c>
      <c r="O148" s="59" t="n">
        <v>52</v>
      </c>
      <c r="P148" s="59" t="n">
        <v>40</v>
      </c>
      <c r="Q148" s="59" t="n">
        <v>44</v>
      </c>
      <c r="R148" s="59" t="n">
        <v>40</v>
      </c>
      <c r="S148" s="59" t="n">
        <v>46</v>
      </c>
      <c r="T148" s="59" t="n">
        <v>44</v>
      </c>
      <c r="U148" s="59" t="n">
        <v>41</v>
      </c>
      <c r="V148" s="59" t="n">
        <v>44</v>
      </c>
      <c r="W148" s="59" t="n">
        <v>50</v>
      </c>
      <c r="X148" s="59" t="n">
        <v>48</v>
      </c>
      <c r="Y148" s="59" t="n">
        <v>45</v>
      </c>
      <c r="Z148" s="59" t="n">
        <v>47</v>
      </c>
      <c r="AA148" s="59" t="n">
        <v>45</v>
      </c>
      <c r="AB148" s="59" t="n">
        <v>48</v>
      </c>
      <c r="AC148" s="59" t="n">
        <v>44</v>
      </c>
      <c r="AD148" s="59" t="n">
        <v>44</v>
      </c>
      <c r="AE148" s="59" t="n">
        <v>50</v>
      </c>
      <c r="AF148" s="60" t="n">
        <v>48</v>
      </c>
      <c r="AG148" s="48"/>
      <c r="AH148" s="48"/>
      <c r="AI148" s="48"/>
      <c r="AJ148" s="48"/>
    </row>
    <row r="149" customFormat="false" ht="12.75" hidden="false" customHeight="false" outlineLevel="0" collapsed="false">
      <c r="A149" s="69" t="s">
        <v>30</v>
      </c>
      <c r="B149" s="58" t="n">
        <f aca="false">SUM(C149:AF149)/30</f>
        <v>73.7966666666667</v>
      </c>
      <c r="C149" s="61" t="n">
        <v>74.9</v>
      </c>
      <c r="D149" s="61" t="n">
        <v>74.2</v>
      </c>
      <c r="E149" s="61" t="n">
        <v>74.3</v>
      </c>
      <c r="F149" s="61" t="n">
        <v>74.3</v>
      </c>
      <c r="G149" s="61" t="n">
        <v>74.6</v>
      </c>
      <c r="H149" s="61" t="n">
        <v>74.2</v>
      </c>
      <c r="I149" s="61" t="n">
        <v>73.9</v>
      </c>
      <c r="J149" s="61" t="n">
        <v>74.3</v>
      </c>
      <c r="K149" s="61" t="n">
        <v>74.5</v>
      </c>
      <c r="L149" s="61" t="n">
        <v>74.4</v>
      </c>
      <c r="M149" s="61" t="n">
        <v>74.5</v>
      </c>
      <c r="N149" s="61" t="n">
        <v>74.6</v>
      </c>
      <c r="O149" s="61" t="n">
        <v>74.6</v>
      </c>
      <c r="P149" s="61" t="n">
        <v>74.5</v>
      </c>
      <c r="Q149" s="61" t="n">
        <v>74.6</v>
      </c>
      <c r="R149" s="61" t="n">
        <v>74</v>
      </c>
      <c r="S149" s="61" t="n">
        <v>74.3</v>
      </c>
      <c r="T149" s="61" t="n">
        <v>74.4</v>
      </c>
      <c r="U149" s="61" t="n">
        <v>74</v>
      </c>
      <c r="V149" s="61" t="n">
        <v>73.5</v>
      </c>
      <c r="W149" s="61" t="n">
        <v>74.2</v>
      </c>
      <c r="X149" s="61" t="n">
        <v>73.4</v>
      </c>
      <c r="Y149" s="61" t="n">
        <v>73.3</v>
      </c>
      <c r="Z149" s="61" t="n">
        <v>72.9</v>
      </c>
      <c r="AA149" s="61" t="n">
        <v>73</v>
      </c>
      <c r="AB149" s="61" t="n">
        <v>72.8</v>
      </c>
      <c r="AC149" s="61" t="n">
        <v>72.6</v>
      </c>
      <c r="AD149" s="61" t="n">
        <v>71.8</v>
      </c>
      <c r="AE149" s="61" t="n">
        <v>71.9</v>
      </c>
      <c r="AF149" s="62" t="n">
        <v>71.4</v>
      </c>
      <c r="AG149" s="48"/>
      <c r="AH149" s="48"/>
      <c r="AI149" s="48"/>
      <c r="AJ149" s="48"/>
    </row>
    <row r="150" customFormat="false" ht="12.75" hidden="false" customHeight="false" outlineLevel="0" collapsed="false">
      <c r="A150" s="69" t="s">
        <v>31</v>
      </c>
      <c r="B150" s="58" t="n">
        <f aca="false">SUM(C150:AF150)/30</f>
        <v>8.38333333333333</v>
      </c>
      <c r="C150" s="61" t="n">
        <v>8</v>
      </c>
      <c r="D150" s="61" t="n">
        <v>8.5</v>
      </c>
      <c r="E150" s="61" t="n">
        <v>8.5</v>
      </c>
      <c r="F150" s="61" t="n">
        <v>8.5</v>
      </c>
      <c r="G150" s="61" t="n">
        <v>8.5</v>
      </c>
      <c r="H150" s="61" t="n">
        <v>8.5</v>
      </c>
      <c r="I150" s="61" t="n">
        <v>9</v>
      </c>
      <c r="J150" s="61" t="n">
        <v>8.5</v>
      </c>
      <c r="K150" s="61" t="n">
        <v>8.8</v>
      </c>
      <c r="L150" s="61" t="n">
        <v>9</v>
      </c>
      <c r="M150" s="61" t="n">
        <v>8.8</v>
      </c>
      <c r="N150" s="61" t="n">
        <v>8.8</v>
      </c>
      <c r="O150" s="61" t="n">
        <v>8.5</v>
      </c>
      <c r="P150" s="61" t="n">
        <v>8.5</v>
      </c>
      <c r="Q150" s="61" t="n">
        <v>8</v>
      </c>
      <c r="R150" s="61" t="n">
        <v>8.3</v>
      </c>
      <c r="S150" s="61" t="n">
        <v>8.5</v>
      </c>
      <c r="T150" s="61" t="n">
        <v>9</v>
      </c>
      <c r="U150" s="61" t="n">
        <v>8.8</v>
      </c>
      <c r="V150" s="61" t="n">
        <v>8.5</v>
      </c>
      <c r="W150" s="61" t="n">
        <v>7.5</v>
      </c>
      <c r="X150" s="61" t="n">
        <v>8.5</v>
      </c>
      <c r="Y150" s="61" t="n">
        <v>7</v>
      </c>
      <c r="Z150" s="61" t="n">
        <v>9</v>
      </c>
      <c r="AA150" s="61" t="n">
        <v>8</v>
      </c>
      <c r="AB150" s="61" t="n">
        <v>7.5</v>
      </c>
      <c r="AC150" s="61" t="n">
        <v>8.5</v>
      </c>
      <c r="AD150" s="61" t="n">
        <v>8.5</v>
      </c>
      <c r="AE150" s="61" t="n">
        <v>8.5</v>
      </c>
      <c r="AF150" s="62" t="n">
        <v>7</v>
      </c>
      <c r="AG150" s="48"/>
      <c r="AH150" s="48"/>
      <c r="AI150" s="48"/>
      <c r="AJ150" s="48"/>
    </row>
    <row r="151" customFormat="false" ht="12.75" hidden="false" customHeight="false" outlineLevel="0" collapsed="false">
      <c r="A151" s="69" t="s">
        <v>40</v>
      </c>
      <c r="B151" s="58" t="n">
        <f aca="false">SUM(C151:AF151)/30</f>
        <v>2.36666666666667</v>
      </c>
      <c r="C151" s="59" t="n">
        <v>2</v>
      </c>
      <c r="D151" s="59" t="n">
        <v>2</v>
      </c>
      <c r="E151" s="59" t="n">
        <v>2</v>
      </c>
      <c r="F151" s="59" t="n">
        <v>2</v>
      </c>
      <c r="G151" s="59" t="n">
        <v>2</v>
      </c>
      <c r="H151" s="59" t="n">
        <v>2</v>
      </c>
      <c r="I151" s="59" t="n">
        <v>2</v>
      </c>
      <c r="J151" s="59" t="n">
        <v>2</v>
      </c>
      <c r="K151" s="59" t="n">
        <v>1</v>
      </c>
      <c r="L151" s="59" t="n">
        <v>1</v>
      </c>
      <c r="M151" s="59" t="n">
        <v>1</v>
      </c>
      <c r="N151" s="59" t="n">
        <v>1</v>
      </c>
      <c r="O151" s="59" t="n">
        <v>2</v>
      </c>
      <c r="P151" s="59" t="n">
        <v>2</v>
      </c>
      <c r="Q151" s="59" t="n">
        <v>3</v>
      </c>
      <c r="R151" s="59" t="n">
        <v>3</v>
      </c>
      <c r="S151" s="59" t="n">
        <v>2</v>
      </c>
      <c r="T151" s="59" t="n">
        <v>2</v>
      </c>
      <c r="U151" s="59" t="n">
        <v>2</v>
      </c>
      <c r="V151" s="59" t="n">
        <v>2</v>
      </c>
      <c r="W151" s="59" t="n">
        <v>2</v>
      </c>
      <c r="X151" s="59" t="n">
        <v>2</v>
      </c>
      <c r="Y151" s="59" t="n">
        <v>3</v>
      </c>
      <c r="Z151" s="59" t="n">
        <v>3</v>
      </c>
      <c r="AA151" s="59" t="n">
        <v>3</v>
      </c>
      <c r="AB151" s="59" t="n">
        <v>4</v>
      </c>
      <c r="AC151" s="59" t="n">
        <v>3</v>
      </c>
      <c r="AD151" s="59" t="n">
        <v>5</v>
      </c>
      <c r="AE151" s="59" t="n">
        <v>4</v>
      </c>
      <c r="AF151" s="60" t="n">
        <v>4</v>
      </c>
      <c r="AG151" s="48"/>
      <c r="AH151" s="48"/>
      <c r="AI151" s="48"/>
      <c r="AJ151" s="48"/>
    </row>
    <row r="152" customFormat="false" ht="12.75" hidden="false" customHeight="false" outlineLevel="0" collapsed="false">
      <c r="A152" s="69" t="s">
        <v>41</v>
      </c>
      <c r="B152" s="58" t="n">
        <f aca="false">SUM(C152:AF152)/30</f>
        <v>2.13333333333333</v>
      </c>
      <c r="C152" s="59" t="n">
        <v>2</v>
      </c>
      <c r="D152" s="59" t="n">
        <v>2</v>
      </c>
      <c r="E152" s="59" t="n">
        <v>2</v>
      </c>
      <c r="F152" s="59" t="n">
        <v>2</v>
      </c>
      <c r="G152" s="59" t="n">
        <v>2</v>
      </c>
      <c r="H152" s="59" t="n">
        <v>2</v>
      </c>
      <c r="I152" s="59" t="n">
        <v>2</v>
      </c>
      <c r="J152" s="59" t="n">
        <v>2</v>
      </c>
      <c r="K152" s="59" t="n">
        <v>2</v>
      </c>
      <c r="L152" s="59" t="n">
        <v>2</v>
      </c>
      <c r="M152" s="59" t="n">
        <v>2</v>
      </c>
      <c r="N152" s="59" t="n">
        <v>2</v>
      </c>
      <c r="O152" s="59" t="n">
        <v>2</v>
      </c>
      <c r="P152" s="59" t="n">
        <v>2</v>
      </c>
      <c r="Q152" s="59" t="n">
        <v>2</v>
      </c>
      <c r="R152" s="59" t="n">
        <v>3</v>
      </c>
      <c r="S152" s="59" t="n">
        <v>2</v>
      </c>
      <c r="T152" s="59" t="n">
        <v>2</v>
      </c>
      <c r="U152" s="59" t="n">
        <v>2</v>
      </c>
      <c r="V152" s="59" t="n">
        <v>2</v>
      </c>
      <c r="W152" s="59" t="n">
        <v>2</v>
      </c>
      <c r="X152" s="59" t="n">
        <v>2</v>
      </c>
      <c r="Y152" s="59" t="n">
        <v>2</v>
      </c>
      <c r="Z152" s="59" t="n">
        <v>2</v>
      </c>
      <c r="AA152" s="59" t="n">
        <v>2</v>
      </c>
      <c r="AB152" s="59" t="n">
        <v>3</v>
      </c>
      <c r="AC152" s="59" t="n">
        <v>2</v>
      </c>
      <c r="AD152" s="59" t="n">
        <v>3</v>
      </c>
      <c r="AE152" s="59" t="n">
        <v>2</v>
      </c>
      <c r="AF152" s="60" t="n">
        <v>3</v>
      </c>
      <c r="AG152" s="48"/>
      <c r="AH152" s="48"/>
      <c r="AI152" s="48"/>
      <c r="AJ152" s="48"/>
    </row>
    <row r="153" customFormat="false" ht="12.75" hidden="false" customHeight="false" outlineLevel="0" collapsed="false">
      <c r="A153" s="70" t="s">
        <v>42</v>
      </c>
      <c r="B153" s="64" t="n">
        <f aca="false">SUM(C153:AF153)/30</f>
        <v>2.9</v>
      </c>
      <c r="C153" s="65" t="n">
        <v>3</v>
      </c>
      <c r="D153" s="65" t="n">
        <v>3</v>
      </c>
      <c r="E153" s="65" t="n">
        <v>3</v>
      </c>
      <c r="F153" s="65" t="n">
        <v>3</v>
      </c>
      <c r="G153" s="65" t="n">
        <v>3</v>
      </c>
      <c r="H153" s="65" t="n">
        <v>3</v>
      </c>
      <c r="I153" s="65" t="n">
        <v>3</v>
      </c>
      <c r="J153" s="65" t="n">
        <v>3</v>
      </c>
      <c r="K153" s="65" t="n">
        <v>3</v>
      </c>
      <c r="L153" s="65" t="n">
        <v>3</v>
      </c>
      <c r="M153" s="65" t="n">
        <v>2</v>
      </c>
      <c r="N153" s="65" t="n">
        <v>3</v>
      </c>
      <c r="O153" s="65" t="n">
        <v>3</v>
      </c>
      <c r="P153" s="65" t="n">
        <v>2</v>
      </c>
      <c r="Q153" s="65" t="n">
        <v>3</v>
      </c>
      <c r="R153" s="65" t="n">
        <v>3</v>
      </c>
      <c r="S153" s="65" t="n">
        <v>3</v>
      </c>
      <c r="T153" s="65" t="n">
        <v>2</v>
      </c>
      <c r="U153" s="65" t="n">
        <v>2</v>
      </c>
      <c r="V153" s="65" t="n">
        <v>3</v>
      </c>
      <c r="W153" s="65" t="n">
        <v>3</v>
      </c>
      <c r="X153" s="65" t="n">
        <v>4</v>
      </c>
      <c r="Y153" s="65" t="n">
        <v>3</v>
      </c>
      <c r="Z153" s="65" t="n">
        <v>3</v>
      </c>
      <c r="AA153" s="65" t="n">
        <v>3</v>
      </c>
      <c r="AB153" s="65" t="n">
        <v>3</v>
      </c>
      <c r="AC153" s="65" t="n">
        <v>3</v>
      </c>
      <c r="AD153" s="65" t="n">
        <v>3</v>
      </c>
      <c r="AE153" s="65" t="n">
        <v>3</v>
      </c>
      <c r="AF153" s="66" t="n">
        <v>3</v>
      </c>
      <c r="AG153" s="48"/>
      <c r="AH153" s="48"/>
      <c r="AI153" s="48"/>
      <c r="AJ153" s="4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3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46" activeCellId="0" sqref="A146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9.47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7"/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</row>
    <row r="3" customFormat="false" ht="12.75" hidden="false" customHeight="false" outlineLevel="0" collapsed="false">
      <c r="A3" s="47" t="s">
        <v>28</v>
      </c>
      <c r="B3" s="48" t="n">
        <v>41</v>
      </c>
      <c r="C3" s="48" t="n">
        <v>42</v>
      </c>
      <c r="D3" s="48" t="n">
        <v>43</v>
      </c>
      <c r="E3" s="48" t="n">
        <v>44</v>
      </c>
      <c r="F3" s="48" t="n">
        <v>45</v>
      </c>
      <c r="G3" s="48" t="n">
        <v>46</v>
      </c>
      <c r="H3" s="48" t="n">
        <v>47</v>
      </c>
      <c r="I3" s="48" t="n">
        <v>48</v>
      </c>
      <c r="J3" s="48" t="n">
        <v>49</v>
      </c>
      <c r="K3" s="48" t="n">
        <v>50</v>
      </c>
      <c r="L3" s="48" t="n">
        <v>51</v>
      </c>
      <c r="M3" s="48" t="n">
        <v>52</v>
      </c>
      <c r="N3" s="48" t="n">
        <v>1</v>
      </c>
      <c r="O3" s="48" t="n">
        <v>2</v>
      </c>
      <c r="P3" s="48" t="n">
        <v>3</v>
      </c>
      <c r="Q3" s="48" t="n">
        <v>4</v>
      </c>
      <c r="R3" s="48" t="n">
        <v>5</v>
      </c>
      <c r="S3" s="48" t="n">
        <v>6</v>
      </c>
      <c r="T3" s="48" t="n">
        <v>7</v>
      </c>
      <c r="U3" s="48" t="n">
        <v>8</v>
      </c>
      <c r="V3" s="48" t="n">
        <v>9</v>
      </c>
      <c r="W3" s="48" t="n">
        <v>10</v>
      </c>
      <c r="X3" s="48" t="n">
        <v>11</v>
      </c>
      <c r="Y3" s="48" t="n">
        <v>12</v>
      </c>
      <c r="Z3" s="48" t="n">
        <v>13</v>
      </c>
      <c r="AA3" s="48" t="n">
        <v>14</v>
      </c>
      <c r="AB3" s="48" t="n">
        <v>15</v>
      </c>
      <c r="AC3" s="48" t="n">
        <v>16</v>
      </c>
      <c r="AD3" s="48" t="n">
        <v>17</v>
      </c>
      <c r="AE3" s="48" t="n">
        <v>18</v>
      </c>
      <c r="AF3" s="48"/>
      <c r="AG3" s="48"/>
      <c r="AH3" s="48"/>
      <c r="AI3" s="48"/>
      <c r="AJ3" s="48"/>
    </row>
    <row r="4" s="72" customFormat="true" ht="12.75" hidden="false" customHeight="false" outlineLevel="0" collapsed="false">
      <c r="A4" s="47" t="s">
        <v>29</v>
      </c>
      <c r="B4" s="49" t="n">
        <f aca="false">SUM(F49:L49)/7</f>
        <v>45.8571428571429</v>
      </c>
      <c r="C4" s="50" t="n">
        <f aca="false">SUM(M49:S49)/7</f>
        <v>46.7142857142857</v>
      </c>
      <c r="D4" s="50" t="n">
        <f aca="false">SUM(T49:Z49)/7</f>
        <v>44.7142857142857</v>
      </c>
      <c r="E4" s="50" t="n">
        <f aca="false">SUM(AA49:AG49)/7</f>
        <v>42.5714285714286</v>
      </c>
      <c r="F4" s="50" t="n">
        <f aca="false">SUM(C58:I58)/7</f>
        <v>43.8571428571429</v>
      </c>
      <c r="G4" s="50" t="n">
        <f aca="false">SUM(J58:P58)/7</f>
        <v>42.2857142857143</v>
      </c>
      <c r="H4" s="50" t="n">
        <f aca="false">SUM(Q58:W58)/7</f>
        <v>39.8571428571429</v>
      </c>
      <c r="I4" s="50" t="n">
        <f aca="false">SUM(X58:AD58)/7</f>
        <v>37.5714285714286</v>
      </c>
      <c r="J4" s="50" t="n">
        <f aca="false">SUM(C67+D67+E67+F67+G67+AF58+AE58)/7</f>
        <v>44.1428571428571</v>
      </c>
      <c r="K4" s="50" t="n">
        <f aca="false">SUM(H67:N67)/7</f>
        <v>38</v>
      </c>
      <c r="L4" s="50" t="n">
        <f aca="false">SUM(O67:U67)/7</f>
        <v>41.4285714285714</v>
      </c>
      <c r="M4" s="50" t="n">
        <f aca="false">SUM(V67:AB67)/7</f>
        <v>44</v>
      </c>
      <c r="N4" s="50" t="n">
        <f aca="false">SUM(AC67+AD67+AE67+AF67+AG67+C76+D76)/7</f>
        <v>40</v>
      </c>
      <c r="O4" s="50" t="n">
        <f aca="false">SUM(E76:K76)/7</f>
        <v>40.2857142857143</v>
      </c>
      <c r="P4" s="50" t="n">
        <f aca="false">SUM(L76:R76)/7</f>
        <v>38.2857142857143</v>
      </c>
      <c r="Q4" s="50" t="n">
        <f aca="false">SUM(S76:Y76)/7</f>
        <v>38.4285714285714</v>
      </c>
      <c r="R4" s="50" t="n">
        <f aca="false">SUM(Z76:AF76)/7</f>
        <v>56.1428571428572</v>
      </c>
      <c r="S4" s="50" t="n">
        <f aca="false">SUM(AG76+C85+D85+E85+F85+G85+H85)/7</f>
        <v>41.8571428571429</v>
      </c>
      <c r="T4" s="50" t="n">
        <f aca="false">SUM(I85:O85)/7</f>
        <v>46.4285714285714</v>
      </c>
      <c r="U4" s="50" t="n">
        <f aca="false">SUM(P85:V85)/7</f>
        <v>41.4285714285714</v>
      </c>
      <c r="V4" s="50" t="n">
        <f aca="false">SUM(W85:AC85)/7</f>
        <v>42</v>
      </c>
      <c r="W4" s="50" t="n">
        <f aca="false">SUM(AD85+C94+D94+E94+F94+G94+H94)/7</f>
        <v>40.7142857142857</v>
      </c>
      <c r="X4" s="50" t="n">
        <f aca="false">SUM(I94:O94)/7</f>
        <v>39.8571428571429</v>
      </c>
      <c r="Y4" s="50" t="n">
        <f aca="false">SUM(P94:V94)/7</f>
        <v>38.8571428571429</v>
      </c>
      <c r="Z4" s="50" t="n">
        <f aca="false">SUM(W94:AC94)/7</f>
        <v>40.7142857142857</v>
      </c>
      <c r="AA4" s="50" t="n">
        <f aca="false">SUM(AD94+AE94+AF94+AG94+C103+D103+E103)/7</f>
        <v>41.1428571428572</v>
      </c>
      <c r="AB4" s="50" t="n">
        <f aca="false">SUM(F103:L103)/7</f>
        <v>42.4285714285714</v>
      </c>
      <c r="AC4" s="50" t="n">
        <f aca="false">SUM(M103:S103)/7</f>
        <v>41</v>
      </c>
      <c r="AD4" s="50" t="n">
        <f aca="false">SUM(U103:AA103)/7</f>
        <v>45</v>
      </c>
      <c r="AE4" s="50" t="n">
        <f aca="false">SUM(AB103+AC103+AD103+AF103+AE103+C112+D112)/7</f>
        <v>43.8571428571429</v>
      </c>
      <c r="AF4" s="50"/>
      <c r="AG4" s="50"/>
      <c r="AH4" s="50"/>
      <c r="AI4" s="50"/>
      <c r="AJ4" s="50"/>
    </row>
    <row r="5" s="72" customFormat="true" ht="12.75" hidden="false" customHeight="false" outlineLevel="0" collapsed="false">
      <c r="A5" s="47" t="s">
        <v>30</v>
      </c>
      <c r="B5" s="49" t="n">
        <f aca="false">SUM(F50:L50)/7</f>
        <v>71.4142857142857</v>
      </c>
      <c r="C5" s="50" t="n">
        <f aca="false">SUM(M50:S50)/7</f>
        <v>71.1428571428571</v>
      </c>
      <c r="D5" s="50" t="n">
        <f aca="false">SUM(T50:Z50)/7</f>
        <v>70.7571428571429</v>
      </c>
      <c r="E5" s="50" t="n">
        <f aca="false">SUM(AA50:AG50)/7</f>
        <v>70.6428571428571</v>
      </c>
      <c r="F5" s="50" t="n">
        <f aca="false">SUM(C59:I59)/7</f>
        <v>70.9</v>
      </c>
      <c r="G5" s="50" t="n">
        <f aca="false">SUM(J59:P59)/7</f>
        <v>71.1857142857143</v>
      </c>
      <c r="H5" s="50" t="n">
        <f aca="false">SUM(Q59:W59)/7</f>
        <v>70.6857142857143</v>
      </c>
      <c r="I5" s="50" t="n">
        <f aca="false">SUM(X59:AD59)/7</f>
        <v>70.4571428571429</v>
      </c>
      <c r="J5" s="50" t="n">
        <f aca="false">SUM(C68+D68+E68+F68+G68+AF59+AE59)/7</f>
        <v>70</v>
      </c>
      <c r="K5" s="50" t="n">
        <f aca="false">SUM(H68:N68)/7</f>
        <v>70.0714285714286</v>
      </c>
      <c r="L5" s="50" t="n">
        <f aca="false">SUM(O68:U68)/7</f>
        <v>70.2428571428572</v>
      </c>
      <c r="M5" s="50" t="n">
        <f aca="false">SUM(V68:AB68)/7</f>
        <v>70.6571428571429</v>
      </c>
      <c r="N5" s="50" t="n">
        <f aca="false">SUM(AC68+AD68+AE68+AF68+AG68+C77+D77)/7</f>
        <v>70.8857142857143</v>
      </c>
      <c r="O5" s="50" t="n">
        <f aca="false">SUM(E77:K77)/7</f>
        <v>71.1571428571429</v>
      </c>
      <c r="P5" s="50" t="n">
        <f aca="false">SUM(L77:R77)/7</f>
        <v>71.0285714285714</v>
      </c>
      <c r="Q5" s="50" t="n">
        <f aca="false">SUM(S77:Y77)/7</f>
        <v>70.5571428571429</v>
      </c>
      <c r="R5" s="50" t="n">
        <f aca="false">SUM(Z77:AF77)/7</f>
        <v>69.3428571428571</v>
      </c>
      <c r="S5" s="50" t="n">
        <f aca="false">SUM(AG77+C86+D86+E86+F86+G86+H86)/7</f>
        <v>69.7857142857143</v>
      </c>
      <c r="T5" s="50" t="n">
        <f aca="false">SUM(I86:O86)/7</f>
        <v>70.5571428571429</v>
      </c>
      <c r="U5" s="50" t="n">
        <f aca="false">SUM(P86:V86)/7</f>
        <v>70.0285714285714</v>
      </c>
      <c r="V5" s="50" t="n">
        <f aca="false">SUM(W86:AC86)/7</f>
        <v>69.7571428571429</v>
      </c>
      <c r="W5" s="50" t="n">
        <f aca="false">SUM(AD86+C95+D95+E95+F95+G95+H95)/7</f>
        <v>70.1571428571429</v>
      </c>
      <c r="X5" s="50" t="n">
        <f aca="false">SUM(I95:O95)/7</f>
        <v>69.7142857142857</v>
      </c>
      <c r="Y5" s="50" t="n">
        <f aca="false">SUM(P95:V95)/7</f>
        <v>69.7</v>
      </c>
      <c r="Z5" s="50" t="n">
        <f aca="false">SUM(W95:AC95)/7</f>
        <v>69.2142857142857</v>
      </c>
      <c r="AA5" s="50" t="n">
        <f aca="false">SUM(AD95+AE95+AF95+AG95+C104+D104+E104)/7</f>
        <v>69.0285714285714</v>
      </c>
      <c r="AB5" s="50" t="n">
        <f aca="false">SUM(F104:L104)/7</f>
        <v>69.2857142857143</v>
      </c>
      <c r="AC5" s="50" t="n">
        <f aca="false">SUM(M104:S104)/7</f>
        <v>68.7285714285714</v>
      </c>
      <c r="AD5" s="50" t="n">
        <f aca="false">SUM(U104:AA104)/7</f>
        <v>69.1285714285714</v>
      </c>
      <c r="AE5" s="50" t="n">
        <f aca="false">SUM(AB104+AC104+AD104+AF104+AE104+C113+D113)/7</f>
        <v>69.1285714285714</v>
      </c>
      <c r="AF5" s="50"/>
      <c r="AG5" s="50"/>
      <c r="AH5" s="50"/>
      <c r="AI5" s="50"/>
      <c r="AJ5" s="50"/>
    </row>
    <row r="6" s="72" customFormat="true" ht="12.75" hidden="false" customHeight="false" outlineLevel="0" collapsed="false">
      <c r="A6" s="47" t="s">
        <v>31</v>
      </c>
      <c r="B6" s="49" t="n">
        <f aca="false">SUM(F51:L51)/7</f>
        <v>8.14285714285714</v>
      </c>
      <c r="C6" s="50" t="n">
        <f aca="false">SUM(M51:S51)/7</f>
        <v>7.54285714285714</v>
      </c>
      <c r="D6" s="50" t="n">
        <f aca="false">SUM(T51:Z51)/7</f>
        <v>7.55714285714286</v>
      </c>
      <c r="E6" s="50" t="n">
        <f aca="false">SUM(AA51:AG51)/7</f>
        <v>7.81428571428572</v>
      </c>
      <c r="F6" s="50" t="n">
        <f aca="false">SUM(C60:I60)/7</f>
        <v>8.11428571428571</v>
      </c>
      <c r="G6" s="50" t="n">
        <f aca="false">SUM(J60:P60)/7</f>
        <v>8.22857142857143</v>
      </c>
      <c r="H6" s="50" t="n">
        <f aca="false">SUM(Q60:W60)/7</f>
        <v>8.05714285714286</v>
      </c>
      <c r="I6" s="50" t="n">
        <f aca="false">SUM(X60:AD60)/7</f>
        <v>7.84285714285714</v>
      </c>
      <c r="J6" s="50" t="n">
        <f aca="false">SUM(C69+D69+E69+F69+G69+AF60+AE60)/7</f>
        <v>7.72857142857143</v>
      </c>
      <c r="K6" s="50" t="n">
        <f aca="false">SUM(H69:N69)/7</f>
        <v>7.91428571428571</v>
      </c>
      <c r="L6" s="50" t="n">
        <f aca="false">SUM(O69:U69)/7</f>
        <v>8.1</v>
      </c>
      <c r="M6" s="50" t="n">
        <f aca="false">SUM(V69:AB69)/7</f>
        <v>8.31428571428572</v>
      </c>
      <c r="N6" s="50" t="n">
        <f aca="false">SUM(AC69+AD69+AE69+AF69+AG69+C78+D78)/7</f>
        <v>8.51428571428571</v>
      </c>
      <c r="O6" s="50" t="n">
        <f aca="false">SUM(E78:K78)/7</f>
        <v>8.8</v>
      </c>
      <c r="P6" s="50" t="n">
        <f aca="false">SUM(L78:R78)/7</f>
        <v>8.5</v>
      </c>
      <c r="Q6" s="50" t="n">
        <f aca="false">SUM(S78:Y78)/7</f>
        <v>8.01428571428571</v>
      </c>
      <c r="R6" s="50" t="n">
        <f aca="false">SUM(Z78:AF78)/7</f>
        <v>9.62857142857143</v>
      </c>
      <c r="S6" s="50" t="n">
        <f aca="false">SUM(AG78+C87+D87+E87+F87+G87+H87)/7</f>
        <v>8.5</v>
      </c>
      <c r="T6" s="50" t="n">
        <f aca="false">SUM(I87:O87)/7</f>
        <v>8.15714285714286</v>
      </c>
      <c r="U6" s="50" t="n">
        <f aca="false">SUM(P87:V87)/7</f>
        <v>8.12857142857143</v>
      </c>
      <c r="V6" s="50" t="n">
        <f aca="false">SUM(W87:AC87)/7</f>
        <v>8</v>
      </c>
      <c r="W6" s="50" t="n">
        <f aca="false">SUM(AD87+C96+D96+E96+F96+G96+H96)/7</f>
        <v>8.21428571428571</v>
      </c>
      <c r="X6" s="50" t="n">
        <f aca="false">SUM(I96:O96)/7</f>
        <v>8.18571428571429</v>
      </c>
      <c r="Y6" s="50" t="n">
        <f aca="false">SUM(P96:V96)/7</f>
        <v>8.07142857142857</v>
      </c>
      <c r="Z6" s="50" t="n">
        <f aca="false">SUM(W96:AC96)/7</f>
        <v>7.85714285714286</v>
      </c>
      <c r="AA6" s="50" t="n">
        <f aca="false">SUM(AD96+AE96+AF96+AG96+C105+D105+E105)/7</f>
        <v>7.82857142857143</v>
      </c>
      <c r="AB6" s="50" t="n">
        <f aca="false">SUM(F105:L105)/7</f>
        <v>7.9</v>
      </c>
      <c r="AC6" s="50" t="n">
        <f aca="false">SUM(M105:S105)/7</f>
        <v>8.01428571428571</v>
      </c>
      <c r="AD6" s="50" t="n">
        <f aca="false">SUM(U105:AA105)/7</f>
        <v>8.25714285714286</v>
      </c>
      <c r="AE6" s="50" t="n">
        <f aca="false">SUM(AB105+AC105+AD105+AF105+AE105+C114+D114)/7</f>
        <v>8.28571428571429</v>
      </c>
      <c r="AF6" s="50"/>
      <c r="AG6" s="50"/>
      <c r="AH6" s="50"/>
      <c r="AI6" s="50"/>
      <c r="AJ6" s="50"/>
    </row>
    <row r="7" s="72" customFormat="true" ht="12.75" hidden="false" customHeight="false" outlineLevel="0" collapsed="false">
      <c r="A7" s="47"/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</row>
    <row r="8" s="72" customFormat="true" ht="12.75" hidden="false" customHeight="false" outlineLevel="0" collapsed="false">
      <c r="A8" s="47" t="s">
        <v>28</v>
      </c>
      <c r="B8" s="48" t="n">
        <v>19</v>
      </c>
      <c r="C8" s="48" t="n">
        <v>20</v>
      </c>
      <c r="D8" s="48" t="n">
        <v>21</v>
      </c>
      <c r="E8" s="48" t="n">
        <v>22</v>
      </c>
      <c r="F8" s="48" t="n">
        <v>23</v>
      </c>
      <c r="G8" s="48" t="n">
        <v>24</v>
      </c>
      <c r="H8" s="48" t="n">
        <v>25</v>
      </c>
      <c r="I8" s="48" t="n">
        <v>26</v>
      </c>
      <c r="J8" s="48" t="n">
        <v>27</v>
      </c>
      <c r="K8" s="48" t="n">
        <v>28</v>
      </c>
      <c r="L8" s="48" t="n">
        <v>29</v>
      </c>
      <c r="M8" s="48" t="n">
        <v>30</v>
      </c>
      <c r="N8" s="48" t="n">
        <v>31</v>
      </c>
      <c r="O8" s="48" t="n">
        <v>32</v>
      </c>
      <c r="P8" s="48" t="n">
        <v>33</v>
      </c>
      <c r="Q8" s="48" t="n">
        <v>34</v>
      </c>
      <c r="R8" s="48" t="n">
        <v>35</v>
      </c>
      <c r="S8" s="48" t="n">
        <v>36</v>
      </c>
      <c r="T8" s="48" t="n">
        <v>37</v>
      </c>
      <c r="U8" s="48" t="n">
        <v>38</v>
      </c>
      <c r="V8" s="48" t="n">
        <v>39</v>
      </c>
      <c r="W8" s="48" t="n">
        <v>40</v>
      </c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</row>
    <row r="9" s="72" customFormat="true" ht="12.75" hidden="false" customHeight="false" outlineLevel="0" collapsed="false">
      <c r="A9" s="47" t="s">
        <v>29</v>
      </c>
      <c r="B9" s="49" t="n">
        <f aca="false">SUM(E112:K112)/7</f>
        <v>42.8571428571429</v>
      </c>
      <c r="C9" s="50" t="n">
        <f aca="false">SUM(L112:R112)/7</f>
        <v>42.7142857142857</v>
      </c>
      <c r="D9" s="50" t="n">
        <f aca="false">SUM(S112:Y112)/7</f>
        <v>42.2857142857143</v>
      </c>
      <c r="E9" s="50" t="n">
        <f aca="false">SUM(Z112:AF112)/7</f>
        <v>39.4285714285714</v>
      </c>
      <c r="F9" s="50" t="n">
        <f aca="false">SUM(C121+D121+E121+F121+G121+H121+AG112)/7</f>
        <v>43.7142857142857</v>
      </c>
      <c r="G9" s="50" t="n">
        <f aca="false">SUM(I121:O121)/7</f>
        <v>39.7142857142857</v>
      </c>
      <c r="H9" s="50" t="n">
        <f aca="false">SUM(P121:V121)/7</f>
        <v>40.8571428571429</v>
      </c>
      <c r="I9" s="50" t="n">
        <f aca="false">SUM(W121:AC121)/7</f>
        <v>41.8571428571429</v>
      </c>
      <c r="J9" s="50" t="n">
        <f aca="false">SUM(AD121+AE121+AF121+C130+D130+E130+F130)/7</f>
        <v>42.2857142857143</v>
      </c>
      <c r="K9" s="50" t="n">
        <f aca="false">SUM(G130:M130)/7</f>
        <v>41.1428571428572</v>
      </c>
      <c r="L9" s="50" t="n">
        <f aca="false">SUM(N130:T130)/7</f>
        <v>38.7142857142857</v>
      </c>
      <c r="M9" s="50" t="n">
        <f aca="false">SUM(U130:AA130)/7</f>
        <v>37.2857142857143</v>
      </c>
      <c r="N9" s="50" t="n">
        <f aca="false">SUM(AB130+AC130+AD130+AE130+AF130+AG130+C139)/7</f>
        <v>39.2857142857143</v>
      </c>
      <c r="O9" s="50" t="n">
        <f aca="false">SUM(D139:J139)/7</f>
        <v>37.8571428571429</v>
      </c>
      <c r="P9" s="50" t="n">
        <f aca="false">SUM(K139:Q139)/7</f>
        <v>42.5714285714286</v>
      </c>
      <c r="Q9" s="50" t="n">
        <f aca="false">SUM(R139:X139)/7</f>
        <v>42</v>
      </c>
      <c r="R9" s="50" t="n">
        <f aca="false">SUM(Y139:AE139)/7</f>
        <v>40.2857142857143</v>
      </c>
      <c r="S9" s="50" t="n">
        <f aca="false">SUM(AF139+AG139+C148+D148+E148+F148+G148)/7</f>
        <v>40.2857142857143</v>
      </c>
      <c r="T9" s="50" t="n">
        <f aca="false">SUM(H148:N148)/7</f>
        <v>39.2857142857143</v>
      </c>
      <c r="U9" s="50" t="n">
        <f aca="false">SUM(O148:U148)/7</f>
        <v>40</v>
      </c>
      <c r="V9" s="50" t="n">
        <f aca="false">SUM(V148:AB148)/7</f>
        <v>46</v>
      </c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</row>
    <row r="10" s="72" customFormat="true" ht="12.75" hidden="false" customHeight="false" outlineLevel="0" collapsed="false">
      <c r="A10" s="47" t="s">
        <v>30</v>
      </c>
      <c r="B10" s="49" t="n">
        <f aca="false">SUM(E113:K113)/7</f>
        <v>69.1</v>
      </c>
      <c r="C10" s="50" t="n">
        <f aca="false">SUM(L113:R113)/7</f>
        <v>69.1714285714286</v>
      </c>
      <c r="D10" s="50" t="n">
        <f aca="false">SUM(S113:Y113)/7</f>
        <v>69</v>
      </c>
      <c r="E10" s="50" t="n">
        <f aca="false">SUM(Z113:AF113)/7</f>
        <v>69.2857142857143</v>
      </c>
      <c r="F10" s="50" t="n">
        <f aca="false">SUM(C122+D122+E122+F122+G122+H122+AG113)/7</f>
        <v>69.1</v>
      </c>
      <c r="G10" s="50" t="n">
        <f aca="false">SUM(I122:O122)/7</f>
        <v>69.5</v>
      </c>
      <c r="H10" s="50" t="n">
        <f aca="false">SUM(P122:V122)/7</f>
        <v>69.2285714285714</v>
      </c>
      <c r="I10" s="50" t="n">
        <f aca="false">SUM(W122:AC122)/7</f>
        <v>69.5142857142857</v>
      </c>
      <c r="J10" s="50" t="n">
        <f aca="false">SUM(AD122+AE122+AF122+C131+D131+E131+F131)/7</f>
        <v>69.3285714285714</v>
      </c>
      <c r="K10" s="50" t="n">
        <f aca="false">SUM(G131:M131)/7</f>
        <v>69.5714285714286</v>
      </c>
      <c r="L10" s="50" t="n">
        <f aca="false">SUM(N131:T131)/7</f>
        <v>68.4142857142857</v>
      </c>
      <c r="M10" s="50" t="n">
        <f aca="false">SUM(U131:AA131)/7</f>
        <v>68.2571428571429</v>
      </c>
      <c r="N10" s="50" t="n">
        <f aca="false">SUM(AB131+AC131+AD131+AE131+AF131+AG131+C140)/7</f>
        <v>68.5428571428571</v>
      </c>
      <c r="O10" s="50" t="n">
        <f aca="false">SUM(D140:J140)/7</f>
        <v>68.3714285714286</v>
      </c>
      <c r="P10" s="50" t="n">
        <f aca="false">SUM(K140:Q140)/7</f>
        <v>69.0142857142857</v>
      </c>
      <c r="Q10" s="50" t="n">
        <f aca="false">SUM(R140:X140)/7</f>
        <v>68.6</v>
      </c>
      <c r="R10" s="50" t="n">
        <f aca="false">SUM(Y140:AE140)/7</f>
        <v>69.0285714285714</v>
      </c>
      <c r="S10" s="50" t="n">
        <f aca="false">SUM(AF140+AG140+C149+D149+E149+F149+G149)/7</f>
        <v>68.3428571428572</v>
      </c>
      <c r="T10" s="50" t="n">
        <f aca="false">SUM(H149:N149)/7</f>
        <v>68</v>
      </c>
      <c r="U10" s="50" t="n">
        <f aca="false">SUM(O149:U149)/7</f>
        <v>68.9714285714286</v>
      </c>
      <c r="V10" s="50" t="n">
        <f aca="false">SUM(V149:AB149)/7</f>
        <v>69.3142857142857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</row>
    <row r="11" s="72" customFormat="true" ht="12.75" hidden="false" customHeight="false" outlineLevel="0" collapsed="false">
      <c r="A11" s="47" t="s">
        <v>31</v>
      </c>
      <c r="B11" s="49" t="n">
        <f aca="false">SUM(E114:K114)/7</f>
        <v>8.11428571428571</v>
      </c>
      <c r="C11" s="50" t="n">
        <f aca="false">SUM(L114:R114)/7</f>
        <v>7.87142857142857</v>
      </c>
      <c r="D11" s="50" t="n">
        <f aca="false">SUM(S114:Y114)/7</f>
        <v>8.22857142857143</v>
      </c>
      <c r="E11" s="50" t="n">
        <f aca="false">SUM(Z114:AF114)/7</f>
        <v>7.87142857142857</v>
      </c>
      <c r="F11" s="50" t="n">
        <f aca="false">SUM(C123+D123+E123+F123+G123+H123+AG114)/7</f>
        <v>8.04285714285714</v>
      </c>
      <c r="G11" s="50" t="n">
        <f aca="false">SUM(I123:O123)/7</f>
        <v>8.18571428571429</v>
      </c>
      <c r="H11" s="50" t="n">
        <f aca="false">SUM(P123:V123)/7</f>
        <v>8.47142857142857</v>
      </c>
      <c r="I11" s="50" t="n">
        <f aca="false">SUM(W123:AC123)/7</f>
        <v>8.3</v>
      </c>
      <c r="J11" s="50" t="n">
        <f aca="false">SUM(AD123+AE123+AF123+C132+D132+E132+F132)/7</f>
        <v>8.37142857142857</v>
      </c>
      <c r="K11" s="50" t="n">
        <f aca="false">SUM(G132:M132)/7</f>
        <v>7.94285714285714</v>
      </c>
      <c r="L11" s="50" t="n">
        <f aca="false">SUM(N132:T132)/7</f>
        <v>7.85714285714286</v>
      </c>
      <c r="M11" s="50" t="n">
        <f aca="false">SUM(U132:AA132)/7</f>
        <v>7.88571428571429</v>
      </c>
      <c r="N11" s="50" t="n">
        <f aca="false">SUM(AB132+AC132+AD132+AE132+AF132+AG132+C141)/7</f>
        <v>7.75714285714286</v>
      </c>
      <c r="O11" s="50" t="n">
        <f aca="false">SUM(D141:J141)/7</f>
        <v>8.4</v>
      </c>
      <c r="P11" s="50" t="n">
        <f aca="false">SUM(K141:Q141)/7</f>
        <v>7.88571428571429</v>
      </c>
      <c r="Q11" s="50" t="n">
        <f aca="false">SUM(R141:X141)/7</f>
        <v>7.65714285714286</v>
      </c>
      <c r="R11" s="50" t="n">
        <f aca="false">SUM(Y141:AE141)/7</f>
        <v>7.87142857142857</v>
      </c>
      <c r="S11" s="50" t="n">
        <f aca="false">SUM(AF141+AG141+C150+D150+E150+F150+G150)/7</f>
        <v>7.54285714285714</v>
      </c>
      <c r="T11" s="50" t="n">
        <f aca="false">SUM(H150:N150)/7</f>
        <v>7.84285714285714</v>
      </c>
      <c r="U11" s="50" t="n">
        <f aca="false">SUM(O150:U150)/7</f>
        <v>7.94285714285714</v>
      </c>
      <c r="V11" s="50" t="n">
        <f aca="false">SUM(V150:AB150)/7</f>
        <v>8.48571428571429</v>
      </c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</row>
    <row r="12" customFormat="false" ht="12.75" hidden="false" customHeight="false" outlineLevel="0" collapsed="false">
      <c r="A12" s="47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</row>
    <row r="13" customFormat="false" ht="12.75" hidden="false" customHeight="false" outlineLevel="0" collapsed="false">
      <c r="A13" s="47"/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</row>
    <row r="14" customFormat="false" ht="12.75" hidden="false" customHeight="false" outlineLevel="0" collapsed="false">
      <c r="A14" s="47"/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</row>
    <row r="15" customFormat="false" ht="12.75" hidden="false" customHeight="false" outlineLevel="0" collapsed="false">
      <c r="A15" s="47"/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</row>
    <row r="16" customFormat="false" ht="12.75" hidden="false" customHeight="false" outlineLevel="0" collapsed="false">
      <c r="A16" s="47"/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</row>
    <row r="17" customFormat="false" ht="12.75" hidden="false" customHeight="false" outlineLevel="0" collapsed="false">
      <c r="A17" s="47"/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</row>
    <row r="18" customFormat="false" ht="12.75" hidden="false" customHeight="false" outlineLevel="0" collapsed="false">
      <c r="A18" s="47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</row>
    <row r="19" customFormat="false" ht="12.75" hidden="false" customHeight="false" outlineLevel="0" collapsed="false">
      <c r="A19" s="47"/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</row>
    <row r="20" customFormat="false" ht="12.75" hidden="false" customHeight="false" outlineLevel="0" collapsed="false">
      <c r="A20" s="47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</row>
    <row r="21" customFormat="false" ht="12.75" hidden="false" customHeight="false" outlineLevel="0" collapsed="false">
      <c r="A21" s="47"/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</row>
    <row r="22" customFormat="false" ht="12.75" hidden="false" customHeight="false" outlineLevel="0" collapsed="false">
      <c r="A22" s="47"/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</row>
    <row r="23" customFormat="false" ht="12.75" hidden="false" customHeight="false" outlineLevel="0" collapsed="false">
      <c r="A23" s="47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</row>
    <row r="24" customFormat="false" ht="12.75" hidden="false" customHeight="false" outlineLevel="0" collapsed="false">
      <c r="A24" s="47"/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</row>
    <row r="25" customFormat="false" ht="12.75" hidden="false" customHeight="false" outlineLevel="0" collapsed="false">
      <c r="A25" s="47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</row>
    <row r="26" customFormat="false" ht="12.75" hidden="false" customHeight="false" outlineLevel="0" collapsed="false">
      <c r="A26" s="47"/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</row>
    <row r="27" customFormat="false" ht="12.75" hidden="false" customHeight="false" outlineLevel="0" collapsed="false">
      <c r="A27" s="47"/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</row>
    <row r="28" customFormat="false" ht="12.75" hidden="false" customHeight="false" outlineLevel="0" collapsed="false">
      <c r="A28" s="47"/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</row>
    <row r="29" customFormat="false" ht="12.75" hidden="false" customHeight="false" outlineLevel="0" collapsed="false">
      <c r="A29" s="47"/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</row>
    <row r="30" customFormat="false" ht="12.75" hidden="false" customHeight="false" outlineLevel="0" collapsed="false">
      <c r="A30" s="47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</row>
    <row r="31" customFormat="false" ht="12.75" hidden="false" customHeight="false" outlineLevel="0" collapsed="false">
      <c r="A31" s="47"/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</row>
    <row r="32" customFormat="false" ht="12.75" hidden="false" customHeight="false" outlineLevel="0" collapsed="false">
      <c r="A32" s="47"/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</row>
    <row r="33" customFormat="false" ht="12.75" hidden="false" customHeight="false" outlineLevel="0" collapsed="false">
      <c r="A33" s="47"/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</row>
    <row r="34" customFormat="false" ht="12.75" hidden="false" customHeight="false" outlineLevel="0" collapsed="false">
      <c r="A34" s="47"/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</row>
    <row r="35" customFormat="false" ht="12.75" hidden="false" customHeight="false" outlineLevel="0" collapsed="false">
      <c r="A35" s="47"/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</row>
    <row r="36" customFormat="false" ht="12.75" hidden="false" customHeight="false" outlineLevel="0" collapsed="false">
      <c r="A36" s="47"/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</row>
    <row r="37" customFormat="false" ht="12.75" hidden="false" customHeight="false" outlineLevel="0" collapsed="false">
      <c r="A37" s="47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</row>
    <row r="38" customFormat="false" ht="12.75" hidden="false" customHeight="false" outlineLevel="0" collapsed="false">
      <c r="A38" s="47"/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</row>
    <row r="39" customFormat="false" ht="12.75" hidden="false" customHeight="false" outlineLevel="0" collapsed="false">
      <c r="A39" s="47"/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</row>
    <row r="40" customFormat="false" ht="12.75" hidden="false" customHeight="false" outlineLevel="0" collapsed="false">
      <c r="A40" s="47"/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</row>
    <row r="41" customFormat="false" ht="12.75" hidden="false" customHeight="false" outlineLevel="0" collapsed="false">
      <c r="A41" s="47"/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</row>
    <row r="42" customFormat="false" ht="12.75" hidden="false" customHeight="false" outlineLevel="0" collapsed="false">
      <c r="A42" s="47"/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</row>
    <row r="43" customFormat="false" ht="12.75" hidden="false" customHeight="false" outlineLevel="0" collapsed="false">
      <c r="A43" s="47"/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</row>
    <row r="44" customFormat="false" ht="12.75" hidden="false" customHeight="false" outlineLevel="0" collapsed="false">
      <c r="A44" s="47"/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</row>
    <row r="45" customFormat="false" ht="12.75" hidden="false" customHeight="false" outlineLevel="0" collapsed="false">
      <c r="A45" s="47"/>
      <c r="B45" s="49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</row>
    <row r="46" customFormat="false" ht="12.75" hidden="false" customHeight="false" outlineLevel="0" collapsed="false">
      <c r="A46" s="47"/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48"/>
      <c r="AI47" s="48"/>
      <c r="AJ47" s="48"/>
    </row>
    <row r="48" customFormat="false" ht="12.75" hidden="false" customHeight="false" outlineLevel="0" collapsed="false">
      <c r="A48" s="54" t="s">
        <v>6</v>
      </c>
      <c r="B48" s="54"/>
      <c r="C48" s="55" t="s">
        <v>37</v>
      </c>
      <c r="D48" s="55" t="s">
        <v>38</v>
      </c>
      <c r="E48" s="55" t="s">
        <v>39</v>
      </c>
      <c r="F48" s="55" t="s">
        <v>33</v>
      </c>
      <c r="G48" s="55" t="s">
        <v>34</v>
      </c>
      <c r="H48" s="55" t="s">
        <v>35</v>
      </c>
      <c r="I48" s="55" t="s">
        <v>36</v>
      </c>
      <c r="J48" s="55" t="s">
        <v>37</v>
      </c>
      <c r="K48" s="55" t="s">
        <v>38</v>
      </c>
      <c r="L48" s="55" t="s">
        <v>39</v>
      </c>
      <c r="M48" s="55" t="s">
        <v>33</v>
      </c>
      <c r="N48" s="55" t="s">
        <v>34</v>
      </c>
      <c r="O48" s="55" t="s">
        <v>35</v>
      </c>
      <c r="P48" s="55" t="s">
        <v>36</v>
      </c>
      <c r="Q48" s="55" t="s">
        <v>37</v>
      </c>
      <c r="R48" s="55" t="s">
        <v>38</v>
      </c>
      <c r="S48" s="55" t="s">
        <v>39</v>
      </c>
      <c r="T48" s="55" t="s">
        <v>33</v>
      </c>
      <c r="U48" s="55" t="s">
        <v>34</v>
      </c>
      <c r="V48" s="55" t="s">
        <v>35</v>
      </c>
      <c r="W48" s="55" t="s">
        <v>36</v>
      </c>
      <c r="X48" s="55" t="s">
        <v>37</v>
      </c>
      <c r="Y48" s="55" t="s">
        <v>38</v>
      </c>
      <c r="Z48" s="55" t="s">
        <v>39</v>
      </c>
      <c r="AA48" s="55" t="s">
        <v>33</v>
      </c>
      <c r="AB48" s="55" t="s">
        <v>34</v>
      </c>
      <c r="AC48" s="55" t="s">
        <v>35</v>
      </c>
      <c r="AD48" s="55" t="s">
        <v>36</v>
      </c>
      <c r="AE48" s="55" t="s">
        <v>37</v>
      </c>
      <c r="AF48" s="55" t="s">
        <v>38</v>
      </c>
      <c r="AG48" s="56" t="s">
        <v>39</v>
      </c>
      <c r="AH48" s="48"/>
      <c r="AI48" s="48"/>
      <c r="AJ48" s="48"/>
    </row>
    <row r="49" customFormat="false" ht="12.75" hidden="false" customHeight="false" outlineLevel="0" collapsed="false">
      <c r="A49" s="57" t="s">
        <v>29</v>
      </c>
      <c r="B49" s="58" t="n">
        <f aca="false">SUM(C49:AG49)/31</f>
        <v>45.7096774193548</v>
      </c>
      <c r="C49" s="59" t="n">
        <v>56</v>
      </c>
      <c r="D49" s="59" t="n">
        <v>54</v>
      </c>
      <c r="E49" s="59" t="n">
        <v>48</v>
      </c>
      <c r="F49" s="59" t="n">
        <v>48</v>
      </c>
      <c r="G49" s="59" t="n">
        <v>45</v>
      </c>
      <c r="H49" s="59" t="n">
        <v>43</v>
      </c>
      <c r="I49" s="59" t="n">
        <v>47</v>
      </c>
      <c r="J49" s="59" t="n">
        <v>43</v>
      </c>
      <c r="K49" s="59" t="n">
        <v>41</v>
      </c>
      <c r="L49" s="59" t="n">
        <v>54</v>
      </c>
      <c r="M49" s="59" t="n">
        <v>45</v>
      </c>
      <c r="N49" s="59" t="n">
        <v>53</v>
      </c>
      <c r="O49" s="59" t="n">
        <v>45</v>
      </c>
      <c r="P49" s="59" t="n">
        <v>45</v>
      </c>
      <c r="Q49" s="59" t="n">
        <v>42</v>
      </c>
      <c r="R49" s="59" t="n">
        <v>43</v>
      </c>
      <c r="S49" s="59" t="n">
        <v>54</v>
      </c>
      <c r="T49" s="59" t="n">
        <v>48</v>
      </c>
      <c r="U49" s="59" t="n">
        <v>46</v>
      </c>
      <c r="V49" s="59" t="n">
        <v>42</v>
      </c>
      <c r="W49" s="59" t="n">
        <v>43</v>
      </c>
      <c r="X49" s="59" t="n">
        <v>43</v>
      </c>
      <c r="Y49" s="59" t="n">
        <v>44</v>
      </c>
      <c r="Z49" s="59" t="n">
        <v>47</v>
      </c>
      <c r="AA49" s="59" t="n">
        <v>39</v>
      </c>
      <c r="AB49" s="59" t="n">
        <v>41</v>
      </c>
      <c r="AC49" s="59" t="n">
        <v>40</v>
      </c>
      <c r="AD49" s="59" t="n">
        <v>43</v>
      </c>
      <c r="AE49" s="59" t="n">
        <v>46</v>
      </c>
      <c r="AF49" s="59" t="n">
        <v>44</v>
      </c>
      <c r="AG49" s="60" t="n">
        <v>45</v>
      </c>
      <c r="AH49" s="48"/>
      <c r="AI49" s="48"/>
      <c r="AJ49" s="48"/>
    </row>
    <row r="50" customFormat="false" ht="12.75" hidden="false" customHeight="false" outlineLevel="0" collapsed="false">
      <c r="A50" s="57" t="s">
        <v>30</v>
      </c>
      <c r="B50" s="58" t="n">
        <f aca="false">SUM(C50:AG50)/31</f>
        <v>71</v>
      </c>
      <c r="C50" s="61" t="n">
        <v>71.4</v>
      </c>
      <c r="D50" s="61" t="n">
        <v>70.7</v>
      </c>
      <c r="E50" s="61" t="n">
        <v>71.2</v>
      </c>
      <c r="F50" s="61" t="n">
        <v>71.8</v>
      </c>
      <c r="G50" s="61" t="n">
        <v>71.6</v>
      </c>
      <c r="H50" s="61" t="n">
        <v>71.6</v>
      </c>
      <c r="I50" s="61" t="n">
        <v>71.2</v>
      </c>
      <c r="J50" s="61" t="n">
        <v>71.4</v>
      </c>
      <c r="K50" s="61" t="n">
        <v>70.9</v>
      </c>
      <c r="L50" s="61" t="n">
        <v>71.4</v>
      </c>
      <c r="M50" s="61" t="n">
        <v>71.8</v>
      </c>
      <c r="N50" s="61" t="n">
        <v>71.2</v>
      </c>
      <c r="O50" s="61" t="n">
        <v>71.2</v>
      </c>
      <c r="P50" s="61" t="n">
        <v>71.1</v>
      </c>
      <c r="Q50" s="61" t="n">
        <v>71.4</v>
      </c>
      <c r="R50" s="61" t="n">
        <v>70.3</v>
      </c>
      <c r="S50" s="61" t="n">
        <v>71</v>
      </c>
      <c r="T50" s="61" t="n">
        <v>71.1</v>
      </c>
      <c r="U50" s="61" t="n">
        <v>71</v>
      </c>
      <c r="V50" s="61" t="n">
        <v>70.8</v>
      </c>
      <c r="W50" s="61" t="n">
        <v>71</v>
      </c>
      <c r="X50" s="61" t="n">
        <v>70.5</v>
      </c>
      <c r="Y50" s="61" t="n">
        <v>70.6</v>
      </c>
      <c r="Z50" s="61" t="n">
        <v>70.3</v>
      </c>
      <c r="AA50" s="61" t="n">
        <v>71.3</v>
      </c>
      <c r="AB50" s="61" t="n">
        <v>70.8</v>
      </c>
      <c r="AC50" s="61" t="n">
        <v>71.2</v>
      </c>
      <c r="AD50" s="61" t="n">
        <v>70.8</v>
      </c>
      <c r="AE50" s="61" t="n">
        <v>70.3</v>
      </c>
      <c r="AF50" s="61" t="n">
        <v>69.9</v>
      </c>
      <c r="AG50" s="62" t="n">
        <v>70.2</v>
      </c>
      <c r="AH50" s="48"/>
      <c r="AI50" s="48"/>
      <c r="AJ50" s="48"/>
    </row>
    <row r="51" customFormat="false" ht="12.75" hidden="false" customHeight="false" outlineLevel="0" collapsed="false">
      <c r="A51" s="57" t="s">
        <v>31</v>
      </c>
      <c r="B51" s="58" t="n">
        <f aca="false">SUM(C51:AG51)/31</f>
        <v>7.83548387096774</v>
      </c>
      <c r="C51" s="61" t="n">
        <v>8</v>
      </c>
      <c r="D51" s="61" t="n">
        <v>8.5</v>
      </c>
      <c r="E51" s="61" t="n">
        <v>9</v>
      </c>
      <c r="F51" s="61" t="n">
        <v>7.8</v>
      </c>
      <c r="G51" s="61" t="n">
        <v>8</v>
      </c>
      <c r="H51" s="61" t="n">
        <v>8.3</v>
      </c>
      <c r="I51" s="61" t="n">
        <v>8.3</v>
      </c>
      <c r="J51" s="61" t="n">
        <v>7.8</v>
      </c>
      <c r="K51" s="61" t="n">
        <v>9</v>
      </c>
      <c r="L51" s="61" t="n">
        <v>7.8</v>
      </c>
      <c r="M51" s="61" t="n">
        <v>7.5</v>
      </c>
      <c r="N51" s="61" t="n">
        <v>8</v>
      </c>
      <c r="O51" s="61" t="n">
        <v>7.8</v>
      </c>
      <c r="P51" s="61" t="n">
        <v>7.5</v>
      </c>
      <c r="Q51" s="61" t="n">
        <v>7.5</v>
      </c>
      <c r="R51" s="61" t="n">
        <v>7</v>
      </c>
      <c r="S51" s="61" t="n">
        <v>7.5</v>
      </c>
      <c r="T51" s="61" t="n">
        <v>7.3</v>
      </c>
      <c r="U51" s="61" t="n">
        <v>8</v>
      </c>
      <c r="V51" s="61" t="n">
        <v>7.5</v>
      </c>
      <c r="W51" s="61" t="n">
        <v>7.3</v>
      </c>
      <c r="X51" s="61" t="n">
        <v>7.3</v>
      </c>
      <c r="Y51" s="61" t="n">
        <v>8</v>
      </c>
      <c r="Z51" s="61" t="n">
        <v>7.5</v>
      </c>
      <c r="AA51" s="61" t="n">
        <v>7.5</v>
      </c>
      <c r="AB51" s="61" t="n">
        <v>7.8</v>
      </c>
      <c r="AC51" s="61" t="n">
        <v>8.3</v>
      </c>
      <c r="AD51" s="61" t="n">
        <v>7.5</v>
      </c>
      <c r="AE51" s="61" t="n">
        <v>7.8</v>
      </c>
      <c r="AF51" s="61" t="n">
        <v>7</v>
      </c>
      <c r="AG51" s="62" t="n">
        <v>8.8</v>
      </c>
      <c r="AH51" s="50"/>
      <c r="AI51" s="50"/>
      <c r="AJ51" s="50"/>
    </row>
    <row r="52" customFormat="false" ht="12.75" hidden="false" customHeight="false" outlineLevel="0" collapsed="false">
      <c r="A52" s="57" t="s">
        <v>40</v>
      </c>
      <c r="B52" s="58" t="n">
        <f aca="false">SUM(C52:AG52)/31</f>
        <v>2.93548387096774</v>
      </c>
      <c r="C52" s="59" t="n">
        <v>4</v>
      </c>
      <c r="D52" s="59" t="n">
        <v>2</v>
      </c>
      <c r="E52" s="59" t="n">
        <v>2</v>
      </c>
      <c r="F52" s="59" t="n">
        <v>1</v>
      </c>
      <c r="G52" s="59" t="n">
        <v>1</v>
      </c>
      <c r="H52" s="59" t="n">
        <v>2</v>
      </c>
      <c r="I52" s="59" t="n">
        <v>3</v>
      </c>
      <c r="J52" s="59" t="n">
        <v>3</v>
      </c>
      <c r="K52" s="59" t="n">
        <v>4</v>
      </c>
      <c r="L52" s="59" t="n">
        <v>4</v>
      </c>
      <c r="M52" s="59" t="n">
        <v>2</v>
      </c>
      <c r="N52" s="59" t="n">
        <v>4</v>
      </c>
      <c r="O52" s="59" t="n">
        <v>4</v>
      </c>
      <c r="P52" s="59" t="n">
        <v>4</v>
      </c>
      <c r="Q52" s="59" t="n">
        <v>4</v>
      </c>
      <c r="R52" s="59" t="n">
        <v>4</v>
      </c>
      <c r="S52" s="59" t="n">
        <v>2</v>
      </c>
      <c r="T52" s="59" t="n">
        <v>3</v>
      </c>
      <c r="U52" s="59" t="n">
        <v>3</v>
      </c>
      <c r="V52" s="59" t="n">
        <v>3</v>
      </c>
      <c r="W52" s="59" t="n">
        <v>2</v>
      </c>
      <c r="X52" s="59" t="n">
        <v>3</v>
      </c>
      <c r="Y52" s="59" t="n">
        <v>4</v>
      </c>
      <c r="Z52" s="59" t="n">
        <v>3</v>
      </c>
      <c r="AA52" s="59" t="n">
        <v>3</v>
      </c>
      <c r="AB52" s="59" t="n">
        <v>3</v>
      </c>
      <c r="AC52" s="59" t="n">
        <v>5</v>
      </c>
      <c r="AD52" s="59" t="n">
        <v>3</v>
      </c>
      <c r="AE52" s="59" t="n">
        <v>2</v>
      </c>
      <c r="AF52" s="59" t="n">
        <v>2</v>
      </c>
      <c r="AG52" s="60" t="n">
        <v>2</v>
      </c>
      <c r="AH52" s="48"/>
      <c r="AI52" s="48"/>
      <c r="AJ52" s="48"/>
    </row>
    <row r="53" customFormat="false" ht="12.75" hidden="false" customHeight="false" outlineLevel="0" collapsed="false">
      <c r="A53" s="57" t="s">
        <v>41</v>
      </c>
      <c r="B53" s="58" t="n">
        <f aca="false">SUM(C53:AG53)/31</f>
        <v>2.38709677419355</v>
      </c>
      <c r="C53" s="59" t="n">
        <v>3</v>
      </c>
      <c r="D53" s="59" t="n">
        <v>2</v>
      </c>
      <c r="E53" s="59" t="n">
        <v>2</v>
      </c>
      <c r="F53" s="59" t="n">
        <v>2</v>
      </c>
      <c r="G53" s="59" t="n">
        <v>2</v>
      </c>
      <c r="H53" s="59" t="n">
        <v>2</v>
      </c>
      <c r="I53" s="59" t="n">
        <v>3</v>
      </c>
      <c r="J53" s="59" t="n">
        <v>2</v>
      </c>
      <c r="K53" s="59" t="n">
        <v>3</v>
      </c>
      <c r="L53" s="59" t="n">
        <v>2</v>
      </c>
      <c r="M53" s="59" t="n">
        <v>2</v>
      </c>
      <c r="N53" s="59" t="n">
        <v>3</v>
      </c>
      <c r="O53" s="59" t="n">
        <v>3</v>
      </c>
      <c r="P53" s="59" t="n">
        <v>3</v>
      </c>
      <c r="Q53" s="59" t="n">
        <v>2</v>
      </c>
      <c r="R53" s="59" t="n">
        <v>3</v>
      </c>
      <c r="S53" s="59" t="n">
        <v>2</v>
      </c>
      <c r="T53" s="59" t="n">
        <v>2</v>
      </c>
      <c r="U53" s="59" t="n">
        <v>2</v>
      </c>
      <c r="V53" s="59" t="n">
        <v>2</v>
      </c>
      <c r="W53" s="59" t="n">
        <v>3</v>
      </c>
      <c r="X53" s="59" t="n">
        <v>3</v>
      </c>
      <c r="Y53" s="59" t="n">
        <v>3</v>
      </c>
      <c r="Z53" s="59" t="n">
        <v>2</v>
      </c>
      <c r="AA53" s="59" t="n">
        <v>2</v>
      </c>
      <c r="AB53" s="59" t="n">
        <v>2</v>
      </c>
      <c r="AC53" s="59" t="n">
        <v>3</v>
      </c>
      <c r="AD53" s="59" t="n">
        <v>3</v>
      </c>
      <c r="AE53" s="59" t="n">
        <v>2</v>
      </c>
      <c r="AF53" s="59" t="n">
        <v>2</v>
      </c>
      <c r="AG53" s="60" t="n">
        <v>2</v>
      </c>
      <c r="AH53" s="48"/>
      <c r="AI53" s="48"/>
      <c r="AJ53" s="48"/>
    </row>
    <row r="54" customFormat="false" ht="12.75" hidden="false" customHeight="false" outlineLevel="0" collapsed="false">
      <c r="A54" s="63" t="s">
        <v>42</v>
      </c>
      <c r="B54" s="64" t="n">
        <f aca="false">SUM(C54:AG54)/31</f>
        <v>3.16129032258064</v>
      </c>
      <c r="C54" s="65" t="n">
        <v>4</v>
      </c>
      <c r="D54" s="65" t="n">
        <v>3</v>
      </c>
      <c r="E54" s="65" t="n">
        <v>3</v>
      </c>
      <c r="F54" s="65" t="n">
        <v>3</v>
      </c>
      <c r="G54" s="65" t="n">
        <v>3</v>
      </c>
      <c r="H54" s="65" t="n">
        <v>3</v>
      </c>
      <c r="I54" s="65" t="n">
        <v>4</v>
      </c>
      <c r="J54" s="65" t="n">
        <v>3</v>
      </c>
      <c r="K54" s="65" t="n">
        <v>3</v>
      </c>
      <c r="L54" s="65" t="n">
        <v>3</v>
      </c>
      <c r="M54" s="65" t="n">
        <v>3</v>
      </c>
      <c r="N54" s="65" t="n">
        <v>4</v>
      </c>
      <c r="O54" s="65" t="n">
        <v>3</v>
      </c>
      <c r="P54" s="65" t="n">
        <v>3</v>
      </c>
      <c r="Q54" s="65" t="n">
        <v>3</v>
      </c>
      <c r="R54" s="65" t="n">
        <v>3</v>
      </c>
      <c r="S54" s="65" t="n">
        <v>3</v>
      </c>
      <c r="T54" s="65" t="n">
        <v>3</v>
      </c>
      <c r="U54" s="65" t="n">
        <v>4</v>
      </c>
      <c r="V54" s="65" t="n">
        <v>3</v>
      </c>
      <c r="W54" s="65" t="n">
        <v>4</v>
      </c>
      <c r="X54" s="65" t="n">
        <v>3</v>
      </c>
      <c r="Y54" s="65" t="n">
        <v>4</v>
      </c>
      <c r="Z54" s="65" t="n">
        <v>3</v>
      </c>
      <c r="AA54" s="65" t="n">
        <v>3</v>
      </c>
      <c r="AB54" s="65" t="n">
        <v>3</v>
      </c>
      <c r="AC54" s="65" t="n">
        <v>3</v>
      </c>
      <c r="AD54" s="65" t="n">
        <v>3</v>
      </c>
      <c r="AE54" s="65" t="n">
        <v>3</v>
      </c>
      <c r="AF54" s="65" t="n">
        <v>2</v>
      </c>
      <c r="AG54" s="66" t="n">
        <v>3</v>
      </c>
      <c r="AH54" s="48"/>
      <c r="AI54" s="48"/>
      <c r="AJ54" s="48"/>
    </row>
    <row r="55" customFormat="false" ht="12.75" hidden="false" customHeight="false" outlineLevel="0" collapsed="false">
      <c r="A55" s="47"/>
      <c r="B55" s="47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  <c r="AJ56" s="48"/>
    </row>
    <row r="57" customFormat="false" ht="12.75" hidden="false" customHeight="false" outlineLevel="0" collapsed="false">
      <c r="A57" s="68" t="s">
        <v>7</v>
      </c>
      <c r="B57" s="54"/>
      <c r="C57" s="55" t="s">
        <v>33</v>
      </c>
      <c r="D57" s="55" t="s">
        <v>34</v>
      </c>
      <c r="E57" s="55" t="s">
        <v>35</v>
      </c>
      <c r="F57" s="55" t="s">
        <v>36</v>
      </c>
      <c r="G57" s="55" t="s">
        <v>37</v>
      </c>
      <c r="H57" s="55" t="s">
        <v>38</v>
      </c>
      <c r="I57" s="55" t="s">
        <v>39</v>
      </c>
      <c r="J57" s="55" t="s">
        <v>33</v>
      </c>
      <c r="K57" s="55" t="s">
        <v>34</v>
      </c>
      <c r="L57" s="55" t="s">
        <v>35</v>
      </c>
      <c r="M57" s="55" t="s">
        <v>36</v>
      </c>
      <c r="N57" s="55" t="s">
        <v>37</v>
      </c>
      <c r="O57" s="55" t="s">
        <v>38</v>
      </c>
      <c r="P57" s="55" t="s">
        <v>39</v>
      </c>
      <c r="Q57" s="55" t="s">
        <v>33</v>
      </c>
      <c r="R57" s="55" t="s">
        <v>34</v>
      </c>
      <c r="S57" s="55" t="s">
        <v>35</v>
      </c>
      <c r="T57" s="55" t="s">
        <v>36</v>
      </c>
      <c r="U57" s="55" t="s">
        <v>37</v>
      </c>
      <c r="V57" s="55" t="s">
        <v>38</v>
      </c>
      <c r="W57" s="55" t="s">
        <v>39</v>
      </c>
      <c r="X57" s="55" t="s">
        <v>33</v>
      </c>
      <c r="Y57" s="55" t="s">
        <v>34</v>
      </c>
      <c r="Z57" s="55" t="s">
        <v>35</v>
      </c>
      <c r="AA57" s="55" t="s">
        <v>36</v>
      </c>
      <c r="AB57" s="55" t="s">
        <v>37</v>
      </c>
      <c r="AC57" s="55" t="s">
        <v>38</v>
      </c>
      <c r="AD57" s="55" t="s">
        <v>39</v>
      </c>
      <c r="AE57" s="55" t="s">
        <v>33</v>
      </c>
      <c r="AF57" s="56" t="s">
        <v>34</v>
      </c>
      <c r="AG57" s="48"/>
      <c r="AH57" s="48"/>
      <c r="AI57" s="48"/>
      <c r="AJ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40.5333333333333</v>
      </c>
      <c r="C58" s="59" t="n">
        <v>43</v>
      </c>
      <c r="D58" s="59" t="n">
        <v>40</v>
      </c>
      <c r="E58" s="59" t="n">
        <v>45</v>
      </c>
      <c r="F58" s="59" t="n">
        <v>43</v>
      </c>
      <c r="G58" s="59" t="n">
        <v>45</v>
      </c>
      <c r="H58" s="59" t="n">
        <v>45</v>
      </c>
      <c r="I58" s="59" t="n">
        <v>46</v>
      </c>
      <c r="J58" s="59" t="n">
        <v>43</v>
      </c>
      <c r="K58" s="59" t="n">
        <v>40</v>
      </c>
      <c r="L58" s="59" t="n">
        <v>40</v>
      </c>
      <c r="M58" s="59" t="n">
        <v>40</v>
      </c>
      <c r="N58" s="59" t="n">
        <v>40</v>
      </c>
      <c r="O58" s="59" t="n">
        <v>43</v>
      </c>
      <c r="P58" s="59" t="n">
        <v>50</v>
      </c>
      <c r="Q58" s="59" t="n">
        <v>40</v>
      </c>
      <c r="R58" s="59" t="n">
        <v>37</v>
      </c>
      <c r="S58" s="59" t="n">
        <v>43</v>
      </c>
      <c r="T58" s="59" t="n">
        <v>42</v>
      </c>
      <c r="U58" s="59" t="n">
        <v>37</v>
      </c>
      <c r="V58" s="59" t="n">
        <v>40</v>
      </c>
      <c r="W58" s="59" t="n">
        <v>40</v>
      </c>
      <c r="X58" s="59" t="n">
        <v>38</v>
      </c>
      <c r="Y58" s="59" t="n">
        <v>36</v>
      </c>
      <c r="Z58" s="59" t="n">
        <v>37</v>
      </c>
      <c r="AA58" s="59" t="n">
        <v>39</v>
      </c>
      <c r="AB58" s="59" t="n">
        <v>36</v>
      </c>
      <c r="AC58" s="59" t="n">
        <v>40</v>
      </c>
      <c r="AD58" s="59" t="n">
        <v>37</v>
      </c>
      <c r="AE58" s="59" t="n">
        <v>35</v>
      </c>
      <c r="AF58" s="60" t="n">
        <v>36</v>
      </c>
      <c r="AG58" s="48"/>
      <c r="AH58" s="48"/>
      <c r="AI58" s="48"/>
      <c r="AJ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70.7966666666667</v>
      </c>
      <c r="C59" s="61" t="n">
        <v>70.5</v>
      </c>
      <c r="D59" s="61" t="n">
        <v>71.3</v>
      </c>
      <c r="E59" s="61" t="n">
        <v>71</v>
      </c>
      <c r="F59" s="61" t="n">
        <v>71.7</v>
      </c>
      <c r="G59" s="61" t="n">
        <v>70.5</v>
      </c>
      <c r="H59" s="61" t="n">
        <v>70.4</v>
      </c>
      <c r="I59" s="61" t="n">
        <v>70.9</v>
      </c>
      <c r="J59" s="61" t="n">
        <v>70.9</v>
      </c>
      <c r="K59" s="61" t="n">
        <v>71</v>
      </c>
      <c r="L59" s="61" t="n">
        <v>71</v>
      </c>
      <c r="M59" s="61" t="n">
        <v>71.4</v>
      </c>
      <c r="N59" s="61" t="n">
        <v>70.8</v>
      </c>
      <c r="O59" s="61" t="n">
        <v>71.5</v>
      </c>
      <c r="P59" s="61" t="n">
        <v>71.7</v>
      </c>
      <c r="Q59" s="61" t="n">
        <v>72</v>
      </c>
      <c r="R59" s="61" t="n">
        <v>71.6</v>
      </c>
      <c r="S59" s="61" t="n">
        <v>70.8</v>
      </c>
      <c r="T59" s="61" t="n">
        <v>70</v>
      </c>
      <c r="U59" s="61" t="n">
        <v>69.9</v>
      </c>
      <c r="V59" s="61" t="n">
        <v>70.4</v>
      </c>
      <c r="W59" s="61" t="n">
        <v>70.1</v>
      </c>
      <c r="X59" s="61" t="n">
        <v>71</v>
      </c>
      <c r="Y59" s="61" t="n">
        <v>70.8</v>
      </c>
      <c r="Z59" s="61" t="n">
        <v>70.7</v>
      </c>
      <c r="AA59" s="61" t="n">
        <v>70.1</v>
      </c>
      <c r="AB59" s="61" t="n">
        <v>70.5</v>
      </c>
      <c r="AC59" s="61" t="n">
        <v>69.8</v>
      </c>
      <c r="AD59" s="61" t="n">
        <v>70.3</v>
      </c>
      <c r="AE59" s="61" t="n">
        <v>70.8</v>
      </c>
      <c r="AF59" s="62" t="n">
        <v>70.5</v>
      </c>
      <c r="AG59" s="50"/>
      <c r="AH59" s="50"/>
      <c r="AI59" s="50"/>
      <c r="AJ59" s="50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8.01666666666667</v>
      </c>
      <c r="C60" s="61" t="n">
        <v>9</v>
      </c>
      <c r="D60" s="61" t="n">
        <v>7.3</v>
      </c>
      <c r="E60" s="61" t="n">
        <v>7.5</v>
      </c>
      <c r="F60" s="61" t="n">
        <v>7.5</v>
      </c>
      <c r="G60" s="61" t="n">
        <v>8</v>
      </c>
      <c r="H60" s="61" t="n">
        <v>8.5</v>
      </c>
      <c r="I60" s="61" t="n">
        <v>9</v>
      </c>
      <c r="J60" s="61" t="n">
        <v>8.5</v>
      </c>
      <c r="K60" s="61" t="n">
        <v>8</v>
      </c>
      <c r="L60" s="61" t="n">
        <v>8</v>
      </c>
      <c r="M60" s="61" t="n">
        <v>8</v>
      </c>
      <c r="N60" s="61" t="n">
        <v>7.8</v>
      </c>
      <c r="O60" s="61" t="n">
        <v>8.5</v>
      </c>
      <c r="P60" s="61" t="n">
        <v>8.8</v>
      </c>
      <c r="Q60" s="61" t="n">
        <v>8</v>
      </c>
      <c r="R60" s="61" t="n">
        <v>8</v>
      </c>
      <c r="S60" s="61" t="n">
        <v>7.8</v>
      </c>
      <c r="T60" s="61" t="n">
        <v>7.8</v>
      </c>
      <c r="U60" s="61" t="n">
        <v>7.8</v>
      </c>
      <c r="V60" s="61" t="n">
        <v>8.5</v>
      </c>
      <c r="W60" s="61" t="n">
        <v>8.5</v>
      </c>
      <c r="X60" s="61" t="n">
        <v>7.5</v>
      </c>
      <c r="Y60" s="61" t="n">
        <v>7.5</v>
      </c>
      <c r="Z60" s="61" t="n">
        <v>7.8</v>
      </c>
      <c r="AA60" s="61" t="n">
        <v>7.5</v>
      </c>
      <c r="AB60" s="61" t="n">
        <v>8</v>
      </c>
      <c r="AC60" s="61" t="n">
        <v>8.3</v>
      </c>
      <c r="AD60" s="61" t="n">
        <v>8.3</v>
      </c>
      <c r="AE60" s="61" t="n">
        <v>7</v>
      </c>
      <c r="AF60" s="62" t="n">
        <v>7.8</v>
      </c>
      <c r="AG60" s="50"/>
      <c r="AH60" s="50"/>
      <c r="AI60" s="50"/>
      <c r="AJ60" s="50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2.5</v>
      </c>
      <c r="C61" s="59" t="n">
        <v>3</v>
      </c>
      <c r="D61" s="59" t="n">
        <v>2</v>
      </c>
      <c r="E61" s="59" t="n">
        <v>2</v>
      </c>
      <c r="F61" s="59" t="n">
        <v>2</v>
      </c>
      <c r="G61" s="59" t="n">
        <v>2</v>
      </c>
      <c r="H61" s="59" t="n">
        <v>2</v>
      </c>
      <c r="I61" s="59" t="n">
        <v>4</v>
      </c>
      <c r="J61" s="59" t="n">
        <v>2</v>
      </c>
      <c r="K61" s="59" t="n">
        <v>2</v>
      </c>
      <c r="L61" s="59" t="n">
        <v>4</v>
      </c>
      <c r="M61" s="59" t="n">
        <v>3</v>
      </c>
      <c r="N61" s="59" t="n">
        <v>2</v>
      </c>
      <c r="O61" s="59" t="n">
        <v>4</v>
      </c>
      <c r="P61" s="59" t="n">
        <v>3</v>
      </c>
      <c r="Q61" s="59" t="n">
        <v>2</v>
      </c>
      <c r="R61" s="59" t="n">
        <v>2</v>
      </c>
      <c r="S61" s="59" t="n">
        <v>2</v>
      </c>
      <c r="T61" s="59" t="n">
        <v>3</v>
      </c>
      <c r="U61" s="59" t="n">
        <v>3</v>
      </c>
      <c r="V61" s="59" t="n">
        <v>2</v>
      </c>
      <c r="W61" s="59" t="n">
        <v>3</v>
      </c>
      <c r="X61" s="59" t="n">
        <v>2</v>
      </c>
      <c r="Y61" s="59" t="n">
        <v>3</v>
      </c>
      <c r="Z61" s="59" t="n">
        <v>3</v>
      </c>
      <c r="AA61" s="59" t="n">
        <v>2</v>
      </c>
      <c r="AB61" s="59" t="n">
        <v>3</v>
      </c>
      <c r="AC61" s="59" t="n">
        <v>2</v>
      </c>
      <c r="AD61" s="59" t="n">
        <v>2</v>
      </c>
      <c r="AE61" s="59" t="n">
        <v>2</v>
      </c>
      <c r="AF61" s="60" t="n">
        <v>2</v>
      </c>
      <c r="AG61" s="48"/>
      <c r="AH61" s="48"/>
      <c r="AI61" s="48"/>
      <c r="AJ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2.23333333333333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3</v>
      </c>
      <c r="J62" s="59" t="n">
        <v>2</v>
      </c>
      <c r="K62" s="59" t="n">
        <v>2</v>
      </c>
      <c r="L62" s="59" t="n">
        <v>3</v>
      </c>
      <c r="M62" s="59" t="n">
        <v>3</v>
      </c>
      <c r="N62" s="59" t="n">
        <v>2</v>
      </c>
      <c r="O62" s="59" t="n">
        <v>3</v>
      </c>
      <c r="P62" s="59" t="n">
        <v>3</v>
      </c>
      <c r="Q62" s="59" t="n">
        <v>2</v>
      </c>
      <c r="R62" s="59" t="n">
        <v>2</v>
      </c>
      <c r="S62" s="59" t="n">
        <v>2</v>
      </c>
      <c r="T62" s="59" t="n">
        <v>2</v>
      </c>
      <c r="U62" s="59" t="n">
        <v>3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3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  <c r="AJ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3.03333333333333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2</v>
      </c>
      <c r="I63" s="65" t="n">
        <v>4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4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3</v>
      </c>
      <c r="T63" s="65" t="n">
        <v>3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  <c r="AJ63" s="48"/>
    </row>
    <row r="64" customFormat="false" ht="12.75" hidden="false" customHeight="false" outlineLevel="0" collapsed="false">
      <c r="A64" s="47"/>
      <c r="B64" s="47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  <c r="AH65" s="48"/>
      <c r="AI65" s="48"/>
      <c r="AJ65" s="48"/>
    </row>
    <row r="66" customFormat="false" ht="12.75" hidden="false" customHeight="false" outlineLevel="0" collapsed="false">
      <c r="A66" s="54" t="s">
        <v>8</v>
      </c>
      <c r="B66" s="54"/>
      <c r="C66" s="55" t="s">
        <v>35</v>
      </c>
      <c r="D66" s="55" t="s">
        <v>36</v>
      </c>
      <c r="E66" s="55" t="s">
        <v>37</v>
      </c>
      <c r="F66" s="55" t="s">
        <v>38</v>
      </c>
      <c r="G66" s="55" t="s">
        <v>39</v>
      </c>
      <c r="H66" s="55" t="s">
        <v>33</v>
      </c>
      <c r="I66" s="55" t="s">
        <v>34</v>
      </c>
      <c r="J66" s="55" t="s">
        <v>35</v>
      </c>
      <c r="K66" s="55" t="s">
        <v>36</v>
      </c>
      <c r="L66" s="55" t="s">
        <v>37</v>
      </c>
      <c r="M66" s="55" t="s">
        <v>38</v>
      </c>
      <c r="N66" s="55" t="s">
        <v>39</v>
      </c>
      <c r="O66" s="55" t="s">
        <v>33</v>
      </c>
      <c r="P66" s="55" t="s">
        <v>34</v>
      </c>
      <c r="Q66" s="55" t="s">
        <v>35</v>
      </c>
      <c r="R66" s="55" t="s">
        <v>36</v>
      </c>
      <c r="S66" s="55" t="s">
        <v>37</v>
      </c>
      <c r="T66" s="55" t="s">
        <v>38</v>
      </c>
      <c r="U66" s="55" t="s">
        <v>39</v>
      </c>
      <c r="V66" s="55" t="s">
        <v>33</v>
      </c>
      <c r="W66" s="55" t="s">
        <v>34</v>
      </c>
      <c r="X66" s="55" t="s">
        <v>35</v>
      </c>
      <c r="Y66" s="55" t="s">
        <v>36</v>
      </c>
      <c r="Z66" s="55" t="s">
        <v>37</v>
      </c>
      <c r="AA66" s="55" t="s">
        <v>38</v>
      </c>
      <c r="AB66" s="55" t="s">
        <v>39</v>
      </c>
      <c r="AC66" s="55" t="s">
        <v>33</v>
      </c>
      <c r="AD66" s="55" t="s">
        <v>34</v>
      </c>
      <c r="AE66" s="55" t="s">
        <v>35</v>
      </c>
      <c r="AF66" s="55" t="s">
        <v>36</v>
      </c>
      <c r="AG66" s="56" t="s">
        <v>37</v>
      </c>
      <c r="AH66" s="48"/>
      <c r="AI66" s="48"/>
      <c r="AJ66" s="48"/>
    </row>
    <row r="67" customFormat="false" ht="12.75" hidden="false" customHeight="false" outlineLevel="0" collapsed="false">
      <c r="A67" s="57" t="s">
        <v>29</v>
      </c>
      <c r="B67" s="58" t="n">
        <f aca="false">SUM(C67:AG67)/31</f>
        <v>41.8387096774194</v>
      </c>
      <c r="C67" s="59" t="n">
        <v>42</v>
      </c>
      <c r="D67" s="59" t="n">
        <v>44</v>
      </c>
      <c r="E67" s="59" t="n">
        <v>39</v>
      </c>
      <c r="F67" s="59" t="n">
        <v>53</v>
      </c>
      <c r="G67" s="59" t="n">
        <v>60</v>
      </c>
      <c r="H67" s="59" t="n">
        <v>35</v>
      </c>
      <c r="I67" s="59" t="n">
        <v>40</v>
      </c>
      <c r="J67" s="59" t="n">
        <v>39</v>
      </c>
      <c r="K67" s="59" t="n">
        <v>37</v>
      </c>
      <c r="L67" s="59" t="n">
        <v>37</v>
      </c>
      <c r="M67" s="59" t="n">
        <v>38</v>
      </c>
      <c r="N67" s="59" t="n">
        <v>40</v>
      </c>
      <c r="O67" s="59" t="n">
        <v>48</v>
      </c>
      <c r="P67" s="59" t="n">
        <v>36</v>
      </c>
      <c r="Q67" s="59" t="n">
        <v>39</v>
      </c>
      <c r="R67" s="59" t="n">
        <v>41</v>
      </c>
      <c r="S67" s="59" t="n">
        <v>43</v>
      </c>
      <c r="T67" s="59" t="n">
        <v>40</v>
      </c>
      <c r="U67" s="59" t="n">
        <v>43</v>
      </c>
      <c r="V67" s="59" t="n">
        <v>39</v>
      </c>
      <c r="W67" s="59" t="n">
        <v>39</v>
      </c>
      <c r="X67" s="59" t="n">
        <v>38</v>
      </c>
      <c r="Y67" s="59" t="n">
        <v>39</v>
      </c>
      <c r="Z67" s="59" t="n">
        <v>44</v>
      </c>
      <c r="AA67" s="59" t="n">
        <v>58</v>
      </c>
      <c r="AB67" s="59" t="n">
        <v>51</v>
      </c>
      <c r="AC67" s="59" t="n">
        <v>39</v>
      </c>
      <c r="AD67" s="59" t="n">
        <v>42</v>
      </c>
      <c r="AE67" s="59" t="n">
        <v>39</v>
      </c>
      <c r="AF67" s="59" t="n">
        <v>38</v>
      </c>
      <c r="AG67" s="60" t="n">
        <v>37</v>
      </c>
      <c r="AH67" s="48"/>
      <c r="AI67" s="48"/>
      <c r="AJ67" s="48"/>
    </row>
    <row r="68" customFormat="false" ht="12.75" hidden="false" customHeight="false" outlineLevel="0" collapsed="false">
      <c r="A68" s="57" t="s">
        <v>30</v>
      </c>
      <c r="B68" s="58" t="n">
        <f aca="false">SUM(C68:AG68)/31</f>
        <v>70.3354838709677</v>
      </c>
      <c r="C68" s="61" t="n">
        <v>69.6</v>
      </c>
      <c r="D68" s="61" t="n">
        <v>69.9</v>
      </c>
      <c r="E68" s="61" t="n">
        <v>69.7</v>
      </c>
      <c r="F68" s="61" t="n">
        <v>69.7</v>
      </c>
      <c r="G68" s="61" t="n">
        <v>69.8</v>
      </c>
      <c r="H68" s="61" t="n">
        <v>69.9</v>
      </c>
      <c r="I68" s="61" t="n">
        <v>70</v>
      </c>
      <c r="J68" s="61" t="n">
        <v>70.3</v>
      </c>
      <c r="K68" s="61" t="n">
        <v>70.1</v>
      </c>
      <c r="L68" s="61" t="n">
        <v>70</v>
      </c>
      <c r="M68" s="61" t="n">
        <v>70.2</v>
      </c>
      <c r="N68" s="61" t="n">
        <v>70</v>
      </c>
      <c r="O68" s="61" t="n">
        <v>70.2</v>
      </c>
      <c r="P68" s="61" t="n">
        <v>70.5</v>
      </c>
      <c r="Q68" s="61" t="n">
        <v>69.9</v>
      </c>
      <c r="R68" s="61" t="n">
        <v>70</v>
      </c>
      <c r="S68" s="61" t="n">
        <v>70.6</v>
      </c>
      <c r="T68" s="61" t="n">
        <v>70.3</v>
      </c>
      <c r="U68" s="61" t="n">
        <v>70.2</v>
      </c>
      <c r="V68" s="61" t="n">
        <v>70</v>
      </c>
      <c r="W68" s="61" t="n">
        <v>70.5</v>
      </c>
      <c r="X68" s="61" t="n">
        <v>70.6</v>
      </c>
      <c r="Y68" s="61" t="n">
        <v>70.5</v>
      </c>
      <c r="Z68" s="61" t="n">
        <v>70.4</v>
      </c>
      <c r="AA68" s="61" t="n">
        <v>71</v>
      </c>
      <c r="AB68" s="61" t="n">
        <v>71.6</v>
      </c>
      <c r="AC68" s="61" t="n">
        <v>71.1</v>
      </c>
      <c r="AD68" s="61" t="n">
        <v>71.7</v>
      </c>
      <c r="AE68" s="61" t="n">
        <v>71.2</v>
      </c>
      <c r="AF68" s="61" t="n">
        <v>70.7</v>
      </c>
      <c r="AG68" s="60" t="n">
        <v>70.2</v>
      </c>
      <c r="AH68" s="48"/>
      <c r="AI68" s="48"/>
      <c r="AJ68" s="48"/>
    </row>
    <row r="69" customFormat="false" ht="12.75" hidden="false" customHeight="false" outlineLevel="0" collapsed="false">
      <c r="A69" s="57" t="s">
        <v>31</v>
      </c>
      <c r="B69" s="58" t="n">
        <f aca="false">SUM(C69:AG69)/31</f>
        <v>8.1258064516129</v>
      </c>
      <c r="C69" s="61" t="n">
        <v>7.5</v>
      </c>
      <c r="D69" s="61" t="n">
        <v>7.5</v>
      </c>
      <c r="E69" s="61" t="n">
        <v>7.8</v>
      </c>
      <c r="F69" s="61" t="n">
        <v>8.5</v>
      </c>
      <c r="G69" s="61" t="n">
        <v>8</v>
      </c>
      <c r="H69" s="61" t="n">
        <v>7.5</v>
      </c>
      <c r="I69" s="61" t="n">
        <v>8</v>
      </c>
      <c r="J69" s="61" t="n">
        <v>8</v>
      </c>
      <c r="K69" s="61" t="n">
        <v>8</v>
      </c>
      <c r="L69" s="61" t="n">
        <v>8.3</v>
      </c>
      <c r="M69" s="61" t="n">
        <v>7.8</v>
      </c>
      <c r="N69" s="61" t="n">
        <v>7.8</v>
      </c>
      <c r="O69" s="61" t="n">
        <v>8</v>
      </c>
      <c r="P69" s="61" t="n">
        <v>7.8</v>
      </c>
      <c r="Q69" s="61" t="n">
        <v>8</v>
      </c>
      <c r="R69" s="61" t="n">
        <v>8.3</v>
      </c>
      <c r="S69" s="61" t="n">
        <v>8.3</v>
      </c>
      <c r="T69" s="61" t="n">
        <v>8</v>
      </c>
      <c r="U69" s="61" t="n">
        <v>8.3</v>
      </c>
      <c r="V69" s="61" t="n">
        <v>7.8</v>
      </c>
      <c r="W69" s="61" t="n">
        <v>8.3</v>
      </c>
      <c r="X69" s="61" t="n">
        <v>8.3</v>
      </c>
      <c r="Y69" s="61" t="n">
        <v>8.3</v>
      </c>
      <c r="Z69" s="61" t="n">
        <v>8.5</v>
      </c>
      <c r="AA69" s="61" t="n">
        <v>8</v>
      </c>
      <c r="AB69" s="61" t="n">
        <v>9</v>
      </c>
      <c r="AC69" s="61" t="n">
        <v>8.8</v>
      </c>
      <c r="AD69" s="61" t="n">
        <v>8.5</v>
      </c>
      <c r="AE69" s="61" t="n">
        <v>8</v>
      </c>
      <c r="AF69" s="61" t="n">
        <v>8.5</v>
      </c>
      <c r="AG69" s="60" t="n">
        <v>8.5</v>
      </c>
      <c r="AH69" s="48"/>
      <c r="AI69" s="48"/>
      <c r="AJ69" s="48"/>
    </row>
    <row r="70" customFormat="false" ht="12.75" hidden="false" customHeight="false" outlineLevel="0" collapsed="false">
      <c r="A70" s="57" t="s">
        <v>40</v>
      </c>
      <c r="B70" s="58" t="n">
        <f aca="false">SUM(C70:AG70)/31</f>
        <v>2.38709677419355</v>
      </c>
      <c r="C70" s="59" t="n">
        <v>4</v>
      </c>
      <c r="D70" s="59" t="n">
        <v>3</v>
      </c>
      <c r="E70" s="59" t="n">
        <v>3</v>
      </c>
      <c r="F70" s="59" t="n">
        <v>2</v>
      </c>
      <c r="G70" s="59" t="n">
        <v>3</v>
      </c>
      <c r="H70" s="59" t="n">
        <v>3</v>
      </c>
      <c r="I70" s="59" t="n">
        <v>4</v>
      </c>
      <c r="J70" s="59" t="n">
        <v>2</v>
      </c>
      <c r="K70" s="59" t="n">
        <v>2</v>
      </c>
      <c r="L70" s="59" t="n">
        <v>2</v>
      </c>
      <c r="M70" s="59" t="n">
        <v>3</v>
      </c>
      <c r="N70" s="59" t="n">
        <v>2</v>
      </c>
      <c r="O70" s="59" t="n">
        <v>3</v>
      </c>
      <c r="P70" s="59" t="n">
        <v>2</v>
      </c>
      <c r="Q70" s="59" t="n">
        <v>2</v>
      </c>
      <c r="R70" s="59" t="n">
        <v>2</v>
      </c>
      <c r="S70" s="59" t="n">
        <v>2</v>
      </c>
      <c r="T70" s="59" t="n">
        <v>2</v>
      </c>
      <c r="U70" s="59" t="n">
        <v>3</v>
      </c>
      <c r="V70" s="59" t="n">
        <v>3</v>
      </c>
      <c r="W70" s="59" t="n">
        <v>2</v>
      </c>
      <c r="X70" s="59" t="n">
        <v>2</v>
      </c>
      <c r="Y70" s="59" t="n">
        <v>2</v>
      </c>
      <c r="Z70" s="59" t="n">
        <v>2</v>
      </c>
      <c r="AA70" s="59" t="n">
        <v>2</v>
      </c>
      <c r="AB70" s="59" t="n">
        <v>1</v>
      </c>
      <c r="AC70" s="59" t="n">
        <v>2</v>
      </c>
      <c r="AD70" s="59" t="n">
        <v>2</v>
      </c>
      <c r="AE70" s="59" t="n">
        <v>2</v>
      </c>
      <c r="AF70" s="59" t="n">
        <v>3</v>
      </c>
      <c r="AG70" s="60" t="n">
        <v>2</v>
      </c>
      <c r="AH70" s="48"/>
      <c r="AI70" s="48"/>
      <c r="AJ70" s="48"/>
    </row>
    <row r="71" customFormat="false" ht="12.75" hidden="false" customHeight="false" outlineLevel="0" collapsed="false">
      <c r="A71" s="57" t="s">
        <v>41</v>
      </c>
      <c r="B71" s="58" t="n">
        <f aca="false">SUM(C71:AG71)/31</f>
        <v>2.19354838709677</v>
      </c>
      <c r="C71" s="59" t="n">
        <v>3</v>
      </c>
      <c r="D71" s="59" t="n">
        <v>3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3</v>
      </c>
      <c r="P71" s="59" t="n">
        <v>2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3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3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  <c r="AH71" s="48"/>
      <c r="AI71" s="48"/>
      <c r="AJ71" s="48"/>
    </row>
    <row r="72" customFormat="false" ht="12.75" hidden="false" customHeight="false" outlineLevel="0" collapsed="false">
      <c r="A72" s="63" t="s">
        <v>42</v>
      </c>
      <c r="B72" s="64" t="n">
        <f aca="false">SUM(C72:AG72)/31</f>
        <v>3.03225806451613</v>
      </c>
      <c r="C72" s="65" t="n">
        <v>4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2</v>
      </c>
      <c r="J72" s="65" t="n">
        <v>3</v>
      </c>
      <c r="K72" s="65" t="n">
        <v>3</v>
      </c>
      <c r="L72" s="65" t="n">
        <v>2</v>
      </c>
      <c r="M72" s="65" t="n">
        <v>3</v>
      </c>
      <c r="N72" s="65" t="n">
        <v>3</v>
      </c>
      <c r="O72" s="65" t="n">
        <v>4</v>
      </c>
      <c r="P72" s="65" t="n">
        <v>2</v>
      </c>
      <c r="Q72" s="65" t="n">
        <v>4</v>
      </c>
      <c r="R72" s="65" t="n">
        <v>3</v>
      </c>
      <c r="S72" s="65" t="n">
        <v>3</v>
      </c>
      <c r="T72" s="65" t="n">
        <v>2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4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4</v>
      </c>
      <c r="AG72" s="66" t="n">
        <v>3</v>
      </c>
      <c r="AH72" s="48"/>
      <c r="AI72" s="48"/>
      <c r="AJ72" s="48"/>
    </row>
    <row r="73" customFormat="false" ht="12.75" hidden="false" customHeight="false" outlineLevel="0" collapsed="false">
      <c r="A73" s="47"/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2" t="n">
        <v>30</v>
      </c>
      <c r="AG74" s="53" t="n">
        <v>31</v>
      </c>
      <c r="AH74" s="48"/>
      <c r="AI74" s="48"/>
      <c r="AJ74" s="48"/>
    </row>
    <row r="75" customFormat="false" ht="12.75" hidden="false" customHeight="false" outlineLevel="0" collapsed="false">
      <c r="A75" s="54" t="s">
        <v>9</v>
      </c>
      <c r="B75" s="54"/>
      <c r="C75" s="55" t="s">
        <v>38</v>
      </c>
      <c r="D75" s="55" t="s">
        <v>39</v>
      </c>
      <c r="E75" s="55" t="s">
        <v>33</v>
      </c>
      <c r="F75" s="55" t="s">
        <v>34</v>
      </c>
      <c r="G75" s="55" t="s">
        <v>35</v>
      </c>
      <c r="H75" s="55" t="s">
        <v>36</v>
      </c>
      <c r="I75" s="55" t="s">
        <v>37</v>
      </c>
      <c r="J75" s="55" t="s">
        <v>38</v>
      </c>
      <c r="K75" s="55" t="s">
        <v>39</v>
      </c>
      <c r="L75" s="55" t="s">
        <v>33</v>
      </c>
      <c r="M75" s="55" t="s">
        <v>34</v>
      </c>
      <c r="N75" s="55" t="s">
        <v>35</v>
      </c>
      <c r="O75" s="55" t="s">
        <v>36</v>
      </c>
      <c r="P75" s="55" t="s">
        <v>37</v>
      </c>
      <c r="Q75" s="55" t="s">
        <v>38</v>
      </c>
      <c r="R75" s="55" t="s">
        <v>39</v>
      </c>
      <c r="S75" s="55" t="s">
        <v>33</v>
      </c>
      <c r="T75" s="55" t="s">
        <v>34</v>
      </c>
      <c r="U75" s="55" t="s">
        <v>35</v>
      </c>
      <c r="V75" s="55" t="s">
        <v>36</v>
      </c>
      <c r="W75" s="55" t="s">
        <v>37</v>
      </c>
      <c r="X75" s="55" t="s">
        <v>38</v>
      </c>
      <c r="Y75" s="55" t="s">
        <v>39</v>
      </c>
      <c r="Z75" s="55" t="s">
        <v>33</v>
      </c>
      <c r="AA75" s="55" t="s">
        <v>34</v>
      </c>
      <c r="AB75" s="55" t="s">
        <v>35</v>
      </c>
      <c r="AC75" s="55" t="s">
        <v>36</v>
      </c>
      <c r="AD75" s="55" t="s">
        <v>37</v>
      </c>
      <c r="AE75" s="55" t="s">
        <v>38</v>
      </c>
      <c r="AF75" s="55" t="s">
        <v>39</v>
      </c>
      <c r="AG75" s="56" t="s">
        <v>33</v>
      </c>
      <c r="AH75" s="48"/>
      <c r="AI75" s="48"/>
      <c r="AJ75" s="48"/>
    </row>
    <row r="76" customFormat="false" ht="12.75" hidden="false" customHeight="false" outlineLevel="0" collapsed="false">
      <c r="A76" s="57" t="s">
        <v>29</v>
      </c>
      <c r="B76" s="58" t="n">
        <f aca="false">SUM(C76:AG76)/31</f>
        <v>43.0967741935484</v>
      </c>
      <c r="C76" s="59" t="n">
        <v>45</v>
      </c>
      <c r="D76" s="59" t="n">
        <v>40</v>
      </c>
      <c r="E76" s="59" t="n">
        <v>39</v>
      </c>
      <c r="F76" s="59" t="n">
        <v>43</v>
      </c>
      <c r="G76" s="59" t="n">
        <v>43</v>
      </c>
      <c r="H76" s="59" t="n">
        <v>38</v>
      </c>
      <c r="I76" s="59" t="n">
        <v>40</v>
      </c>
      <c r="J76" s="59" t="n">
        <v>38</v>
      </c>
      <c r="K76" s="59" t="n">
        <v>41</v>
      </c>
      <c r="L76" s="59" t="n">
        <v>41</v>
      </c>
      <c r="M76" s="59" t="n">
        <v>39</v>
      </c>
      <c r="N76" s="59" t="n">
        <v>36</v>
      </c>
      <c r="O76" s="59" t="n">
        <v>38</v>
      </c>
      <c r="P76" s="59" t="n">
        <v>36</v>
      </c>
      <c r="Q76" s="59" t="n">
        <v>40</v>
      </c>
      <c r="R76" s="59" t="n">
        <v>38</v>
      </c>
      <c r="S76" s="59" t="n">
        <v>37</v>
      </c>
      <c r="T76" s="59" t="n">
        <v>37</v>
      </c>
      <c r="U76" s="59" t="n">
        <v>39</v>
      </c>
      <c r="V76" s="59" t="n">
        <v>37</v>
      </c>
      <c r="W76" s="59" t="n">
        <v>40</v>
      </c>
      <c r="X76" s="59" t="n">
        <v>39</v>
      </c>
      <c r="Y76" s="59" t="n">
        <v>40</v>
      </c>
      <c r="Z76" s="59" t="n">
        <v>40</v>
      </c>
      <c r="AA76" s="59" t="n">
        <v>98</v>
      </c>
      <c r="AB76" s="59" t="n">
        <v>78</v>
      </c>
      <c r="AC76" s="59" t="n">
        <v>58</v>
      </c>
      <c r="AD76" s="59" t="n">
        <v>41</v>
      </c>
      <c r="AE76" s="59" t="n">
        <v>38</v>
      </c>
      <c r="AF76" s="59" t="n">
        <v>40</v>
      </c>
      <c r="AG76" s="60" t="n">
        <v>39</v>
      </c>
      <c r="AH76" s="48"/>
      <c r="AI76" s="48"/>
      <c r="AJ76" s="48"/>
    </row>
    <row r="77" customFormat="false" ht="12.75" hidden="false" customHeight="false" outlineLevel="0" collapsed="false">
      <c r="A77" s="57" t="s">
        <v>30</v>
      </c>
      <c r="B77" s="58" t="n">
        <f aca="false">SUM(C77:AG77)/31</f>
        <v>70.5096774193548</v>
      </c>
      <c r="C77" s="61" t="n">
        <v>70.5</v>
      </c>
      <c r="D77" s="61" t="n">
        <v>70.8</v>
      </c>
      <c r="E77" s="61" t="n">
        <v>71.1</v>
      </c>
      <c r="F77" s="61" t="n">
        <v>71.6</v>
      </c>
      <c r="G77" s="61" t="n">
        <v>71.4</v>
      </c>
      <c r="H77" s="61" t="n">
        <v>70.4</v>
      </c>
      <c r="I77" s="61" t="n">
        <v>71</v>
      </c>
      <c r="J77" s="61" t="n">
        <v>71.4</v>
      </c>
      <c r="K77" s="61" t="n">
        <v>71.2</v>
      </c>
      <c r="L77" s="61" t="n">
        <v>71.4</v>
      </c>
      <c r="M77" s="61" t="n">
        <v>71.4</v>
      </c>
      <c r="N77" s="61" t="n">
        <v>71</v>
      </c>
      <c r="O77" s="61" t="n">
        <v>71</v>
      </c>
      <c r="P77" s="61" t="n">
        <v>70.8</v>
      </c>
      <c r="Q77" s="61" t="n">
        <v>70.9</v>
      </c>
      <c r="R77" s="61" t="n">
        <v>70.7</v>
      </c>
      <c r="S77" s="61" t="n">
        <v>70.7</v>
      </c>
      <c r="T77" s="61" t="n">
        <v>70.7</v>
      </c>
      <c r="U77" s="61" t="n">
        <v>70.8</v>
      </c>
      <c r="V77" s="61" t="n">
        <v>70.7</v>
      </c>
      <c r="W77" s="61" t="n">
        <v>70.3</v>
      </c>
      <c r="X77" s="61" t="n">
        <v>70.2</v>
      </c>
      <c r="Y77" s="61" t="n">
        <v>70.5</v>
      </c>
      <c r="Z77" s="61" t="n">
        <v>70.9</v>
      </c>
      <c r="AA77" s="61" t="n">
        <v>70.1</v>
      </c>
      <c r="AB77" s="61" t="n">
        <v>69.3</v>
      </c>
      <c r="AC77" s="61" t="n">
        <v>68.5</v>
      </c>
      <c r="AD77" s="61" t="n">
        <v>68.3</v>
      </c>
      <c r="AE77" s="61" t="n">
        <v>69.1</v>
      </c>
      <c r="AF77" s="61" t="n">
        <v>69.2</v>
      </c>
      <c r="AG77" s="74" t="n">
        <v>69.9</v>
      </c>
      <c r="AH77" s="48"/>
      <c r="AI77" s="48"/>
      <c r="AJ77" s="48"/>
    </row>
    <row r="78" customFormat="false" ht="12.75" hidden="false" customHeight="false" outlineLevel="0" collapsed="false">
      <c r="A78" s="57" t="s">
        <v>31</v>
      </c>
      <c r="B78" s="58" t="n">
        <f aca="false">SUM(C78:AG78)/31</f>
        <v>8.73870967741936</v>
      </c>
      <c r="C78" s="61" t="n">
        <v>8</v>
      </c>
      <c r="D78" s="61" t="n">
        <v>9.3</v>
      </c>
      <c r="E78" s="61" t="n">
        <v>9</v>
      </c>
      <c r="F78" s="61" t="n">
        <v>8.5</v>
      </c>
      <c r="G78" s="61" t="n">
        <v>8.5</v>
      </c>
      <c r="H78" s="61" t="n">
        <v>9</v>
      </c>
      <c r="I78" s="61" t="n">
        <v>8.8</v>
      </c>
      <c r="J78" s="61" t="n">
        <v>8.5</v>
      </c>
      <c r="K78" s="61" t="n">
        <v>9.3</v>
      </c>
      <c r="L78" s="61" t="n">
        <v>9</v>
      </c>
      <c r="M78" s="61" t="n">
        <v>8.5</v>
      </c>
      <c r="N78" s="61" t="n">
        <v>8.5</v>
      </c>
      <c r="O78" s="61" t="n">
        <v>8.5</v>
      </c>
      <c r="P78" s="61" t="n">
        <v>8</v>
      </c>
      <c r="Q78" s="61" t="n">
        <v>8.5</v>
      </c>
      <c r="R78" s="61" t="n">
        <v>8.5</v>
      </c>
      <c r="S78" s="61" t="n">
        <v>8</v>
      </c>
      <c r="T78" s="61" t="n">
        <v>7.8</v>
      </c>
      <c r="U78" s="61" t="n">
        <v>7.8</v>
      </c>
      <c r="V78" s="61" t="n">
        <v>8</v>
      </c>
      <c r="W78" s="61" t="n">
        <v>8</v>
      </c>
      <c r="X78" s="61" t="n">
        <v>8.5</v>
      </c>
      <c r="Y78" s="61" t="n">
        <v>8</v>
      </c>
      <c r="Z78" s="61" t="n">
        <v>7.8</v>
      </c>
      <c r="AA78" s="61" t="n">
        <v>10</v>
      </c>
      <c r="AB78" s="61" t="n">
        <v>12</v>
      </c>
      <c r="AC78" s="61" t="n">
        <v>9.3</v>
      </c>
      <c r="AD78" s="61" t="n">
        <v>9.5</v>
      </c>
      <c r="AE78" s="61" t="n">
        <v>9.3</v>
      </c>
      <c r="AF78" s="61" t="n">
        <v>9.5</v>
      </c>
      <c r="AG78" s="74" t="n">
        <v>9</v>
      </c>
      <c r="AH78" s="48"/>
      <c r="AI78" s="48"/>
      <c r="AJ78" s="48"/>
    </row>
    <row r="79" customFormat="false" ht="12.75" hidden="false" customHeight="false" outlineLevel="0" collapsed="false">
      <c r="A79" s="57" t="s">
        <v>40</v>
      </c>
      <c r="B79" s="58" t="n">
        <f aca="false">SUM(C79:AG79)/31</f>
        <v>2.58064516129032</v>
      </c>
      <c r="C79" s="59" t="n">
        <v>3</v>
      </c>
      <c r="D79" s="59" t="n">
        <v>2</v>
      </c>
      <c r="E79" s="59" t="n">
        <v>3</v>
      </c>
      <c r="F79" s="59" t="n">
        <v>2</v>
      </c>
      <c r="G79" s="59" t="n">
        <v>2</v>
      </c>
      <c r="H79" s="59" t="n">
        <v>2</v>
      </c>
      <c r="I79" s="59" t="n">
        <v>1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2</v>
      </c>
      <c r="P79" s="59" t="n">
        <v>2</v>
      </c>
      <c r="Q79" s="59" t="n">
        <v>3</v>
      </c>
      <c r="R79" s="59" t="n">
        <v>3</v>
      </c>
      <c r="S79" s="59" t="n">
        <v>2</v>
      </c>
      <c r="T79" s="59" t="n">
        <v>3</v>
      </c>
      <c r="U79" s="59" t="n">
        <v>3</v>
      </c>
      <c r="V79" s="59" t="n">
        <v>1</v>
      </c>
      <c r="W79" s="59" t="n">
        <v>3</v>
      </c>
      <c r="X79" s="59" t="n">
        <v>3</v>
      </c>
      <c r="Y79" s="59" t="n">
        <v>3</v>
      </c>
      <c r="Z79" s="59" t="n">
        <v>3</v>
      </c>
      <c r="AA79" s="59" t="n">
        <v>5</v>
      </c>
      <c r="AB79" s="59" t="n">
        <v>4</v>
      </c>
      <c r="AC79" s="59" t="n">
        <v>4</v>
      </c>
      <c r="AD79" s="59" t="n">
        <v>4</v>
      </c>
      <c r="AE79" s="59" t="n">
        <v>3</v>
      </c>
      <c r="AF79" s="59" t="n">
        <v>2</v>
      </c>
      <c r="AG79" s="60" t="n">
        <v>2</v>
      </c>
      <c r="AH79" s="48"/>
      <c r="AI79" s="48"/>
      <c r="AJ79" s="48"/>
    </row>
    <row r="80" customFormat="false" ht="12.75" hidden="false" customHeight="false" outlineLevel="0" collapsed="false">
      <c r="A80" s="57" t="s">
        <v>41</v>
      </c>
      <c r="B80" s="58" t="n">
        <f aca="false">SUM(C80:AG80)/31</f>
        <v>2.38709677419355</v>
      </c>
      <c r="C80" s="59" t="n">
        <v>3</v>
      </c>
      <c r="D80" s="59" t="n">
        <v>2</v>
      </c>
      <c r="E80" s="59" t="n">
        <v>2</v>
      </c>
      <c r="F80" s="59" t="n">
        <v>2</v>
      </c>
      <c r="G80" s="59" t="n">
        <v>3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3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1</v>
      </c>
      <c r="Z80" s="59" t="n">
        <v>3</v>
      </c>
      <c r="AA80" s="59" t="n">
        <v>5</v>
      </c>
      <c r="AB80" s="59" t="n">
        <v>4</v>
      </c>
      <c r="AC80" s="59" t="n">
        <v>4</v>
      </c>
      <c r="AD80" s="59" t="n">
        <v>4</v>
      </c>
      <c r="AE80" s="59" t="n">
        <v>2</v>
      </c>
      <c r="AF80" s="59" t="n">
        <v>2</v>
      </c>
      <c r="AG80" s="60" t="n">
        <v>2</v>
      </c>
      <c r="AH80" s="48"/>
      <c r="AI80" s="48"/>
      <c r="AJ80" s="48"/>
    </row>
    <row r="81" customFormat="false" ht="12.75" hidden="false" customHeight="false" outlineLevel="0" collapsed="false">
      <c r="A81" s="63" t="s">
        <v>42</v>
      </c>
      <c r="B81" s="64" t="n">
        <f aca="false">SUM(C81:AG81)/31</f>
        <v>3.45161290322581</v>
      </c>
      <c r="C81" s="65" t="n">
        <v>4</v>
      </c>
      <c r="D81" s="65" t="n">
        <v>4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4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5</v>
      </c>
      <c r="AB81" s="65" t="n">
        <v>5</v>
      </c>
      <c r="AC81" s="65" t="n">
        <v>5</v>
      </c>
      <c r="AD81" s="65" t="n">
        <v>5</v>
      </c>
      <c r="AE81" s="65" t="n">
        <v>5</v>
      </c>
      <c r="AF81" s="65" t="n">
        <v>4</v>
      </c>
      <c r="AG81" s="66" t="n">
        <v>3</v>
      </c>
      <c r="AH81" s="48"/>
      <c r="AI81" s="48"/>
      <c r="AJ81" s="48"/>
    </row>
    <row r="82" customFormat="false" ht="12.75" hidden="false" customHeight="false" outlineLevel="0" collapsed="false">
      <c r="A82" s="47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3" t="n">
        <v>28</v>
      </c>
      <c r="AE83" s="59"/>
      <c r="AF83" s="48"/>
      <c r="AG83" s="48"/>
      <c r="AH83" s="48"/>
      <c r="AI83" s="48"/>
      <c r="AJ83" s="48"/>
    </row>
    <row r="84" customFormat="false" ht="12.75" hidden="false" customHeight="false" outlineLevel="0" collapsed="false">
      <c r="A84" s="54" t="s">
        <v>10</v>
      </c>
      <c r="B84" s="54"/>
      <c r="C84" s="55" t="s">
        <v>34</v>
      </c>
      <c r="D84" s="55" t="s">
        <v>35</v>
      </c>
      <c r="E84" s="55" t="s">
        <v>36</v>
      </c>
      <c r="F84" s="55" t="s">
        <v>37</v>
      </c>
      <c r="G84" s="55" t="s">
        <v>38</v>
      </c>
      <c r="H84" s="55" t="s">
        <v>39</v>
      </c>
      <c r="I84" s="55" t="s">
        <v>33</v>
      </c>
      <c r="J84" s="55" t="s">
        <v>34</v>
      </c>
      <c r="K84" s="55" t="s">
        <v>35</v>
      </c>
      <c r="L84" s="55" t="s">
        <v>36</v>
      </c>
      <c r="M84" s="55" t="s">
        <v>37</v>
      </c>
      <c r="N84" s="55" t="s">
        <v>38</v>
      </c>
      <c r="O84" s="55" t="s">
        <v>39</v>
      </c>
      <c r="P84" s="55" t="s">
        <v>33</v>
      </c>
      <c r="Q84" s="55" t="s">
        <v>34</v>
      </c>
      <c r="R84" s="55" t="s">
        <v>35</v>
      </c>
      <c r="S84" s="55" t="s">
        <v>36</v>
      </c>
      <c r="T84" s="55" t="s">
        <v>37</v>
      </c>
      <c r="U84" s="55" t="s">
        <v>38</v>
      </c>
      <c r="V84" s="55" t="s">
        <v>39</v>
      </c>
      <c r="W84" s="55" t="s">
        <v>33</v>
      </c>
      <c r="X84" s="55" t="s">
        <v>34</v>
      </c>
      <c r="Y84" s="55" t="s">
        <v>35</v>
      </c>
      <c r="Z84" s="55" t="s">
        <v>36</v>
      </c>
      <c r="AA84" s="55" t="s">
        <v>37</v>
      </c>
      <c r="AB84" s="55" t="s">
        <v>38</v>
      </c>
      <c r="AC84" s="55" t="s">
        <v>39</v>
      </c>
      <c r="AD84" s="56" t="s">
        <v>33</v>
      </c>
      <c r="AE84" s="59"/>
      <c r="AF84" s="48"/>
      <c r="AG84" s="48"/>
      <c r="AH84" s="48"/>
      <c r="AI84" s="48"/>
      <c r="AJ84" s="48"/>
    </row>
    <row r="85" customFormat="false" ht="12.75" hidden="false" customHeight="false" outlineLevel="0" collapsed="false">
      <c r="A85" s="57" t="s">
        <v>29</v>
      </c>
      <c r="B85" s="58" t="n">
        <f aca="false">SUM(C85:AG85)/28</f>
        <v>42.8214285714286</v>
      </c>
      <c r="C85" s="59" t="n">
        <v>39</v>
      </c>
      <c r="D85" s="59" t="n">
        <v>41</v>
      </c>
      <c r="E85" s="59" t="n">
        <v>43</v>
      </c>
      <c r="F85" s="59" t="n">
        <v>41</v>
      </c>
      <c r="G85" s="59" t="n">
        <v>43</v>
      </c>
      <c r="H85" s="59" t="n">
        <v>47</v>
      </c>
      <c r="I85" s="59" t="n">
        <v>43</v>
      </c>
      <c r="J85" s="59" t="n">
        <v>46</v>
      </c>
      <c r="K85" s="59" t="n">
        <v>58</v>
      </c>
      <c r="L85" s="59" t="n">
        <v>40</v>
      </c>
      <c r="M85" s="59" t="n">
        <v>42</v>
      </c>
      <c r="N85" s="59" t="n">
        <v>43</v>
      </c>
      <c r="O85" s="59" t="n">
        <v>53</v>
      </c>
      <c r="P85" s="59" t="n">
        <v>44</v>
      </c>
      <c r="Q85" s="59" t="n">
        <v>38</v>
      </c>
      <c r="R85" s="59" t="n">
        <v>44</v>
      </c>
      <c r="S85" s="59" t="n">
        <v>41</v>
      </c>
      <c r="T85" s="59" t="n">
        <v>41</v>
      </c>
      <c r="U85" s="59" t="n">
        <v>40</v>
      </c>
      <c r="V85" s="59" t="n">
        <v>42</v>
      </c>
      <c r="W85" s="59" t="n">
        <v>43</v>
      </c>
      <c r="X85" s="59" t="n">
        <v>37</v>
      </c>
      <c r="Y85" s="59" t="n">
        <v>43</v>
      </c>
      <c r="Z85" s="59" t="n">
        <v>49</v>
      </c>
      <c r="AA85" s="59" t="n">
        <v>41</v>
      </c>
      <c r="AB85" s="59" t="n">
        <v>40</v>
      </c>
      <c r="AC85" s="59" t="n">
        <v>41</v>
      </c>
      <c r="AD85" s="60" t="n">
        <v>36</v>
      </c>
      <c r="AE85" s="59"/>
      <c r="AF85" s="48"/>
      <c r="AG85" s="48"/>
      <c r="AH85" s="48"/>
      <c r="AI85" s="48"/>
      <c r="AJ85" s="48"/>
    </row>
    <row r="86" customFormat="false" ht="12.75" hidden="false" customHeight="false" outlineLevel="0" collapsed="false">
      <c r="A86" s="57" t="s">
        <v>30</v>
      </c>
      <c r="B86" s="58" t="n">
        <f aca="false">SUM(C86:AG86)/28</f>
        <v>70.05</v>
      </c>
      <c r="C86" s="61" t="n">
        <v>69.5</v>
      </c>
      <c r="D86" s="61" t="n">
        <v>69.7</v>
      </c>
      <c r="E86" s="61" t="n">
        <v>69.5</v>
      </c>
      <c r="F86" s="61" t="n">
        <v>69.8</v>
      </c>
      <c r="G86" s="61" t="n">
        <v>70.2</v>
      </c>
      <c r="H86" s="61" t="n">
        <v>69.9</v>
      </c>
      <c r="I86" s="61" t="n">
        <v>70.9</v>
      </c>
      <c r="J86" s="61" t="n">
        <v>70.4</v>
      </c>
      <c r="K86" s="61" t="n">
        <v>70.3</v>
      </c>
      <c r="L86" s="61" t="n">
        <v>70.1</v>
      </c>
      <c r="M86" s="61" t="n">
        <v>70.2</v>
      </c>
      <c r="N86" s="61" t="n">
        <v>70.3</v>
      </c>
      <c r="O86" s="61" t="n">
        <v>71.7</v>
      </c>
      <c r="P86" s="61" t="n">
        <v>71.1</v>
      </c>
      <c r="Q86" s="61" t="n">
        <v>70.1</v>
      </c>
      <c r="R86" s="61" t="n">
        <v>69.9</v>
      </c>
      <c r="S86" s="61" t="n">
        <v>69.4</v>
      </c>
      <c r="T86" s="61" t="n">
        <v>69.5</v>
      </c>
      <c r="U86" s="61" t="n">
        <v>69.9</v>
      </c>
      <c r="V86" s="61" t="n">
        <v>70.3</v>
      </c>
      <c r="W86" s="61" t="n">
        <v>69.9</v>
      </c>
      <c r="X86" s="61" t="n">
        <v>69.4</v>
      </c>
      <c r="Y86" s="61" t="n">
        <v>69.4</v>
      </c>
      <c r="Z86" s="61" t="n">
        <v>69.9</v>
      </c>
      <c r="AA86" s="61" t="n">
        <v>70.3</v>
      </c>
      <c r="AB86" s="61" t="n">
        <v>69.5</v>
      </c>
      <c r="AC86" s="61" t="n">
        <v>69.9</v>
      </c>
      <c r="AD86" s="62" t="n">
        <v>70.4</v>
      </c>
      <c r="AE86" s="61"/>
      <c r="AF86" s="48"/>
      <c r="AG86" s="48"/>
      <c r="AH86" s="48"/>
      <c r="AI86" s="48"/>
      <c r="AJ86" s="48"/>
    </row>
    <row r="87" customFormat="false" ht="12.75" hidden="false" customHeight="false" outlineLevel="0" collapsed="false">
      <c r="A87" s="57" t="s">
        <v>31</v>
      </c>
      <c r="B87" s="58" t="n">
        <f aca="false">SUM(C87:AG87)/28</f>
        <v>8.17857142857143</v>
      </c>
      <c r="C87" s="61" t="n">
        <v>8.5</v>
      </c>
      <c r="D87" s="61" t="n">
        <v>8.5</v>
      </c>
      <c r="E87" s="61" t="n">
        <v>8</v>
      </c>
      <c r="F87" s="61" t="n">
        <v>8</v>
      </c>
      <c r="G87" s="61" t="n">
        <v>9</v>
      </c>
      <c r="H87" s="61" t="n">
        <v>8.5</v>
      </c>
      <c r="I87" s="61" t="n">
        <v>8</v>
      </c>
      <c r="J87" s="61" t="n">
        <v>8</v>
      </c>
      <c r="K87" s="61" t="n">
        <v>8</v>
      </c>
      <c r="L87" s="61" t="n">
        <v>8</v>
      </c>
      <c r="M87" s="61" t="n">
        <v>7.8</v>
      </c>
      <c r="N87" s="61" t="n">
        <v>9</v>
      </c>
      <c r="O87" s="61" t="n">
        <v>8.3</v>
      </c>
      <c r="P87" s="61" t="n">
        <v>8</v>
      </c>
      <c r="Q87" s="61" t="n">
        <v>8</v>
      </c>
      <c r="R87" s="61" t="n">
        <v>8</v>
      </c>
      <c r="S87" s="61" t="n">
        <v>7.8</v>
      </c>
      <c r="T87" s="61" t="n">
        <v>7.8</v>
      </c>
      <c r="U87" s="61" t="n">
        <v>8.5</v>
      </c>
      <c r="V87" s="61" t="n">
        <v>8.8</v>
      </c>
      <c r="W87" s="61" t="n">
        <v>8</v>
      </c>
      <c r="X87" s="61" t="n">
        <v>8</v>
      </c>
      <c r="Y87" s="61" t="n">
        <v>8</v>
      </c>
      <c r="Z87" s="61" t="n">
        <v>8</v>
      </c>
      <c r="AA87" s="61" t="n">
        <v>8</v>
      </c>
      <c r="AB87" s="61" t="n">
        <v>8</v>
      </c>
      <c r="AC87" s="61" t="n">
        <v>8</v>
      </c>
      <c r="AD87" s="62" t="n">
        <v>8.5</v>
      </c>
      <c r="AE87" s="61"/>
      <c r="AF87" s="50"/>
      <c r="AG87" s="50"/>
      <c r="AH87" s="50"/>
      <c r="AI87" s="50"/>
      <c r="AJ87" s="50"/>
    </row>
    <row r="88" customFormat="false" ht="12.75" hidden="false" customHeight="false" outlineLevel="0" collapsed="false">
      <c r="A88" s="57" t="s">
        <v>40</v>
      </c>
      <c r="B88" s="58" t="n">
        <f aca="false">SUM(C88:AG88)/28</f>
        <v>2.5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1</v>
      </c>
      <c r="H88" s="59" t="n">
        <v>2</v>
      </c>
      <c r="I88" s="59" t="n">
        <v>3</v>
      </c>
      <c r="J88" s="59" t="n">
        <v>3</v>
      </c>
      <c r="K88" s="59" t="n">
        <v>3</v>
      </c>
      <c r="L88" s="59" t="n">
        <v>3</v>
      </c>
      <c r="M88" s="59" t="n">
        <v>2</v>
      </c>
      <c r="N88" s="59" t="n">
        <v>3</v>
      </c>
      <c r="O88" s="59" t="n">
        <v>2</v>
      </c>
      <c r="P88" s="59" t="n">
        <v>1</v>
      </c>
      <c r="Q88" s="59" t="n">
        <v>2</v>
      </c>
      <c r="R88" s="59" t="n">
        <v>3</v>
      </c>
      <c r="S88" s="59" t="n">
        <v>4</v>
      </c>
      <c r="T88" s="59" t="n">
        <v>4</v>
      </c>
      <c r="U88" s="59" t="n">
        <v>3</v>
      </c>
      <c r="V88" s="59" t="n">
        <v>2</v>
      </c>
      <c r="W88" s="59" t="n">
        <v>3</v>
      </c>
      <c r="X88" s="59" t="n">
        <v>3</v>
      </c>
      <c r="Y88" s="59" t="n">
        <v>3</v>
      </c>
      <c r="Z88" s="59" t="n">
        <v>4</v>
      </c>
      <c r="AA88" s="59" t="n">
        <v>2</v>
      </c>
      <c r="AB88" s="59" t="n">
        <v>3</v>
      </c>
      <c r="AC88" s="59" t="n">
        <v>1</v>
      </c>
      <c r="AD88" s="60" t="n">
        <v>2</v>
      </c>
      <c r="AE88" s="59"/>
      <c r="AF88" s="48"/>
      <c r="AG88" s="48"/>
      <c r="AH88" s="48"/>
      <c r="AI88" s="48"/>
      <c r="AJ88" s="48"/>
    </row>
    <row r="89" customFormat="false" ht="12.75" hidden="false" customHeight="false" outlineLevel="0" collapsed="false">
      <c r="A89" s="57" t="s">
        <v>41</v>
      </c>
      <c r="B89" s="58" t="n">
        <f aca="false">SUM(C89:AG89)/28</f>
        <v>2.07142857142857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2</v>
      </c>
      <c r="P89" s="59" t="n">
        <v>1</v>
      </c>
      <c r="Q89" s="59" t="n">
        <v>2</v>
      </c>
      <c r="R89" s="59" t="n">
        <v>2</v>
      </c>
      <c r="S89" s="59" t="n">
        <v>3</v>
      </c>
      <c r="T89" s="59" t="n">
        <v>3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3</v>
      </c>
      <c r="AA89" s="59" t="n">
        <v>2</v>
      </c>
      <c r="AB89" s="59" t="n">
        <v>2</v>
      </c>
      <c r="AC89" s="59" t="n">
        <v>2</v>
      </c>
      <c r="AD89" s="60" t="n">
        <v>2</v>
      </c>
      <c r="AE89" s="59"/>
      <c r="AF89" s="48"/>
      <c r="AG89" s="48"/>
      <c r="AH89" s="48"/>
      <c r="AI89" s="48"/>
      <c r="AJ89" s="48"/>
    </row>
    <row r="90" customFormat="false" ht="12.75" hidden="false" customHeight="false" outlineLevel="0" collapsed="false">
      <c r="A90" s="63" t="s">
        <v>42</v>
      </c>
      <c r="B90" s="64" t="n">
        <f aca="false">SUM(C90:AG90)/28</f>
        <v>3.10714285714286</v>
      </c>
      <c r="C90" s="65" t="n">
        <v>3</v>
      </c>
      <c r="D90" s="65" t="n">
        <v>3</v>
      </c>
      <c r="E90" s="65" t="n">
        <v>4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4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4</v>
      </c>
      <c r="AA90" s="65" t="n">
        <v>3</v>
      </c>
      <c r="AB90" s="65" t="n">
        <v>3</v>
      </c>
      <c r="AC90" s="65" t="n">
        <v>3</v>
      </c>
      <c r="AD90" s="66" t="n">
        <v>3</v>
      </c>
      <c r="AE90" s="59"/>
      <c r="AF90" s="48"/>
      <c r="AG90" s="48"/>
      <c r="AH90" s="48"/>
      <c r="AI90" s="48"/>
      <c r="AJ90" s="48"/>
    </row>
    <row r="91" customFormat="false" ht="12.75" hidden="false" customHeight="false" outlineLevel="0" collapsed="false">
      <c r="A91" s="47"/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54" t="s">
        <v>11</v>
      </c>
      <c r="B93" s="54"/>
      <c r="C93" s="55" t="s">
        <v>34</v>
      </c>
      <c r="D93" s="55" t="s">
        <v>35</v>
      </c>
      <c r="E93" s="55" t="s">
        <v>36</v>
      </c>
      <c r="F93" s="55" t="s">
        <v>37</v>
      </c>
      <c r="G93" s="55" t="s">
        <v>38</v>
      </c>
      <c r="H93" s="55" t="s">
        <v>39</v>
      </c>
      <c r="I93" s="55" t="s">
        <v>33</v>
      </c>
      <c r="J93" s="55" t="s">
        <v>34</v>
      </c>
      <c r="K93" s="55" t="s">
        <v>35</v>
      </c>
      <c r="L93" s="55" t="s">
        <v>36</v>
      </c>
      <c r="M93" s="55" t="s">
        <v>37</v>
      </c>
      <c r="N93" s="55" t="s">
        <v>38</v>
      </c>
      <c r="O93" s="55" t="s">
        <v>39</v>
      </c>
      <c r="P93" s="55" t="s">
        <v>33</v>
      </c>
      <c r="Q93" s="55" t="s">
        <v>34</v>
      </c>
      <c r="R93" s="55" t="s">
        <v>35</v>
      </c>
      <c r="S93" s="55" t="s">
        <v>36</v>
      </c>
      <c r="T93" s="55" t="s">
        <v>37</v>
      </c>
      <c r="U93" s="55" t="s">
        <v>38</v>
      </c>
      <c r="V93" s="55" t="s">
        <v>39</v>
      </c>
      <c r="W93" s="55" t="s">
        <v>33</v>
      </c>
      <c r="X93" s="55" t="s">
        <v>34</v>
      </c>
      <c r="Y93" s="55" t="s">
        <v>35</v>
      </c>
      <c r="Z93" s="55" t="s">
        <v>36</v>
      </c>
      <c r="AA93" s="55" t="s">
        <v>37</v>
      </c>
      <c r="AB93" s="55" t="s">
        <v>38</v>
      </c>
      <c r="AC93" s="55" t="s">
        <v>39</v>
      </c>
      <c r="AD93" s="55" t="s">
        <v>33</v>
      </c>
      <c r="AE93" s="55" t="s">
        <v>34</v>
      </c>
      <c r="AF93" s="55" t="s">
        <v>35</v>
      </c>
      <c r="AG93" s="56" t="s">
        <v>36</v>
      </c>
      <c r="AH93" s="48"/>
      <c r="AI93" s="48"/>
      <c r="AJ93" s="48"/>
    </row>
    <row r="94" customFormat="false" ht="12.75" hidden="false" customHeight="false" outlineLevel="0" collapsed="false">
      <c r="A94" s="57" t="s">
        <v>29</v>
      </c>
      <c r="B94" s="58" t="n">
        <f aca="false">SUM(C94:AF94)/31</f>
        <v>39.0967741935484</v>
      </c>
      <c r="C94" s="59" t="n">
        <v>40</v>
      </c>
      <c r="D94" s="59" t="n">
        <v>37</v>
      </c>
      <c r="E94" s="59" t="n">
        <v>40</v>
      </c>
      <c r="F94" s="59" t="n">
        <v>38</v>
      </c>
      <c r="G94" s="59" t="n">
        <v>38</v>
      </c>
      <c r="H94" s="59" t="n">
        <v>56</v>
      </c>
      <c r="I94" s="59" t="n">
        <v>37</v>
      </c>
      <c r="J94" s="59" t="n">
        <v>36</v>
      </c>
      <c r="K94" s="59" t="n">
        <v>43</v>
      </c>
      <c r="L94" s="59" t="n">
        <v>42</v>
      </c>
      <c r="M94" s="59" t="n">
        <v>36</v>
      </c>
      <c r="N94" s="59" t="n">
        <v>46</v>
      </c>
      <c r="O94" s="59" t="n">
        <v>39</v>
      </c>
      <c r="P94" s="59" t="n">
        <v>37</v>
      </c>
      <c r="Q94" s="59" t="n">
        <v>40</v>
      </c>
      <c r="R94" s="59" t="n">
        <v>40</v>
      </c>
      <c r="S94" s="59" t="n">
        <v>40</v>
      </c>
      <c r="T94" s="59" t="n">
        <v>36</v>
      </c>
      <c r="U94" s="59" t="n">
        <v>38</v>
      </c>
      <c r="V94" s="59" t="n">
        <v>41</v>
      </c>
      <c r="W94" s="59" t="n">
        <v>38</v>
      </c>
      <c r="X94" s="59" t="n">
        <v>38</v>
      </c>
      <c r="Y94" s="59" t="n">
        <v>44</v>
      </c>
      <c r="Z94" s="59" t="n">
        <v>42</v>
      </c>
      <c r="AA94" s="59" t="n">
        <v>40</v>
      </c>
      <c r="AB94" s="59" t="n">
        <v>40</v>
      </c>
      <c r="AC94" s="59" t="n">
        <v>43</v>
      </c>
      <c r="AD94" s="59" t="n">
        <v>39</v>
      </c>
      <c r="AE94" s="59" t="n">
        <v>40</v>
      </c>
      <c r="AF94" s="59" t="n">
        <v>48</v>
      </c>
      <c r="AG94" s="60" t="n">
        <v>41</v>
      </c>
      <c r="AH94" s="48"/>
      <c r="AI94" s="48"/>
      <c r="AJ94" s="48"/>
    </row>
    <row r="95" customFormat="false" ht="12.75" hidden="false" customHeight="false" outlineLevel="0" collapsed="false">
      <c r="A95" s="57" t="s">
        <v>30</v>
      </c>
      <c r="B95" s="58" t="n">
        <f aca="false">SUM(C95:AG95)/31</f>
        <v>69.6258064516129</v>
      </c>
      <c r="C95" s="61" t="n">
        <v>70.2</v>
      </c>
      <c r="D95" s="61" t="n">
        <v>70.2</v>
      </c>
      <c r="E95" s="61" t="n">
        <v>70</v>
      </c>
      <c r="F95" s="59" t="n">
        <v>69.9</v>
      </c>
      <c r="G95" s="61" t="n">
        <v>70.1</v>
      </c>
      <c r="H95" s="61" t="n">
        <v>70.3</v>
      </c>
      <c r="I95" s="61" t="n">
        <v>70.6</v>
      </c>
      <c r="J95" s="61" t="n">
        <v>69.9</v>
      </c>
      <c r="K95" s="61" t="n">
        <v>69.9</v>
      </c>
      <c r="L95" s="61" t="n">
        <v>69.6</v>
      </c>
      <c r="M95" s="61" t="n">
        <v>69.4</v>
      </c>
      <c r="N95" s="61" t="n">
        <v>69.2</v>
      </c>
      <c r="O95" s="61" t="n">
        <v>69.4</v>
      </c>
      <c r="P95" s="61" t="n">
        <v>70.3</v>
      </c>
      <c r="Q95" s="61" t="n">
        <v>70.3</v>
      </c>
      <c r="R95" s="61" t="n">
        <v>69.5</v>
      </c>
      <c r="S95" s="61" t="n">
        <v>69.6</v>
      </c>
      <c r="T95" s="61" t="n">
        <v>69.7</v>
      </c>
      <c r="U95" s="61" t="n">
        <v>69</v>
      </c>
      <c r="V95" s="61" t="n">
        <v>69.5</v>
      </c>
      <c r="W95" s="61" t="n">
        <v>69.4</v>
      </c>
      <c r="X95" s="61" t="n">
        <v>70.3</v>
      </c>
      <c r="Y95" s="61" t="n">
        <v>69.6</v>
      </c>
      <c r="Z95" s="61" t="n">
        <v>69</v>
      </c>
      <c r="AA95" s="61" t="n">
        <v>68.4</v>
      </c>
      <c r="AB95" s="61" t="n">
        <v>67.9</v>
      </c>
      <c r="AC95" s="61" t="n">
        <v>69.9</v>
      </c>
      <c r="AD95" s="61" t="n">
        <v>69.4</v>
      </c>
      <c r="AE95" s="61" t="n">
        <v>69.5</v>
      </c>
      <c r="AF95" s="61" t="n">
        <v>69.2</v>
      </c>
      <c r="AG95" s="60" t="n">
        <v>69.2</v>
      </c>
      <c r="AH95" s="48"/>
      <c r="AI95" s="48"/>
      <c r="AJ95" s="48"/>
    </row>
    <row r="96" customFormat="false" ht="12.75" hidden="false" customHeight="false" outlineLevel="0" collapsed="false">
      <c r="A96" s="57" t="s">
        <v>31</v>
      </c>
      <c r="B96" s="58" t="n">
        <f aca="false">SUM(C96:AF96)/31</f>
        <v>7.8</v>
      </c>
      <c r="C96" s="61" t="n">
        <v>8</v>
      </c>
      <c r="D96" s="61" t="n">
        <v>8</v>
      </c>
      <c r="E96" s="61" t="n">
        <v>8</v>
      </c>
      <c r="F96" s="59" t="n">
        <v>8</v>
      </c>
      <c r="G96" s="61" t="n">
        <v>8.5</v>
      </c>
      <c r="H96" s="61" t="n">
        <v>8.5</v>
      </c>
      <c r="I96" s="61" t="n">
        <v>8.3</v>
      </c>
      <c r="J96" s="61" t="n">
        <v>8</v>
      </c>
      <c r="K96" s="61" t="n">
        <v>8</v>
      </c>
      <c r="L96" s="61" t="n">
        <v>8</v>
      </c>
      <c r="M96" s="61" t="n">
        <v>8</v>
      </c>
      <c r="N96" s="61" t="n">
        <v>9</v>
      </c>
      <c r="O96" s="61" t="n">
        <v>8</v>
      </c>
      <c r="P96" s="61" t="n">
        <v>8</v>
      </c>
      <c r="Q96" s="61" t="n">
        <v>8</v>
      </c>
      <c r="R96" s="61" t="n">
        <v>8</v>
      </c>
      <c r="S96" s="61" t="n">
        <v>8</v>
      </c>
      <c r="T96" s="61" t="n">
        <v>8</v>
      </c>
      <c r="U96" s="61" t="n">
        <v>8.5</v>
      </c>
      <c r="V96" s="61" t="n">
        <v>8</v>
      </c>
      <c r="W96" s="61" t="n">
        <v>8</v>
      </c>
      <c r="X96" s="61" t="n">
        <v>8</v>
      </c>
      <c r="Y96" s="61" t="n">
        <v>8</v>
      </c>
      <c r="Z96" s="61" t="n">
        <v>7.5</v>
      </c>
      <c r="AA96" s="61" t="n">
        <v>8</v>
      </c>
      <c r="AB96" s="61" t="n">
        <v>8</v>
      </c>
      <c r="AC96" s="61" t="n">
        <v>7.5</v>
      </c>
      <c r="AD96" s="61" t="n">
        <v>8</v>
      </c>
      <c r="AE96" s="61" t="n">
        <v>8</v>
      </c>
      <c r="AF96" s="61" t="n">
        <v>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57" t="s">
        <v>40</v>
      </c>
      <c r="B97" s="58" t="n">
        <f aca="false">SUM(C97:AF97)/31</f>
        <v>2.48387096774194</v>
      </c>
      <c r="C97" s="59" t="n">
        <v>3</v>
      </c>
      <c r="D97" s="59" t="n">
        <v>3</v>
      </c>
      <c r="E97" s="59" t="n">
        <v>5</v>
      </c>
      <c r="F97" s="59" t="n">
        <v>4</v>
      </c>
      <c r="G97" s="59" t="n">
        <v>3</v>
      </c>
      <c r="H97" s="59" t="n">
        <v>3</v>
      </c>
      <c r="I97" s="59" t="n">
        <v>2</v>
      </c>
      <c r="J97" s="59" t="n">
        <v>3</v>
      </c>
      <c r="K97" s="59" t="n">
        <v>2</v>
      </c>
      <c r="L97" s="59" t="n">
        <v>2</v>
      </c>
      <c r="M97" s="59" t="n">
        <v>3</v>
      </c>
      <c r="N97" s="59" t="n">
        <v>2</v>
      </c>
      <c r="O97" s="59" t="n">
        <v>2</v>
      </c>
      <c r="P97" s="59" t="n">
        <v>2</v>
      </c>
      <c r="Q97" s="59" t="n">
        <v>2</v>
      </c>
      <c r="R97" s="59" t="n">
        <v>3</v>
      </c>
      <c r="S97" s="59" t="n">
        <v>2</v>
      </c>
      <c r="T97" s="59" t="n">
        <v>3</v>
      </c>
      <c r="U97" s="59" t="n">
        <v>2</v>
      </c>
      <c r="V97" s="59" t="n">
        <v>2</v>
      </c>
      <c r="W97" s="59" t="n">
        <v>1</v>
      </c>
      <c r="X97" s="59" t="n">
        <v>3</v>
      </c>
      <c r="Y97" s="59" t="n">
        <v>2</v>
      </c>
      <c r="Z97" s="59" t="n">
        <v>3</v>
      </c>
      <c r="AA97" s="59" t="n">
        <v>1</v>
      </c>
      <c r="AB97" s="59" t="n">
        <v>4</v>
      </c>
      <c r="AC97" s="59" t="n">
        <v>2</v>
      </c>
      <c r="AD97" s="59" t="n">
        <v>2</v>
      </c>
      <c r="AE97" s="59" t="n">
        <v>2</v>
      </c>
      <c r="AF97" s="59" t="n">
        <v>4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57" t="s">
        <v>41</v>
      </c>
      <c r="B98" s="58" t="n">
        <f aca="false">SUM(C98:AF98)/31</f>
        <v>2.06451612903226</v>
      </c>
      <c r="C98" s="59" t="n">
        <v>2</v>
      </c>
      <c r="D98" s="59" t="n">
        <v>2</v>
      </c>
      <c r="E98" s="59" t="n">
        <v>3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3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3</v>
      </c>
      <c r="AC98" s="59" t="n">
        <v>2</v>
      </c>
      <c r="AD98" s="59" t="n">
        <v>2</v>
      </c>
      <c r="AE98" s="59" t="n">
        <v>2</v>
      </c>
      <c r="AF98" s="59" t="n">
        <v>3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63" t="s">
        <v>42</v>
      </c>
      <c r="B99" s="64" t="n">
        <f aca="false">SUM(C99:AF99)/31</f>
        <v>2.96774193548387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4</v>
      </c>
      <c r="I99" s="65" t="n">
        <v>3</v>
      </c>
      <c r="J99" s="65" t="n">
        <v>3</v>
      </c>
      <c r="K99" s="65" t="n">
        <v>3</v>
      </c>
      <c r="L99" s="65" t="n">
        <v>4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2</v>
      </c>
      <c r="W99" s="65" t="n">
        <v>3</v>
      </c>
      <c r="X99" s="65" t="n">
        <v>3</v>
      </c>
      <c r="Y99" s="65" t="n">
        <v>3</v>
      </c>
      <c r="Z99" s="65" t="n">
        <v>4</v>
      </c>
      <c r="AA99" s="65" t="n">
        <v>2</v>
      </c>
      <c r="AB99" s="65" t="n">
        <v>3</v>
      </c>
      <c r="AC99" s="65" t="n">
        <v>3</v>
      </c>
      <c r="AD99" s="65" t="n">
        <v>4</v>
      </c>
      <c r="AE99" s="65" t="n">
        <v>3</v>
      </c>
      <c r="AF99" s="65" t="n">
        <v>3</v>
      </c>
      <c r="AG99" s="66" t="n">
        <v>4</v>
      </c>
      <c r="AH99" s="48"/>
      <c r="AI99" s="48"/>
      <c r="AJ99" s="48"/>
    </row>
    <row r="100" customFormat="false" ht="12.75" hidden="false" customHeight="false" outlineLevel="0" collapsed="false">
      <c r="A100" s="47"/>
      <c r="B100" s="47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12</v>
      </c>
      <c r="B102" s="54"/>
      <c r="C102" s="55" t="s">
        <v>37</v>
      </c>
      <c r="D102" s="55" t="s">
        <v>38</v>
      </c>
      <c r="E102" s="55" t="s">
        <v>39</v>
      </c>
      <c r="F102" s="55" t="s">
        <v>33</v>
      </c>
      <c r="G102" s="55" t="s">
        <v>34</v>
      </c>
      <c r="H102" s="55" t="s">
        <v>35</v>
      </c>
      <c r="I102" s="55" t="s">
        <v>36</v>
      </c>
      <c r="J102" s="55" t="s">
        <v>37</v>
      </c>
      <c r="K102" s="55" t="s">
        <v>38</v>
      </c>
      <c r="L102" s="55" t="s">
        <v>39</v>
      </c>
      <c r="M102" s="55" t="s">
        <v>33</v>
      </c>
      <c r="N102" s="55" t="s">
        <v>34</v>
      </c>
      <c r="O102" s="55" t="s">
        <v>35</v>
      </c>
      <c r="P102" s="55" t="s">
        <v>36</v>
      </c>
      <c r="Q102" s="55" t="s">
        <v>37</v>
      </c>
      <c r="R102" s="55" t="s">
        <v>38</v>
      </c>
      <c r="S102" s="55" t="s">
        <v>39</v>
      </c>
      <c r="T102" s="55" t="s">
        <v>33</v>
      </c>
      <c r="U102" s="55" t="s">
        <v>34</v>
      </c>
      <c r="V102" s="55" t="s">
        <v>35</v>
      </c>
      <c r="W102" s="55" t="s">
        <v>36</v>
      </c>
      <c r="X102" s="55" t="s">
        <v>37</v>
      </c>
      <c r="Y102" s="55" t="s">
        <v>38</v>
      </c>
      <c r="Z102" s="55" t="s">
        <v>39</v>
      </c>
      <c r="AA102" s="55" t="s">
        <v>33</v>
      </c>
      <c r="AB102" s="55" t="s">
        <v>34</v>
      </c>
      <c r="AC102" s="55" t="s">
        <v>35</v>
      </c>
      <c r="AD102" s="55" t="s">
        <v>36</v>
      </c>
      <c r="AE102" s="55" t="s">
        <v>37</v>
      </c>
      <c r="AF102" s="56" t="s">
        <v>38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42.4666666666667</v>
      </c>
      <c r="C103" s="59" t="n">
        <v>39</v>
      </c>
      <c r="D103" s="59" t="n">
        <v>39</v>
      </c>
      <c r="E103" s="59" t="n">
        <v>42</v>
      </c>
      <c r="F103" s="59" t="n">
        <v>43</v>
      </c>
      <c r="G103" s="59" t="n">
        <v>42</v>
      </c>
      <c r="H103" s="59" t="n">
        <v>42</v>
      </c>
      <c r="I103" s="59" t="n">
        <v>42</v>
      </c>
      <c r="J103" s="59" t="n">
        <v>40</v>
      </c>
      <c r="K103" s="59" t="n">
        <v>41</v>
      </c>
      <c r="L103" s="59" t="n">
        <v>47</v>
      </c>
      <c r="M103" s="59" t="n">
        <v>43</v>
      </c>
      <c r="N103" s="59" t="n">
        <v>42</v>
      </c>
      <c r="O103" s="59" t="n">
        <v>38</v>
      </c>
      <c r="P103" s="59" t="n">
        <v>42</v>
      </c>
      <c r="Q103" s="59" t="n">
        <v>42</v>
      </c>
      <c r="R103" s="59" t="n">
        <v>40</v>
      </c>
      <c r="S103" s="59" t="n">
        <v>40</v>
      </c>
      <c r="T103" s="59" t="n">
        <v>43</v>
      </c>
      <c r="U103" s="59" t="n">
        <v>42</v>
      </c>
      <c r="V103" s="59" t="n">
        <v>44</v>
      </c>
      <c r="W103" s="59" t="n">
        <v>41</v>
      </c>
      <c r="X103" s="59" t="n">
        <v>42</v>
      </c>
      <c r="Y103" s="59" t="n">
        <v>46</v>
      </c>
      <c r="Z103" s="59" t="n">
        <v>60</v>
      </c>
      <c r="AA103" s="59" t="n">
        <v>40</v>
      </c>
      <c r="AB103" s="59" t="n">
        <v>39</v>
      </c>
      <c r="AC103" s="59" t="n">
        <v>45</v>
      </c>
      <c r="AD103" s="59" t="n">
        <v>40</v>
      </c>
      <c r="AE103" s="59" t="n">
        <v>43</v>
      </c>
      <c r="AF103" s="60" t="n">
        <v>45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68.9966666666667</v>
      </c>
      <c r="C104" s="61" t="n">
        <v>68.7</v>
      </c>
      <c r="D104" s="61" t="n">
        <v>68.2</v>
      </c>
      <c r="E104" s="61" t="n">
        <v>69</v>
      </c>
      <c r="F104" s="61" t="n">
        <v>69.6</v>
      </c>
      <c r="G104" s="61" t="n">
        <v>69.6</v>
      </c>
      <c r="H104" s="61" t="n">
        <v>69.1</v>
      </c>
      <c r="I104" s="61" t="n">
        <v>69.9</v>
      </c>
      <c r="J104" s="61" t="n">
        <v>69.1</v>
      </c>
      <c r="K104" s="61" t="n">
        <v>68.7</v>
      </c>
      <c r="L104" s="61" t="n">
        <v>69</v>
      </c>
      <c r="M104" s="61" t="n">
        <v>68.9</v>
      </c>
      <c r="N104" s="61" t="n">
        <v>68.6</v>
      </c>
      <c r="O104" s="61" t="n">
        <v>68.4</v>
      </c>
      <c r="P104" s="61" t="n">
        <v>68.1</v>
      </c>
      <c r="Q104" s="61" t="n">
        <v>68.9</v>
      </c>
      <c r="R104" s="61" t="n">
        <v>69.3</v>
      </c>
      <c r="S104" s="61" t="n">
        <v>68.9</v>
      </c>
      <c r="T104" s="61" t="n">
        <v>69.1</v>
      </c>
      <c r="U104" s="61" t="n">
        <v>69.2</v>
      </c>
      <c r="V104" s="61" t="n">
        <v>68.5</v>
      </c>
      <c r="W104" s="61" t="n">
        <v>69.2</v>
      </c>
      <c r="X104" s="61" t="n">
        <v>69.7</v>
      </c>
      <c r="Y104" s="61" t="n">
        <v>68.9</v>
      </c>
      <c r="Z104" s="61" t="n">
        <v>69.1</v>
      </c>
      <c r="AA104" s="61" t="n">
        <v>69.3</v>
      </c>
      <c r="AB104" s="61" t="n">
        <v>69.1</v>
      </c>
      <c r="AC104" s="61" t="n">
        <v>68.7</v>
      </c>
      <c r="AD104" s="61" t="n">
        <v>68.4</v>
      </c>
      <c r="AE104" s="61" t="n">
        <v>68.9</v>
      </c>
      <c r="AF104" s="62" t="n">
        <v>69.8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8.09</v>
      </c>
      <c r="C105" s="61" t="n">
        <v>7.8</v>
      </c>
      <c r="D105" s="61" t="n">
        <v>7.5</v>
      </c>
      <c r="E105" s="61" t="n">
        <v>7.5</v>
      </c>
      <c r="F105" s="61" t="n">
        <v>8</v>
      </c>
      <c r="G105" s="61" t="n">
        <v>8</v>
      </c>
      <c r="H105" s="61" t="n">
        <v>8</v>
      </c>
      <c r="I105" s="61" t="n">
        <v>8</v>
      </c>
      <c r="J105" s="61" t="n">
        <v>7.5</v>
      </c>
      <c r="K105" s="61" t="n">
        <v>7.8</v>
      </c>
      <c r="L105" s="61" t="n">
        <v>8</v>
      </c>
      <c r="M105" s="61" t="n">
        <v>8</v>
      </c>
      <c r="N105" s="61" t="n">
        <v>8</v>
      </c>
      <c r="O105" s="61" t="n">
        <v>7.5</v>
      </c>
      <c r="P105" s="61" t="n">
        <v>7.5</v>
      </c>
      <c r="Q105" s="61" t="n">
        <v>8.3</v>
      </c>
      <c r="R105" s="61" t="n">
        <v>7.8</v>
      </c>
      <c r="S105" s="61" t="n">
        <v>9</v>
      </c>
      <c r="T105" s="61" t="n">
        <v>8.5</v>
      </c>
      <c r="U105" s="61" t="n">
        <v>8</v>
      </c>
      <c r="V105" s="61" t="n">
        <v>8</v>
      </c>
      <c r="W105" s="61" t="n">
        <v>9</v>
      </c>
      <c r="X105" s="61" t="n">
        <v>7.5</v>
      </c>
      <c r="Y105" s="61" t="n">
        <v>8.5</v>
      </c>
      <c r="Z105" s="61" t="n">
        <v>7.5</v>
      </c>
      <c r="AA105" s="61" t="n">
        <v>9.3</v>
      </c>
      <c r="AB105" s="61" t="n">
        <v>8</v>
      </c>
      <c r="AC105" s="61" t="n">
        <v>8</v>
      </c>
      <c r="AD105" s="61" t="n">
        <v>9.2</v>
      </c>
      <c r="AE105" s="61" t="n">
        <v>8.5</v>
      </c>
      <c r="AF105" s="62" t="n">
        <v>8.5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2.33333333333333</v>
      </c>
      <c r="C106" s="59" t="n">
        <v>3</v>
      </c>
      <c r="D106" s="59" t="n">
        <v>3</v>
      </c>
      <c r="E106" s="59" t="n">
        <v>3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2</v>
      </c>
      <c r="K106" s="59" t="n">
        <v>4</v>
      </c>
      <c r="L106" s="59" t="n">
        <v>2</v>
      </c>
      <c r="M106" s="59" t="n">
        <v>2</v>
      </c>
      <c r="N106" s="59" t="n">
        <v>4</v>
      </c>
      <c r="O106" s="59" t="n">
        <v>4</v>
      </c>
      <c r="P106" s="59" t="n">
        <v>3</v>
      </c>
      <c r="Q106" s="59" t="n">
        <v>1</v>
      </c>
      <c r="R106" s="59" t="n">
        <v>2</v>
      </c>
      <c r="S106" s="59" t="n">
        <v>2</v>
      </c>
      <c r="T106" s="59" t="n">
        <v>1</v>
      </c>
      <c r="U106" s="59" t="n">
        <v>3</v>
      </c>
      <c r="V106" s="59" t="n">
        <v>2</v>
      </c>
      <c r="W106" s="59" t="n">
        <v>3</v>
      </c>
      <c r="X106" s="59" t="n">
        <v>3</v>
      </c>
      <c r="Y106" s="59" t="n">
        <v>1</v>
      </c>
      <c r="Z106" s="59" t="n">
        <v>2</v>
      </c>
      <c r="AA106" s="59" t="n">
        <v>1</v>
      </c>
      <c r="AB106" s="59" t="n">
        <v>2</v>
      </c>
      <c r="AC106" s="59" t="n">
        <v>3</v>
      </c>
      <c r="AD106" s="59" t="n">
        <v>3</v>
      </c>
      <c r="AE106" s="59" t="n">
        <v>2</v>
      </c>
      <c r="AF106" s="60" t="n">
        <v>1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2.1</v>
      </c>
      <c r="C107" s="59" t="n">
        <v>2</v>
      </c>
      <c r="D107" s="59" t="n">
        <v>2</v>
      </c>
      <c r="E107" s="59" t="n">
        <v>3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3</v>
      </c>
      <c r="L107" s="59" t="n">
        <v>2</v>
      </c>
      <c r="M107" s="59" t="n">
        <v>2</v>
      </c>
      <c r="N107" s="59" t="n">
        <v>3</v>
      </c>
      <c r="O107" s="59" t="n">
        <v>2</v>
      </c>
      <c r="P107" s="59" t="n">
        <v>3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3</v>
      </c>
      <c r="Y107" s="59" t="n">
        <v>2</v>
      </c>
      <c r="Z107" s="59" t="n">
        <v>2</v>
      </c>
      <c r="AA107" s="59" t="n">
        <v>1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1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3.16666666666667</v>
      </c>
      <c r="C108" s="65" t="n">
        <v>3</v>
      </c>
      <c r="D108" s="65" t="n">
        <v>3</v>
      </c>
      <c r="E108" s="65" t="n">
        <v>4</v>
      </c>
      <c r="F108" s="65" t="n">
        <v>4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4</v>
      </c>
      <c r="O108" s="65" t="n">
        <v>3</v>
      </c>
      <c r="P108" s="65" t="n">
        <v>2</v>
      </c>
      <c r="Q108" s="65" t="n">
        <v>3</v>
      </c>
      <c r="R108" s="65" t="n">
        <v>3</v>
      </c>
      <c r="S108" s="65" t="n">
        <v>4</v>
      </c>
      <c r="T108" s="65" t="n">
        <v>2</v>
      </c>
      <c r="U108" s="65" t="n">
        <v>3</v>
      </c>
      <c r="V108" s="65" t="n">
        <v>3</v>
      </c>
      <c r="W108" s="65" t="n">
        <v>4</v>
      </c>
      <c r="X108" s="65" t="n">
        <v>3</v>
      </c>
      <c r="Y108" s="65" t="n">
        <v>4</v>
      </c>
      <c r="Z108" s="65" t="n">
        <v>4</v>
      </c>
      <c r="AA108" s="65" t="n">
        <v>3</v>
      </c>
      <c r="AB108" s="65" t="n">
        <v>3</v>
      </c>
      <c r="AC108" s="65" t="n">
        <v>3</v>
      </c>
      <c r="AD108" s="65" t="n">
        <v>4</v>
      </c>
      <c r="AE108" s="65" t="n">
        <v>2</v>
      </c>
      <c r="AF108" s="66" t="n">
        <v>3</v>
      </c>
      <c r="AG108" s="48"/>
      <c r="AH108" s="48"/>
      <c r="AI108" s="48"/>
      <c r="AJ108" s="48"/>
    </row>
    <row r="109" customFormat="false" ht="12.75" hidden="false" customHeight="false" outlineLevel="0" collapsed="false">
      <c r="A109" s="47"/>
      <c r="B109" s="47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</row>
    <row r="110" customFormat="false" ht="12.75" hidden="false" customHeight="false" outlineLevel="0" collapsed="false">
      <c r="A110" s="47"/>
      <c r="B110" s="67" t="s">
        <v>32</v>
      </c>
      <c r="C110" s="52" t="n">
        <v>1</v>
      </c>
      <c r="D110" s="52" t="n">
        <v>2</v>
      </c>
      <c r="E110" s="52" t="n">
        <v>3</v>
      </c>
      <c r="F110" s="52" t="n">
        <v>4</v>
      </c>
      <c r="G110" s="52" t="n">
        <v>5</v>
      </c>
      <c r="H110" s="52" t="n">
        <v>6</v>
      </c>
      <c r="I110" s="52" t="n">
        <v>7</v>
      </c>
      <c r="J110" s="52" t="n">
        <v>8</v>
      </c>
      <c r="K110" s="52" t="n">
        <v>9</v>
      </c>
      <c r="L110" s="52" t="n">
        <v>10</v>
      </c>
      <c r="M110" s="52" t="n">
        <v>11</v>
      </c>
      <c r="N110" s="52" t="n">
        <v>12</v>
      </c>
      <c r="O110" s="52" t="n">
        <v>13</v>
      </c>
      <c r="P110" s="52" t="n">
        <v>14</v>
      </c>
      <c r="Q110" s="52" t="n">
        <v>15</v>
      </c>
      <c r="R110" s="52" t="n">
        <v>16</v>
      </c>
      <c r="S110" s="52" t="n">
        <v>17</v>
      </c>
      <c r="T110" s="52" t="n">
        <v>18</v>
      </c>
      <c r="U110" s="52" t="n">
        <v>19</v>
      </c>
      <c r="V110" s="52" t="n">
        <v>20</v>
      </c>
      <c r="W110" s="52" t="n">
        <v>21</v>
      </c>
      <c r="X110" s="52" t="n">
        <v>22</v>
      </c>
      <c r="Y110" s="52" t="n">
        <v>23</v>
      </c>
      <c r="Z110" s="52" t="n">
        <v>24</v>
      </c>
      <c r="AA110" s="52" t="n">
        <v>25</v>
      </c>
      <c r="AB110" s="52" t="n">
        <v>26</v>
      </c>
      <c r="AC110" s="52" t="n">
        <v>27</v>
      </c>
      <c r="AD110" s="52" t="n">
        <v>28</v>
      </c>
      <c r="AE110" s="52" t="n">
        <v>29</v>
      </c>
      <c r="AF110" s="52" t="n">
        <v>30</v>
      </c>
      <c r="AG110" s="53" t="n">
        <v>31</v>
      </c>
      <c r="AH110" s="48"/>
      <c r="AI110" s="48"/>
      <c r="AJ110" s="48"/>
    </row>
    <row r="111" customFormat="false" ht="12.75" hidden="false" customHeight="false" outlineLevel="0" collapsed="false">
      <c r="A111" s="54" t="s">
        <v>13</v>
      </c>
      <c r="B111" s="57"/>
      <c r="C111" s="59" t="s">
        <v>39</v>
      </c>
      <c r="D111" s="59" t="s">
        <v>33</v>
      </c>
      <c r="E111" s="59" t="s">
        <v>34</v>
      </c>
      <c r="F111" s="59" t="s">
        <v>35</v>
      </c>
      <c r="G111" s="59" t="s">
        <v>36</v>
      </c>
      <c r="H111" s="59" t="s">
        <v>37</v>
      </c>
      <c r="I111" s="59" t="s">
        <v>38</v>
      </c>
      <c r="J111" s="59" t="s">
        <v>39</v>
      </c>
      <c r="K111" s="59" t="s">
        <v>33</v>
      </c>
      <c r="L111" s="59" t="s">
        <v>34</v>
      </c>
      <c r="M111" s="59" t="s">
        <v>35</v>
      </c>
      <c r="N111" s="59" t="s">
        <v>36</v>
      </c>
      <c r="O111" s="59" t="s">
        <v>37</v>
      </c>
      <c r="P111" s="59" t="s">
        <v>38</v>
      </c>
      <c r="Q111" s="59" t="s">
        <v>39</v>
      </c>
      <c r="R111" s="59" t="s">
        <v>33</v>
      </c>
      <c r="S111" s="59" t="s">
        <v>34</v>
      </c>
      <c r="T111" s="59" t="s">
        <v>35</v>
      </c>
      <c r="U111" s="59" t="s">
        <v>36</v>
      </c>
      <c r="V111" s="59" t="s">
        <v>37</v>
      </c>
      <c r="W111" s="59" t="s">
        <v>38</v>
      </c>
      <c r="X111" s="59" t="s">
        <v>39</v>
      </c>
      <c r="Y111" s="59" t="s">
        <v>33</v>
      </c>
      <c r="Z111" s="59" t="s">
        <v>34</v>
      </c>
      <c r="AA111" s="59" t="s">
        <v>35</v>
      </c>
      <c r="AB111" s="59" t="s">
        <v>36</v>
      </c>
      <c r="AC111" s="59" t="s">
        <v>37</v>
      </c>
      <c r="AD111" s="59" t="s">
        <v>38</v>
      </c>
      <c r="AE111" s="59" t="s">
        <v>39</v>
      </c>
      <c r="AF111" s="59" t="s">
        <v>33</v>
      </c>
      <c r="AG111" s="60" t="s">
        <v>34</v>
      </c>
      <c r="AH111" s="48"/>
      <c r="AI111" s="48"/>
      <c r="AJ111" s="48"/>
    </row>
    <row r="112" customFormat="false" ht="12.75" hidden="false" customHeight="false" outlineLevel="0" collapsed="false">
      <c r="A112" s="57" t="s">
        <v>29</v>
      </c>
      <c r="B112" s="58" t="n">
        <f aca="false">SUM(C112:AF112)/31</f>
        <v>40.8387096774194</v>
      </c>
      <c r="C112" s="59" t="n">
        <v>48</v>
      </c>
      <c r="D112" s="59" t="n">
        <v>47</v>
      </c>
      <c r="E112" s="59" t="n">
        <v>42</v>
      </c>
      <c r="F112" s="59" t="n">
        <v>40</v>
      </c>
      <c r="G112" s="59" t="n">
        <v>39</v>
      </c>
      <c r="H112" s="59" t="n">
        <v>41</v>
      </c>
      <c r="I112" s="59" t="n">
        <v>45</v>
      </c>
      <c r="J112" s="59" t="n">
        <v>47</v>
      </c>
      <c r="K112" s="59" t="n">
        <v>46</v>
      </c>
      <c r="L112" s="59" t="n">
        <v>46</v>
      </c>
      <c r="M112" s="59" t="n">
        <v>46</v>
      </c>
      <c r="N112" s="59" t="n">
        <v>41</v>
      </c>
      <c r="O112" s="59" t="n">
        <v>40</v>
      </c>
      <c r="P112" s="59" t="n">
        <v>41</v>
      </c>
      <c r="Q112" s="59" t="n">
        <v>43</v>
      </c>
      <c r="R112" s="59" t="n">
        <v>42</v>
      </c>
      <c r="S112" s="59" t="n">
        <v>37</v>
      </c>
      <c r="T112" s="59" t="n">
        <v>42</v>
      </c>
      <c r="U112" s="59" t="n">
        <v>43</v>
      </c>
      <c r="V112" s="59" t="n">
        <v>37</v>
      </c>
      <c r="W112" s="59" t="n">
        <v>43</v>
      </c>
      <c r="X112" s="59" t="n">
        <v>49</v>
      </c>
      <c r="Y112" s="59" t="n">
        <v>45</v>
      </c>
      <c r="Z112" s="59" t="n">
        <v>36</v>
      </c>
      <c r="AA112" s="59" t="n">
        <v>42</v>
      </c>
      <c r="AB112" s="59" t="n">
        <v>37</v>
      </c>
      <c r="AC112" s="59" t="n">
        <v>35</v>
      </c>
      <c r="AD112" s="59" t="n">
        <v>37</v>
      </c>
      <c r="AE112" s="59" t="n">
        <v>47</v>
      </c>
      <c r="AF112" s="59" t="n">
        <v>42</v>
      </c>
      <c r="AG112" s="60" t="n">
        <v>40</v>
      </c>
      <c r="AH112" s="48"/>
      <c r="AI112" s="48"/>
      <c r="AJ112" s="48"/>
    </row>
    <row r="113" customFormat="false" ht="12.75" hidden="false" customHeight="false" outlineLevel="0" collapsed="false">
      <c r="A113" s="57" t="s">
        <v>30</v>
      </c>
      <c r="B113" s="58" t="n">
        <f aca="false">SUM(C113:AG113)/31</f>
        <v>69.1451612903226</v>
      </c>
      <c r="C113" s="61" t="n">
        <v>69.6</v>
      </c>
      <c r="D113" s="61" t="n">
        <v>69.4</v>
      </c>
      <c r="E113" s="61" t="n">
        <v>69.2</v>
      </c>
      <c r="F113" s="61" t="n">
        <v>69.2</v>
      </c>
      <c r="G113" s="61" t="n">
        <v>69.1</v>
      </c>
      <c r="H113" s="61" t="n">
        <v>69.1</v>
      </c>
      <c r="I113" s="61" t="n">
        <v>68.8</v>
      </c>
      <c r="J113" s="61" t="n">
        <v>68.9</v>
      </c>
      <c r="K113" s="61" t="n">
        <v>69.4</v>
      </c>
      <c r="L113" s="61" t="n">
        <v>69.1</v>
      </c>
      <c r="M113" s="61" t="n">
        <v>69.4</v>
      </c>
      <c r="N113" s="61" t="n">
        <v>68.8</v>
      </c>
      <c r="O113" s="61" t="n">
        <v>68.5</v>
      </c>
      <c r="P113" s="61" t="n">
        <v>69.1</v>
      </c>
      <c r="Q113" s="61" t="n">
        <v>69.8</v>
      </c>
      <c r="R113" s="61" t="n">
        <v>69.5</v>
      </c>
      <c r="S113" s="61" t="n">
        <v>68.7</v>
      </c>
      <c r="T113" s="61" t="n">
        <v>68.2</v>
      </c>
      <c r="U113" s="61" t="n">
        <v>68.7</v>
      </c>
      <c r="V113" s="61" t="n">
        <v>68.4</v>
      </c>
      <c r="W113" s="61" t="n">
        <v>69.4</v>
      </c>
      <c r="X113" s="61" t="n">
        <v>69.6</v>
      </c>
      <c r="Y113" s="61" t="n">
        <v>70</v>
      </c>
      <c r="Z113" s="61" t="n">
        <v>69.2</v>
      </c>
      <c r="AA113" s="61" t="n">
        <v>69.3</v>
      </c>
      <c r="AB113" s="61" t="n">
        <v>69.3</v>
      </c>
      <c r="AC113" s="61" t="n">
        <v>68.5</v>
      </c>
      <c r="AD113" s="61" t="n">
        <v>69.1</v>
      </c>
      <c r="AE113" s="61" t="n">
        <v>70.4</v>
      </c>
      <c r="AF113" s="61" t="n">
        <v>69.2</v>
      </c>
      <c r="AG113" s="60" t="n">
        <v>68.6</v>
      </c>
      <c r="AH113" s="48"/>
      <c r="AI113" s="48"/>
      <c r="AJ113" s="48"/>
    </row>
    <row r="114" customFormat="false" ht="12.75" hidden="false" customHeight="false" outlineLevel="0" collapsed="false">
      <c r="A114" s="57" t="s">
        <v>31</v>
      </c>
      <c r="B114" s="58" t="n">
        <f aca="false">SUM(C114:AF114)/31</f>
        <v>7.75483870967742</v>
      </c>
      <c r="C114" s="61" t="n">
        <v>7.8</v>
      </c>
      <c r="D114" s="61" t="n">
        <v>8</v>
      </c>
      <c r="E114" s="61" t="n">
        <v>8</v>
      </c>
      <c r="F114" s="61" t="n">
        <v>8</v>
      </c>
      <c r="G114" s="61" t="n">
        <v>8</v>
      </c>
      <c r="H114" s="61" t="n">
        <v>7.8</v>
      </c>
      <c r="I114" s="61" t="n">
        <v>9</v>
      </c>
      <c r="J114" s="61" t="n">
        <v>8</v>
      </c>
      <c r="K114" s="61" t="n">
        <v>8</v>
      </c>
      <c r="L114" s="61" t="n">
        <v>7.8</v>
      </c>
      <c r="M114" s="61" t="n">
        <v>8</v>
      </c>
      <c r="N114" s="61" t="n">
        <v>7.8</v>
      </c>
      <c r="O114" s="61" t="n">
        <v>7.5</v>
      </c>
      <c r="P114" s="61" t="n">
        <v>8.5</v>
      </c>
      <c r="Q114" s="61" t="n">
        <v>7.5</v>
      </c>
      <c r="R114" s="61" t="n">
        <v>8</v>
      </c>
      <c r="S114" s="61" t="n">
        <v>8</v>
      </c>
      <c r="T114" s="61" t="n">
        <v>8</v>
      </c>
      <c r="U114" s="61" t="n">
        <v>8</v>
      </c>
      <c r="V114" s="61" t="n">
        <v>8</v>
      </c>
      <c r="W114" s="61" t="n">
        <v>8.8</v>
      </c>
      <c r="X114" s="61" t="n">
        <v>8.8</v>
      </c>
      <c r="Y114" s="61" t="n">
        <v>8</v>
      </c>
      <c r="Z114" s="61" t="n">
        <v>8</v>
      </c>
      <c r="AA114" s="61" t="n">
        <v>7.8</v>
      </c>
      <c r="AB114" s="61" t="n">
        <v>8</v>
      </c>
      <c r="AC114" s="61" t="n">
        <v>7.8</v>
      </c>
      <c r="AD114" s="61" t="n">
        <v>8</v>
      </c>
      <c r="AE114" s="61" t="n">
        <v>7.5</v>
      </c>
      <c r="AF114" s="61" t="n">
        <v>8</v>
      </c>
      <c r="AG114" s="62" t="n">
        <v>7.5</v>
      </c>
      <c r="AH114" s="48"/>
      <c r="AI114" s="48"/>
      <c r="AJ114" s="48"/>
    </row>
    <row r="115" customFormat="false" ht="12.75" hidden="false" customHeight="false" outlineLevel="0" collapsed="false">
      <c r="A115" s="57" t="s">
        <v>40</v>
      </c>
      <c r="B115" s="58" t="n">
        <f aca="false">SUM(C115:AF115)/31</f>
        <v>2.70967741935484</v>
      </c>
      <c r="C115" s="59" t="n">
        <v>3</v>
      </c>
      <c r="D115" s="59" t="n">
        <v>2</v>
      </c>
      <c r="E115" s="59" t="n">
        <v>2</v>
      </c>
      <c r="F115" s="59" t="n">
        <v>2</v>
      </c>
      <c r="G115" s="59" t="n">
        <v>3</v>
      </c>
      <c r="H115" s="59" t="n">
        <v>3</v>
      </c>
      <c r="I115" s="59" t="n">
        <v>2</v>
      </c>
      <c r="J115" s="59" t="n">
        <v>3</v>
      </c>
      <c r="K115" s="59" t="n">
        <v>3</v>
      </c>
      <c r="L115" s="59" t="n">
        <v>3</v>
      </c>
      <c r="M115" s="59" t="n">
        <v>2</v>
      </c>
      <c r="N115" s="59" t="n">
        <v>3</v>
      </c>
      <c r="O115" s="59" t="n">
        <v>4</v>
      </c>
      <c r="P115" s="59" t="n">
        <v>3</v>
      </c>
      <c r="Q115" s="59" t="n">
        <v>2</v>
      </c>
      <c r="R115" s="59" t="n">
        <v>4</v>
      </c>
      <c r="S115" s="59" t="n">
        <v>3</v>
      </c>
      <c r="T115" s="59" t="n">
        <v>2</v>
      </c>
      <c r="U115" s="59" t="n">
        <v>4</v>
      </c>
      <c r="V115" s="59" t="n">
        <v>4</v>
      </c>
      <c r="W115" s="59" t="n">
        <v>3</v>
      </c>
      <c r="X115" s="59" t="n">
        <v>1</v>
      </c>
      <c r="Y115" s="59" t="n">
        <v>3</v>
      </c>
      <c r="Z115" s="59" t="n">
        <v>3</v>
      </c>
      <c r="AA115" s="59" t="n">
        <v>3</v>
      </c>
      <c r="AB115" s="59" t="n">
        <v>2</v>
      </c>
      <c r="AC115" s="59" t="n">
        <v>4</v>
      </c>
      <c r="AD115" s="59" t="n">
        <v>3</v>
      </c>
      <c r="AE115" s="59" t="n">
        <v>1</v>
      </c>
      <c r="AF115" s="59" t="n">
        <v>4</v>
      </c>
      <c r="AG115" s="60" t="n">
        <v>4</v>
      </c>
      <c r="AH115" s="48"/>
      <c r="AI115" s="48"/>
      <c r="AJ115" s="48"/>
    </row>
    <row r="116" customFormat="false" ht="12.75" hidden="false" customHeight="false" outlineLevel="0" collapsed="false">
      <c r="A116" s="57" t="s">
        <v>41</v>
      </c>
      <c r="B116" s="58" t="n">
        <f aca="false">SUM(C116:AF116)/31</f>
        <v>2.25806451612903</v>
      </c>
      <c r="C116" s="59" t="n">
        <v>3</v>
      </c>
      <c r="D116" s="59" t="n">
        <v>1</v>
      </c>
      <c r="E116" s="59" t="n">
        <v>2</v>
      </c>
      <c r="F116" s="59" t="n">
        <v>2</v>
      </c>
      <c r="G116" s="59" t="n">
        <v>2</v>
      </c>
      <c r="H116" s="59" t="n">
        <v>2</v>
      </c>
      <c r="I116" s="59" t="n">
        <v>2</v>
      </c>
      <c r="J116" s="59" t="n">
        <v>2</v>
      </c>
      <c r="K116" s="59" t="n">
        <v>2</v>
      </c>
      <c r="L116" s="59" t="n">
        <v>3</v>
      </c>
      <c r="M116" s="59" t="n">
        <v>2</v>
      </c>
      <c r="N116" s="59" t="n">
        <v>2</v>
      </c>
      <c r="O116" s="59" t="n">
        <v>3</v>
      </c>
      <c r="P116" s="59" t="n">
        <v>3</v>
      </c>
      <c r="Q116" s="59" t="n">
        <v>2</v>
      </c>
      <c r="R116" s="59" t="n">
        <v>3</v>
      </c>
      <c r="S116" s="59" t="n">
        <v>2</v>
      </c>
      <c r="T116" s="59" t="n">
        <v>2</v>
      </c>
      <c r="U116" s="59" t="n">
        <v>3</v>
      </c>
      <c r="V116" s="59" t="n">
        <v>2</v>
      </c>
      <c r="W116" s="59" t="n">
        <v>2</v>
      </c>
      <c r="X116" s="59" t="n">
        <v>2</v>
      </c>
      <c r="Y116" s="59" t="n">
        <v>3</v>
      </c>
      <c r="Z116" s="59" t="n">
        <v>2</v>
      </c>
      <c r="AA116" s="59" t="n">
        <v>2</v>
      </c>
      <c r="AB116" s="59" t="n">
        <v>3</v>
      </c>
      <c r="AC116" s="59" t="n">
        <v>3</v>
      </c>
      <c r="AD116" s="59" t="n">
        <v>3</v>
      </c>
      <c r="AE116" s="59" t="n">
        <v>1</v>
      </c>
      <c r="AF116" s="59" t="n">
        <v>4</v>
      </c>
      <c r="AG116" s="60" t="n">
        <v>3</v>
      </c>
      <c r="AH116" s="48"/>
      <c r="AI116" s="48"/>
      <c r="AJ116" s="48"/>
    </row>
    <row r="117" customFormat="false" ht="12.75" hidden="false" customHeight="false" outlineLevel="0" collapsed="false">
      <c r="A117" s="63" t="s">
        <v>42</v>
      </c>
      <c r="B117" s="64" t="n">
        <f aca="false">SUM(C117:AF117)/31</f>
        <v>3.12903225806452</v>
      </c>
      <c r="C117" s="65" t="n">
        <v>4</v>
      </c>
      <c r="D117" s="65" t="n">
        <v>4</v>
      </c>
      <c r="E117" s="65" t="n">
        <v>3</v>
      </c>
      <c r="F117" s="65" t="n">
        <v>3</v>
      </c>
      <c r="G117" s="65" t="n">
        <v>3</v>
      </c>
      <c r="H117" s="65" t="n">
        <v>2</v>
      </c>
      <c r="I117" s="65" t="n">
        <v>2</v>
      </c>
      <c r="J117" s="65" t="n">
        <v>4</v>
      </c>
      <c r="K117" s="65" t="n">
        <v>4</v>
      </c>
      <c r="L117" s="65" t="n">
        <v>3</v>
      </c>
      <c r="M117" s="65" t="n">
        <v>3</v>
      </c>
      <c r="N117" s="65" t="n">
        <v>3</v>
      </c>
      <c r="O117" s="65" t="n">
        <v>3</v>
      </c>
      <c r="P117" s="65" t="n">
        <v>3</v>
      </c>
      <c r="Q117" s="65" t="n">
        <v>2</v>
      </c>
      <c r="R117" s="65" t="n">
        <v>4</v>
      </c>
      <c r="S117" s="65" t="n">
        <v>3</v>
      </c>
      <c r="T117" s="65" t="n">
        <v>4</v>
      </c>
      <c r="U117" s="65" t="n">
        <v>4</v>
      </c>
      <c r="V117" s="65" t="n">
        <v>3</v>
      </c>
      <c r="W117" s="65" t="n">
        <v>3</v>
      </c>
      <c r="X117" s="65" t="n">
        <v>3</v>
      </c>
      <c r="Y117" s="65" t="n">
        <v>4</v>
      </c>
      <c r="Z117" s="65" t="n">
        <v>3</v>
      </c>
      <c r="AA117" s="65" t="n">
        <v>3</v>
      </c>
      <c r="AB117" s="65" t="n">
        <v>4</v>
      </c>
      <c r="AC117" s="65" t="n">
        <v>4</v>
      </c>
      <c r="AD117" s="65" t="n">
        <v>3</v>
      </c>
      <c r="AE117" s="65" t="n">
        <v>2</v>
      </c>
      <c r="AF117" s="65" t="n">
        <v>4</v>
      </c>
      <c r="AG117" s="66" t="n">
        <v>3</v>
      </c>
      <c r="AH117" s="48"/>
      <c r="AI117" s="48"/>
      <c r="AJ117" s="48"/>
    </row>
    <row r="118" customFormat="false" ht="12.75" hidden="false" customHeight="false" outlineLevel="0" collapsed="false">
      <c r="A118" s="47"/>
      <c r="B118" s="47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</row>
    <row r="119" customFormat="false" ht="12.75" hidden="false" customHeight="false" outlineLevel="0" collapsed="false">
      <c r="A119" s="47"/>
      <c r="B119" s="67" t="s">
        <v>32</v>
      </c>
      <c r="C119" s="52" t="n">
        <v>1</v>
      </c>
      <c r="D119" s="52" t="n">
        <v>2</v>
      </c>
      <c r="E119" s="52" t="n">
        <v>3</v>
      </c>
      <c r="F119" s="52" t="n">
        <v>4</v>
      </c>
      <c r="G119" s="52" t="n">
        <v>5</v>
      </c>
      <c r="H119" s="52" t="n">
        <v>6</v>
      </c>
      <c r="I119" s="52" t="n">
        <v>7</v>
      </c>
      <c r="J119" s="52" t="n">
        <v>8</v>
      </c>
      <c r="K119" s="52" t="n">
        <v>9</v>
      </c>
      <c r="L119" s="52" t="n">
        <v>10</v>
      </c>
      <c r="M119" s="52" t="n">
        <v>11</v>
      </c>
      <c r="N119" s="52" t="n">
        <v>12</v>
      </c>
      <c r="O119" s="52" t="n">
        <v>13</v>
      </c>
      <c r="P119" s="52" t="n">
        <v>14</v>
      </c>
      <c r="Q119" s="52" t="n">
        <v>15</v>
      </c>
      <c r="R119" s="52" t="n">
        <v>16</v>
      </c>
      <c r="S119" s="52" t="n">
        <v>17</v>
      </c>
      <c r="T119" s="52" t="n">
        <v>18</v>
      </c>
      <c r="U119" s="52" t="n">
        <v>19</v>
      </c>
      <c r="V119" s="52" t="n">
        <v>20</v>
      </c>
      <c r="W119" s="52" t="n">
        <v>21</v>
      </c>
      <c r="X119" s="52" t="n">
        <v>22</v>
      </c>
      <c r="Y119" s="52" t="n">
        <v>23</v>
      </c>
      <c r="Z119" s="52" t="n">
        <v>24</v>
      </c>
      <c r="AA119" s="52" t="n">
        <v>25</v>
      </c>
      <c r="AB119" s="52" t="n">
        <v>26</v>
      </c>
      <c r="AC119" s="52" t="n">
        <v>27</v>
      </c>
      <c r="AD119" s="52" t="n">
        <v>28</v>
      </c>
      <c r="AE119" s="52" t="n">
        <v>29</v>
      </c>
      <c r="AF119" s="53" t="n">
        <v>30</v>
      </c>
      <c r="AG119" s="48"/>
      <c r="AH119" s="48"/>
      <c r="AI119" s="48"/>
      <c r="AJ119" s="48"/>
    </row>
    <row r="120" customFormat="false" ht="12.75" hidden="false" customHeight="false" outlineLevel="0" collapsed="false">
      <c r="A120" s="68" t="s">
        <v>14</v>
      </c>
      <c r="B120" s="54"/>
      <c r="C120" s="55" t="s">
        <v>35</v>
      </c>
      <c r="D120" s="55" t="s">
        <v>36</v>
      </c>
      <c r="E120" s="55" t="s">
        <v>37</v>
      </c>
      <c r="F120" s="55" t="s">
        <v>38</v>
      </c>
      <c r="G120" s="55" t="s">
        <v>39</v>
      </c>
      <c r="H120" s="55" t="s">
        <v>33</v>
      </c>
      <c r="I120" s="55" t="s">
        <v>34</v>
      </c>
      <c r="J120" s="55" t="s">
        <v>35</v>
      </c>
      <c r="K120" s="55" t="s">
        <v>36</v>
      </c>
      <c r="L120" s="55" t="s">
        <v>37</v>
      </c>
      <c r="M120" s="55" t="s">
        <v>38</v>
      </c>
      <c r="N120" s="55" t="s">
        <v>39</v>
      </c>
      <c r="O120" s="55" t="s">
        <v>33</v>
      </c>
      <c r="P120" s="55" t="s">
        <v>34</v>
      </c>
      <c r="Q120" s="55" t="s">
        <v>35</v>
      </c>
      <c r="R120" s="55" t="s">
        <v>36</v>
      </c>
      <c r="S120" s="55" t="s">
        <v>37</v>
      </c>
      <c r="T120" s="55" t="s">
        <v>38</v>
      </c>
      <c r="U120" s="55" t="s">
        <v>39</v>
      </c>
      <c r="V120" s="55" t="s">
        <v>33</v>
      </c>
      <c r="W120" s="55" t="s">
        <v>34</v>
      </c>
      <c r="X120" s="55" t="s">
        <v>35</v>
      </c>
      <c r="Y120" s="55" t="s">
        <v>36</v>
      </c>
      <c r="Z120" s="55" t="s">
        <v>37</v>
      </c>
      <c r="AA120" s="55" t="s">
        <v>38</v>
      </c>
      <c r="AB120" s="55" t="s">
        <v>39</v>
      </c>
      <c r="AC120" s="55" t="s">
        <v>33</v>
      </c>
      <c r="AD120" s="55" t="s">
        <v>34</v>
      </c>
      <c r="AE120" s="55" t="s">
        <v>35</v>
      </c>
      <c r="AF120" s="56" t="s">
        <v>36</v>
      </c>
      <c r="AG120" s="48"/>
      <c r="AH120" s="48"/>
      <c r="AI120" s="48"/>
      <c r="AJ120" s="48"/>
    </row>
    <row r="121" customFormat="false" ht="12.75" hidden="false" customHeight="false" outlineLevel="0" collapsed="false">
      <c r="A121" s="69" t="s">
        <v>29</v>
      </c>
      <c r="B121" s="58" t="n">
        <f aca="false">SUM(C121:AF121)/30</f>
        <v>41.7</v>
      </c>
      <c r="C121" s="59" t="n">
        <v>40</v>
      </c>
      <c r="D121" s="59" t="n">
        <v>40</v>
      </c>
      <c r="E121" s="59" t="n">
        <v>60</v>
      </c>
      <c r="F121" s="59" t="n">
        <v>39</v>
      </c>
      <c r="G121" s="59" t="n">
        <v>46</v>
      </c>
      <c r="H121" s="59" t="n">
        <v>41</v>
      </c>
      <c r="I121" s="59" t="n">
        <v>38</v>
      </c>
      <c r="J121" s="59" t="n">
        <v>41</v>
      </c>
      <c r="K121" s="59" t="n">
        <v>39</v>
      </c>
      <c r="L121" s="59" t="n">
        <v>36</v>
      </c>
      <c r="M121" s="59" t="n">
        <v>43</v>
      </c>
      <c r="N121" s="59" t="n">
        <v>41</v>
      </c>
      <c r="O121" s="59" t="n">
        <v>40</v>
      </c>
      <c r="P121" s="59" t="n">
        <v>42</v>
      </c>
      <c r="Q121" s="59" t="n">
        <v>44</v>
      </c>
      <c r="R121" s="59" t="n">
        <v>40</v>
      </c>
      <c r="S121" s="59" t="n">
        <v>39</v>
      </c>
      <c r="T121" s="59" t="n">
        <v>41</v>
      </c>
      <c r="U121" s="59" t="n">
        <v>39</v>
      </c>
      <c r="V121" s="59" t="n">
        <v>41</v>
      </c>
      <c r="W121" s="59" t="n">
        <v>36</v>
      </c>
      <c r="X121" s="59" t="n">
        <v>39</v>
      </c>
      <c r="Y121" s="59" t="n">
        <v>44</v>
      </c>
      <c r="Z121" s="59" t="n">
        <v>40</v>
      </c>
      <c r="AA121" s="59" t="n">
        <v>43</v>
      </c>
      <c r="AB121" s="59" t="n">
        <v>49</v>
      </c>
      <c r="AC121" s="59" t="n">
        <v>42</v>
      </c>
      <c r="AD121" s="59" t="n">
        <v>44</v>
      </c>
      <c r="AE121" s="59" t="n">
        <v>41</v>
      </c>
      <c r="AF121" s="60" t="n">
        <v>43</v>
      </c>
      <c r="AG121" s="48"/>
      <c r="AH121" s="48"/>
      <c r="AI121" s="48"/>
      <c r="AJ121" s="48"/>
    </row>
    <row r="122" customFormat="false" ht="12.75" hidden="false" customHeight="false" outlineLevel="0" collapsed="false">
      <c r="A122" s="69" t="s">
        <v>30</v>
      </c>
      <c r="B122" s="58" t="n">
        <f aca="false">SUM(C122:AF122)/30</f>
        <v>69.34</v>
      </c>
      <c r="C122" s="61" t="n">
        <v>67.8</v>
      </c>
      <c r="D122" s="61" t="n">
        <v>68.7</v>
      </c>
      <c r="E122" s="61" t="n">
        <v>69.3</v>
      </c>
      <c r="F122" s="61" t="n">
        <v>69.9</v>
      </c>
      <c r="G122" s="61" t="n">
        <v>70.2</v>
      </c>
      <c r="H122" s="61" t="n">
        <v>69.2</v>
      </c>
      <c r="I122" s="61" t="n">
        <v>69.2</v>
      </c>
      <c r="J122" s="61" t="n">
        <v>69.2</v>
      </c>
      <c r="K122" s="61" t="n">
        <v>69.4</v>
      </c>
      <c r="L122" s="61" t="n">
        <v>69.3</v>
      </c>
      <c r="M122" s="61" t="n">
        <v>71</v>
      </c>
      <c r="N122" s="61" t="n">
        <v>69.8</v>
      </c>
      <c r="O122" s="61" t="n">
        <v>68.6</v>
      </c>
      <c r="P122" s="61" t="n">
        <v>69.4</v>
      </c>
      <c r="Q122" s="61" t="n">
        <v>68.1</v>
      </c>
      <c r="R122" s="61" t="n">
        <v>68.8</v>
      </c>
      <c r="S122" s="61" t="n">
        <v>68.7</v>
      </c>
      <c r="T122" s="61" t="n">
        <v>69.7</v>
      </c>
      <c r="U122" s="61" t="n">
        <v>69.7</v>
      </c>
      <c r="V122" s="61" t="n">
        <v>70.2</v>
      </c>
      <c r="W122" s="61" t="n">
        <v>69.7</v>
      </c>
      <c r="X122" s="61" t="n">
        <v>69.2</v>
      </c>
      <c r="Y122" s="61" t="n">
        <v>70.6</v>
      </c>
      <c r="Z122" s="61" t="n">
        <v>69.3</v>
      </c>
      <c r="AA122" s="61" t="n">
        <v>69.3</v>
      </c>
      <c r="AB122" s="61" t="n">
        <v>69.3</v>
      </c>
      <c r="AC122" s="61" t="n">
        <v>69.2</v>
      </c>
      <c r="AD122" s="61" t="n">
        <v>69.2</v>
      </c>
      <c r="AE122" s="61" t="n">
        <v>69.1</v>
      </c>
      <c r="AF122" s="62" t="n">
        <v>69.1</v>
      </c>
      <c r="AG122" s="48"/>
      <c r="AH122" s="48"/>
      <c r="AI122" s="48"/>
      <c r="AJ122" s="48"/>
    </row>
    <row r="123" customFormat="false" ht="12.75" hidden="false" customHeight="false" outlineLevel="0" collapsed="false">
      <c r="A123" s="69" t="s">
        <v>31</v>
      </c>
      <c r="B123" s="58" t="n">
        <f aca="false">SUM(C123:AF123)/30</f>
        <v>8.33333333333333</v>
      </c>
      <c r="C123" s="61" t="n">
        <v>8</v>
      </c>
      <c r="D123" s="61" t="n">
        <v>9</v>
      </c>
      <c r="E123" s="61" t="n">
        <v>7.5</v>
      </c>
      <c r="F123" s="61" t="n">
        <v>9</v>
      </c>
      <c r="G123" s="61" t="n">
        <v>7.3</v>
      </c>
      <c r="H123" s="61" t="n">
        <v>8</v>
      </c>
      <c r="I123" s="61" t="n">
        <v>8</v>
      </c>
      <c r="J123" s="61" t="n">
        <v>8</v>
      </c>
      <c r="K123" s="61" t="n">
        <v>7.8</v>
      </c>
      <c r="L123" s="61" t="n">
        <v>8.5</v>
      </c>
      <c r="M123" s="61" t="n">
        <v>8.5</v>
      </c>
      <c r="N123" s="61" t="n">
        <v>8</v>
      </c>
      <c r="O123" s="61" t="n">
        <v>8.5</v>
      </c>
      <c r="P123" s="61" t="n">
        <v>8</v>
      </c>
      <c r="Q123" s="61" t="n">
        <v>8.5</v>
      </c>
      <c r="R123" s="61" t="n">
        <v>8.5</v>
      </c>
      <c r="S123" s="61" t="n">
        <v>9</v>
      </c>
      <c r="T123" s="61" t="n">
        <v>8.8</v>
      </c>
      <c r="U123" s="61" t="n">
        <v>8.5</v>
      </c>
      <c r="V123" s="61" t="n">
        <v>8</v>
      </c>
      <c r="W123" s="61" t="n">
        <v>7.8</v>
      </c>
      <c r="X123" s="61" t="n">
        <v>8.5</v>
      </c>
      <c r="Y123" s="61" t="n">
        <v>8.3</v>
      </c>
      <c r="Z123" s="61" t="n">
        <v>9</v>
      </c>
      <c r="AA123" s="61" t="n">
        <v>8</v>
      </c>
      <c r="AB123" s="61" t="n">
        <v>8</v>
      </c>
      <c r="AC123" s="61" t="n">
        <v>8.5</v>
      </c>
      <c r="AD123" s="61" t="n">
        <v>9</v>
      </c>
      <c r="AE123" s="61" t="n">
        <v>9</v>
      </c>
      <c r="AF123" s="62" t="n">
        <v>8.5</v>
      </c>
      <c r="AG123" s="48"/>
      <c r="AH123" s="48"/>
      <c r="AI123" s="48"/>
      <c r="AJ123" s="48"/>
    </row>
    <row r="124" customFormat="false" ht="12.75" hidden="false" customHeight="false" outlineLevel="0" collapsed="false">
      <c r="A124" s="69" t="s">
        <v>40</v>
      </c>
      <c r="B124" s="58" t="n">
        <f aca="false">SUM(C124:AF124)/30</f>
        <v>2.46666666666667</v>
      </c>
      <c r="C124" s="59" t="n">
        <v>3</v>
      </c>
      <c r="D124" s="59" t="n">
        <v>3</v>
      </c>
      <c r="E124" s="59" t="n">
        <v>5</v>
      </c>
      <c r="F124" s="59" t="n">
        <v>2</v>
      </c>
      <c r="G124" s="59" t="n">
        <v>3</v>
      </c>
      <c r="H124" s="59" t="n">
        <v>2</v>
      </c>
      <c r="I124" s="59" t="n">
        <v>2</v>
      </c>
      <c r="J124" s="59" t="n">
        <v>3</v>
      </c>
      <c r="K124" s="59" t="n">
        <v>3</v>
      </c>
      <c r="L124" s="59" t="n">
        <v>3</v>
      </c>
      <c r="M124" s="59" t="n">
        <v>2</v>
      </c>
      <c r="N124" s="59" t="n">
        <v>2</v>
      </c>
      <c r="O124" s="59" t="n">
        <v>2</v>
      </c>
      <c r="P124" s="59" t="n">
        <v>2</v>
      </c>
      <c r="Q124" s="59" t="n">
        <v>3</v>
      </c>
      <c r="R124" s="59" t="n">
        <v>3</v>
      </c>
      <c r="S124" s="59" t="n">
        <v>2</v>
      </c>
      <c r="T124" s="59" t="n">
        <v>2</v>
      </c>
      <c r="U124" s="59" t="n">
        <v>2</v>
      </c>
      <c r="V124" s="59" t="n">
        <v>2</v>
      </c>
      <c r="W124" s="59" t="n">
        <v>2</v>
      </c>
      <c r="X124" s="59" t="n">
        <v>3</v>
      </c>
      <c r="Y124" s="59" t="n">
        <v>3</v>
      </c>
      <c r="Z124" s="59" t="n">
        <v>2</v>
      </c>
      <c r="AA124" s="59" t="n">
        <v>2</v>
      </c>
      <c r="AB124" s="59" t="n">
        <v>2</v>
      </c>
      <c r="AC124" s="59" t="n">
        <v>2</v>
      </c>
      <c r="AD124" s="59" t="n">
        <v>2</v>
      </c>
      <c r="AE124" s="59" t="n">
        <v>2</v>
      </c>
      <c r="AF124" s="60" t="n">
        <v>3</v>
      </c>
      <c r="AG124" s="48"/>
      <c r="AH124" s="48"/>
      <c r="AI124" s="48"/>
      <c r="AJ124" s="48"/>
    </row>
    <row r="125" customFormat="false" ht="12.75" hidden="false" customHeight="false" outlineLevel="0" collapsed="false">
      <c r="A125" s="69" t="s">
        <v>41</v>
      </c>
      <c r="B125" s="58" t="n">
        <f aca="false">SUM(C125:AF125)/30</f>
        <v>2.26666666666667</v>
      </c>
      <c r="C125" s="59" t="n">
        <v>3</v>
      </c>
      <c r="D125" s="59" t="n">
        <v>2</v>
      </c>
      <c r="E125" s="59" t="n">
        <v>4</v>
      </c>
      <c r="F125" s="59" t="n">
        <v>2</v>
      </c>
      <c r="G125" s="59" t="n">
        <v>3</v>
      </c>
      <c r="H125" s="59" t="n">
        <v>2</v>
      </c>
      <c r="I125" s="59" t="n">
        <v>2</v>
      </c>
      <c r="J125" s="59" t="n">
        <v>3</v>
      </c>
      <c r="K125" s="59" t="n">
        <v>3</v>
      </c>
      <c r="L125" s="59" t="n">
        <v>2</v>
      </c>
      <c r="M125" s="59" t="n">
        <v>2</v>
      </c>
      <c r="N125" s="59" t="n">
        <v>2</v>
      </c>
      <c r="O125" s="59" t="n">
        <v>3</v>
      </c>
      <c r="P125" s="59" t="n">
        <v>2</v>
      </c>
      <c r="Q125" s="59" t="n">
        <v>3</v>
      </c>
      <c r="R125" s="59" t="n">
        <v>2</v>
      </c>
      <c r="S125" s="59" t="n">
        <v>2</v>
      </c>
      <c r="T125" s="59" t="n">
        <v>2</v>
      </c>
      <c r="U125" s="59" t="n">
        <v>2</v>
      </c>
      <c r="V125" s="59" t="n">
        <v>2</v>
      </c>
      <c r="W125" s="59" t="n">
        <v>2</v>
      </c>
      <c r="X125" s="59" t="n">
        <v>2</v>
      </c>
      <c r="Y125" s="59" t="n">
        <v>2</v>
      </c>
      <c r="Z125" s="59" t="n">
        <v>2</v>
      </c>
      <c r="AA125" s="59" t="n">
        <v>2</v>
      </c>
      <c r="AB125" s="59" t="n">
        <v>2</v>
      </c>
      <c r="AC125" s="59" t="n">
        <v>2</v>
      </c>
      <c r="AD125" s="59" t="n">
        <v>2</v>
      </c>
      <c r="AE125" s="59" t="n">
        <v>2</v>
      </c>
      <c r="AF125" s="60" t="n">
        <v>2</v>
      </c>
      <c r="AG125" s="48"/>
      <c r="AH125" s="48"/>
      <c r="AI125" s="48"/>
      <c r="AJ125" s="48"/>
    </row>
    <row r="126" customFormat="false" ht="12.75" hidden="false" customHeight="false" outlineLevel="0" collapsed="false">
      <c r="A126" s="70" t="s">
        <v>42</v>
      </c>
      <c r="B126" s="64" t="n">
        <f aca="false">SUM(C126:AF126)/30</f>
        <v>3.16666666666667</v>
      </c>
      <c r="C126" s="65" t="n">
        <v>3</v>
      </c>
      <c r="D126" s="65" t="n">
        <v>3</v>
      </c>
      <c r="E126" s="65" t="n">
        <v>4</v>
      </c>
      <c r="F126" s="65" t="n">
        <v>3</v>
      </c>
      <c r="G126" s="65" t="n">
        <v>4</v>
      </c>
      <c r="H126" s="65" t="n">
        <v>4</v>
      </c>
      <c r="I126" s="65" t="n">
        <v>3</v>
      </c>
      <c r="J126" s="65" t="n">
        <v>4</v>
      </c>
      <c r="K126" s="65" t="n">
        <v>3</v>
      </c>
      <c r="L126" s="65" t="n">
        <v>3</v>
      </c>
      <c r="M126" s="65" t="n">
        <v>3</v>
      </c>
      <c r="N126" s="65" t="n">
        <v>2</v>
      </c>
      <c r="O126" s="65" t="n">
        <v>4</v>
      </c>
      <c r="P126" s="65" t="n">
        <v>4</v>
      </c>
      <c r="Q126" s="65" t="n">
        <v>3</v>
      </c>
      <c r="R126" s="65" t="n">
        <v>4</v>
      </c>
      <c r="S126" s="65" t="n">
        <v>3</v>
      </c>
      <c r="T126" s="65" t="n">
        <v>3</v>
      </c>
      <c r="U126" s="65" t="n">
        <v>3</v>
      </c>
      <c r="V126" s="65" t="n">
        <v>3</v>
      </c>
      <c r="W126" s="65" t="n">
        <v>3</v>
      </c>
      <c r="X126" s="65" t="n">
        <v>3</v>
      </c>
      <c r="Y126" s="65" t="n">
        <v>3</v>
      </c>
      <c r="Z126" s="65" t="n">
        <v>3</v>
      </c>
      <c r="AA126" s="65" t="n">
        <v>2</v>
      </c>
      <c r="AB126" s="65" t="n">
        <v>2</v>
      </c>
      <c r="AC126" s="65" t="n">
        <v>3</v>
      </c>
      <c r="AD126" s="65" t="n">
        <v>3</v>
      </c>
      <c r="AE126" s="65" t="n">
        <v>3</v>
      </c>
      <c r="AF126" s="66" t="n">
        <v>4</v>
      </c>
      <c r="AG126" s="48"/>
      <c r="AH126" s="48"/>
      <c r="AI126" s="48"/>
      <c r="AJ126" s="48"/>
    </row>
    <row r="127" customFormat="false" ht="12.75" hidden="false" customHeight="false" outlineLevel="0" collapsed="false">
      <c r="A127" s="47"/>
      <c r="B127" s="47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</row>
    <row r="128" customFormat="false" ht="12.75" hidden="false" customHeight="false" outlineLevel="0" collapsed="false">
      <c r="A128" s="47"/>
      <c r="B128" s="67" t="s">
        <v>32</v>
      </c>
      <c r="C128" s="52" t="n">
        <v>1</v>
      </c>
      <c r="D128" s="52" t="n">
        <v>2</v>
      </c>
      <c r="E128" s="52" t="n">
        <v>3</v>
      </c>
      <c r="F128" s="52" t="n">
        <v>4</v>
      </c>
      <c r="G128" s="52" t="n">
        <v>5</v>
      </c>
      <c r="H128" s="52" t="n">
        <v>6</v>
      </c>
      <c r="I128" s="52" t="n">
        <v>7</v>
      </c>
      <c r="J128" s="52" t="n">
        <v>8</v>
      </c>
      <c r="K128" s="52" t="n">
        <v>9</v>
      </c>
      <c r="L128" s="52" t="n">
        <v>10</v>
      </c>
      <c r="M128" s="52" t="n">
        <v>11</v>
      </c>
      <c r="N128" s="52" t="n">
        <v>12</v>
      </c>
      <c r="O128" s="52" t="n">
        <v>13</v>
      </c>
      <c r="P128" s="52" t="n">
        <v>14</v>
      </c>
      <c r="Q128" s="52" t="n">
        <v>15</v>
      </c>
      <c r="R128" s="52" t="n">
        <v>16</v>
      </c>
      <c r="S128" s="52" t="n">
        <v>17</v>
      </c>
      <c r="T128" s="52" t="n">
        <v>18</v>
      </c>
      <c r="U128" s="52" t="n">
        <v>19</v>
      </c>
      <c r="V128" s="52" t="n">
        <v>20</v>
      </c>
      <c r="W128" s="52" t="n">
        <v>21</v>
      </c>
      <c r="X128" s="52" t="n">
        <v>22</v>
      </c>
      <c r="Y128" s="52" t="n">
        <v>23</v>
      </c>
      <c r="Z128" s="52" t="n">
        <v>24</v>
      </c>
      <c r="AA128" s="52" t="n">
        <v>25</v>
      </c>
      <c r="AB128" s="52" t="n">
        <v>26</v>
      </c>
      <c r="AC128" s="52" t="n">
        <v>27</v>
      </c>
      <c r="AD128" s="52" t="n">
        <v>28</v>
      </c>
      <c r="AE128" s="52" t="n">
        <v>29</v>
      </c>
      <c r="AF128" s="52" t="n">
        <v>30</v>
      </c>
      <c r="AG128" s="53" t="n">
        <v>31</v>
      </c>
      <c r="AH128" s="48"/>
      <c r="AI128" s="48"/>
      <c r="AJ128" s="48"/>
    </row>
    <row r="129" customFormat="false" ht="12.75" hidden="false" customHeight="false" outlineLevel="0" collapsed="false">
      <c r="A129" s="68" t="s">
        <v>15</v>
      </c>
      <c r="B129" s="57"/>
      <c r="C129" s="59" t="s">
        <v>43</v>
      </c>
      <c r="D129" s="59" t="s">
        <v>44</v>
      </c>
      <c r="E129" s="59" t="s">
        <v>45</v>
      </c>
      <c r="F129" s="59" t="s">
        <v>46</v>
      </c>
      <c r="G129" s="59" t="s">
        <v>47</v>
      </c>
      <c r="H129" s="59" t="s">
        <v>48</v>
      </c>
      <c r="I129" s="59" t="s">
        <v>49</v>
      </c>
      <c r="J129" s="59" t="s">
        <v>43</v>
      </c>
      <c r="K129" s="59" t="s">
        <v>44</v>
      </c>
      <c r="L129" s="59" t="s">
        <v>45</v>
      </c>
      <c r="M129" s="59" t="s">
        <v>46</v>
      </c>
      <c r="N129" s="59" t="s">
        <v>47</v>
      </c>
      <c r="O129" s="59" t="s">
        <v>48</v>
      </c>
      <c r="P129" s="59" t="s">
        <v>49</v>
      </c>
      <c r="Q129" s="59" t="s">
        <v>43</v>
      </c>
      <c r="R129" s="59" t="s">
        <v>44</v>
      </c>
      <c r="S129" s="59" t="s">
        <v>45</v>
      </c>
      <c r="T129" s="59" t="s">
        <v>46</v>
      </c>
      <c r="U129" s="59" t="s">
        <v>47</v>
      </c>
      <c r="V129" s="59" t="s">
        <v>48</v>
      </c>
      <c r="W129" s="59" t="s">
        <v>49</v>
      </c>
      <c r="X129" s="59" t="s">
        <v>43</v>
      </c>
      <c r="Y129" s="59" t="s">
        <v>44</v>
      </c>
      <c r="Z129" s="59" t="s">
        <v>45</v>
      </c>
      <c r="AA129" s="59" t="s">
        <v>46</v>
      </c>
      <c r="AB129" s="59" t="s">
        <v>47</v>
      </c>
      <c r="AC129" s="59" t="s">
        <v>48</v>
      </c>
      <c r="AD129" s="59" t="s">
        <v>49</v>
      </c>
      <c r="AE129" s="59" t="s">
        <v>43</v>
      </c>
      <c r="AF129" s="59" t="s">
        <v>44</v>
      </c>
      <c r="AG129" s="60" t="s">
        <v>45</v>
      </c>
      <c r="AH129" s="48"/>
      <c r="AI129" s="48"/>
      <c r="AJ129" s="48"/>
    </row>
    <row r="130" customFormat="false" ht="12.75" hidden="false" customHeight="false" outlineLevel="0" collapsed="false">
      <c r="A130" s="69" t="s">
        <v>29</v>
      </c>
      <c r="B130" s="58" t="n">
        <f aca="false">SUM(C130:AG130)/31</f>
        <v>39.3870967741935</v>
      </c>
      <c r="C130" s="59" t="n">
        <v>37</v>
      </c>
      <c r="D130" s="59" t="n">
        <v>45</v>
      </c>
      <c r="E130" s="59" t="n">
        <v>40</v>
      </c>
      <c r="F130" s="59" t="n">
        <v>46</v>
      </c>
      <c r="G130" s="59" t="n">
        <v>40</v>
      </c>
      <c r="H130" s="59" t="n">
        <v>42</v>
      </c>
      <c r="I130" s="59" t="n">
        <v>42</v>
      </c>
      <c r="J130" s="59" t="n">
        <v>40</v>
      </c>
      <c r="K130" s="59" t="n">
        <v>40</v>
      </c>
      <c r="L130" s="59" t="n">
        <v>42</v>
      </c>
      <c r="M130" s="59" t="n">
        <v>42</v>
      </c>
      <c r="N130" s="59" t="n">
        <v>41</v>
      </c>
      <c r="O130" s="59" t="n">
        <v>37</v>
      </c>
      <c r="P130" s="59" t="n">
        <v>36</v>
      </c>
      <c r="Q130" s="59" t="n">
        <v>40</v>
      </c>
      <c r="R130" s="59" t="n">
        <v>41</v>
      </c>
      <c r="S130" s="59" t="n">
        <v>43</v>
      </c>
      <c r="T130" s="48" t="n">
        <v>33</v>
      </c>
      <c r="U130" s="59" t="n">
        <v>35</v>
      </c>
      <c r="V130" s="59" t="n">
        <v>37</v>
      </c>
      <c r="W130" s="59" t="n">
        <v>38</v>
      </c>
      <c r="X130" s="59" t="n">
        <v>36</v>
      </c>
      <c r="Y130" s="59" t="n">
        <v>38</v>
      </c>
      <c r="Z130" s="59" t="n">
        <v>41</v>
      </c>
      <c r="AA130" s="59" t="n">
        <v>36</v>
      </c>
      <c r="AB130" s="59" t="n">
        <v>36</v>
      </c>
      <c r="AC130" s="59" t="n">
        <v>46</v>
      </c>
      <c r="AD130" s="59" t="n">
        <v>39</v>
      </c>
      <c r="AE130" s="59" t="n">
        <v>35</v>
      </c>
      <c r="AF130" s="59" t="n">
        <v>35</v>
      </c>
      <c r="AG130" s="60" t="n">
        <v>42</v>
      </c>
      <c r="AH130" s="48"/>
      <c r="AI130" s="48"/>
      <c r="AJ130" s="48"/>
    </row>
    <row r="131" customFormat="false" ht="12.75" hidden="false" customHeight="false" outlineLevel="0" collapsed="false">
      <c r="A131" s="69" t="s">
        <v>30</v>
      </c>
      <c r="B131" s="58" t="n">
        <f aca="false">SUM(C131:AG131)/31</f>
        <v>68.7612903225807</v>
      </c>
      <c r="C131" s="61" t="n">
        <v>69.1</v>
      </c>
      <c r="D131" s="61" t="n">
        <v>69.5</v>
      </c>
      <c r="E131" s="61" t="n">
        <v>69.6</v>
      </c>
      <c r="F131" s="61" t="n">
        <v>69.7</v>
      </c>
      <c r="G131" s="61" t="n">
        <v>69.1</v>
      </c>
      <c r="H131" s="61" t="n">
        <v>69.2</v>
      </c>
      <c r="I131" s="61" t="n">
        <v>69.8</v>
      </c>
      <c r="J131" s="61" t="n">
        <v>69.8</v>
      </c>
      <c r="K131" s="61" t="n">
        <v>69.3</v>
      </c>
      <c r="L131" s="61" t="n">
        <v>70.1</v>
      </c>
      <c r="M131" s="61" t="n">
        <v>69.7</v>
      </c>
      <c r="N131" s="61" t="n">
        <v>69</v>
      </c>
      <c r="O131" s="61" t="n">
        <v>68.5</v>
      </c>
      <c r="P131" s="61" t="n">
        <v>68</v>
      </c>
      <c r="Q131" s="61" t="n">
        <v>68.1</v>
      </c>
      <c r="R131" s="61" t="n">
        <v>68.2</v>
      </c>
      <c r="S131" s="61" t="n">
        <v>68.3</v>
      </c>
      <c r="T131" s="48" t="n">
        <v>68.8</v>
      </c>
      <c r="U131" s="61" t="n">
        <v>68.4</v>
      </c>
      <c r="V131" s="61" t="n">
        <v>68.1</v>
      </c>
      <c r="W131" s="61" t="n">
        <v>68.1</v>
      </c>
      <c r="X131" s="61" t="n">
        <v>68</v>
      </c>
      <c r="Y131" s="61" t="n">
        <v>68.2</v>
      </c>
      <c r="Z131" s="61" t="n">
        <v>68.6</v>
      </c>
      <c r="AA131" s="61" t="n">
        <v>68.4</v>
      </c>
      <c r="AB131" s="61" t="n">
        <v>67.7</v>
      </c>
      <c r="AC131" s="61" t="n">
        <v>68.6</v>
      </c>
      <c r="AD131" s="61" t="n">
        <v>68.4</v>
      </c>
      <c r="AE131" s="61" t="n">
        <v>68.1</v>
      </c>
      <c r="AF131" s="61" t="n">
        <v>68.1</v>
      </c>
      <c r="AG131" s="60" t="n">
        <v>69.1</v>
      </c>
      <c r="AH131" s="48"/>
      <c r="AI131" s="48"/>
      <c r="AJ131" s="48"/>
    </row>
    <row r="132" customFormat="false" ht="12.75" hidden="false" customHeight="false" outlineLevel="0" collapsed="false">
      <c r="A132" s="69" t="s">
        <v>31</v>
      </c>
      <c r="B132" s="58" t="n">
        <f aca="false">SUM(C132:AG132)/31</f>
        <v>7.87741935483871</v>
      </c>
      <c r="C132" s="61" t="n">
        <v>8</v>
      </c>
      <c r="D132" s="61" t="n">
        <v>8.8</v>
      </c>
      <c r="E132" s="61" t="n">
        <v>7</v>
      </c>
      <c r="F132" s="61" t="n">
        <v>8.3</v>
      </c>
      <c r="G132" s="61" t="n">
        <v>8.3</v>
      </c>
      <c r="H132" s="61" t="n">
        <v>8</v>
      </c>
      <c r="I132" s="61" t="n">
        <v>8</v>
      </c>
      <c r="J132" s="61" t="n">
        <v>7.8</v>
      </c>
      <c r="K132" s="61" t="n">
        <v>8</v>
      </c>
      <c r="L132" s="61" t="n">
        <v>7.5</v>
      </c>
      <c r="M132" s="61" t="n">
        <v>8</v>
      </c>
      <c r="N132" s="61" t="n">
        <v>8</v>
      </c>
      <c r="O132" s="61" t="n">
        <v>8</v>
      </c>
      <c r="P132" s="61" t="n">
        <v>8</v>
      </c>
      <c r="Q132" s="61" t="n">
        <v>8</v>
      </c>
      <c r="R132" s="61" t="n">
        <v>7</v>
      </c>
      <c r="S132" s="61" t="n">
        <v>8</v>
      </c>
      <c r="T132" s="48" t="n">
        <v>8</v>
      </c>
      <c r="U132" s="61" t="n">
        <v>7.8</v>
      </c>
      <c r="V132" s="61" t="n">
        <v>7.8</v>
      </c>
      <c r="W132" s="61" t="n">
        <v>7.8</v>
      </c>
      <c r="X132" s="61" t="n">
        <v>7.5</v>
      </c>
      <c r="Y132" s="61" t="n">
        <v>8</v>
      </c>
      <c r="Z132" s="61" t="n">
        <v>8.3</v>
      </c>
      <c r="AA132" s="61" t="n">
        <v>8</v>
      </c>
      <c r="AB132" s="61" t="n">
        <v>8</v>
      </c>
      <c r="AC132" s="61" t="n">
        <v>7.8</v>
      </c>
      <c r="AD132" s="61" t="n">
        <v>7.5</v>
      </c>
      <c r="AE132" s="61" t="n">
        <v>7.5</v>
      </c>
      <c r="AF132" s="61" t="n">
        <v>7.5</v>
      </c>
      <c r="AG132" s="60" t="n">
        <v>8</v>
      </c>
      <c r="AH132" s="48"/>
      <c r="AI132" s="48"/>
      <c r="AJ132" s="48"/>
    </row>
    <row r="133" customFormat="false" ht="12.75" hidden="false" customHeight="false" outlineLevel="0" collapsed="false">
      <c r="A133" s="69" t="s">
        <v>40</v>
      </c>
      <c r="B133" s="58" t="n">
        <f aca="false">SUM(C133:AF133)/30</f>
        <v>2.56666666666667</v>
      </c>
      <c r="C133" s="59" t="n">
        <v>2</v>
      </c>
      <c r="D133" s="59" t="n">
        <v>1</v>
      </c>
      <c r="E133" s="59" t="n">
        <v>2</v>
      </c>
      <c r="F133" s="59" t="n">
        <v>2</v>
      </c>
      <c r="G133" s="59" t="n">
        <v>2</v>
      </c>
      <c r="H133" s="59" t="n">
        <v>2</v>
      </c>
      <c r="I133" s="59" t="n">
        <v>2</v>
      </c>
      <c r="J133" s="59" t="n">
        <v>3</v>
      </c>
      <c r="K133" s="59" t="n">
        <v>2</v>
      </c>
      <c r="L133" s="59" t="n">
        <v>1</v>
      </c>
      <c r="M133" s="59" t="n">
        <v>4</v>
      </c>
      <c r="N133" s="59" t="n">
        <v>3</v>
      </c>
      <c r="O133" s="59" t="n">
        <v>3</v>
      </c>
      <c r="P133" s="59" t="n">
        <v>4</v>
      </c>
      <c r="Q133" s="59" t="n">
        <v>4</v>
      </c>
      <c r="R133" s="59" t="n">
        <v>4</v>
      </c>
      <c r="S133" s="59" t="n">
        <v>2</v>
      </c>
      <c r="T133" s="48" t="n">
        <v>2</v>
      </c>
      <c r="U133" s="59" t="n">
        <v>3</v>
      </c>
      <c r="V133" s="59" t="n">
        <v>3</v>
      </c>
      <c r="W133" s="59" t="n">
        <v>3</v>
      </c>
      <c r="X133" s="59" t="n">
        <v>2</v>
      </c>
      <c r="Y133" s="59" t="n">
        <v>2</v>
      </c>
      <c r="Z133" s="59" t="n">
        <v>1</v>
      </c>
      <c r="AA133" s="59" t="n">
        <v>2</v>
      </c>
      <c r="AB133" s="59" t="n">
        <v>3</v>
      </c>
      <c r="AC133" s="59" t="n">
        <v>3</v>
      </c>
      <c r="AD133" s="59" t="n">
        <v>3</v>
      </c>
      <c r="AE133" s="59" t="n">
        <v>3</v>
      </c>
      <c r="AF133" s="59" t="n">
        <v>4</v>
      </c>
      <c r="AG133" s="60" t="n">
        <v>1</v>
      </c>
      <c r="AH133" s="48"/>
      <c r="AI133" s="48"/>
      <c r="AJ133" s="48"/>
    </row>
    <row r="134" customFormat="false" ht="12.75" hidden="false" customHeight="false" outlineLevel="0" collapsed="false">
      <c r="A134" s="69" t="s">
        <v>41</v>
      </c>
      <c r="B134" s="58" t="n">
        <f aca="false">SUM(C134:AF134)/30</f>
        <v>2.43333333333333</v>
      </c>
      <c r="C134" s="59" t="n">
        <v>3</v>
      </c>
      <c r="D134" s="59" t="n">
        <v>1</v>
      </c>
      <c r="E134" s="59" t="n">
        <v>2</v>
      </c>
      <c r="F134" s="59" t="n">
        <v>3</v>
      </c>
      <c r="G134" s="59" t="n">
        <v>2</v>
      </c>
      <c r="H134" s="59" t="n">
        <v>2</v>
      </c>
      <c r="I134" s="59" t="n">
        <v>2</v>
      </c>
      <c r="J134" s="59" t="n">
        <v>2</v>
      </c>
      <c r="K134" s="59" t="n">
        <v>2</v>
      </c>
      <c r="L134" s="59" t="n">
        <v>2</v>
      </c>
      <c r="M134" s="59" t="n">
        <v>4</v>
      </c>
      <c r="N134" s="59" t="n">
        <v>3</v>
      </c>
      <c r="O134" s="59" t="n">
        <v>3</v>
      </c>
      <c r="P134" s="59" t="n">
        <v>3</v>
      </c>
      <c r="Q134" s="59" t="n">
        <v>3</v>
      </c>
      <c r="R134" s="59" t="n">
        <v>3</v>
      </c>
      <c r="S134" s="59" t="n">
        <v>2</v>
      </c>
      <c r="T134" s="48" t="n">
        <v>2</v>
      </c>
      <c r="U134" s="59" t="n">
        <v>2</v>
      </c>
      <c r="V134" s="59" t="n">
        <v>2</v>
      </c>
      <c r="W134" s="59" t="n">
        <v>3</v>
      </c>
      <c r="X134" s="59" t="n">
        <v>3</v>
      </c>
      <c r="Y134" s="59" t="n">
        <v>2</v>
      </c>
      <c r="Z134" s="59" t="n">
        <v>2</v>
      </c>
      <c r="AA134" s="59" t="n">
        <v>2</v>
      </c>
      <c r="AB134" s="59" t="n">
        <v>2</v>
      </c>
      <c r="AC134" s="59" t="n">
        <v>3</v>
      </c>
      <c r="AD134" s="59" t="n">
        <v>3</v>
      </c>
      <c r="AE134" s="59" t="n">
        <v>2</v>
      </c>
      <c r="AF134" s="59" t="n">
        <v>3</v>
      </c>
      <c r="AG134" s="60" t="n">
        <v>1</v>
      </c>
      <c r="AH134" s="48"/>
      <c r="AI134" s="48"/>
      <c r="AJ134" s="48"/>
    </row>
    <row r="135" customFormat="false" ht="12.75" hidden="false" customHeight="false" outlineLevel="0" collapsed="false">
      <c r="A135" s="70" t="s">
        <v>42</v>
      </c>
      <c r="B135" s="64" t="n">
        <f aca="false">SUM(C135:AF135)/30</f>
        <v>3.13333333333333</v>
      </c>
      <c r="C135" s="65" t="n">
        <v>4</v>
      </c>
      <c r="D135" s="65" t="n">
        <v>2</v>
      </c>
      <c r="E135" s="65" t="n">
        <v>2</v>
      </c>
      <c r="F135" s="65" t="n">
        <v>4</v>
      </c>
      <c r="G135" s="65" t="n">
        <v>4</v>
      </c>
      <c r="H135" s="65" t="n">
        <v>3</v>
      </c>
      <c r="I135" s="65" t="n">
        <v>4</v>
      </c>
      <c r="J135" s="65" t="n">
        <v>3</v>
      </c>
      <c r="K135" s="65" t="n">
        <v>3</v>
      </c>
      <c r="L135" s="65" t="n">
        <v>2</v>
      </c>
      <c r="M135" s="65" t="n">
        <v>4</v>
      </c>
      <c r="N135" s="65" t="n">
        <v>3</v>
      </c>
      <c r="O135" s="65" t="n">
        <v>3</v>
      </c>
      <c r="P135" s="65" t="n">
        <v>3</v>
      </c>
      <c r="Q135" s="65" t="n">
        <v>3</v>
      </c>
      <c r="R135" s="65" t="n">
        <v>3</v>
      </c>
      <c r="S135" s="65" t="n">
        <v>4</v>
      </c>
      <c r="T135" s="65" t="n">
        <v>3</v>
      </c>
      <c r="U135" s="65" t="n">
        <v>3</v>
      </c>
      <c r="V135" s="65" t="n">
        <v>3</v>
      </c>
      <c r="W135" s="65" t="n">
        <v>3</v>
      </c>
      <c r="X135" s="65" t="n">
        <v>3</v>
      </c>
      <c r="Y135" s="65" t="n">
        <v>3</v>
      </c>
      <c r="Z135" s="65" t="n">
        <v>3</v>
      </c>
      <c r="AA135" s="65" t="n">
        <v>3</v>
      </c>
      <c r="AB135" s="65" t="n">
        <v>3</v>
      </c>
      <c r="AC135" s="65" t="n">
        <v>3</v>
      </c>
      <c r="AD135" s="65" t="n">
        <v>4</v>
      </c>
      <c r="AE135" s="65" t="n">
        <v>3</v>
      </c>
      <c r="AF135" s="65" t="n">
        <v>3</v>
      </c>
      <c r="AG135" s="66" t="n">
        <v>2</v>
      </c>
      <c r="AH135" s="48"/>
      <c r="AI135" s="48"/>
      <c r="AJ135" s="48"/>
    </row>
    <row r="136" customFormat="false" ht="12.75" hidden="false" customHeight="false" outlineLevel="0" collapsed="false">
      <c r="A136" s="47"/>
      <c r="B136" s="47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</row>
    <row r="137" customFormat="false" ht="12.75" hidden="false" customHeight="false" outlineLevel="0" collapsed="false">
      <c r="A137" s="47"/>
      <c r="B137" s="67" t="s">
        <v>32</v>
      </c>
      <c r="C137" s="52" t="n">
        <v>1</v>
      </c>
      <c r="D137" s="52" t="n">
        <v>2</v>
      </c>
      <c r="E137" s="52" t="n">
        <v>3</v>
      </c>
      <c r="F137" s="52" t="n">
        <v>4</v>
      </c>
      <c r="G137" s="52" t="n">
        <v>5</v>
      </c>
      <c r="H137" s="52" t="n">
        <v>6</v>
      </c>
      <c r="I137" s="52" t="n">
        <v>7</v>
      </c>
      <c r="J137" s="52" t="n">
        <v>8</v>
      </c>
      <c r="K137" s="52" t="n">
        <v>9</v>
      </c>
      <c r="L137" s="52" t="n">
        <v>10</v>
      </c>
      <c r="M137" s="52" t="n">
        <v>11</v>
      </c>
      <c r="N137" s="52" t="n">
        <v>12</v>
      </c>
      <c r="O137" s="52" t="n">
        <v>13</v>
      </c>
      <c r="P137" s="52" t="n">
        <v>14</v>
      </c>
      <c r="Q137" s="52" t="n">
        <v>15</v>
      </c>
      <c r="R137" s="52" t="n">
        <v>16</v>
      </c>
      <c r="S137" s="52" t="n">
        <v>17</v>
      </c>
      <c r="T137" s="52" t="n">
        <v>18</v>
      </c>
      <c r="U137" s="52" t="n">
        <v>19</v>
      </c>
      <c r="V137" s="52" t="n">
        <v>20</v>
      </c>
      <c r="W137" s="52" t="n">
        <v>21</v>
      </c>
      <c r="X137" s="52" t="n">
        <v>22</v>
      </c>
      <c r="Y137" s="52" t="n">
        <v>23</v>
      </c>
      <c r="Z137" s="52" t="n">
        <v>24</v>
      </c>
      <c r="AA137" s="52" t="n">
        <v>25</v>
      </c>
      <c r="AB137" s="52" t="n">
        <v>26</v>
      </c>
      <c r="AC137" s="52" t="n">
        <v>27</v>
      </c>
      <c r="AD137" s="52" t="n">
        <v>28</v>
      </c>
      <c r="AE137" s="52" t="n">
        <v>29</v>
      </c>
      <c r="AF137" s="52" t="n">
        <v>30</v>
      </c>
      <c r="AG137" s="53" t="n">
        <v>31</v>
      </c>
      <c r="AH137" s="48"/>
      <c r="AI137" s="48"/>
      <c r="AJ137" s="48"/>
    </row>
    <row r="138" customFormat="false" ht="12.75" hidden="false" customHeight="false" outlineLevel="0" collapsed="false">
      <c r="A138" s="68" t="s">
        <v>16</v>
      </c>
      <c r="B138" s="57"/>
      <c r="C138" s="59" t="s">
        <v>33</v>
      </c>
      <c r="D138" s="59" t="s">
        <v>47</v>
      </c>
      <c r="E138" s="59" t="s">
        <v>48</v>
      </c>
      <c r="F138" s="59" t="s">
        <v>49</v>
      </c>
      <c r="G138" s="59" t="s">
        <v>43</v>
      </c>
      <c r="H138" s="59" t="s">
        <v>44</v>
      </c>
      <c r="I138" s="59" t="s">
        <v>45</v>
      </c>
      <c r="J138" s="59" t="s">
        <v>46</v>
      </c>
      <c r="K138" s="59" t="s">
        <v>47</v>
      </c>
      <c r="L138" s="59" t="s">
        <v>48</v>
      </c>
      <c r="M138" s="59" t="s">
        <v>49</v>
      </c>
      <c r="N138" s="59" t="s">
        <v>43</v>
      </c>
      <c r="O138" s="59" t="s">
        <v>44</v>
      </c>
      <c r="P138" s="59" t="s">
        <v>45</v>
      </c>
      <c r="Q138" s="59" t="s">
        <v>46</v>
      </c>
      <c r="R138" s="59" t="s">
        <v>47</v>
      </c>
      <c r="S138" s="59" t="s">
        <v>48</v>
      </c>
      <c r="T138" s="59" t="s">
        <v>49</v>
      </c>
      <c r="U138" s="59" t="s">
        <v>43</v>
      </c>
      <c r="V138" s="59" t="s">
        <v>44</v>
      </c>
      <c r="W138" s="59" t="s">
        <v>45</v>
      </c>
      <c r="X138" s="59" t="s">
        <v>46</v>
      </c>
      <c r="Y138" s="59" t="s">
        <v>47</v>
      </c>
      <c r="Z138" s="59" t="s">
        <v>48</v>
      </c>
      <c r="AA138" s="59" t="s">
        <v>49</v>
      </c>
      <c r="AB138" s="59" t="s">
        <v>43</v>
      </c>
      <c r="AC138" s="59" t="s">
        <v>44</v>
      </c>
      <c r="AD138" s="59" t="s">
        <v>45</v>
      </c>
      <c r="AE138" s="59" t="s">
        <v>46</v>
      </c>
      <c r="AF138" s="59" t="s">
        <v>47</v>
      </c>
      <c r="AG138" s="60" t="s">
        <v>48</v>
      </c>
      <c r="AH138" s="48"/>
      <c r="AI138" s="48"/>
      <c r="AJ138" s="48"/>
    </row>
    <row r="139" customFormat="false" ht="12.75" hidden="false" customHeight="false" outlineLevel="0" collapsed="false">
      <c r="A139" s="69" t="s">
        <v>29</v>
      </c>
      <c r="B139" s="58" t="n">
        <f aca="false">SUM(C139:AG139)/31</f>
        <v>40.5161290322581</v>
      </c>
      <c r="C139" s="59" t="n">
        <v>42</v>
      </c>
      <c r="D139" s="59" t="n">
        <v>41</v>
      </c>
      <c r="E139" s="59" t="n">
        <v>37</v>
      </c>
      <c r="F139" s="59" t="n">
        <v>36</v>
      </c>
      <c r="G139" s="59" t="n">
        <v>40</v>
      </c>
      <c r="H139" s="59" t="n">
        <v>37</v>
      </c>
      <c r="I139" s="59" t="n">
        <v>37</v>
      </c>
      <c r="J139" s="59" t="n">
        <v>37</v>
      </c>
      <c r="K139" s="59" t="n">
        <v>40</v>
      </c>
      <c r="L139" s="59" t="n">
        <v>39</v>
      </c>
      <c r="M139" s="59" t="n">
        <v>37</v>
      </c>
      <c r="N139" s="59" t="n">
        <v>40</v>
      </c>
      <c r="O139" s="59" t="n">
        <v>52</v>
      </c>
      <c r="P139" s="59" t="n">
        <v>45</v>
      </c>
      <c r="Q139" s="59" t="n">
        <v>45</v>
      </c>
      <c r="R139" s="59" t="n">
        <v>40</v>
      </c>
      <c r="S139" s="59" t="n">
        <v>40</v>
      </c>
      <c r="T139" s="59" t="n">
        <v>44</v>
      </c>
      <c r="U139" s="59" t="n">
        <v>39</v>
      </c>
      <c r="V139" s="59" t="n">
        <v>42</v>
      </c>
      <c r="W139" s="59" t="n">
        <v>46</v>
      </c>
      <c r="X139" s="59" t="n">
        <v>43</v>
      </c>
      <c r="Y139" s="59" t="n">
        <v>40</v>
      </c>
      <c r="Z139" s="59" t="n">
        <v>43</v>
      </c>
      <c r="AA139" s="59" t="n">
        <v>42</v>
      </c>
      <c r="AB139" s="59" t="n">
        <v>37</v>
      </c>
      <c r="AC139" s="59" t="n">
        <v>42</v>
      </c>
      <c r="AD139" s="59" t="n">
        <v>41</v>
      </c>
      <c r="AE139" s="59" t="n">
        <v>37</v>
      </c>
      <c r="AF139" s="59" t="n">
        <v>40</v>
      </c>
      <c r="AG139" s="60" t="n">
        <v>35</v>
      </c>
      <c r="AH139" s="48"/>
      <c r="AI139" s="48"/>
      <c r="AJ139" s="48"/>
    </row>
    <row r="140" customFormat="false" ht="12.75" hidden="false" customHeight="false" outlineLevel="0" collapsed="false">
      <c r="A140" s="69" t="s">
        <v>30</v>
      </c>
      <c r="B140" s="58" t="n">
        <f aca="false">SUM(C140:AG140)/31</f>
        <v>68.7193548387097</v>
      </c>
      <c r="C140" s="61" t="n">
        <v>69.8</v>
      </c>
      <c r="D140" s="61" t="n">
        <v>67.7</v>
      </c>
      <c r="E140" s="61" t="n">
        <v>68</v>
      </c>
      <c r="F140" s="61" t="n">
        <v>67.7</v>
      </c>
      <c r="G140" s="61" t="n">
        <v>68.6</v>
      </c>
      <c r="H140" s="61" t="n">
        <v>67.9</v>
      </c>
      <c r="I140" s="61" t="n">
        <v>69.6</v>
      </c>
      <c r="J140" s="61" t="n">
        <v>69.1</v>
      </c>
      <c r="K140" s="61" t="n">
        <v>68.4</v>
      </c>
      <c r="L140" s="61" t="n">
        <v>68.4</v>
      </c>
      <c r="M140" s="61" t="n">
        <v>68.2</v>
      </c>
      <c r="N140" s="61" t="n">
        <v>68.1</v>
      </c>
      <c r="O140" s="61" t="n">
        <v>69.6</v>
      </c>
      <c r="P140" s="61" t="n">
        <v>69.7</v>
      </c>
      <c r="Q140" s="61" t="n">
        <v>70.7</v>
      </c>
      <c r="R140" s="61" t="n">
        <v>69.1</v>
      </c>
      <c r="S140" s="59" t="n">
        <v>68.1</v>
      </c>
      <c r="T140" s="61" t="n">
        <v>68.4</v>
      </c>
      <c r="U140" s="61" t="n">
        <v>68.6</v>
      </c>
      <c r="V140" s="61" t="n">
        <v>67.8</v>
      </c>
      <c r="W140" s="61" t="n">
        <v>68.7</v>
      </c>
      <c r="X140" s="61" t="n">
        <v>69.5</v>
      </c>
      <c r="Y140" s="61" t="n">
        <v>68.9</v>
      </c>
      <c r="Z140" s="61" t="n">
        <v>68.1</v>
      </c>
      <c r="AA140" s="61" t="n">
        <v>69.2</v>
      </c>
      <c r="AB140" s="61" t="n">
        <v>68.3</v>
      </c>
      <c r="AC140" s="61" t="n">
        <v>68.8</v>
      </c>
      <c r="AD140" s="61" t="n">
        <v>69.5</v>
      </c>
      <c r="AE140" s="61" t="n">
        <v>70.4</v>
      </c>
      <c r="AF140" s="61" t="n">
        <v>67.9</v>
      </c>
      <c r="AG140" s="60" t="n">
        <v>67.5</v>
      </c>
      <c r="AH140" s="48"/>
      <c r="AI140" s="48"/>
      <c r="AJ140" s="48"/>
    </row>
    <row r="141" customFormat="false" ht="12.75" hidden="false" customHeight="false" outlineLevel="0" collapsed="false">
      <c r="A141" s="69" t="s">
        <v>31</v>
      </c>
      <c r="B141" s="58" t="n">
        <f aca="false">SUM(C141:AG141)/31</f>
        <v>7.9258064516129</v>
      </c>
      <c r="C141" s="61" t="n">
        <v>8</v>
      </c>
      <c r="D141" s="61" t="n">
        <v>8.3</v>
      </c>
      <c r="E141" s="61" t="n">
        <v>8</v>
      </c>
      <c r="F141" s="61" t="n">
        <v>8.5</v>
      </c>
      <c r="G141" s="61" t="n">
        <v>8.3</v>
      </c>
      <c r="H141" s="61" t="n">
        <v>8</v>
      </c>
      <c r="I141" s="61" t="n">
        <v>9</v>
      </c>
      <c r="J141" s="61" t="n">
        <v>8.7</v>
      </c>
      <c r="K141" s="61" t="n">
        <v>8.5</v>
      </c>
      <c r="L141" s="61" t="n">
        <v>8.3</v>
      </c>
      <c r="M141" s="61" t="n">
        <v>7.8</v>
      </c>
      <c r="N141" s="61" t="n">
        <v>7.5</v>
      </c>
      <c r="O141" s="61" t="n">
        <v>7.3</v>
      </c>
      <c r="P141" s="61" t="n">
        <v>8</v>
      </c>
      <c r="Q141" s="61" t="n">
        <v>7.8</v>
      </c>
      <c r="R141" s="61" t="n">
        <v>7.5</v>
      </c>
      <c r="S141" s="61" t="n">
        <v>7.8</v>
      </c>
      <c r="T141" s="61" t="n">
        <v>7.5</v>
      </c>
      <c r="U141" s="61" t="n">
        <v>7.5</v>
      </c>
      <c r="V141" s="61" t="n">
        <v>8.5</v>
      </c>
      <c r="W141" s="61" t="n">
        <v>7.3</v>
      </c>
      <c r="X141" s="61" t="n">
        <v>7.5</v>
      </c>
      <c r="Y141" s="61" t="n">
        <v>7.5</v>
      </c>
      <c r="Z141" s="61" t="n">
        <v>7.3</v>
      </c>
      <c r="AA141" s="61" t="n">
        <v>7.8</v>
      </c>
      <c r="AB141" s="61" t="n">
        <v>7.5</v>
      </c>
      <c r="AC141" s="61" t="n">
        <v>9</v>
      </c>
      <c r="AD141" s="61" t="n">
        <v>8.5</v>
      </c>
      <c r="AE141" s="61" t="n">
        <v>7.5</v>
      </c>
      <c r="AF141" s="61" t="n">
        <v>7.5</v>
      </c>
      <c r="AG141" s="60" t="n">
        <v>7.5</v>
      </c>
      <c r="AH141" s="48"/>
      <c r="AI141" s="48"/>
      <c r="AJ141" s="48"/>
    </row>
    <row r="142" customFormat="false" ht="12.75" hidden="false" customHeight="false" outlineLevel="0" collapsed="false">
      <c r="A142" s="69" t="s">
        <v>40</v>
      </c>
      <c r="B142" s="58" t="n">
        <f aca="false">SUM(C142:AF142)/30</f>
        <v>2.4</v>
      </c>
      <c r="C142" s="59" t="n">
        <v>2</v>
      </c>
      <c r="D142" s="59" t="n">
        <v>2</v>
      </c>
      <c r="E142" s="59" t="n">
        <v>2</v>
      </c>
      <c r="F142" s="59" t="n">
        <v>3</v>
      </c>
      <c r="G142" s="59" t="n">
        <v>3</v>
      </c>
      <c r="H142" s="59" t="n">
        <v>2</v>
      </c>
      <c r="I142" s="59" t="n">
        <v>4</v>
      </c>
      <c r="J142" s="59" t="n">
        <v>1</v>
      </c>
      <c r="K142" s="59" t="n">
        <v>2</v>
      </c>
      <c r="L142" s="59" t="n">
        <v>3</v>
      </c>
      <c r="M142" s="59" t="n">
        <v>2</v>
      </c>
      <c r="N142" s="59" t="n">
        <v>3</v>
      </c>
      <c r="O142" s="59" t="n">
        <v>3</v>
      </c>
      <c r="P142" s="59" t="n">
        <v>1</v>
      </c>
      <c r="Q142" s="59" t="n">
        <v>1</v>
      </c>
      <c r="R142" s="59" t="n">
        <v>3</v>
      </c>
      <c r="S142" s="59" t="n">
        <v>2</v>
      </c>
      <c r="T142" s="59" t="n">
        <v>3</v>
      </c>
      <c r="U142" s="59" t="n">
        <v>4</v>
      </c>
      <c r="V142" s="59" t="n">
        <v>1</v>
      </c>
      <c r="W142" s="59" t="n">
        <v>3</v>
      </c>
      <c r="X142" s="59" t="n">
        <v>2</v>
      </c>
      <c r="Y142" s="59" t="n">
        <v>3</v>
      </c>
      <c r="Z142" s="59" t="n">
        <v>3</v>
      </c>
      <c r="AA142" s="59" t="n">
        <v>2</v>
      </c>
      <c r="AB142" s="59" t="n">
        <v>3</v>
      </c>
      <c r="AC142" s="59" t="n">
        <v>2</v>
      </c>
      <c r="AD142" s="59" t="n">
        <v>3</v>
      </c>
      <c r="AE142" s="59" t="n">
        <v>2</v>
      </c>
      <c r="AF142" s="59" t="n">
        <v>2</v>
      </c>
      <c r="AG142" s="60" t="n">
        <v>3</v>
      </c>
      <c r="AH142" s="48"/>
      <c r="AI142" s="48"/>
      <c r="AJ142" s="48"/>
    </row>
    <row r="143" customFormat="false" ht="12.75" hidden="false" customHeight="false" outlineLevel="0" collapsed="false">
      <c r="A143" s="69" t="s">
        <v>41</v>
      </c>
      <c r="B143" s="58" t="n">
        <f aca="false">SUM(C143:AF143)/30</f>
        <v>2.33333333333333</v>
      </c>
      <c r="C143" s="59" t="n">
        <v>2</v>
      </c>
      <c r="D143" s="59" t="n">
        <v>2</v>
      </c>
      <c r="E143" s="59" t="n">
        <v>2</v>
      </c>
      <c r="F143" s="59" t="n">
        <v>2</v>
      </c>
      <c r="G143" s="59" t="n">
        <v>3</v>
      </c>
      <c r="H143" s="59" t="n">
        <v>2</v>
      </c>
      <c r="I143" s="59" t="n">
        <v>3</v>
      </c>
      <c r="J143" s="59" t="n">
        <v>2</v>
      </c>
      <c r="K143" s="59" t="n">
        <v>2</v>
      </c>
      <c r="L143" s="59" t="n">
        <v>3</v>
      </c>
      <c r="M143" s="59" t="n">
        <v>2</v>
      </c>
      <c r="N143" s="59" t="n">
        <v>3</v>
      </c>
      <c r="O143" s="59" t="n">
        <v>3</v>
      </c>
      <c r="P143" s="59" t="n">
        <v>1</v>
      </c>
      <c r="Q143" s="59" t="n">
        <v>3</v>
      </c>
      <c r="R143" s="59" t="n">
        <v>2</v>
      </c>
      <c r="S143" s="59" t="n">
        <v>2</v>
      </c>
      <c r="T143" s="59" t="n">
        <v>3</v>
      </c>
      <c r="U143" s="59" t="n">
        <v>3</v>
      </c>
      <c r="V143" s="59" t="n">
        <v>1</v>
      </c>
      <c r="W143" s="59" t="n">
        <v>3</v>
      </c>
      <c r="X143" s="59" t="n">
        <v>2</v>
      </c>
      <c r="Y143" s="59" t="n">
        <v>2</v>
      </c>
      <c r="Z143" s="59" t="n">
        <v>3</v>
      </c>
      <c r="AA143" s="59" t="n">
        <v>3</v>
      </c>
      <c r="AB143" s="59" t="n">
        <v>3</v>
      </c>
      <c r="AC143" s="59" t="n">
        <v>2</v>
      </c>
      <c r="AD143" s="59" t="n">
        <v>2</v>
      </c>
      <c r="AE143" s="59" t="n">
        <v>2</v>
      </c>
      <c r="AF143" s="59" t="n">
        <v>2</v>
      </c>
      <c r="AG143" s="60" t="n">
        <v>3</v>
      </c>
      <c r="AH143" s="48"/>
      <c r="AI143" s="48"/>
      <c r="AJ143" s="48"/>
    </row>
    <row r="144" customFormat="false" ht="12.75" hidden="false" customHeight="false" outlineLevel="0" collapsed="false">
      <c r="A144" s="70" t="s">
        <v>42</v>
      </c>
      <c r="B144" s="64" t="n">
        <f aca="false">SUM(C144:AF144)/30</f>
        <v>3.16666666666667</v>
      </c>
      <c r="C144" s="65" t="n">
        <v>3</v>
      </c>
      <c r="D144" s="65" t="n">
        <v>4</v>
      </c>
      <c r="E144" s="65" t="n">
        <v>4</v>
      </c>
      <c r="F144" s="65" t="n">
        <v>4</v>
      </c>
      <c r="G144" s="65" t="n">
        <v>3</v>
      </c>
      <c r="H144" s="65" t="n">
        <v>3</v>
      </c>
      <c r="I144" s="65" t="n">
        <v>4</v>
      </c>
      <c r="J144" s="65" t="n">
        <v>3</v>
      </c>
      <c r="K144" s="65" t="n">
        <v>3</v>
      </c>
      <c r="L144" s="65" t="n">
        <v>3</v>
      </c>
      <c r="M144" s="65" t="n">
        <v>4</v>
      </c>
      <c r="N144" s="65" t="n">
        <v>3</v>
      </c>
      <c r="O144" s="65" t="n">
        <v>3</v>
      </c>
      <c r="P144" s="65" t="n">
        <v>2</v>
      </c>
      <c r="Q144" s="65" t="n">
        <v>4</v>
      </c>
      <c r="R144" s="65" t="n">
        <v>3</v>
      </c>
      <c r="S144" s="65" t="n">
        <v>3</v>
      </c>
      <c r="T144" s="65" t="n">
        <v>3</v>
      </c>
      <c r="U144" s="65" t="n">
        <v>3</v>
      </c>
      <c r="V144" s="65" t="n">
        <v>2</v>
      </c>
      <c r="W144" s="65" t="n">
        <v>3</v>
      </c>
      <c r="X144" s="65" t="n">
        <v>4</v>
      </c>
      <c r="Y144" s="65" t="n">
        <v>3</v>
      </c>
      <c r="Z144" s="65" t="n">
        <v>3</v>
      </c>
      <c r="AA144" s="65" t="n">
        <v>4</v>
      </c>
      <c r="AB144" s="65" t="n">
        <v>3</v>
      </c>
      <c r="AC144" s="65" t="n">
        <v>2</v>
      </c>
      <c r="AD144" s="65" t="n">
        <v>2</v>
      </c>
      <c r="AE144" s="59" t="n">
        <v>3</v>
      </c>
      <c r="AF144" s="65" t="n">
        <v>4</v>
      </c>
      <c r="AG144" s="66" t="n">
        <v>3</v>
      </c>
      <c r="AH144" s="48"/>
      <c r="AI144" s="48"/>
      <c r="AJ144" s="48"/>
    </row>
    <row r="145" customFormat="false" ht="12.75" hidden="false" customHeight="false" outlineLevel="0" collapsed="false">
      <c r="A145" s="47"/>
      <c r="B145" s="47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</row>
    <row r="146" customFormat="false" ht="12.75" hidden="false" customHeight="false" outlineLevel="0" collapsed="false">
      <c r="A146" s="47"/>
      <c r="B146" s="67" t="s">
        <v>32</v>
      </c>
      <c r="C146" s="52" t="n">
        <v>1</v>
      </c>
      <c r="D146" s="52" t="n">
        <v>2</v>
      </c>
      <c r="E146" s="52" t="n">
        <v>3</v>
      </c>
      <c r="F146" s="52" t="n">
        <v>4</v>
      </c>
      <c r="G146" s="52" t="n">
        <v>5</v>
      </c>
      <c r="H146" s="52" t="n">
        <v>6</v>
      </c>
      <c r="I146" s="52" t="n">
        <v>7</v>
      </c>
      <c r="J146" s="52" t="n">
        <v>8</v>
      </c>
      <c r="K146" s="52" t="n">
        <v>9</v>
      </c>
      <c r="L146" s="52" t="n">
        <v>10</v>
      </c>
      <c r="M146" s="52" t="n">
        <v>11</v>
      </c>
      <c r="N146" s="52" t="n">
        <v>12</v>
      </c>
      <c r="O146" s="52" t="n">
        <v>13</v>
      </c>
      <c r="P146" s="52" t="n">
        <v>14</v>
      </c>
      <c r="Q146" s="52" t="n">
        <v>15</v>
      </c>
      <c r="R146" s="52" t="n">
        <v>16</v>
      </c>
      <c r="S146" s="52" t="n">
        <v>17</v>
      </c>
      <c r="T146" s="52" t="n">
        <v>18</v>
      </c>
      <c r="U146" s="52" t="n">
        <v>19</v>
      </c>
      <c r="V146" s="52" t="n">
        <v>20</v>
      </c>
      <c r="W146" s="52" t="n">
        <v>21</v>
      </c>
      <c r="X146" s="52" t="n">
        <v>22</v>
      </c>
      <c r="Y146" s="52" t="n">
        <v>23</v>
      </c>
      <c r="Z146" s="52" t="n">
        <v>24</v>
      </c>
      <c r="AA146" s="52" t="n">
        <v>25</v>
      </c>
      <c r="AB146" s="52" t="n">
        <v>26</v>
      </c>
      <c r="AC146" s="52" t="n">
        <v>27</v>
      </c>
      <c r="AD146" s="52" t="n">
        <v>28</v>
      </c>
      <c r="AE146" s="52" t="n">
        <v>29</v>
      </c>
      <c r="AF146" s="53" t="n">
        <v>30</v>
      </c>
      <c r="AG146" s="48"/>
      <c r="AH146" s="48"/>
      <c r="AI146" s="48"/>
      <c r="AJ146" s="48"/>
    </row>
    <row r="147" customFormat="false" ht="12.75" hidden="false" customHeight="false" outlineLevel="0" collapsed="false">
      <c r="A147" s="68" t="s">
        <v>17</v>
      </c>
      <c r="B147" s="54"/>
      <c r="C147" s="55" t="s">
        <v>36</v>
      </c>
      <c r="D147" s="55" t="s">
        <v>43</v>
      </c>
      <c r="E147" s="55" t="s">
        <v>44</v>
      </c>
      <c r="F147" s="55" t="s">
        <v>45</v>
      </c>
      <c r="G147" s="55" t="s">
        <v>46</v>
      </c>
      <c r="H147" s="55" t="s">
        <v>47</v>
      </c>
      <c r="I147" s="55" t="s">
        <v>48</v>
      </c>
      <c r="J147" s="55" t="s">
        <v>49</v>
      </c>
      <c r="K147" s="55" t="s">
        <v>43</v>
      </c>
      <c r="L147" s="55" t="s">
        <v>44</v>
      </c>
      <c r="M147" s="55" t="s">
        <v>45</v>
      </c>
      <c r="N147" s="55" t="s">
        <v>46</v>
      </c>
      <c r="O147" s="55" t="s">
        <v>47</v>
      </c>
      <c r="P147" s="55" t="s">
        <v>48</v>
      </c>
      <c r="Q147" s="55" t="s">
        <v>49</v>
      </c>
      <c r="R147" s="55" t="s">
        <v>43</v>
      </c>
      <c r="S147" s="55" t="s">
        <v>44</v>
      </c>
      <c r="T147" s="55" t="s">
        <v>45</v>
      </c>
      <c r="U147" s="55" t="s">
        <v>46</v>
      </c>
      <c r="V147" s="55" t="s">
        <v>47</v>
      </c>
      <c r="W147" s="55" t="s">
        <v>48</v>
      </c>
      <c r="X147" s="55" t="s">
        <v>49</v>
      </c>
      <c r="Y147" s="55" t="s">
        <v>43</v>
      </c>
      <c r="Z147" s="55" t="s">
        <v>44</v>
      </c>
      <c r="AA147" s="55" t="s">
        <v>45</v>
      </c>
      <c r="AB147" s="55" t="s">
        <v>46</v>
      </c>
      <c r="AC147" s="55" t="s">
        <v>47</v>
      </c>
      <c r="AD147" s="55" t="s">
        <v>48</v>
      </c>
      <c r="AE147" s="55" t="s">
        <v>49</v>
      </c>
      <c r="AF147" s="56" t="s">
        <v>43</v>
      </c>
      <c r="AG147" s="48"/>
      <c r="AH147" s="48"/>
      <c r="AI147" s="48"/>
      <c r="AJ147" s="48"/>
    </row>
    <row r="148" customFormat="false" ht="12.75" hidden="false" customHeight="false" outlineLevel="0" collapsed="false">
      <c r="A148" s="69" t="s">
        <v>29</v>
      </c>
      <c r="B148" s="58" t="n">
        <f aca="false">SUM(C148:AF148)/30</f>
        <v>42.2333333333333</v>
      </c>
      <c r="C148" s="59" t="n">
        <v>38</v>
      </c>
      <c r="D148" s="59" t="n">
        <v>39</v>
      </c>
      <c r="E148" s="59" t="n">
        <v>40</v>
      </c>
      <c r="F148" s="59" t="n">
        <v>48</v>
      </c>
      <c r="G148" s="59" t="n">
        <v>42</v>
      </c>
      <c r="H148" s="59" t="n">
        <v>38</v>
      </c>
      <c r="I148" s="59" t="n">
        <v>37</v>
      </c>
      <c r="J148" s="59" t="n">
        <v>39</v>
      </c>
      <c r="K148" s="59" t="n">
        <v>40</v>
      </c>
      <c r="L148" s="59" t="n">
        <v>38</v>
      </c>
      <c r="M148" s="59" t="n">
        <v>41</v>
      </c>
      <c r="N148" s="59" t="n">
        <v>42</v>
      </c>
      <c r="O148" s="59" t="n">
        <v>40</v>
      </c>
      <c r="P148" s="59" t="n">
        <v>41</v>
      </c>
      <c r="Q148" s="59" t="n">
        <v>38</v>
      </c>
      <c r="R148" s="59" t="n">
        <v>39</v>
      </c>
      <c r="S148" s="59" t="n">
        <v>41</v>
      </c>
      <c r="T148" s="59" t="n">
        <v>40</v>
      </c>
      <c r="U148" s="59" t="n">
        <v>41</v>
      </c>
      <c r="V148" s="59" t="n">
        <v>44</v>
      </c>
      <c r="W148" s="59" t="n">
        <v>44</v>
      </c>
      <c r="X148" s="59" t="n">
        <v>44</v>
      </c>
      <c r="Y148" s="59" t="n">
        <v>46</v>
      </c>
      <c r="Z148" s="59" t="n">
        <v>48</v>
      </c>
      <c r="AA148" s="59" t="n">
        <v>51</v>
      </c>
      <c r="AB148" s="59" t="n">
        <v>45</v>
      </c>
      <c r="AC148" s="59" t="n">
        <v>38</v>
      </c>
      <c r="AD148" s="59" t="n">
        <v>48</v>
      </c>
      <c r="AE148" s="59" t="n">
        <v>49</v>
      </c>
      <c r="AF148" s="60" t="n">
        <v>48</v>
      </c>
      <c r="AG148" s="48"/>
      <c r="AH148" s="48"/>
      <c r="AI148" s="48"/>
      <c r="AJ148" s="48"/>
    </row>
    <row r="149" customFormat="false" ht="12.75" hidden="false" customHeight="false" outlineLevel="0" collapsed="false">
      <c r="A149" s="69" t="s">
        <v>30</v>
      </c>
      <c r="B149" s="58" t="n">
        <f aca="false">SUM(C149:AF149)/30</f>
        <v>68.8666666666667</v>
      </c>
      <c r="C149" s="61" t="n">
        <v>67.9</v>
      </c>
      <c r="D149" s="61" t="n">
        <v>67.9</v>
      </c>
      <c r="E149" s="61" t="n">
        <v>68</v>
      </c>
      <c r="F149" s="61" t="n">
        <v>70.6</v>
      </c>
      <c r="G149" s="61" t="n">
        <v>68.6</v>
      </c>
      <c r="H149" s="61" t="n">
        <v>67.8</v>
      </c>
      <c r="I149" s="61" t="n">
        <v>67</v>
      </c>
      <c r="J149" s="61" t="n">
        <v>68.5</v>
      </c>
      <c r="K149" s="61" t="n">
        <v>67.6</v>
      </c>
      <c r="L149" s="61" t="n">
        <v>68.1</v>
      </c>
      <c r="M149" s="61" t="n">
        <v>68.8</v>
      </c>
      <c r="N149" s="61" t="n">
        <v>68.2</v>
      </c>
      <c r="O149" s="61" t="n">
        <v>68.5</v>
      </c>
      <c r="P149" s="61" t="n">
        <v>69.1</v>
      </c>
      <c r="Q149" s="61" t="n">
        <v>68.4</v>
      </c>
      <c r="R149" s="61" t="n">
        <v>69.2</v>
      </c>
      <c r="S149" s="61" t="n">
        <v>68.6</v>
      </c>
      <c r="T149" s="61" t="n">
        <v>69.5</v>
      </c>
      <c r="U149" s="61" t="n">
        <v>69.5</v>
      </c>
      <c r="V149" s="61" t="n">
        <v>69.2</v>
      </c>
      <c r="W149" s="61" t="n">
        <v>68.7</v>
      </c>
      <c r="X149" s="61" t="n">
        <v>69.6</v>
      </c>
      <c r="Y149" s="61" t="n">
        <v>69.4</v>
      </c>
      <c r="Z149" s="61" t="n">
        <v>69.4</v>
      </c>
      <c r="AA149" s="61" t="n">
        <v>69.4</v>
      </c>
      <c r="AB149" s="61" t="n">
        <v>69.5</v>
      </c>
      <c r="AC149" s="61" t="n">
        <v>69.5</v>
      </c>
      <c r="AD149" s="61" t="n">
        <v>69.9</v>
      </c>
      <c r="AE149" s="61" t="n">
        <v>69.9</v>
      </c>
      <c r="AF149" s="62" t="n">
        <v>69.7</v>
      </c>
      <c r="AG149" s="48"/>
      <c r="AH149" s="48"/>
      <c r="AI149" s="48"/>
      <c r="AJ149" s="48"/>
    </row>
    <row r="150" customFormat="false" ht="12.75" hidden="false" customHeight="false" outlineLevel="0" collapsed="false">
      <c r="A150" s="69" t="s">
        <v>31</v>
      </c>
      <c r="B150" s="58" t="n">
        <f aca="false">SUM(C150:AF150)/30</f>
        <v>8.03333333333334</v>
      </c>
      <c r="C150" s="61" t="n">
        <v>7.5</v>
      </c>
      <c r="D150" s="61" t="n">
        <v>7.3</v>
      </c>
      <c r="E150" s="61" t="n">
        <v>8</v>
      </c>
      <c r="F150" s="61" t="n">
        <v>7.5</v>
      </c>
      <c r="G150" s="61" t="n">
        <v>7.5</v>
      </c>
      <c r="H150" s="61" t="n">
        <v>7.5</v>
      </c>
      <c r="I150" s="61" t="n">
        <v>8</v>
      </c>
      <c r="J150" s="61" t="n">
        <v>8.3</v>
      </c>
      <c r="K150" s="61" t="n">
        <v>8.3</v>
      </c>
      <c r="L150" s="61" t="n">
        <v>8</v>
      </c>
      <c r="M150" s="61" t="n">
        <v>7</v>
      </c>
      <c r="N150" s="61" t="n">
        <v>7.8</v>
      </c>
      <c r="O150" s="61" t="n">
        <v>8.3</v>
      </c>
      <c r="P150" s="61" t="n">
        <v>8</v>
      </c>
      <c r="Q150" s="61" t="n">
        <v>8</v>
      </c>
      <c r="R150" s="61" t="n">
        <v>7.8</v>
      </c>
      <c r="S150" s="61" t="n">
        <v>8.5</v>
      </c>
      <c r="T150" s="61" t="n">
        <v>7</v>
      </c>
      <c r="U150" s="61" t="n">
        <v>8</v>
      </c>
      <c r="V150" s="61" t="n">
        <v>8</v>
      </c>
      <c r="W150" s="61" t="n">
        <v>7.8</v>
      </c>
      <c r="X150" s="61" t="n">
        <v>8.3</v>
      </c>
      <c r="Y150" s="61" t="n">
        <v>8.3</v>
      </c>
      <c r="Z150" s="61" t="n">
        <v>9</v>
      </c>
      <c r="AA150" s="61" t="n">
        <v>9</v>
      </c>
      <c r="AB150" s="61" t="n">
        <v>9</v>
      </c>
      <c r="AC150" s="61" t="n">
        <v>8.5</v>
      </c>
      <c r="AD150" s="61" t="n">
        <v>8.3</v>
      </c>
      <c r="AE150" s="61" t="n">
        <v>8.5</v>
      </c>
      <c r="AF150" s="62" t="n">
        <v>8</v>
      </c>
      <c r="AG150" s="48"/>
      <c r="AH150" s="48"/>
      <c r="AI150" s="48"/>
      <c r="AJ150" s="48"/>
    </row>
    <row r="151" customFormat="false" ht="12.75" hidden="false" customHeight="false" outlineLevel="0" collapsed="false">
      <c r="A151" s="69" t="s">
        <v>40</v>
      </c>
      <c r="B151" s="58" t="n">
        <f aca="false">SUM(C151:AF151)/30</f>
        <v>2.4</v>
      </c>
      <c r="C151" s="59" t="n">
        <v>4</v>
      </c>
      <c r="D151" s="59" t="n">
        <v>4</v>
      </c>
      <c r="E151" s="59" t="n">
        <v>2</v>
      </c>
      <c r="F151" s="59" t="n">
        <v>2</v>
      </c>
      <c r="G151" s="59" t="n">
        <v>3</v>
      </c>
      <c r="H151" s="59" t="n">
        <v>5</v>
      </c>
      <c r="I151" s="59" t="n">
        <v>4</v>
      </c>
      <c r="J151" s="59" t="n">
        <v>1</v>
      </c>
      <c r="K151" s="59" t="n">
        <v>2</v>
      </c>
      <c r="L151" s="59" t="n">
        <v>2</v>
      </c>
      <c r="M151" s="59" t="n">
        <v>2</v>
      </c>
      <c r="N151" s="59" t="n">
        <v>3</v>
      </c>
      <c r="O151" s="59" t="n">
        <v>3</v>
      </c>
      <c r="P151" s="59" t="n">
        <v>3</v>
      </c>
      <c r="Q151" s="59" t="n">
        <v>2</v>
      </c>
      <c r="R151" s="59" t="n">
        <v>2</v>
      </c>
      <c r="S151" s="59" t="n">
        <v>2</v>
      </c>
      <c r="T151" s="59" t="n">
        <v>2</v>
      </c>
      <c r="U151" s="59" t="n">
        <v>3</v>
      </c>
      <c r="V151" s="59" t="n">
        <v>2</v>
      </c>
      <c r="W151" s="59" t="n">
        <v>2</v>
      </c>
      <c r="X151" s="59" t="n">
        <v>2</v>
      </c>
      <c r="Y151" s="59" t="n">
        <v>2</v>
      </c>
      <c r="Z151" s="59" t="n">
        <v>2</v>
      </c>
      <c r="AA151" s="59" t="n">
        <v>2</v>
      </c>
      <c r="AB151" s="59" t="n">
        <v>3</v>
      </c>
      <c r="AC151" s="59" t="n">
        <v>2</v>
      </c>
      <c r="AD151" s="59" t="n">
        <v>1</v>
      </c>
      <c r="AE151" s="59" t="n">
        <v>2</v>
      </c>
      <c r="AF151" s="60" t="n">
        <v>1</v>
      </c>
      <c r="AG151" s="48"/>
      <c r="AH151" s="48"/>
      <c r="AI151" s="48"/>
      <c r="AJ151" s="48"/>
    </row>
    <row r="152" customFormat="false" ht="12.75" hidden="false" customHeight="false" outlineLevel="0" collapsed="false">
      <c r="A152" s="69" t="s">
        <v>41</v>
      </c>
      <c r="B152" s="58" t="n">
        <f aca="false">SUM(C152:AF152)/30</f>
        <v>2.4</v>
      </c>
      <c r="C152" s="59" t="n">
        <v>2</v>
      </c>
      <c r="D152" s="59" t="n">
        <v>3</v>
      </c>
      <c r="E152" s="59" t="n">
        <v>2</v>
      </c>
      <c r="F152" s="59" t="n">
        <v>2</v>
      </c>
      <c r="G152" s="59" t="n">
        <v>3</v>
      </c>
      <c r="H152" s="59" t="n">
        <v>3</v>
      </c>
      <c r="I152" s="59" t="n">
        <v>4</v>
      </c>
      <c r="J152" s="59" t="n">
        <v>2</v>
      </c>
      <c r="K152" s="59" t="n">
        <v>2</v>
      </c>
      <c r="L152" s="59" t="n">
        <v>2</v>
      </c>
      <c r="M152" s="59" t="n">
        <v>2</v>
      </c>
      <c r="N152" s="59" t="n">
        <v>3</v>
      </c>
      <c r="O152" s="59" t="n">
        <v>3</v>
      </c>
      <c r="P152" s="59" t="n">
        <v>3</v>
      </c>
      <c r="Q152" s="59" t="n">
        <v>2</v>
      </c>
      <c r="R152" s="59" t="n">
        <v>3</v>
      </c>
      <c r="S152" s="59" t="n">
        <v>2</v>
      </c>
      <c r="T152" s="59" t="n">
        <v>3</v>
      </c>
      <c r="U152" s="59" t="n">
        <v>2</v>
      </c>
      <c r="V152" s="59" t="n">
        <v>2</v>
      </c>
      <c r="W152" s="59" t="n">
        <v>2</v>
      </c>
      <c r="X152" s="59" t="n">
        <v>2</v>
      </c>
      <c r="Y152" s="59" t="n">
        <v>2</v>
      </c>
      <c r="Z152" s="59" t="n">
        <v>2</v>
      </c>
      <c r="AA152" s="59" t="n">
        <v>3</v>
      </c>
      <c r="AB152" s="59" t="n">
        <v>3</v>
      </c>
      <c r="AC152" s="59" t="n">
        <v>2</v>
      </c>
      <c r="AD152" s="59" t="n">
        <v>2</v>
      </c>
      <c r="AE152" s="59" t="n">
        <v>2</v>
      </c>
      <c r="AF152" s="60" t="n">
        <v>2</v>
      </c>
      <c r="AG152" s="48"/>
      <c r="AH152" s="48"/>
      <c r="AI152" s="48"/>
      <c r="AJ152" s="48"/>
    </row>
    <row r="153" customFormat="false" ht="12.75" hidden="false" customHeight="false" outlineLevel="0" collapsed="false">
      <c r="A153" s="70" t="s">
        <v>42</v>
      </c>
      <c r="B153" s="64" t="n">
        <f aca="false">SUM(C153:AF153)/30</f>
        <v>3.1</v>
      </c>
      <c r="C153" s="65" t="n">
        <v>3</v>
      </c>
      <c r="D153" s="65" t="n">
        <v>3</v>
      </c>
      <c r="E153" s="65" t="n">
        <v>3</v>
      </c>
      <c r="F153" s="65" t="n">
        <v>2</v>
      </c>
      <c r="G153" s="65" t="n">
        <v>4</v>
      </c>
      <c r="H153" s="65" t="n">
        <v>4</v>
      </c>
      <c r="I153" s="65" t="n">
        <v>4</v>
      </c>
      <c r="J153" s="65" t="n">
        <v>3</v>
      </c>
      <c r="K153" s="65" t="n">
        <v>3</v>
      </c>
      <c r="L153" s="65" t="n">
        <v>2</v>
      </c>
      <c r="M153" s="65" t="n">
        <v>2</v>
      </c>
      <c r="N153" s="65" t="n">
        <v>4</v>
      </c>
      <c r="O153" s="65" t="n">
        <v>4</v>
      </c>
      <c r="P153" s="65" t="n">
        <v>3</v>
      </c>
      <c r="Q153" s="65" t="n">
        <v>4</v>
      </c>
      <c r="R153" s="65" t="n">
        <v>3</v>
      </c>
      <c r="S153" s="65" t="n">
        <v>2</v>
      </c>
      <c r="T153" s="65" t="n">
        <v>2</v>
      </c>
      <c r="U153" s="65" t="n">
        <v>3</v>
      </c>
      <c r="V153" s="65" t="n">
        <v>3</v>
      </c>
      <c r="W153" s="65" t="n">
        <v>4</v>
      </c>
      <c r="X153" s="65" t="n">
        <v>3</v>
      </c>
      <c r="Y153" s="65" t="n">
        <v>3</v>
      </c>
      <c r="Z153" s="65" t="n">
        <v>2</v>
      </c>
      <c r="AA153" s="65" t="n">
        <v>3</v>
      </c>
      <c r="AB153" s="65" t="n">
        <v>4</v>
      </c>
      <c r="AC153" s="65" t="n">
        <v>4</v>
      </c>
      <c r="AD153" s="65" t="n">
        <v>3</v>
      </c>
      <c r="AE153" s="65" t="n">
        <v>3</v>
      </c>
      <c r="AF153" s="66" t="n">
        <v>3</v>
      </c>
      <c r="AG153" s="48"/>
      <c r="AH153" s="48"/>
      <c r="AI153" s="48"/>
      <c r="AJ153" s="48"/>
    </row>
    <row r="154" customFormat="false" ht="12.75" hidden="false" customHeight="false" outlineLevel="0" collapsed="false">
      <c r="C154" s="0"/>
      <c r="D154" s="0"/>
      <c r="E154" s="0"/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</row>
    <row r="155" customFormat="false" ht="12.75" hidden="false" customHeight="false" outlineLevel="0" collapsed="false">
      <c r="A155" s="48"/>
      <c r="B155" s="51" t="s">
        <v>32</v>
      </c>
      <c r="C155" s="52" t="n">
        <v>1</v>
      </c>
      <c r="D155" s="52" t="n">
        <v>2</v>
      </c>
      <c r="E155" s="52" t="n">
        <v>3</v>
      </c>
      <c r="F155" s="52" t="n">
        <v>4</v>
      </c>
      <c r="G155" s="52" t="n">
        <v>5</v>
      </c>
      <c r="H155" s="52" t="n">
        <v>6</v>
      </c>
      <c r="I155" s="52" t="n">
        <v>7</v>
      </c>
      <c r="J155" s="52" t="n">
        <v>8</v>
      </c>
      <c r="K155" s="52" t="n">
        <v>9</v>
      </c>
      <c r="L155" s="52" t="n">
        <v>10</v>
      </c>
      <c r="M155" s="52" t="n">
        <v>11</v>
      </c>
      <c r="N155" s="52" t="n">
        <v>12</v>
      </c>
      <c r="O155" s="52" t="n">
        <v>13</v>
      </c>
      <c r="P155" s="52" t="n">
        <v>14</v>
      </c>
      <c r="Q155" s="52" t="n">
        <v>15</v>
      </c>
      <c r="R155" s="52" t="n">
        <v>16</v>
      </c>
      <c r="S155" s="52" t="n">
        <v>17</v>
      </c>
      <c r="T155" s="52" t="n">
        <v>18</v>
      </c>
      <c r="U155" s="52" t="n">
        <v>19</v>
      </c>
      <c r="V155" s="52" t="n">
        <v>20</v>
      </c>
      <c r="W155" s="52" t="n">
        <v>21</v>
      </c>
      <c r="X155" s="52" t="n">
        <v>22</v>
      </c>
      <c r="Y155" s="52" t="n">
        <v>23</v>
      </c>
      <c r="Z155" s="52" t="n">
        <v>24</v>
      </c>
      <c r="AA155" s="52" t="n">
        <v>25</v>
      </c>
      <c r="AB155" s="52" t="n">
        <v>26</v>
      </c>
      <c r="AC155" s="52" t="n">
        <v>27</v>
      </c>
      <c r="AD155" s="52" t="n">
        <v>28</v>
      </c>
      <c r="AE155" s="52" t="n">
        <v>29</v>
      </c>
      <c r="AF155" s="52" t="n">
        <v>30</v>
      </c>
      <c r="AG155" s="53" t="n">
        <v>31</v>
      </c>
      <c r="AH155" s="48"/>
    </row>
    <row r="156" customFormat="false" ht="12.75" hidden="false" customHeight="false" outlineLevel="0" collapsed="false">
      <c r="A156" s="54" t="s">
        <v>6</v>
      </c>
      <c r="B156" s="54"/>
      <c r="C156" s="55" t="s">
        <v>38</v>
      </c>
      <c r="D156" s="55" t="s">
        <v>45</v>
      </c>
      <c r="E156" s="55" t="s">
        <v>46</v>
      </c>
      <c r="F156" s="55" t="s">
        <v>47</v>
      </c>
      <c r="G156" s="55" t="s">
        <v>48</v>
      </c>
      <c r="H156" s="55" t="s">
        <v>49</v>
      </c>
      <c r="I156" s="55" t="s">
        <v>43</v>
      </c>
      <c r="J156" s="55" t="s">
        <v>44</v>
      </c>
      <c r="K156" s="55" t="s">
        <v>45</v>
      </c>
      <c r="L156" s="55" t="s">
        <v>46</v>
      </c>
      <c r="M156" s="55" t="s">
        <v>47</v>
      </c>
      <c r="N156" s="55" t="s">
        <v>48</v>
      </c>
      <c r="O156" s="55" t="s">
        <v>49</v>
      </c>
      <c r="P156" s="55" t="s">
        <v>43</v>
      </c>
      <c r="Q156" s="55" t="s">
        <v>44</v>
      </c>
      <c r="R156" s="55" t="s">
        <v>45</v>
      </c>
      <c r="S156" s="55" t="s">
        <v>46</v>
      </c>
      <c r="T156" s="55" t="s">
        <v>47</v>
      </c>
      <c r="U156" s="55" t="s">
        <v>48</v>
      </c>
      <c r="V156" s="55" t="s">
        <v>49</v>
      </c>
      <c r="W156" s="55" t="s">
        <v>43</v>
      </c>
      <c r="X156" s="55" t="s">
        <v>44</v>
      </c>
      <c r="Y156" s="55" t="s">
        <v>45</v>
      </c>
      <c r="Z156" s="55" t="s">
        <v>46</v>
      </c>
      <c r="AA156" s="55" t="s">
        <v>47</v>
      </c>
      <c r="AB156" s="55" t="s">
        <v>48</v>
      </c>
      <c r="AC156" s="55" t="s">
        <v>49</v>
      </c>
      <c r="AD156" s="55" t="s">
        <v>43</v>
      </c>
      <c r="AE156" s="55" t="s">
        <v>44</v>
      </c>
      <c r="AF156" s="55" t="s">
        <v>45</v>
      </c>
      <c r="AG156" s="56" t="s">
        <v>46</v>
      </c>
      <c r="AH156" s="48"/>
    </row>
    <row r="157" customFormat="false" ht="12.75" hidden="false" customHeight="false" outlineLevel="0" collapsed="false">
      <c r="A157" s="57" t="s">
        <v>29</v>
      </c>
      <c r="B157" s="58" t="n">
        <f aca="false">SUM(C157:AG157)/31</f>
        <v>43.4838709677419</v>
      </c>
      <c r="C157" s="59" t="n">
        <v>48</v>
      </c>
      <c r="D157" s="59" t="n">
        <v>40</v>
      </c>
      <c r="E157" s="59" t="n">
        <v>48</v>
      </c>
      <c r="F157" s="59" t="n">
        <v>43</v>
      </c>
      <c r="G157" s="59" t="n">
        <v>44</v>
      </c>
      <c r="H157" s="59" t="n">
        <v>44</v>
      </c>
      <c r="I157" s="59" t="n">
        <v>43</v>
      </c>
      <c r="J157" s="59" t="n">
        <v>43</v>
      </c>
      <c r="K157" s="59" t="n">
        <v>51</v>
      </c>
      <c r="L157" s="59" t="n">
        <v>46</v>
      </c>
      <c r="M157" s="59" t="n">
        <v>39</v>
      </c>
      <c r="N157" s="59" t="n">
        <v>43</v>
      </c>
      <c r="O157" s="59" t="n">
        <v>50</v>
      </c>
      <c r="P157" s="59" t="n">
        <v>39</v>
      </c>
      <c r="Q157" s="59" t="n">
        <v>42</v>
      </c>
      <c r="R157" s="59" t="n">
        <v>44</v>
      </c>
      <c r="S157" s="59" t="n">
        <v>45</v>
      </c>
      <c r="T157" s="59" t="n">
        <v>38</v>
      </c>
      <c r="U157" s="59" t="n">
        <v>38</v>
      </c>
      <c r="V157" s="59" t="n">
        <v>39</v>
      </c>
      <c r="W157" s="59" t="n">
        <v>41</v>
      </c>
      <c r="X157" s="59" t="n">
        <v>39</v>
      </c>
      <c r="Y157" s="59" t="n">
        <v>46</v>
      </c>
      <c r="Z157" s="59" t="n">
        <v>46</v>
      </c>
      <c r="AA157" s="59" t="n">
        <v>46</v>
      </c>
      <c r="AB157" s="59" t="n">
        <v>46</v>
      </c>
      <c r="AC157" s="59" t="n">
        <v>46</v>
      </c>
      <c r="AD157" s="59" t="n">
        <v>41</v>
      </c>
      <c r="AE157" s="59" t="n">
        <v>42</v>
      </c>
      <c r="AF157" s="59" t="n">
        <v>42</v>
      </c>
      <c r="AG157" s="60" t="n">
        <v>46</v>
      </c>
      <c r="AH157" s="48"/>
    </row>
    <row r="158" customFormat="false" ht="12.75" hidden="false" customHeight="false" outlineLevel="0" collapsed="false">
      <c r="A158" s="57" t="s">
        <v>30</v>
      </c>
      <c r="B158" s="58" t="n">
        <f aca="false">SUM(C158:AG158)/31</f>
        <v>69.4548387096774</v>
      </c>
      <c r="C158" s="61" t="n">
        <v>69.3</v>
      </c>
      <c r="D158" s="61" t="n">
        <v>70.7</v>
      </c>
      <c r="E158" s="61" t="n">
        <v>70.8</v>
      </c>
      <c r="F158" s="61" t="n">
        <v>69.8</v>
      </c>
      <c r="G158" s="61" t="n">
        <v>69.6</v>
      </c>
      <c r="H158" s="61" t="n">
        <v>69.4</v>
      </c>
      <c r="I158" s="61" t="n">
        <v>70.2</v>
      </c>
      <c r="J158" s="61" t="n">
        <v>69.4</v>
      </c>
      <c r="K158" s="61" t="n">
        <v>70.5</v>
      </c>
      <c r="L158" s="61" t="n">
        <v>69.5</v>
      </c>
      <c r="M158" s="61" t="n">
        <v>68.8</v>
      </c>
      <c r="N158" s="61" t="n">
        <v>69</v>
      </c>
      <c r="O158" s="61" t="n">
        <v>69.3</v>
      </c>
      <c r="P158" s="61" t="n">
        <v>68.9</v>
      </c>
      <c r="Q158" s="61" t="n">
        <v>69.4</v>
      </c>
      <c r="R158" s="61" t="n">
        <v>70.3</v>
      </c>
      <c r="S158" s="61" t="n">
        <v>71.6</v>
      </c>
      <c r="T158" s="61" t="n">
        <v>70.1</v>
      </c>
      <c r="U158" s="61" t="n">
        <v>69.3</v>
      </c>
      <c r="V158" s="61" t="n">
        <v>68.8</v>
      </c>
      <c r="W158" s="61" t="n">
        <v>68.7</v>
      </c>
      <c r="X158" s="61" t="n">
        <v>68.9</v>
      </c>
      <c r="Y158" s="61" t="n">
        <v>69.3</v>
      </c>
      <c r="Z158" s="61" t="n">
        <v>69.7</v>
      </c>
      <c r="AA158" s="61" t="n">
        <v>69</v>
      </c>
      <c r="AB158" s="61" t="n">
        <v>69.1</v>
      </c>
      <c r="AC158" s="61" t="n">
        <v>69.1</v>
      </c>
      <c r="AD158" s="61" t="n">
        <v>68.9</v>
      </c>
      <c r="AE158" s="61" t="n">
        <v>68.1</v>
      </c>
      <c r="AF158" s="61" t="n">
        <v>68.5</v>
      </c>
      <c r="AG158" s="62" t="n">
        <v>69.1</v>
      </c>
      <c r="AH158" s="48"/>
    </row>
    <row r="159" customFormat="false" ht="12.75" hidden="false" customHeight="false" outlineLevel="0" collapsed="false">
      <c r="A159" s="57" t="s">
        <v>31</v>
      </c>
      <c r="B159" s="58" t="n">
        <f aca="false">SUM(C159:AG159)/31</f>
        <v>8.16451612903226</v>
      </c>
      <c r="C159" s="61" t="n">
        <v>8.5</v>
      </c>
      <c r="D159" s="61" t="n">
        <v>7.5</v>
      </c>
      <c r="E159" s="61" t="n">
        <v>9</v>
      </c>
      <c r="F159" s="61" t="n">
        <v>8.5</v>
      </c>
      <c r="G159" s="61" t="n">
        <v>8.3</v>
      </c>
      <c r="H159" s="61" t="n">
        <v>8.3</v>
      </c>
      <c r="I159" s="61" t="n">
        <v>8.3</v>
      </c>
      <c r="J159" s="61" t="n">
        <v>9.7</v>
      </c>
      <c r="K159" s="61" t="n">
        <v>8.3</v>
      </c>
      <c r="L159" s="61" t="n">
        <v>8.5</v>
      </c>
      <c r="M159" s="61" t="n">
        <v>8.3</v>
      </c>
      <c r="N159" s="61" t="n">
        <v>8</v>
      </c>
      <c r="O159" s="61" t="n">
        <v>8</v>
      </c>
      <c r="P159" s="61" t="n">
        <v>7.5</v>
      </c>
      <c r="Q159" s="61" t="n">
        <v>8.5</v>
      </c>
      <c r="R159" s="61" t="n">
        <v>8</v>
      </c>
      <c r="S159" s="61" t="n">
        <v>8.3</v>
      </c>
      <c r="T159" s="61" t="n">
        <v>8</v>
      </c>
      <c r="U159" s="61" t="n">
        <v>7.8</v>
      </c>
      <c r="V159" s="61" t="n">
        <v>7.8</v>
      </c>
      <c r="W159" s="61" t="n">
        <v>7.5</v>
      </c>
      <c r="X159" s="61" t="n">
        <v>8</v>
      </c>
      <c r="Y159" s="61" t="n">
        <v>8.8</v>
      </c>
      <c r="Z159" s="61" t="n">
        <v>8.3</v>
      </c>
      <c r="AA159" s="61" t="n">
        <v>8</v>
      </c>
      <c r="AB159" s="61" t="n">
        <v>7.8</v>
      </c>
      <c r="AC159" s="61" t="n">
        <v>7.8</v>
      </c>
      <c r="AD159" s="61" t="n">
        <v>7.8</v>
      </c>
      <c r="AE159" s="61" t="n">
        <v>8</v>
      </c>
      <c r="AF159" s="61" t="n">
        <v>8</v>
      </c>
      <c r="AG159" s="62" t="n">
        <v>8</v>
      </c>
      <c r="AH159" s="50"/>
    </row>
    <row r="160" customFormat="false" ht="12.75" hidden="false" customHeight="false" outlineLevel="0" collapsed="false">
      <c r="A160" s="57" t="s">
        <v>40</v>
      </c>
      <c r="B160" s="58" t="n">
        <f aca="false">SUM(C160:AG160)/31</f>
        <v>2.64516129032258</v>
      </c>
      <c r="C160" s="59" t="n">
        <v>2</v>
      </c>
      <c r="D160" s="59" t="n">
        <v>2</v>
      </c>
      <c r="E160" s="59" t="n">
        <v>2</v>
      </c>
      <c r="F160" s="59" t="n">
        <v>2</v>
      </c>
      <c r="G160" s="59" t="n">
        <v>2</v>
      </c>
      <c r="H160" s="59" t="n">
        <v>2</v>
      </c>
      <c r="I160" s="59" t="n">
        <v>3</v>
      </c>
      <c r="J160" s="59" t="n">
        <v>2</v>
      </c>
      <c r="K160" s="59" t="n">
        <v>3</v>
      </c>
      <c r="L160" s="59" t="n">
        <v>2</v>
      </c>
      <c r="M160" s="59" t="n">
        <v>4</v>
      </c>
      <c r="N160" s="59" t="n">
        <v>3</v>
      </c>
      <c r="O160" s="59" t="n">
        <v>3</v>
      </c>
      <c r="P160" s="59" t="n">
        <v>3</v>
      </c>
      <c r="Q160" s="59" t="n">
        <v>3</v>
      </c>
      <c r="R160" s="59" t="n">
        <v>1</v>
      </c>
      <c r="S160" s="59" t="n">
        <v>3</v>
      </c>
      <c r="T160" s="59" t="n">
        <v>2</v>
      </c>
      <c r="U160" s="59" t="n">
        <v>3</v>
      </c>
      <c r="V160" s="59" t="n">
        <v>3</v>
      </c>
      <c r="W160" s="59" t="n">
        <v>3</v>
      </c>
      <c r="X160" s="59" t="n">
        <v>4</v>
      </c>
      <c r="Y160" s="59" t="n">
        <v>2</v>
      </c>
      <c r="Z160" s="59" t="n">
        <v>2</v>
      </c>
      <c r="AA160" s="59" t="n">
        <v>4</v>
      </c>
      <c r="AB160" s="59" t="n">
        <v>3</v>
      </c>
      <c r="AC160" s="59" t="n">
        <v>3</v>
      </c>
      <c r="AD160" s="59" t="n">
        <v>3</v>
      </c>
      <c r="AE160" s="59" t="n">
        <v>3</v>
      </c>
      <c r="AF160" s="59" t="n">
        <v>2</v>
      </c>
      <c r="AG160" s="60" t="n">
        <v>3</v>
      </c>
      <c r="AH160" s="48"/>
    </row>
    <row r="161" customFormat="false" ht="12.75" hidden="false" customHeight="false" outlineLevel="0" collapsed="false">
      <c r="A161" s="57" t="s">
        <v>41</v>
      </c>
      <c r="B161" s="58" t="n">
        <f aca="false">SUM(C161:AG161)/31</f>
        <v>2.41935483870968</v>
      </c>
      <c r="C161" s="59" t="n">
        <v>2</v>
      </c>
      <c r="D161" s="59" t="n">
        <v>2</v>
      </c>
      <c r="E161" s="59" t="n">
        <v>2</v>
      </c>
      <c r="F161" s="59" t="n">
        <v>2</v>
      </c>
      <c r="G161" s="59" t="n">
        <v>2</v>
      </c>
      <c r="H161" s="59" t="n">
        <v>2</v>
      </c>
      <c r="I161" s="59" t="n">
        <v>2</v>
      </c>
      <c r="J161" s="59" t="n">
        <v>2</v>
      </c>
      <c r="K161" s="59" t="n">
        <v>3</v>
      </c>
      <c r="L161" s="59" t="n">
        <v>2</v>
      </c>
      <c r="M161" s="59" t="n">
        <v>2</v>
      </c>
      <c r="N161" s="59" t="n">
        <v>3</v>
      </c>
      <c r="O161" s="59" t="n">
        <v>2</v>
      </c>
      <c r="P161" s="59" t="n">
        <v>3</v>
      </c>
      <c r="Q161" s="59" t="n">
        <v>2</v>
      </c>
      <c r="R161" s="59" t="n">
        <v>2</v>
      </c>
      <c r="S161" s="59" t="n">
        <v>4</v>
      </c>
      <c r="T161" s="59" t="n">
        <v>2</v>
      </c>
      <c r="U161" s="59" t="n">
        <v>2</v>
      </c>
      <c r="V161" s="59" t="n">
        <v>2</v>
      </c>
      <c r="W161" s="59" t="n">
        <v>3</v>
      </c>
      <c r="X161" s="59" t="n">
        <v>4</v>
      </c>
      <c r="Y161" s="59" t="n">
        <v>2</v>
      </c>
      <c r="Z161" s="59" t="n">
        <v>2</v>
      </c>
      <c r="AA161" s="59" t="n">
        <v>3</v>
      </c>
      <c r="AB161" s="59" t="n">
        <v>3</v>
      </c>
      <c r="AC161" s="59" t="n">
        <v>3</v>
      </c>
      <c r="AD161" s="59" t="n">
        <v>3</v>
      </c>
      <c r="AE161" s="59" t="n">
        <v>3</v>
      </c>
      <c r="AF161" s="59" t="n">
        <v>2</v>
      </c>
      <c r="AG161" s="60" t="n">
        <v>2</v>
      </c>
      <c r="AH161" s="48"/>
    </row>
    <row r="162" customFormat="false" ht="12.75" hidden="false" customHeight="false" outlineLevel="0" collapsed="false">
      <c r="A162" s="63" t="s">
        <v>42</v>
      </c>
      <c r="B162" s="64" t="n">
        <f aca="false">SUM(C162:AG162)/31</f>
        <v>3.16129032258064</v>
      </c>
      <c r="C162" s="65" t="n">
        <v>3</v>
      </c>
      <c r="D162" s="65" t="n">
        <v>2</v>
      </c>
      <c r="E162" s="65" t="n">
        <v>4</v>
      </c>
      <c r="F162" s="65" t="n">
        <v>4</v>
      </c>
      <c r="G162" s="65" t="n">
        <v>3</v>
      </c>
      <c r="H162" s="65" t="n">
        <v>3</v>
      </c>
      <c r="I162" s="65" t="n">
        <v>3</v>
      </c>
      <c r="J162" s="65" t="n">
        <v>3</v>
      </c>
      <c r="K162" s="65" t="n">
        <v>3</v>
      </c>
      <c r="L162" s="65" t="n">
        <v>3</v>
      </c>
      <c r="M162" s="65" t="n">
        <v>4</v>
      </c>
      <c r="N162" s="65" t="n">
        <v>4</v>
      </c>
      <c r="O162" s="65" t="n">
        <v>4</v>
      </c>
      <c r="P162" s="65" t="n">
        <v>3</v>
      </c>
      <c r="Q162" s="65" t="n">
        <v>3</v>
      </c>
      <c r="R162" s="65" t="n">
        <v>2</v>
      </c>
      <c r="S162" s="65" t="n">
        <v>4</v>
      </c>
      <c r="T162" s="65" t="n">
        <v>3</v>
      </c>
      <c r="U162" s="65" t="n">
        <v>3</v>
      </c>
      <c r="V162" s="65" t="n">
        <v>3</v>
      </c>
      <c r="W162" s="65" t="n">
        <v>3</v>
      </c>
      <c r="X162" s="65" t="n">
        <v>3</v>
      </c>
      <c r="Y162" s="65" t="n">
        <v>3</v>
      </c>
      <c r="Z162" s="65" t="n">
        <v>3</v>
      </c>
      <c r="AA162" s="65" t="n">
        <v>3</v>
      </c>
      <c r="AB162" s="65" t="n">
        <v>3</v>
      </c>
      <c r="AC162" s="65" t="n">
        <v>3</v>
      </c>
      <c r="AD162" s="65" t="n">
        <v>3</v>
      </c>
      <c r="AE162" s="65" t="n">
        <v>3</v>
      </c>
      <c r="AF162" s="65" t="n">
        <v>4</v>
      </c>
      <c r="AG162" s="66" t="n">
        <v>3</v>
      </c>
      <c r="AH162" s="48"/>
    </row>
    <row r="163" customFormat="false" ht="12.75" hidden="false" customHeight="false" outlineLevel="0" collapsed="false">
      <c r="C163" s="0"/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</row>
    <row r="164" customFormat="false" ht="12.75" hidden="false" customHeight="false" outlineLevel="0" collapsed="false">
      <c r="A164" s="48"/>
      <c r="B164" s="75" t="s">
        <v>32</v>
      </c>
      <c r="C164" s="76" t="n">
        <v>1</v>
      </c>
      <c r="D164" s="76" t="n">
        <v>2</v>
      </c>
      <c r="E164" s="76" t="n">
        <v>3</v>
      </c>
      <c r="F164" s="76" t="n">
        <v>4</v>
      </c>
      <c r="G164" s="76" t="n">
        <v>5</v>
      </c>
      <c r="H164" s="76" t="n">
        <v>6</v>
      </c>
      <c r="I164" s="76" t="n">
        <v>7</v>
      </c>
      <c r="J164" s="76" t="n">
        <v>8</v>
      </c>
      <c r="K164" s="76" t="n">
        <v>9</v>
      </c>
      <c r="L164" s="76" t="n">
        <v>10</v>
      </c>
      <c r="M164" s="76" t="n">
        <v>11</v>
      </c>
      <c r="N164" s="76" t="n">
        <v>12</v>
      </c>
      <c r="O164" s="76" t="n">
        <v>13</v>
      </c>
      <c r="P164" s="76" t="n">
        <v>14</v>
      </c>
      <c r="Q164" s="76" t="n">
        <v>15</v>
      </c>
      <c r="R164" s="76" t="n">
        <v>16</v>
      </c>
      <c r="S164" s="76" t="n">
        <v>17</v>
      </c>
      <c r="T164" s="76" t="n">
        <v>18</v>
      </c>
      <c r="U164" s="76" t="n">
        <v>19</v>
      </c>
      <c r="V164" s="76" t="n">
        <v>20</v>
      </c>
      <c r="W164" s="76" t="n">
        <v>21</v>
      </c>
      <c r="X164" s="76" t="n">
        <v>22</v>
      </c>
      <c r="Y164" s="76" t="n">
        <v>23</v>
      </c>
      <c r="Z164" s="76" t="n">
        <v>24</v>
      </c>
      <c r="AA164" s="76" t="n">
        <v>25</v>
      </c>
      <c r="AB164" s="76" t="n">
        <v>26</v>
      </c>
      <c r="AC164" s="76" t="n">
        <v>27</v>
      </c>
      <c r="AD164" s="76" t="n">
        <v>28</v>
      </c>
      <c r="AE164" s="76" t="n">
        <v>29</v>
      </c>
      <c r="AF164" s="77" t="n">
        <v>30</v>
      </c>
      <c r="AG164" s="59"/>
      <c r="AH164" s="0"/>
    </row>
    <row r="165" customFormat="false" ht="12.75" hidden="false" customHeight="false" outlineLevel="0" collapsed="false">
      <c r="A165" s="54" t="s">
        <v>7</v>
      </c>
      <c r="B165" s="78"/>
      <c r="C165" s="55" t="s">
        <v>47</v>
      </c>
      <c r="D165" s="55" t="s">
        <v>48</v>
      </c>
      <c r="E165" s="55" t="s">
        <v>49</v>
      </c>
      <c r="F165" s="55" t="s">
        <v>43</v>
      </c>
      <c r="G165" s="55" t="s">
        <v>44</v>
      </c>
      <c r="H165" s="55" t="s">
        <v>45</v>
      </c>
      <c r="I165" s="55" t="s">
        <v>46</v>
      </c>
      <c r="J165" s="55" t="s">
        <v>47</v>
      </c>
      <c r="K165" s="55" t="s">
        <v>48</v>
      </c>
      <c r="L165" s="55" t="s">
        <v>49</v>
      </c>
      <c r="M165" s="55" t="s">
        <v>43</v>
      </c>
      <c r="N165" s="55" t="s">
        <v>44</v>
      </c>
      <c r="O165" s="55" t="s">
        <v>45</v>
      </c>
      <c r="P165" s="55" t="s">
        <v>46</v>
      </c>
      <c r="Q165" s="55" t="s">
        <v>47</v>
      </c>
      <c r="R165" s="55" t="s">
        <v>48</v>
      </c>
      <c r="S165" s="55" t="s">
        <v>49</v>
      </c>
      <c r="T165" s="55" t="s">
        <v>43</v>
      </c>
      <c r="U165" s="55" t="s">
        <v>44</v>
      </c>
      <c r="V165" s="55" t="s">
        <v>45</v>
      </c>
      <c r="W165" s="55" t="s">
        <v>46</v>
      </c>
      <c r="X165" s="55" t="s">
        <v>47</v>
      </c>
      <c r="Y165" s="55" t="s">
        <v>48</v>
      </c>
      <c r="Z165" s="55" t="s">
        <v>49</v>
      </c>
      <c r="AA165" s="55" t="s">
        <v>43</v>
      </c>
      <c r="AB165" s="55" t="s">
        <v>44</v>
      </c>
      <c r="AC165" s="55" t="s">
        <v>45</v>
      </c>
      <c r="AD165" s="55" t="s">
        <v>46</v>
      </c>
      <c r="AE165" s="55" t="s">
        <v>47</v>
      </c>
      <c r="AF165" s="79" t="s">
        <v>48</v>
      </c>
      <c r="AG165" s="59"/>
      <c r="AH165" s="0"/>
    </row>
    <row r="166" customFormat="false" ht="12.75" hidden="false" customHeight="false" outlineLevel="0" collapsed="false">
      <c r="A166" s="57" t="s">
        <v>29</v>
      </c>
      <c r="B166" s="80" t="n">
        <f aca="false">SUM(C166:AG166)/31</f>
        <v>41.1612903225806</v>
      </c>
      <c r="C166" s="59" t="n">
        <v>44</v>
      </c>
      <c r="D166" s="59" t="n">
        <v>41</v>
      </c>
      <c r="E166" s="59" t="n">
        <v>39</v>
      </c>
      <c r="F166" s="59" t="n">
        <v>41</v>
      </c>
      <c r="G166" s="59" t="n">
        <v>50</v>
      </c>
      <c r="H166" s="59" t="n">
        <v>45</v>
      </c>
      <c r="I166" s="59" t="n">
        <v>42</v>
      </c>
      <c r="J166" s="59" t="n">
        <v>42</v>
      </c>
      <c r="K166" s="59" t="n">
        <v>44</v>
      </c>
      <c r="L166" s="59" t="n">
        <v>42</v>
      </c>
      <c r="M166" s="59" t="n">
        <v>38</v>
      </c>
      <c r="N166" s="59" t="n">
        <v>43</v>
      </c>
      <c r="O166" s="59" t="n">
        <v>47</v>
      </c>
      <c r="P166" s="59" t="n">
        <v>39</v>
      </c>
      <c r="Q166" s="59" t="n">
        <v>42</v>
      </c>
      <c r="R166" s="59" t="n">
        <v>41</v>
      </c>
      <c r="S166" s="59" t="n">
        <v>46</v>
      </c>
      <c r="T166" s="59" t="n">
        <v>48</v>
      </c>
      <c r="U166" s="59" t="n">
        <v>46</v>
      </c>
      <c r="V166" s="59" t="n">
        <v>42</v>
      </c>
      <c r="W166" s="59" t="n">
        <v>40</v>
      </c>
      <c r="X166" s="59" t="n">
        <v>38</v>
      </c>
      <c r="Y166" s="59" t="n">
        <v>40</v>
      </c>
      <c r="Z166" s="59" t="n">
        <v>39</v>
      </c>
      <c r="AA166" s="59" t="n">
        <v>41</v>
      </c>
      <c r="AB166" s="59" t="n">
        <v>41</v>
      </c>
      <c r="AC166" s="59" t="n">
        <v>60</v>
      </c>
      <c r="AD166" s="59" t="n">
        <v>37</v>
      </c>
      <c r="AE166" s="59" t="n">
        <v>40</v>
      </c>
      <c r="AF166" s="81" t="n">
        <v>38</v>
      </c>
      <c r="AG166" s="59"/>
      <c r="AH166" s="0"/>
    </row>
    <row r="167" customFormat="false" ht="12.75" hidden="false" customHeight="false" outlineLevel="0" collapsed="false">
      <c r="A167" s="57" t="s">
        <v>30</v>
      </c>
      <c r="B167" s="80" t="n">
        <f aca="false">SUM(C167:AG167)/31</f>
        <v>66.9741935483871</v>
      </c>
      <c r="C167" s="61" t="n">
        <v>68.7</v>
      </c>
      <c r="D167" s="61" t="n">
        <v>69.8</v>
      </c>
      <c r="E167" s="61" t="n">
        <v>69.9</v>
      </c>
      <c r="F167" s="61" t="n">
        <v>69.4</v>
      </c>
      <c r="G167" s="61" t="n">
        <v>68.8</v>
      </c>
      <c r="H167" s="61" t="n">
        <v>69.6</v>
      </c>
      <c r="I167" s="61" t="n">
        <v>69.5</v>
      </c>
      <c r="J167" s="61" t="n">
        <v>70.1</v>
      </c>
      <c r="K167" s="61" t="n">
        <v>69.3</v>
      </c>
      <c r="L167" s="61" t="n">
        <v>69.5</v>
      </c>
      <c r="M167" s="61" t="n">
        <v>68.8</v>
      </c>
      <c r="N167" s="61" t="n">
        <v>69.1</v>
      </c>
      <c r="O167" s="61" t="n">
        <v>70.1</v>
      </c>
      <c r="P167" s="61" t="n">
        <v>69.3</v>
      </c>
      <c r="Q167" s="61" t="n">
        <v>69.2</v>
      </c>
      <c r="R167" s="61" t="n">
        <v>68.7</v>
      </c>
      <c r="S167" s="61" t="n">
        <v>68.7</v>
      </c>
      <c r="T167" s="61" t="n">
        <v>68</v>
      </c>
      <c r="U167" s="61" t="n">
        <v>67.9</v>
      </c>
      <c r="V167" s="61" t="n">
        <v>68.5</v>
      </c>
      <c r="W167" s="61" t="n">
        <v>69.5</v>
      </c>
      <c r="X167" s="61" t="n">
        <v>69.5</v>
      </c>
      <c r="Y167" s="61" t="n">
        <v>69</v>
      </c>
      <c r="Z167" s="61" t="n">
        <v>69.4</v>
      </c>
      <c r="AA167" s="61" t="n">
        <v>68.9</v>
      </c>
      <c r="AB167" s="61" t="n">
        <v>68.7</v>
      </c>
      <c r="AC167" s="61" t="n">
        <v>70.5</v>
      </c>
      <c r="AD167" s="61" t="n">
        <v>68.7</v>
      </c>
      <c r="AE167" s="61" t="n">
        <v>69.7</v>
      </c>
      <c r="AF167" s="82" t="n">
        <v>69.4</v>
      </c>
      <c r="AG167" s="61"/>
      <c r="AH167" s="0"/>
    </row>
    <row r="168" customFormat="false" ht="12.75" hidden="false" customHeight="false" outlineLevel="0" collapsed="false">
      <c r="A168" s="57" t="s">
        <v>31</v>
      </c>
      <c r="B168" s="80" t="n">
        <f aca="false">SUM(C168:AG168)/31</f>
        <v>7.69354838709678</v>
      </c>
      <c r="C168" s="61" t="n">
        <v>8.8</v>
      </c>
      <c r="D168" s="61" t="n">
        <v>8</v>
      </c>
      <c r="E168" s="61" t="n">
        <v>7.8</v>
      </c>
      <c r="F168" s="61" t="n">
        <v>8</v>
      </c>
      <c r="G168" s="61" t="n">
        <v>8.5</v>
      </c>
      <c r="H168" s="61" t="n">
        <v>8</v>
      </c>
      <c r="I168" s="61" t="n">
        <v>8</v>
      </c>
      <c r="J168" s="61" t="n">
        <v>7.8</v>
      </c>
      <c r="K168" s="61" t="n">
        <v>7.8</v>
      </c>
      <c r="L168" s="61" t="n">
        <v>7.8</v>
      </c>
      <c r="M168" s="61" t="n">
        <v>7.8</v>
      </c>
      <c r="N168" s="61" t="n">
        <v>8.3</v>
      </c>
      <c r="O168" s="61" t="n">
        <v>8.5</v>
      </c>
      <c r="P168" s="61" t="n">
        <v>7.8</v>
      </c>
      <c r="Q168" s="61" t="n">
        <v>7.8</v>
      </c>
      <c r="R168" s="61" t="n">
        <v>7.8</v>
      </c>
      <c r="S168" s="61" t="n">
        <v>7.8</v>
      </c>
      <c r="T168" s="61" t="n">
        <v>7.8</v>
      </c>
      <c r="U168" s="61" t="n">
        <v>8.4</v>
      </c>
      <c r="V168" s="61" t="n">
        <v>7.5</v>
      </c>
      <c r="W168" s="61" t="n">
        <v>8</v>
      </c>
      <c r="X168" s="61" t="n">
        <v>7.8</v>
      </c>
      <c r="Y168" s="61" t="n">
        <v>7.5</v>
      </c>
      <c r="Z168" s="61" t="n">
        <v>7.8</v>
      </c>
      <c r="AA168" s="61" t="n">
        <v>7.5</v>
      </c>
      <c r="AB168" s="61" t="n">
        <v>7.8</v>
      </c>
      <c r="AC168" s="61" t="n">
        <v>7.8</v>
      </c>
      <c r="AD168" s="61" t="n">
        <v>8.5</v>
      </c>
      <c r="AE168" s="61" t="n">
        <v>8</v>
      </c>
      <c r="AF168" s="82" t="n">
        <v>7.8</v>
      </c>
      <c r="AG168" s="61"/>
      <c r="AH168" s="0"/>
    </row>
    <row r="169" customFormat="false" ht="12.75" hidden="false" customHeight="false" outlineLevel="0" collapsed="false">
      <c r="A169" s="57" t="s">
        <v>40</v>
      </c>
      <c r="B169" s="80" t="n">
        <f aca="false">SUM(C169:AG169)/31</f>
        <v>2.29032258064516</v>
      </c>
      <c r="C169" s="59" t="n">
        <v>2</v>
      </c>
      <c r="D169" s="59" t="n">
        <v>1</v>
      </c>
      <c r="E169" s="59" t="n">
        <v>3</v>
      </c>
      <c r="F169" s="59" t="n">
        <v>3</v>
      </c>
      <c r="G169" s="59" t="n">
        <v>2</v>
      </c>
      <c r="H169" s="59" t="n">
        <v>2</v>
      </c>
      <c r="I169" s="59" t="n">
        <v>2</v>
      </c>
      <c r="J169" s="59" t="n">
        <v>3</v>
      </c>
      <c r="K169" s="59" t="n">
        <v>2</v>
      </c>
      <c r="L169" s="59" t="n">
        <v>3</v>
      </c>
      <c r="M169" s="59" t="n">
        <v>3</v>
      </c>
      <c r="N169" s="59" t="n">
        <v>3</v>
      </c>
      <c r="O169" s="59" t="n">
        <v>2</v>
      </c>
      <c r="P169" s="59" t="n">
        <v>1</v>
      </c>
      <c r="Q169" s="59" t="n">
        <v>2</v>
      </c>
      <c r="R169" s="59" t="n">
        <v>2</v>
      </c>
      <c r="S169" s="59" t="n">
        <v>2</v>
      </c>
      <c r="T169" s="59" t="n">
        <v>3</v>
      </c>
      <c r="U169" s="59" t="n">
        <v>3</v>
      </c>
      <c r="V169" s="59" t="n">
        <v>5</v>
      </c>
      <c r="W169" s="59" t="n">
        <v>1</v>
      </c>
      <c r="X169" s="59" t="n">
        <v>2</v>
      </c>
      <c r="Y169" s="59" t="n">
        <v>2</v>
      </c>
      <c r="Z169" s="59" t="n">
        <v>3</v>
      </c>
      <c r="AA169" s="59" t="n">
        <v>3</v>
      </c>
      <c r="AB169" s="59" t="n">
        <v>2</v>
      </c>
      <c r="AC169" s="59" t="n">
        <v>2</v>
      </c>
      <c r="AD169" s="59" t="n">
        <v>2</v>
      </c>
      <c r="AE169" s="59" t="n">
        <v>2</v>
      </c>
      <c r="AF169" s="81" t="n">
        <v>3</v>
      </c>
      <c r="AG169" s="59"/>
      <c r="AH169" s="0"/>
    </row>
    <row r="170" customFormat="false" ht="12.75" hidden="false" customHeight="false" outlineLevel="0" collapsed="false">
      <c r="A170" s="57" t="s">
        <v>41</v>
      </c>
      <c r="B170" s="80" t="n">
        <f aca="false">SUM(C170:AG170)/31</f>
        <v>2.25806451612903</v>
      </c>
      <c r="C170" s="59" t="n">
        <v>2</v>
      </c>
      <c r="D170" s="59" t="n">
        <v>2</v>
      </c>
      <c r="E170" s="59" t="n">
        <v>3</v>
      </c>
      <c r="F170" s="59" t="n">
        <v>2</v>
      </c>
      <c r="G170" s="59" t="n">
        <v>2</v>
      </c>
      <c r="H170" s="59" t="n">
        <v>2</v>
      </c>
      <c r="I170" s="59" t="n">
        <v>2</v>
      </c>
      <c r="J170" s="59" t="n">
        <v>2</v>
      </c>
      <c r="K170" s="59" t="n">
        <v>3</v>
      </c>
      <c r="L170" s="59" t="n">
        <v>3</v>
      </c>
      <c r="M170" s="59" t="n">
        <v>3</v>
      </c>
      <c r="N170" s="59" t="n">
        <v>3</v>
      </c>
      <c r="O170" s="59" t="n">
        <v>2</v>
      </c>
      <c r="P170" s="59" t="n">
        <v>2</v>
      </c>
      <c r="Q170" s="59" t="n">
        <v>2</v>
      </c>
      <c r="R170" s="59" t="n">
        <v>2</v>
      </c>
      <c r="S170" s="59" t="n">
        <v>2</v>
      </c>
      <c r="T170" s="59" t="n">
        <v>3</v>
      </c>
      <c r="U170" s="59" t="n">
        <v>2</v>
      </c>
      <c r="V170" s="59" t="n">
        <v>4</v>
      </c>
      <c r="W170" s="59" t="n">
        <v>2</v>
      </c>
      <c r="X170" s="59" t="n">
        <v>2</v>
      </c>
      <c r="Y170" s="59" t="n">
        <v>2</v>
      </c>
      <c r="Z170" s="59" t="n">
        <v>2</v>
      </c>
      <c r="AA170" s="59" t="n">
        <v>3</v>
      </c>
      <c r="AB170" s="59" t="n">
        <v>2</v>
      </c>
      <c r="AC170" s="59" t="n">
        <v>3</v>
      </c>
      <c r="AD170" s="59" t="n">
        <v>2</v>
      </c>
      <c r="AE170" s="59" t="n">
        <v>2</v>
      </c>
      <c r="AF170" s="81" t="n">
        <v>2</v>
      </c>
      <c r="AG170" s="59"/>
      <c r="AH170" s="0"/>
    </row>
    <row r="171" customFormat="false" ht="12.75" hidden="false" customHeight="false" outlineLevel="0" collapsed="false">
      <c r="A171" s="63" t="s">
        <v>42</v>
      </c>
      <c r="B171" s="83" t="n">
        <f aca="false">SUM(C171:AG171)/31</f>
        <v>3</v>
      </c>
      <c r="C171" s="84" t="n">
        <v>4</v>
      </c>
      <c r="D171" s="84" t="n">
        <v>3</v>
      </c>
      <c r="E171" s="84" t="n">
        <v>3</v>
      </c>
      <c r="F171" s="84" t="n">
        <v>2</v>
      </c>
      <c r="G171" s="84" t="n">
        <v>2</v>
      </c>
      <c r="H171" s="84" t="n">
        <v>2</v>
      </c>
      <c r="I171" s="84" t="n">
        <v>3</v>
      </c>
      <c r="J171" s="84" t="n">
        <v>3</v>
      </c>
      <c r="K171" s="84" t="n">
        <v>3</v>
      </c>
      <c r="L171" s="84" t="n">
        <v>4</v>
      </c>
      <c r="M171" s="84" t="n">
        <v>3</v>
      </c>
      <c r="N171" s="84" t="n">
        <v>3</v>
      </c>
      <c r="O171" s="84" t="n">
        <v>4</v>
      </c>
      <c r="P171" s="84" t="n">
        <v>3</v>
      </c>
      <c r="Q171" s="84" t="n">
        <v>3</v>
      </c>
      <c r="R171" s="84" t="n">
        <v>3</v>
      </c>
      <c r="S171" s="84" t="n">
        <v>3</v>
      </c>
      <c r="T171" s="84" t="n">
        <v>3</v>
      </c>
      <c r="U171" s="84" t="n">
        <v>2</v>
      </c>
      <c r="V171" s="84" t="n">
        <v>4</v>
      </c>
      <c r="W171" s="84" t="n">
        <v>3</v>
      </c>
      <c r="X171" s="84" t="n">
        <v>3</v>
      </c>
      <c r="Y171" s="84" t="n">
        <v>3</v>
      </c>
      <c r="Z171" s="84" t="n">
        <v>3</v>
      </c>
      <c r="AA171" s="84" t="n">
        <v>3</v>
      </c>
      <c r="AB171" s="84" t="n">
        <v>3</v>
      </c>
      <c r="AC171" s="84" t="n">
        <v>4</v>
      </c>
      <c r="AD171" s="84" t="n">
        <v>4</v>
      </c>
      <c r="AE171" s="84" t="n">
        <v>4</v>
      </c>
      <c r="AF171" s="85" t="n">
        <v>3</v>
      </c>
      <c r="AG171" s="59"/>
      <c r="AH171" s="0"/>
    </row>
    <row r="172" customFormat="false" ht="12.75" hidden="false" customHeight="false" outlineLevel="0" collapsed="false"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</row>
    <row r="173" customFormat="false" ht="12.75" hidden="false" customHeight="false" outlineLevel="0" collapsed="false">
      <c r="A173" s="48"/>
      <c r="B173" s="51" t="s">
        <v>32</v>
      </c>
      <c r="C173" s="52" t="n">
        <v>1</v>
      </c>
      <c r="D173" s="52" t="n">
        <v>2</v>
      </c>
      <c r="E173" s="52" t="n">
        <v>3</v>
      </c>
      <c r="F173" s="52" t="n">
        <v>4</v>
      </c>
      <c r="G173" s="52" t="n">
        <v>5</v>
      </c>
      <c r="H173" s="52" t="n">
        <v>6</v>
      </c>
      <c r="I173" s="52" t="n">
        <v>7</v>
      </c>
      <c r="J173" s="52" t="n">
        <v>8</v>
      </c>
      <c r="K173" s="52" t="n">
        <v>9</v>
      </c>
      <c r="L173" s="52" t="n">
        <v>10</v>
      </c>
      <c r="M173" s="52" t="n">
        <v>11</v>
      </c>
      <c r="N173" s="52" t="n">
        <v>12</v>
      </c>
      <c r="O173" s="52" t="n">
        <v>13</v>
      </c>
      <c r="P173" s="52" t="n">
        <v>14</v>
      </c>
      <c r="Q173" s="52" t="n">
        <v>15</v>
      </c>
      <c r="R173" s="52" t="n">
        <v>16</v>
      </c>
      <c r="S173" s="52" t="n">
        <v>17</v>
      </c>
      <c r="T173" s="52" t="n">
        <v>18</v>
      </c>
      <c r="U173" s="52" t="n">
        <v>19</v>
      </c>
      <c r="V173" s="52" t="n">
        <v>20</v>
      </c>
      <c r="W173" s="52" t="n">
        <v>21</v>
      </c>
      <c r="X173" s="52" t="n">
        <v>22</v>
      </c>
      <c r="Y173" s="52" t="n">
        <v>23</v>
      </c>
      <c r="Z173" s="52" t="n">
        <v>24</v>
      </c>
      <c r="AA173" s="52" t="n">
        <v>25</v>
      </c>
      <c r="AB173" s="52" t="n">
        <v>26</v>
      </c>
      <c r="AC173" s="52" t="n">
        <v>27</v>
      </c>
      <c r="AD173" s="52" t="n">
        <v>28</v>
      </c>
      <c r="AE173" s="52" t="n">
        <v>29</v>
      </c>
      <c r="AF173" s="52" t="n">
        <v>30</v>
      </c>
      <c r="AG173" s="53" t="n">
        <v>31</v>
      </c>
      <c r="AH173" s="0"/>
    </row>
    <row r="174" customFormat="false" ht="12.75" hidden="false" customHeight="false" outlineLevel="0" collapsed="false">
      <c r="A174" s="54" t="s">
        <v>8</v>
      </c>
      <c r="B174" s="86"/>
      <c r="C174" s="87" t="s">
        <v>49</v>
      </c>
      <c r="D174" s="87" t="s">
        <v>43</v>
      </c>
      <c r="E174" s="87" t="s">
        <v>44</v>
      </c>
      <c r="F174" s="87" t="s">
        <v>45</v>
      </c>
      <c r="G174" s="87" t="s">
        <v>46</v>
      </c>
      <c r="H174" s="87" t="s">
        <v>47</v>
      </c>
      <c r="I174" s="87" t="s">
        <v>48</v>
      </c>
      <c r="J174" s="87" t="s">
        <v>49</v>
      </c>
      <c r="K174" s="87" t="s">
        <v>43</v>
      </c>
      <c r="L174" s="87" t="s">
        <v>44</v>
      </c>
      <c r="M174" s="87" t="s">
        <v>45</v>
      </c>
      <c r="N174" s="87" t="s">
        <v>46</v>
      </c>
      <c r="O174" s="87" t="s">
        <v>47</v>
      </c>
      <c r="P174" s="87" t="s">
        <v>48</v>
      </c>
      <c r="Q174" s="87" t="s">
        <v>49</v>
      </c>
      <c r="R174" s="87" t="s">
        <v>43</v>
      </c>
      <c r="S174" s="87" t="s">
        <v>44</v>
      </c>
      <c r="T174" s="87" t="s">
        <v>45</v>
      </c>
      <c r="U174" s="87" t="s">
        <v>46</v>
      </c>
      <c r="V174" s="87" t="s">
        <v>47</v>
      </c>
      <c r="W174" s="87" t="s">
        <v>48</v>
      </c>
      <c r="X174" s="87" t="s">
        <v>49</v>
      </c>
      <c r="Y174" s="87" t="s">
        <v>43</v>
      </c>
      <c r="Z174" s="87" t="s">
        <v>44</v>
      </c>
      <c r="AA174" s="87" t="s">
        <v>45</v>
      </c>
      <c r="AB174" s="87" t="s">
        <v>46</v>
      </c>
      <c r="AC174" s="87" t="s">
        <v>47</v>
      </c>
      <c r="AD174" s="87" t="s">
        <v>48</v>
      </c>
      <c r="AE174" s="87" t="s">
        <v>49</v>
      </c>
      <c r="AF174" s="87" t="s">
        <v>43</v>
      </c>
      <c r="AG174" s="88" t="s">
        <v>44</v>
      </c>
      <c r="AH174" s="0"/>
    </row>
    <row r="175" customFormat="false" ht="12.75" hidden="false" customHeight="false" outlineLevel="0" collapsed="false">
      <c r="A175" s="57" t="s">
        <v>29</v>
      </c>
      <c r="B175" s="80" t="n">
        <f aca="false">SUM(C175:AG175)/31</f>
        <v>46.7096774193548</v>
      </c>
      <c r="C175" s="59" t="n">
        <v>38</v>
      </c>
      <c r="D175" s="89" t="n">
        <v>38</v>
      </c>
      <c r="E175" s="89" t="n">
        <v>40</v>
      </c>
      <c r="F175" s="89" t="n">
        <v>43</v>
      </c>
      <c r="G175" s="59" t="n">
        <v>58</v>
      </c>
      <c r="H175" s="59" t="n">
        <v>36</v>
      </c>
      <c r="I175" s="59" t="n">
        <v>43</v>
      </c>
      <c r="J175" s="59" t="n">
        <v>39</v>
      </c>
      <c r="K175" s="59" t="n">
        <v>42</v>
      </c>
      <c r="L175" s="59" t="n">
        <v>60</v>
      </c>
      <c r="M175" s="59" t="n">
        <v>60</v>
      </c>
      <c r="N175" s="59" t="n">
        <v>46</v>
      </c>
      <c r="O175" s="59" t="n">
        <v>46</v>
      </c>
      <c r="P175" s="59" t="n">
        <v>40</v>
      </c>
      <c r="Q175" s="59" t="n">
        <v>43</v>
      </c>
      <c r="R175" s="59" t="n">
        <v>45</v>
      </c>
      <c r="S175" s="59" t="n">
        <v>48</v>
      </c>
      <c r="T175" s="59" t="n">
        <v>49</v>
      </c>
      <c r="U175" s="59" t="n">
        <v>48</v>
      </c>
      <c r="V175" s="59" t="n">
        <v>47</v>
      </c>
      <c r="W175" s="59" t="n">
        <v>48</v>
      </c>
      <c r="X175" s="59" t="n">
        <v>49</v>
      </c>
      <c r="Y175" s="59" t="n">
        <v>51</v>
      </c>
      <c r="Z175" s="59" t="n">
        <v>47</v>
      </c>
      <c r="AA175" s="59" t="n">
        <v>68</v>
      </c>
      <c r="AB175" s="59" t="n">
        <v>48</v>
      </c>
      <c r="AC175" s="59" t="n">
        <v>48</v>
      </c>
      <c r="AD175" s="59" t="n">
        <v>47</v>
      </c>
      <c r="AE175" s="59" t="n">
        <v>46</v>
      </c>
      <c r="AF175" s="59" t="n">
        <v>43</v>
      </c>
      <c r="AG175" s="81" t="n">
        <v>44</v>
      </c>
      <c r="AH175" s="0"/>
    </row>
    <row r="176" customFormat="false" ht="12.75" hidden="false" customHeight="false" outlineLevel="0" collapsed="false">
      <c r="A176" s="57" t="s">
        <v>30</v>
      </c>
      <c r="B176" s="80" t="n">
        <f aca="false">SUM(C176:AG176)/31</f>
        <v>69.4677419354839</v>
      </c>
      <c r="C176" s="61" t="n">
        <v>69.3</v>
      </c>
      <c r="D176" s="89" t="n">
        <v>69.4</v>
      </c>
      <c r="E176" s="89" t="n">
        <v>69.3</v>
      </c>
      <c r="F176" s="89" t="n">
        <v>69.3</v>
      </c>
      <c r="G176" s="61" t="n">
        <v>71.3</v>
      </c>
      <c r="H176" s="61" t="n">
        <v>69.6</v>
      </c>
      <c r="I176" s="61" t="n">
        <v>68.9</v>
      </c>
      <c r="J176" s="61" t="n">
        <v>68.4</v>
      </c>
      <c r="K176" s="61" t="n">
        <v>68.5</v>
      </c>
      <c r="L176" s="61" t="n">
        <v>70.5</v>
      </c>
      <c r="M176" s="61" t="n">
        <v>71</v>
      </c>
      <c r="N176" s="61" t="n">
        <v>70.3</v>
      </c>
      <c r="O176" s="61" t="n">
        <v>69.6</v>
      </c>
      <c r="P176" s="61" t="n">
        <v>68.7</v>
      </c>
      <c r="Q176" s="61" t="n">
        <v>68.7</v>
      </c>
      <c r="R176" s="61" t="n">
        <v>69</v>
      </c>
      <c r="S176" s="61" t="n">
        <v>69</v>
      </c>
      <c r="T176" s="61" t="n">
        <v>69.2</v>
      </c>
      <c r="U176" s="61" t="n">
        <v>68.6</v>
      </c>
      <c r="V176" s="61" t="n">
        <v>68.9</v>
      </c>
      <c r="W176" s="61" t="n">
        <v>69.3</v>
      </c>
      <c r="X176" s="61" t="n">
        <v>69.7</v>
      </c>
      <c r="Y176" s="61" t="n">
        <v>69.5</v>
      </c>
      <c r="Z176" s="61" t="n">
        <v>69.3</v>
      </c>
      <c r="AA176" s="61" t="n">
        <v>71</v>
      </c>
      <c r="AB176" s="61" t="n">
        <v>69.7</v>
      </c>
      <c r="AC176" s="61" t="n">
        <v>69.7</v>
      </c>
      <c r="AD176" s="61" t="n">
        <v>69.3</v>
      </c>
      <c r="AE176" s="61" t="n">
        <v>69</v>
      </c>
      <c r="AF176" s="61" t="n">
        <v>70.2</v>
      </c>
      <c r="AG176" s="82" t="n">
        <v>69.3</v>
      </c>
      <c r="AH176" s="0"/>
    </row>
    <row r="177" customFormat="false" ht="12.75" hidden="false" customHeight="false" outlineLevel="0" collapsed="false">
      <c r="A177" s="57" t="s">
        <v>31</v>
      </c>
      <c r="B177" s="80" t="n">
        <f aca="false">SUM(C177:AG177)/31</f>
        <v>8.21290322580645</v>
      </c>
      <c r="C177" s="61" t="n">
        <v>7.8</v>
      </c>
      <c r="D177" s="89" t="n">
        <v>7.8</v>
      </c>
      <c r="E177" s="89" t="n">
        <v>7.5</v>
      </c>
      <c r="F177" s="89" t="n">
        <v>8</v>
      </c>
      <c r="G177" s="61" t="n">
        <v>7.5</v>
      </c>
      <c r="H177" s="61" t="n">
        <v>7.8</v>
      </c>
      <c r="I177" s="61" t="n">
        <v>7.5</v>
      </c>
      <c r="J177" s="61" t="n">
        <v>7.8</v>
      </c>
      <c r="K177" s="61" t="n">
        <v>7.8</v>
      </c>
      <c r="L177" s="61" t="n">
        <v>6.8</v>
      </c>
      <c r="M177" s="61" t="n">
        <v>9</v>
      </c>
      <c r="N177" s="61" t="n">
        <v>7.8</v>
      </c>
      <c r="O177" s="61" t="n">
        <v>9.3</v>
      </c>
      <c r="P177" s="61" t="n">
        <v>9</v>
      </c>
      <c r="Q177" s="61" t="n">
        <v>8.5</v>
      </c>
      <c r="R177" s="61" t="n">
        <v>8.5</v>
      </c>
      <c r="S177" s="61" t="n">
        <v>8</v>
      </c>
      <c r="T177" s="61" t="n">
        <v>9</v>
      </c>
      <c r="U177" s="61" t="n">
        <v>7.8</v>
      </c>
      <c r="V177" s="61" t="n">
        <v>8</v>
      </c>
      <c r="W177" s="61" t="n">
        <v>8.3</v>
      </c>
      <c r="X177" s="61" t="n">
        <v>8.5</v>
      </c>
      <c r="Y177" s="61" t="n">
        <v>8.5</v>
      </c>
      <c r="Z177" s="61" t="n">
        <v>8</v>
      </c>
      <c r="AA177" s="61" t="n">
        <v>9.8</v>
      </c>
      <c r="AB177" s="61" t="n">
        <v>8.5</v>
      </c>
      <c r="AC177" s="61" t="n">
        <v>8.5</v>
      </c>
      <c r="AD177" s="61" t="n">
        <v>8.5</v>
      </c>
      <c r="AE177" s="61" t="n">
        <v>8.3</v>
      </c>
      <c r="AF177" s="61" t="n">
        <v>8.5</v>
      </c>
      <c r="AG177" s="82" t="n">
        <v>8</v>
      </c>
      <c r="AH177" s="0"/>
    </row>
    <row r="178" customFormat="false" ht="12.75" hidden="false" customHeight="false" outlineLevel="0" collapsed="false">
      <c r="A178" s="57" t="s">
        <v>40</v>
      </c>
      <c r="B178" s="80" t="n">
        <f aca="false">SUM(C178:AG178)/31</f>
        <v>2.58064516129032</v>
      </c>
      <c r="C178" s="59" t="n">
        <v>3</v>
      </c>
      <c r="D178" s="89" t="n">
        <v>3</v>
      </c>
      <c r="E178" s="89" t="n">
        <v>3</v>
      </c>
      <c r="F178" s="89" t="n">
        <v>2</v>
      </c>
      <c r="G178" s="59" t="n">
        <v>3</v>
      </c>
      <c r="H178" s="59" t="n">
        <v>2</v>
      </c>
      <c r="I178" s="59" t="n">
        <v>3</v>
      </c>
      <c r="J178" s="59" t="n">
        <v>4</v>
      </c>
      <c r="K178" s="59" t="n">
        <v>3</v>
      </c>
      <c r="L178" s="59" t="n">
        <v>2</v>
      </c>
      <c r="M178" s="59" t="n">
        <v>2</v>
      </c>
      <c r="N178" s="59" t="n">
        <v>2</v>
      </c>
      <c r="O178" s="59" t="n">
        <v>3</v>
      </c>
      <c r="P178" s="59" t="n">
        <v>3</v>
      </c>
      <c r="Q178" s="59" t="n">
        <v>2</v>
      </c>
      <c r="R178" s="59" t="n">
        <v>3</v>
      </c>
      <c r="S178" s="59" t="n">
        <v>3</v>
      </c>
      <c r="T178" s="59" t="n">
        <v>3</v>
      </c>
      <c r="U178" s="59" t="n">
        <v>3</v>
      </c>
      <c r="V178" s="59" t="n">
        <v>2</v>
      </c>
      <c r="W178" s="59" t="n">
        <v>2</v>
      </c>
      <c r="X178" s="59" t="n">
        <v>3</v>
      </c>
      <c r="Y178" s="59" t="n">
        <v>2</v>
      </c>
      <c r="Z178" s="59" t="n">
        <v>3</v>
      </c>
      <c r="AA178" s="59" t="n">
        <v>2</v>
      </c>
      <c r="AB178" s="59" t="n">
        <v>3</v>
      </c>
      <c r="AC178" s="59" t="n">
        <v>2</v>
      </c>
      <c r="AD178" s="59" t="n">
        <v>2</v>
      </c>
      <c r="AE178" s="59" t="n">
        <v>2</v>
      </c>
      <c r="AF178" s="59" t="n">
        <v>2</v>
      </c>
      <c r="AG178" s="81" t="n">
        <v>3</v>
      </c>
      <c r="AH178" s="0"/>
    </row>
    <row r="179" customFormat="false" ht="12.75" hidden="false" customHeight="false" outlineLevel="0" collapsed="false">
      <c r="A179" s="57" t="s">
        <v>41</v>
      </c>
      <c r="B179" s="80" t="n">
        <f aca="false">SUM(C179:AG179)/31</f>
        <v>2.41935483870968</v>
      </c>
      <c r="C179" s="59" t="n">
        <v>2</v>
      </c>
      <c r="D179" s="89" t="n">
        <v>2</v>
      </c>
      <c r="E179" s="89" t="n">
        <v>2</v>
      </c>
      <c r="F179" s="89" t="n">
        <v>2</v>
      </c>
      <c r="G179" s="59" t="n">
        <v>3</v>
      </c>
      <c r="H179" s="59" t="n">
        <v>2</v>
      </c>
      <c r="I179" s="59" t="n">
        <v>3</v>
      </c>
      <c r="J179" s="59" t="n">
        <v>3</v>
      </c>
      <c r="K179" s="59" t="n">
        <v>3</v>
      </c>
      <c r="L179" s="59" t="n">
        <v>4</v>
      </c>
      <c r="M179" s="59" t="n">
        <v>2</v>
      </c>
      <c r="N179" s="59" t="n">
        <v>2</v>
      </c>
      <c r="O179" s="59" t="n">
        <v>3</v>
      </c>
      <c r="P179" s="59" t="n">
        <v>3</v>
      </c>
      <c r="Q179" s="59" t="n">
        <v>2</v>
      </c>
      <c r="R179" s="59" t="n">
        <v>3</v>
      </c>
      <c r="S179" s="59" t="n">
        <v>3</v>
      </c>
      <c r="T179" s="59" t="n">
        <v>3</v>
      </c>
      <c r="U179" s="59" t="n">
        <v>3</v>
      </c>
      <c r="V179" s="59" t="n">
        <v>2</v>
      </c>
      <c r="W179" s="59" t="n">
        <v>2</v>
      </c>
      <c r="X179" s="59" t="n">
        <v>2</v>
      </c>
      <c r="Y179" s="59" t="n">
        <v>2</v>
      </c>
      <c r="Z179" s="59" t="n">
        <v>3</v>
      </c>
      <c r="AA179" s="59" t="n">
        <v>2</v>
      </c>
      <c r="AB179" s="59" t="n">
        <v>2</v>
      </c>
      <c r="AC179" s="59" t="n">
        <v>2</v>
      </c>
      <c r="AD179" s="59" t="n">
        <v>2</v>
      </c>
      <c r="AE179" s="59" t="n">
        <v>2</v>
      </c>
      <c r="AF179" s="59" t="n">
        <v>2</v>
      </c>
      <c r="AG179" s="81" t="n">
        <v>2</v>
      </c>
      <c r="AH179" s="0"/>
    </row>
    <row r="180" customFormat="false" ht="12.75" hidden="false" customHeight="false" outlineLevel="0" collapsed="false">
      <c r="A180" s="63" t="s">
        <v>42</v>
      </c>
      <c r="B180" s="83" t="n">
        <f aca="false">SUM(C180:AG180)/31</f>
        <v>3.48387096774194</v>
      </c>
      <c r="C180" s="84" t="n">
        <v>3</v>
      </c>
      <c r="D180" s="90" t="n">
        <v>3</v>
      </c>
      <c r="E180" s="90" t="n">
        <v>3</v>
      </c>
      <c r="F180" s="90" t="n">
        <v>3</v>
      </c>
      <c r="G180" s="84" t="n">
        <v>4</v>
      </c>
      <c r="H180" s="84" t="n">
        <v>3</v>
      </c>
      <c r="I180" s="84" t="n">
        <v>3</v>
      </c>
      <c r="J180" s="84" t="n">
        <v>4</v>
      </c>
      <c r="K180" s="84" t="n">
        <v>3</v>
      </c>
      <c r="L180" s="84" t="n">
        <v>4</v>
      </c>
      <c r="M180" s="84" t="n">
        <v>4</v>
      </c>
      <c r="N180" s="84" t="n">
        <v>3</v>
      </c>
      <c r="O180" s="84" t="n">
        <v>4</v>
      </c>
      <c r="P180" s="84" t="n">
        <v>3</v>
      </c>
      <c r="Q180" s="84" t="n">
        <v>4</v>
      </c>
      <c r="R180" s="84" t="n">
        <v>4</v>
      </c>
      <c r="S180" s="84" t="n">
        <v>4</v>
      </c>
      <c r="T180" s="84" t="n">
        <v>3</v>
      </c>
      <c r="U180" s="84" t="n">
        <v>3</v>
      </c>
      <c r="V180" s="84" t="n">
        <v>3</v>
      </c>
      <c r="W180" s="84" t="n">
        <v>4</v>
      </c>
      <c r="X180" s="84" t="n">
        <v>3</v>
      </c>
      <c r="Y180" s="84" t="n">
        <v>4</v>
      </c>
      <c r="Z180" s="84" t="n">
        <v>4</v>
      </c>
      <c r="AA180" s="84" t="n">
        <v>4</v>
      </c>
      <c r="AB180" s="84" t="n">
        <v>4</v>
      </c>
      <c r="AC180" s="84" t="n">
        <v>3</v>
      </c>
      <c r="AD180" s="84" t="n">
        <v>3</v>
      </c>
      <c r="AE180" s="84" t="n">
        <v>4</v>
      </c>
      <c r="AF180" s="84" t="n">
        <v>4</v>
      </c>
      <c r="AG180" s="85" t="n">
        <v>3</v>
      </c>
      <c r="AH180" s="0"/>
    </row>
    <row r="181" customFormat="false" ht="12.75" hidden="false" customHeight="false" outlineLevel="0" collapsed="false">
      <c r="C181" s="0"/>
      <c r="D181" s="0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</row>
    <row r="182" customFormat="false" ht="12.75" hidden="false" customHeight="false" outlineLevel="0" collapsed="false">
      <c r="A182" s="48"/>
      <c r="B182" s="51" t="s">
        <v>32</v>
      </c>
      <c r="C182" s="52" t="n">
        <v>1</v>
      </c>
      <c r="D182" s="52" t="n">
        <v>2</v>
      </c>
      <c r="E182" s="52" t="n">
        <v>3</v>
      </c>
      <c r="F182" s="52" t="n">
        <v>4</v>
      </c>
      <c r="G182" s="52" t="n">
        <v>5</v>
      </c>
      <c r="H182" s="52" t="n">
        <v>6</v>
      </c>
      <c r="I182" s="52" t="n">
        <v>7</v>
      </c>
      <c r="J182" s="52" t="n">
        <v>8</v>
      </c>
      <c r="K182" s="52" t="n">
        <v>9</v>
      </c>
      <c r="L182" s="52" t="n">
        <v>10</v>
      </c>
      <c r="M182" s="52" t="n">
        <v>11</v>
      </c>
      <c r="N182" s="52" t="n">
        <v>12</v>
      </c>
      <c r="O182" s="52" t="n">
        <v>13</v>
      </c>
      <c r="P182" s="52" t="n">
        <v>14</v>
      </c>
      <c r="Q182" s="52" t="n">
        <v>15</v>
      </c>
      <c r="R182" s="52" t="n">
        <v>16</v>
      </c>
      <c r="S182" s="52" t="n">
        <v>17</v>
      </c>
      <c r="T182" s="52" t="n">
        <v>18</v>
      </c>
      <c r="U182" s="52" t="n">
        <v>19</v>
      </c>
      <c r="V182" s="52" t="n">
        <v>20</v>
      </c>
      <c r="W182" s="52" t="n">
        <v>21</v>
      </c>
      <c r="X182" s="52" t="n">
        <v>22</v>
      </c>
      <c r="Y182" s="52" t="n">
        <v>23</v>
      </c>
      <c r="Z182" s="52" t="n">
        <v>24</v>
      </c>
      <c r="AA182" s="52" t="n">
        <v>25</v>
      </c>
      <c r="AB182" s="52" t="n">
        <v>26</v>
      </c>
      <c r="AC182" s="52" t="n">
        <v>27</v>
      </c>
      <c r="AD182" s="52" t="n">
        <v>28</v>
      </c>
      <c r="AE182" s="52" t="n">
        <v>29</v>
      </c>
      <c r="AF182" s="52" t="n">
        <v>30</v>
      </c>
      <c r="AG182" s="53" t="n">
        <v>31</v>
      </c>
      <c r="AH182" s="0"/>
    </row>
    <row r="183" customFormat="false" ht="12.75" hidden="false" customHeight="false" outlineLevel="0" collapsed="false">
      <c r="A183" s="54" t="s">
        <v>9</v>
      </c>
      <c r="B183" s="86"/>
      <c r="C183" s="87" t="s">
        <v>45</v>
      </c>
      <c r="D183" s="87" t="s">
        <v>46</v>
      </c>
      <c r="E183" s="87" t="s">
        <v>47</v>
      </c>
      <c r="F183" s="87" t="s">
        <v>48</v>
      </c>
      <c r="G183" s="87" t="s">
        <v>49</v>
      </c>
      <c r="H183" s="87" t="s">
        <v>43</v>
      </c>
      <c r="I183" s="87" t="s">
        <v>44</v>
      </c>
      <c r="J183" s="87" t="s">
        <v>45</v>
      </c>
      <c r="K183" s="87" t="s">
        <v>46</v>
      </c>
      <c r="L183" s="87" t="s">
        <v>47</v>
      </c>
      <c r="M183" s="87" t="s">
        <v>48</v>
      </c>
      <c r="N183" s="87" t="s">
        <v>49</v>
      </c>
      <c r="O183" s="87" t="s">
        <v>43</v>
      </c>
      <c r="P183" s="87" t="s">
        <v>44</v>
      </c>
      <c r="Q183" s="87" t="s">
        <v>45</v>
      </c>
      <c r="R183" s="87" t="s">
        <v>46</v>
      </c>
      <c r="S183" s="87" t="s">
        <v>47</v>
      </c>
      <c r="T183" s="87" t="s">
        <v>48</v>
      </c>
      <c r="U183" s="87" t="s">
        <v>49</v>
      </c>
      <c r="V183" s="87" t="s">
        <v>43</v>
      </c>
      <c r="W183" s="87" t="s">
        <v>44</v>
      </c>
      <c r="X183" s="87" t="s">
        <v>45</v>
      </c>
      <c r="Y183" s="87" t="s">
        <v>46</v>
      </c>
      <c r="Z183" s="87" t="s">
        <v>47</v>
      </c>
      <c r="AA183" s="87" t="s">
        <v>48</v>
      </c>
      <c r="AB183" s="87" t="s">
        <v>49</v>
      </c>
      <c r="AC183" s="87" t="s">
        <v>43</v>
      </c>
      <c r="AD183" s="87" t="s">
        <v>44</v>
      </c>
      <c r="AE183" s="87" t="s">
        <v>45</v>
      </c>
      <c r="AF183" s="87" t="s">
        <v>46</v>
      </c>
      <c r="AG183" s="88" t="s">
        <v>47</v>
      </c>
      <c r="AH183" s="0"/>
    </row>
    <row r="184" s="94" customFormat="true" ht="12.75" hidden="false" customHeight="false" outlineLevel="0" collapsed="false">
      <c r="A184" s="57" t="s">
        <v>29</v>
      </c>
      <c r="B184" s="80" t="n">
        <f aca="false">SUM(C184:AG184)/31</f>
        <v>44.7096774193548</v>
      </c>
      <c r="C184" s="91" t="n">
        <v>60</v>
      </c>
      <c r="D184" s="92" t="n">
        <v>48</v>
      </c>
      <c r="E184" s="92" t="n">
        <v>42</v>
      </c>
      <c r="F184" s="92" t="n">
        <v>46</v>
      </c>
      <c r="G184" s="91" t="n">
        <v>40</v>
      </c>
      <c r="H184" s="91" t="n">
        <v>42</v>
      </c>
      <c r="I184" s="91" t="n">
        <v>43</v>
      </c>
      <c r="J184" s="91" t="n">
        <v>46</v>
      </c>
      <c r="K184" s="91" t="n">
        <v>45</v>
      </c>
      <c r="L184" s="91" t="n">
        <v>43</v>
      </c>
      <c r="M184" s="91" t="n">
        <v>45</v>
      </c>
      <c r="N184" s="91" t="n">
        <v>46</v>
      </c>
      <c r="O184" s="91" t="n">
        <v>45</v>
      </c>
      <c r="P184" s="91" t="n">
        <v>46</v>
      </c>
      <c r="Q184" s="91" t="n">
        <v>46</v>
      </c>
      <c r="R184" s="91" t="n">
        <v>45</v>
      </c>
      <c r="S184" s="91" t="n">
        <v>46</v>
      </c>
      <c r="T184" s="91" t="n">
        <v>44</v>
      </c>
      <c r="U184" s="91" t="n">
        <v>44</v>
      </c>
      <c r="V184" s="91" t="n">
        <v>44</v>
      </c>
      <c r="W184" s="91" t="n">
        <v>46</v>
      </c>
      <c r="X184" s="91" t="n">
        <v>46</v>
      </c>
      <c r="Y184" s="91" t="n">
        <v>42</v>
      </c>
      <c r="Z184" s="91" t="n">
        <v>42</v>
      </c>
      <c r="AA184" s="91" t="n">
        <v>42</v>
      </c>
      <c r="AB184" s="91" t="n">
        <v>45</v>
      </c>
      <c r="AC184" s="91" t="n">
        <v>40</v>
      </c>
      <c r="AD184" s="91" t="n">
        <v>42</v>
      </c>
      <c r="AE184" s="91" t="n">
        <v>46</v>
      </c>
      <c r="AF184" s="91" t="n">
        <v>46</v>
      </c>
      <c r="AG184" s="93" t="n">
        <v>43</v>
      </c>
    </row>
    <row r="185" s="96" customFormat="true" ht="12.75" hidden="false" customHeight="false" outlineLevel="0" collapsed="false">
      <c r="A185" s="57" t="s">
        <v>30</v>
      </c>
      <c r="B185" s="80" t="n">
        <f aca="false">SUM(C185:AG185)/31</f>
        <v>68.9645161290323</v>
      </c>
      <c r="C185" s="61" t="n">
        <v>72.3</v>
      </c>
      <c r="D185" s="95" t="n">
        <v>70.2</v>
      </c>
      <c r="E185" s="95" t="n">
        <v>70.3</v>
      </c>
      <c r="F185" s="95" t="n">
        <v>69.1</v>
      </c>
      <c r="G185" s="61" t="n">
        <v>68.6</v>
      </c>
      <c r="H185" s="61" t="n">
        <v>68.9</v>
      </c>
      <c r="I185" s="61" t="n">
        <v>68.2</v>
      </c>
      <c r="J185" s="61" t="n">
        <v>69</v>
      </c>
      <c r="K185" s="61" t="n">
        <v>68.8</v>
      </c>
      <c r="L185" s="61" t="n">
        <v>68.8</v>
      </c>
      <c r="M185" s="61" t="n">
        <v>68.4</v>
      </c>
      <c r="N185" s="61" t="n">
        <v>69</v>
      </c>
      <c r="O185" s="61" t="n">
        <v>69.2</v>
      </c>
      <c r="P185" s="61" t="n">
        <v>68.7</v>
      </c>
      <c r="Q185" s="61" t="n">
        <v>69</v>
      </c>
      <c r="R185" s="61" t="n">
        <v>69.3</v>
      </c>
      <c r="S185" s="61" t="n">
        <v>68.6</v>
      </c>
      <c r="T185" s="61" t="n">
        <v>68.7</v>
      </c>
      <c r="U185" s="61" t="n">
        <v>68.4</v>
      </c>
      <c r="V185" s="61" t="n">
        <v>68.6</v>
      </c>
      <c r="W185" s="61" t="n">
        <v>68.4</v>
      </c>
      <c r="X185" s="61" t="n">
        <v>69.1</v>
      </c>
      <c r="Y185" s="61" t="n">
        <v>68.9</v>
      </c>
      <c r="Z185" s="61" t="n">
        <v>68.6</v>
      </c>
      <c r="AA185" s="61" t="n">
        <v>68.7</v>
      </c>
      <c r="AB185" s="61" t="n">
        <v>68.5</v>
      </c>
      <c r="AC185" s="61" t="n">
        <v>68.4</v>
      </c>
      <c r="AD185" s="61" t="n">
        <v>67.8</v>
      </c>
      <c r="AE185" s="61" t="n">
        <v>69.2</v>
      </c>
      <c r="AF185" s="61" t="n">
        <v>68.9</v>
      </c>
      <c r="AG185" s="82" t="n">
        <v>69.3</v>
      </c>
    </row>
    <row r="186" s="96" customFormat="true" ht="12.75" hidden="false" customHeight="false" outlineLevel="0" collapsed="false">
      <c r="A186" s="57" t="s">
        <v>31</v>
      </c>
      <c r="B186" s="80" t="n">
        <f aca="false">SUM(C186:AG186)/31</f>
        <v>8.09677419354839</v>
      </c>
      <c r="C186" s="61" t="n">
        <v>9</v>
      </c>
      <c r="D186" s="95" t="n">
        <v>9</v>
      </c>
      <c r="E186" s="95" t="n">
        <v>8.3</v>
      </c>
      <c r="F186" s="95" t="n">
        <v>8.3</v>
      </c>
      <c r="G186" s="61" t="n">
        <v>7.8</v>
      </c>
      <c r="H186" s="61" t="n">
        <v>8</v>
      </c>
      <c r="I186" s="61" t="n">
        <v>8</v>
      </c>
      <c r="J186" s="61" t="n">
        <v>8</v>
      </c>
      <c r="K186" s="61" t="n">
        <v>7.8</v>
      </c>
      <c r="L186" s="61" t="n">
        <v>8</v>
      </c>
      <c r="M186" s="61" t="n">
        <v>8</v>
      </c>
      <c r="N186" s="61" t="n">
        <v>8</v>
      </c>
      <c r="O186" s="61" t="n">
        <v>8.3</v>
      </c>
      <c r="P186" s="61" t="n">
        <v>7.5</v>
      </c>
      <c r="Q186" s="61" t="n">
        <v>8.3</v>
      </c>
      <c r="R186" s="61" t="n">
        <v>8.8</v>
      </c>
      <c r="S186" s="61" t="n">
        <v>8</v>
      </c>
      <c r="T186" s="61" t="n">
        <v>7.8</v>
      </c>
      <c r="U186" s="61" t="n">
        <v>8</v>
      </c>
      <c r="V186" s="61" t="n">
        <v>7.8</v>
      </c>
      <c r="W186" s="61" t="n">
        <v>8</v>
      </c>
      <c r="X186" s="61" t="n">
        <v>8</v>
      </c>
      <c r="Y186" s="61" t="n">
        <v>8.3</v>
      </c>
      <c r="Z186" s="61" t="n">
        <v>8</v>
      </c>
      <c r="AA186" s="61" t="n">
        <v>8</v>
      </c>
      <c r="AB186" s="61" t="n">
        <v>8</v>
      </c>
      <c r="AC186" s="61" t="n">
        <v>7.9</v>
      </c>
      <c r="AD186" s="61" t="n">
        <v>7.8</v>
      </c>
      <c r="AE186" s="61" t="n">
        <v>8.5</v>
      </c>
      <c r="AF186" s="61" t="n">
        <v>8</v>
      </c>
      <c r="AG186" s="82" t="n">
        <v>7.8</v>
      </c>
    </row>
    <row r="187" s="94" customFormat="true" ht="12.75" hidden="false" customHeight="false" outlineLevel="0" collapsed="false">
      <c r="A187" s="57" t="s">
        <v>40</v>
      </c>
      <c r="B187" s="80" t="n">
        <f aca="false">SUM(C187:AG187)/31</f>
        <v>2.54838709677419</v>
      </c>
      <c r="C187" s="91" t="n">
        <v>3</v>
      </c>
      <c r="D187" s="92" t="n">
        <v>3</v>
      </c>
      <c r="E187" s="92" t="n">
        <v>3</v>
      </c>
      <c r="F187" s="92" t="n">
        <v>2</v>
      </c>
      <c r="G187" s="91" t="n">
        <v>2</v>
      </c>
      <c r="H187" s="91" t="n">
        <v>3</v>
      </c>
      <c r="I187" s="91" t="n">
        <v>3</v>
      </c>
      <c r="J187" s="91" t="n">
        <v>1</v>
      </c>
      <c r="K187" s="91" t="n">
        <v>2</v>
      </c>
      <c r="L187" s="91" t="n">
        <v>1</v>
      </c>
      <c r="M187" s="91" t="n">
        <v>2</v>
      </c>
      <c r="N187" s="91" t="n">
        <v>2</v>
      </c>
      <c r="O187" s="91" t="n">
        <v>3</v>
      </c>
      <c r="P187" s="91" t="n">
        <v>4</v>
      </c>
      <c r="Q187" s="91" t="n">
        <v>3</v>
      </c>
      <c r="R187" s="91" t="n">
        <v>1</v>
      </c>
      <c r="S187" s="91" t="n">
        <v>3</v>
      </c>
      <c r="T187" s="91" t="n">
        <v>2</v>
      </c>
      <c r="U187" s="91" t="n">
        <v>3</v>
      </c>
      <c r="V187" s="91" t="n">
        <v>3</v>
      </c>
      <c r="W187" s="91" t="n">
        <v>3</v>
      </c>
      <c r="X187" s="91" t="n">
        <v>3</v>
      </c>
      <c r="Y187" s="91" t="n">
        <v>2</v>
      </c>
      <c r="Z187" s="91" t="n">
        <v>2</v>
      </c>
      <c r="AA187" s="91" t="n">
        <v>4</v>
      </c>
      <c r="AB187" s="91" t="n">
        <v>4</v>
      </c>
      <c r="AC187" s="91" t="n">
        <v>3</v>
      </c>
      <c r="AD187" s="91" t="n">
        <v>3</v>
      </c>
      <c r="AE187" s="91" t="n">
        <v>2</v>
      </c>
      <c r="AF187" s="91" t="n">
        <v>2</v>
      </c>
      <c r="AG187" s="93" t="n">
        <v>2</v>
      </c>
    </row>
    <row r="188" s="94" customFormat="true" ht="12.75" hidden="false" customHeight="false" outlineLevel="0" collapsed="false">
      <c r="A188" s="57" t="s">
        <v>41</v>
      </c>
      <c r="B188" s="80" t="n">
        <f aca="false">SUM(C188:AG188)/31</f>
        <v>2.38709677419355</v>
      </c>
      <c r="C188" s="91" t="n">
        <v>3</v>
      </c>
      <c r="D188" s="92" t="n">
        <v>2</v>
      </c>
      <c r="E188" s="92" t="n">
        <v>2</v>
      </c>
      <c r="F188" s="92" t="n">
        <v>2</v>
      </c>
      <c r="G188" s="91" t="n">
        <v>2</v>
      </c>
      <c r="H188" s="91" t="n">
        <v>2</v>
      </c>
      <c r="I188" s="91" t="n">
        <v>2</v>
      </c>
      <c r="J188" s="91" t="n">
        <v>2</v>
      </c>
      <c r="K188" s="91" t="n">
        <v>2</v>
      </c>
      <c r="L188" s="91" t="n">
        <v>2</v>
      </c>
      <c r="M188" s="91" t="n">
        <v>2</v>
      </c>
      <c r="N188" s="91" t="n">
        <v>2</v>
      </c>
      <c r="O188" s="91" t="n">
        <v>3</v>
      </c>
      <c r="P188" s="91" t="n">
        <v>3</v>
      </c>
      <c r="Q188" s="91" t="n">
        <v>3</v>
      </c>
      <c r="R188" s="91" t="n">
        <v>2</v>
      </c>
      <c r="S188" s="91" t="n">
        <v>3</v>
      </c>
      <c r="T188" s="91" t="n">
        <v>3</v>
      </c>
      <c r="U188" s="91" t="n">
        <v>2</v>
      </c>
      <c r="V188" s="91" t="n">
        <v>3</v>
      </c>
      <c r="W188" s="91" t="n">
        <v>2</v>
      </c>
      <c r="X188" s="91" t="n">
        <v>2</v>
      </c>
      <c r="Y188" s="91" t="n">
        <v>2</v>
      </c>
      <c r="Z188" s="91" t="n">
        <v>2</v>
      </c>
      <c r="AA188" s="91" t="n">
        <v>3</v>
      </c>
      <c r="AB188" s="91" t="n">
        <v>3</v>
      </c>
      <c r="AC188" s="91" t="n">
        <v>3</v>
      </c>
      <c r="AD188" s="91" t="n">
        <v>3</v>
      </c>
      <c r="AE188" s="91" t="n">
        <v>2</v>
      </c>
      <c r="AF188" s="91" t="n">
        <v>2</v>
      </c>
      <c r="AG188" s="93" t="n">
        <v>3</v>
      </c>
    </row>
    <row r="189" s="94" customFormat="true" ht="12.75" hidden="false" customHeight="false" outlineLevel="0" collapsed="false">
      <c r="A189" s="63" t="s">
        <v>42</v>
      </c>
      <c r="B189" s="83" t="n">
        <f aca="false">SUM(C189:AG189)/31</f>
        <v>3.25806451612903</v>
      </c>
      <c r="C189" s="97" t="n">
        <v>4</v>
      </c>
      <c r="D189" s="98" t="n">
        <v>4</v>
      </c>
      <c r="E189" s="98" t="n">
        <v>3</v>
      </c>
      <c r="F189" s="98" t="n">
        <v>3</v>
      </c>
      <c r="G189" s="97" t="n">
        <v>3</v>
      </c>
      <c r="H189" s="97" t="n">
        <v>3</v>
      </c>
      <c r="I189" s="97" t="n">
        <v>3</v>
      </c>
      <c r="J189" s="97" t="n">
        <v>4</v>
      </c>
      <c r="K189" s="97" t="n">
        <v>4</v>
      </c>
      <c r="L189" s="97" t="n">
        <v>3</v>
      </c>
      <c r="M189" s="97" t="n">
        <v>4</v>
      </c>
      <c r="N189" s="97" t="n">
        <v>3</v>
      </c>
      <c r="O189" s="97" t="n">
        <v>3</v>
      </c>
      <c r="P189" s="97" t="n">
        <v>3</v>
      </c>
      <c r="Q189" s="97" t="n">
        <v>3</v>
      </c>
      <c r="R189" s="97" t="n">
        <v>3</v>
      </c>
      <c r="S189" s="97" t="n">
        <v>4</v>
      </c>
      <c r="T189" s="97" t="n">
        <v>3</v>
      </c>
      <c r="U189" s="97" t="n">
        <v>3</v>
      </c>
      <c r="V189" s="97" t="n">
        <v>3</v>
      </c>
      <c r="W189" s="97" t="n">
        <v>3</v>
      </c>
      <c r="X189" s="97" t="n">
        <v>3</v>
      </c>
      <c r="Y189" s="97" t="n">
        <v>3</v>
      </c>
      <c r="Z189" s="97" t="n">
        <v>4</v>
      </c>
      <c r="AA189" s="97" t="n">
        <v>3</v>
      </c>
      <c r="AB189" s="97" t="n">
        <v>4</v>
      </c>
      <c r="AC189" s="97" t="n">
        <v>3</v>
      </c>
      <c r="AD189" s="97" t="n">
        <v>3</v>
      </c>
      <c r="AE189" s="97" t="n">
        <v>3</v>
      </c>
      <c r="AF189" s="97" t="n">
        <v>3</v>
      </c>
      <c r="AG189" s="99" t="n">
        <v>3</v>
      </c>
    </row>
    <row r="190" customFormat="false" ht="12.75" hidden="false" customHeight="false" outlineLevel="0" collapsed="false">
      <c r="C190" s="0"/>
      <c r="D190" s="0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</row>
    <row r="191" customFormat="false" ht="12.75" hidden="false" customHeight="false" outlineLevel="0" collapsed="false">
      <c r="A191" s="47"/>
      <c r="B191" s="67" t="s">
        <v>32</v>
      </c>
      <c r="C191" s="52" t="n">
        <v>1</v>
      </c>
      <c r="D191" s="52" t="n">
        <v>2</v>
      </c>
      <c r="E191" s="52" t="n">
        <v>3</v>
      </c>
      <c r="F191" s="52" t="n">
        <v>4</v>
      </c>
      <c r="G191" s="52" t="n">
        <v>5</v>
      </c>
      <c r="H191" s="52" t="n">
        <v>6</v>
      </c>
      <c r="I191" s="52" t="n">
        <v>7</v>
      </c>
      <c r="J191" s="52" t="n">
        <v>8</v>
      </c>
      <c r="K191" s="52" t="n">
        <v>9</v>
      </c>
      <c r="L191" s="52" t="n">
        <v>10</v>
      </c>
      <c r="M191" s="52" t="n">
        <v>11</v>
      </c>
      <c r="N191" s="52" t="n">
        <v>12</v>
      </c>
      <c r="O191" s="52" t="n">
        <v>13</v>
      </c>
      <c r="P191" s="52" t="n">
        <v>14</v>
      </c>
      <c r="Q191" s="52" t="n">
        <v>15</v>
      </c>
      <c r="R191" s="52" t="n">
        <v>16</v>
      </c>
      <c r="S191" s="52" t="n">
        <v>17</v>
      </c>
      <c r="T191" s="52" t="n">
        <v>18</v>
      </c>
      <c r="U191" s="52" t="n">
        <v>19</v>
      </c>
      <c r="V191" s="52" t="n">
        <v>20</v>
      </c>
      <c r="W191" s="52" t="n">
        <v>21</v>
      </c>
      <c r="X191" s="52" t="n">
        <v>22</v>
      </c>
      <c r="Y191" s="52" t="n">
        <v>23</v>
      </c>
      <c r="Z191" s="52" t="n">
        <v>24</v>
      </c>
      <c r="AA191" s="52" t="n">
        <v>25</v>
      </c>
      <c r="AB191" s="52" t="n">
        <v>26</v>
      </c>
      <c r="AC191" s="52" t="n">
        <v>27</v>
      </c>
      <c r="AD191" s="53" t="n">
        <v>28</v>
      </c>
      <c r="AE191" s="53" t="n">
        <v>29</v>
      </c>
      <c r="AF191" s="0"/>
      <c r="AG191" s="0"/>
      <c r="AH191" s="0"/>
    </row>
    <row r="192" customFormat="false" ht="12.75" hidden="false" customHeight="false" outlineLevel="0" collapsed="false">
      <c r="A192" s="54" t="s">
        <v>10</v>
      </c>
      <c r="B192" s="54"/>
      <c r="C192" s="55" t="s">
        <v>48</v>
      </c>
      <c r="D192" s="55" t="s">
        <v>49</v>
      </c>
      <c r="E192" s="55" t="s">
        <v>43</v>
      </c>
      <c r="F192" s="55" t="s">
        <v>44</v>
      </c>
      <c r="G192" s="55" t="s">
        <v>45</v>
      </c>
      <c r="H192" s="55" t="s">
        <v>46</v>
      </c>
      <c r="I192" s="55" t="s">
        <v>47</v>
      </c>
      <c r="J192" s="55" t="s">
        <v>48</v>
      </c>
      <c r="K192" s="55" t="s">
        <v>49</v>
      </c>
      <c r="L192" s="55" t="s">
        <v>43</v>
      </c>
      <c r="M192" s="55" t="s">
        <v>44</v>
      </c>
      <c r="N192" s="55" t="s">
        <v>45</v>
      </c>
      <c r="O192" s="55" t="s">
        <v>46</v>
      </c>
      <c r="P192" s="55" t="s">
        <v>47</v>
      </c>
      <c r="Q192" s="55" t="s">
        <v>48</v>
      </c>
      <c r="R192" s="55" t="s">
        <v>49</v>
      </c>
      <c r="S192" s="55" t="s">
        <v>43</v>
      </c>
      <c r="T192" s="55" t="s">
        <v>44</v>
      </c>
      <c r="U192" s="55" t="s">
        <v>45</v>
      </c>
      <c r="V192" s="55" t="s">
        <v>46</v>
      </c>
      <c r="W192" s="55" t="s">
        <v>47</v>
      </c>
      <c r="X192" s="55" t="s">
        <v>48</v>
      </c>
      <c r="Y192" s="55" t="s">
        <v>49</v>
      </c>
      <c r="Z192" s="55" t="s">
        <v>43</v>
      </c>
      <c r="AA192" s="55" t="s">
        <v>44</v>
      </c>
      <c r="AB192" s="55" t="s">
        <v>45</v>
      </c>
      <c r="AC192" s="55" t="s">
        <v>46</v>
      </c>
      <c r="AD192" s="56" t="s">
        <v>47</v>
      </c>
      <c r="AE192" s="56" t="s">
        <v>48</v>
      </c>
      <c r="AF192" s="0"/>
      <c r="AG192" s="0"/>
      <c r="AH192" s="0"/>
    </row>
    <row r="193" customFormat="false" ht="12.75" hidden="false" customHeight="false" outlineLevel="0" collapsed="false">
      <c r="A193" s="57" t="s">
        <v>29</v>
      </c>
      <c r="B193" s="58" t="n">
        <f aca="false">SUM(C193:AG193)/28</f>
        <v>45.4642857142857</v>
      </c>
      <c r="C193" s="59" t="n">
        <v>38</v>
      </c>
      <c r="D193" s="59" t="n">
        <v>40</v>
      </c>
      <c r="E193" s="59" t="n">
        <v>39</v>
      </c>
      <c r="F193" s="59" t="n">
        <v>42</v>
      </c>
      <c r="G193" s="59" t="n">
        <v>42</v>
      </c>
      <c r="H193" s="59" t="n">
        <v>44</v>
      </c>
      <c r="I193" s="59" t="n">
        <v>44</v>
      </c>
      <c r="J193" s="59" t="n">
        <v>43</v>
      </c>
      <c r="K193" s="59" t="n">
        <v>45</v>
      </c>
      <c r="L193" s="59" t="n">
        <v>41</v>
      </c>
      <c r="M193" s="59" t="n">
        <v>44</v>
      </c>
      <c r="N193" s="59" t="n">
        <v>46</v>
      </c>
      <c r="O193" s="59" t="n">
        <v>43</v>
      </c>
      <c r="P193" s="59" t="n">
        <v>47</v>
      </c>
      <c r="Q193" s="59" t="n">
        <v>44</v>
      </c>
      <c r="R193" s="59" t="n">
        <v>47</v>
      </c>
      <c r="S193" s="59" t="n">
        <v>44</v>
      </c>
      <c r="T193" s="59" t="n">
        <v>46</v>
      </c>
      <c r="U193" s="59" t="n">
        <v>61</v>
      </c>
      <c r="V193" s="59" t="n">
        <v>44</v>
      </c>
      <c r="W193" s="59" t="n">
        <v>44</v>
      </c>
      <c r="X193" s="59" t="n">
        <v>40</v>
      </c>
      <c r="Y193" s="59" t="n">
        <v>42</v>
      </c>
      <c r="Z193" s="59" t="n">
        <v>41</v>
      </c>
      <c r="AA193" s="59" t="n">
        <v>42</v>
      </c>
      <c r="AB193" s="59" t="n">
        <v>48</v>
      </c>
      <c r="AC193" s="59" t="n">
        <v>50</v>
      </c>
      <c r="AD193" s="60" t="n">
        <v>41</v>
      </c>
      <c r="AE193" s="60" t="n">
        <v>41</v>
      </c>
      <c r="AF193" s="0"/>
      <c r="AG193" s="0"/>
      <c r="AH193" s="0"/>
    </row>
    <row r="194" customFormat="false" ht="12.75" hidden="false" customHeight="false" outlineLevel="0" collapsed="false">
      <c r="A194" s="57" t="s">
        <v>30</v>
      </c>
      <c r="B194" s="58" t="n">
        <f aca="false">SUM(C194:AG194)/28</f>
        <v>70.975</v>
      </c>
      <c r="C194" s="61" t="n">
        <v>68.4</v>
      </c>
      <c r="D194" s="61" t="n">
        <v>68.4</v>
      </c>
      <c r="E194" s="61" t="n">
        <v>68.3</v>
      </c>
      <c r="F194" s="61" t="n">
        <v>67.8</v>
      </c>
      <c r="G194" s="61" t="n">
        <v>68.7</v>
      </c>
      <c r="H194" s="61" t="n">
        <v>68.9</v>
      </c>
      <c r="I194" s="61" t="n">
        <v>69.3</v>
      </c>
      <c r="J194" s="61" t="n">
        <v>68.1</v>
      </c>
      <c r="K194" s="61" t="n">
        <v>68</v>
      </c>
      <c r="L194" s="61" t="n">
        <v>68.4</v>
      </c>
      <c r="M194" s="61" t="n">
        <v>67.7</v>
      </c>
      <c r="N194" s="61" t="n">
        <v>68.6</v>
      </c>
      <c r="O194" s="61" t="n">
        <v>68.7</v>
      </c>
      <c r="P194" s="61" t="n">
        <v>68.7</v>
      </c>
      <c r="Q194" s="61" t="n">
        <v>68.6</v>
      </c>
      <c r="R194" s="61" t="n">
        <v>68.2</v>
      </c>
      <c r="S194" s="61" t="n">
        <v>68.2</v>
      </c>
      <c r="T194" s="61" t="n">
        <v>67.9</v>
      </c>
      <c r="U194" s="61" t="n">
        <v>69.8</v>
      </c>
      <c r="V194" s="61" t="n">
        <v>68.9</v>
      </c>
      <c r="W194" s="61" t="n">
        <v>68.8</v>
      </c>
      <c r="X194" s="61" t="n">
        <v>68.3</v>
      </c>
      <c r="Y194" s="61" t="n">
        <v>68.2</v>
      </c>
      <c r="Z194" s="61" t="n">
        <v>68.4</v>
      </c>
      <c r="AA194" s="61" t="n">
        <v>68.2</v>
      </c>
      <c r="AB194" s="61" t="n">
        <v>68.7</v>
      </c>
      <c r="AC194" s="61" t="n">
        <v>69</v>
      </c>
      <c r="AD194" s="62" t="n">
        <v>69.2</v>
      </c>
      <c r="AE194" s="62" t="n">
        <v>68.9</v>
      </c>
      <c r="AF194" s="0"/>
      <c r="AG194" s="0"/>
      <c r="AH194" s="0"/>
    </row>
    <row r="195" customFormat="false" ht="12.75" hidden="false" customHeight="false" outlineLevel="0" collapsed="false">
      <c r="A195" s="57" t="s">
        <v>31</v>
      </c>
      <c r="B195" s="58" t="n">
        <f aca="false">SUM(C195:AG195)/28</f>
        <v>8.00714285714286</v>
      </c>
      <c r="C195" s="61" t="n">
        <v>8</v>
      </c>
      <c r="D195" s="61" t="n">
        <v>7.5</v>
      </c>
      <c r="E195" s="61" t="n">
        <v>7.5</v>
      </c>
      <c r="F195" s="61" t="n">
        <v>7.5</v>
      </c>
      <c r="G195" s="61" t="n">
        <v>8</v>
      </c>
      <c r="H195" s="61" t="n">
        <v>8</v>
      </c>
      <c r="I195" s="61" t="n">
        <v>7.8</v>
      </c>
      <c r="J195" s="61" t="n">
        <v>7.8</v>
      </c>
      <c r="K195" s="61" t="n">
        <v>7.8</v>
      </c>
      <c r="L195" s="61" t="n">
        <v>7.8</v>
      </c>
      <c r="M195" s="61" t="n">
        <v>7.8</v>
      </c>
      <c r="N195" s="61" t="n">
        <v>7.8</v>
      </c>
      <c r="O195" s="61" t="n">
        <v>7.8</v>
      </c>
      <c r="P195" s="61" t="n">
        <v>7.5</v>
      </c>
      <c r="Q195" s="61" t="n">
        <v>7.8</v>
      </c>
      <c r="R195" s="61" t="n">
        <v>7.8</v>
      </c>
      <c r="S195" s="61" t="n">
        <v>7.8</v>
      </c>
      <c r="T195" s="61" t="n">
        <v>7.5</v>
      </c>
      <c r="U195" s="61" t="n">
        <v>8.7</v>
      </c>
      <c r="V195" s="61" t="n">
        <v>7.8</v>
      </c>
      <c r="W195" s="61" t="n">
        <v>7.8</v>
      </c>
      <c r="X195" s="61" t="n">
        <v>7.8</v>
      </c>
      <c r="Y195" s="61" t="n">
        <v>7.5</v>
      </c>
      <c r="Z195" s="61" t="n">
        <v>7.5</v>
      </c>
      <c r="AA195" s="61" t="n">
        <v>7.3</v>
      </c>
      <c r="AB195" s="61" t="n">
        <v>7.8</v>
      </c>
      <c r="AC195" s="61" t="n">
        <v>7.5</v>
      </c>
      <c r="AD195" s="62" t="n">
        <v>7.5</v>
      </c>
      <c r="AE195" s="62" t="n">
        <v>7.5</v>
      </c>
      <c r="AF195" s="0"/>
      <c r="AG195" s="0"/>
      <c r="AH195" s="0"/>
    </row>
    <row r="196" customFormat="false" ht="12.75" hidden="false" customHeight="false" outlineLevel="0" collapsed="false">
      <c r="A196" s="57" t="s">
        <v>40</v>
      </c>
      <c r="B196" s="58" t="n">
        <f aca="false">SUM(C196:AG196)/28</f>
        <v>2.60714285714286</v>
      </c>
      <c r="C196" s="59" t="n">
        <v>3</v>
      </c>
      <c r="D196" s="59" t="n">
        <v>3</v>
      </c>
      <c r="E196" s="59" t="n">
        <v>3</v>
      </c>
      <c r="F196" s="59" t="n">
        <v>3</v>
      </c>
      <c r="G196" s="59" t="n">
        <v>2</v>
      </c>
      <c r="H196" s="59" t="n">
        <v>2</v>
      </c>
      <c r="I196" s="59" t="n">
        <v>2</v>
      </c>
      <c r="J196" s="59" t="n">
        <v>2</v>
      </c>
      <c r="K196" s="59" t="n">
        <v>3</v>
      </c>
      <c r="L196" s="59" t="n">
        <v>3</v>
      </c>
      <c r="M196" s="59" t="n">
        <v>4</v>
      </c>
      <c r="N196" s="59" t="n">
        <v>3</v>
      </c>
      <c r="O196" s="59" t="n">
        <v>2</v>
      </c>
      <c r="P196" s="59" t="n">
        <v>2</v>
      </c>
      <c r="Q196" s="59" t="n">
        <v>2</v>
      </c>
      <c r="R196" s="59" t="n">
        <v>3</v>
      </c>
      <c r="S196" s="59" t="n">
        <v>3</v>
      </c>
      <c r="T196" s="59" t="n">
        <v>3</v>
      </c>
      <c r="U196" s="59" t="n">
        <v>3</v>
      </c>
      <c r="V196" s="59" t="n">
        <v>3</v>
      </c>
      <c r="W196" s="59" t="n">
        <v>2</v>
      </c>
      <c r="X196" s="59" t="n">
        <v>2</v>
      </c>
      <c r="Y196" s="59" t="n">
        <v>3</v>
      </c>
      <c r="Z196" s="59" t="n">
        <v>2</v>
      </c>
      <c r="AA196" s="59" t="n">
        <v>2</v>
      </c>
      <c r="AB196" s="59" t="n">
        <v>2</v>
      </c>
      <c r="AC196" s="59" t="n">
        <v>1</v>
      </c>
      <c r="AD196" s="60" t="n">
        <v>2</v>
      </c>
      <c r="AE196" s="60" t="n">
        <v>3</v>
      </c>
      <c r="AF196" s="0"/>
      <c r="AG196" s="0"/>
      <c r="AH196" s="0"/>
    </row>
    <row r="197" customFormat="false" ht="12.75" hidden="false" customHeight="false" outlineLevel="0" collapsed="false">
      <c r="A197" s="57" t="s">
        <v>41</v>
      </c>
      <c r="B197" s="58" t="n">
        <f aca="false">SUM(C197:AG197)/28</f>
        <v>2.39285714285714</v>
      </c>
      <c r="C197" s="59" t="n">
        <v>2</v>
      </c>
      <c r="D197" s="59" t="n">
        <v>2</v>
      </c>
      <c r="E197" s="59" t="n">
        <v>2</v>
      </c>
      <c r="F197" s="59" t="n">
        <v>2</v>
      </c>
      <c r="G197" s="59" t="n">
        <v>2</v>
      </c>
      <c r="H197" s="59" t="n">
        <v>3</v>
      </c>
      <c r="I197" s="59" t="n">
        <v>2</v>
      </c>
      <c r="J197" s="59" t="n">
        <v>2</v>
      </c>
      <c r="K197" s="59" t="n">
        <v>3</v>
      </c>
      <c r="L197" s="59" t="n">
        <v>2</v>
      </c>
      <c r="M197" s="59" t="n">
        <v>3</v>
      </c>
      <c r="N197" s="59" t="n">
        <v>2</v>
      </c>
      <c r="O197" s="59" t="n">
        <v>2</v>
      </c>
      <c r="P197" s="59" t="n">
        <v>2</v>
      </c>
      <c r="Q197" s="59" t="n">
        <v>2</v>
      </c>
      <c r="R197" s="59" t="n">
        <v>3</v>
      </c>
      <c r="S197" s="59" t="n">
        <v>3</v>
      </c>
      <c r="T197" s="59" t="n">
        <v>3</v>
      </c>
      <c r="U197" s="59" t="n">
        <v>3</v>
      </c>
      <c r="V197" s="59" t="n">
        <v>2</v>
      </c>
      <c r="W197" s="59" t="n">
        <v>2</v>
      </c>
      <c r="X197" s="59" t="n">
        <v>2</v>
      </c>
      <c r="Y197" s="59" t="n">
        <v>2</v>
      </c>
      <c r="Z197" s="59" t="n">
        <v>2</v>
      </c>
      <c r="AA197" s="59" t="n">
        <v>3</v>
      </c>
      <c r="AB197" s="59" t="n">
        <v>3</v>
      </c>
      <c r="AC197" s="59" t="n">
        <v>2</v>
      </c>
      <c r="AD197" s="60" t="n">
        <v>2</v>
      </c>
      <c r="AE197" s="60" t="n">
        <v>2</v>
      </c>
      <c r="AF197" s="0"/>
      <c r="AG197" s="0"/>
      <c r="AH197" s="0"/>
    </row>
    <row r="198" customFormat="false" ht="12.75" hidden="false" customHeight="false" outlineLevel="0" collapsed="false">
      <c r="A198" s="63" t="s">
        <v>42</v>
      </c>
      <c r="B198" s="64" t="n">
        <f aca="false">SUM(C198:AG198)/28</f>
        <v>3.17857142857143</v>
      </c>
      <c r="C198" s="65" t="n">
        <v>2</v>
      </c>
      <c r="D198" s="65" t="n">
        <v>3</v>
      </c>
      <c r="E198" s="65" t="n">
        <v>2</v>
      </c>
      <c r="F198" s="65" t="n">
        <v>3</v>
      </c>
      <c r="G198" s="65" t="n">
        <v>3</v>
      </c>
      <c r="H198" s="65" t="n">
        <v>3</v>
      </c>
      <c r="I198" s="65" t="n">
        <v>3</v>
      </c>
      <c r="J198" s="65" t="n">
        <v>3</v>
      </c>
      <c r="K198" s="65" t="n">
        <v>3</v>
      </c>
      <c r="L198" s="65" t="n">
        <v>3</v>
      </c>
      <c r="M198" s="65" t="n">
        <v>3</v>
      </c>
      <c r="N198" s="65" t="n">
        <v>3</v>
      </c>
      <c r="O198" s="65" t="n">
        <v>3</v>
      </c>
      <c r="P198" s="65" t="n">
        <v>4</v>
      </c>
      <c r="Q198" s="65" t="n">
        <v>3</v>
      </c>
      <c r="R198" s="65" t="n">
        <v>4</v>
      </c>
      <c r="S198" s="65" t="n">
        <v>3</v>
      </c>
      <c r="T198" s="65" t="n">
        <v>3</v>
      </c>
      <c r="U198" s="65" t="n">
        <v>3</v>
      </c>
      <c r="V198" s="65" t="n">
        <v>3</v>
      </c>
      <c r="W198" s="65" t="n">
        <v>3</v>
      </c>
      <c r="X198" s="65" t="n">
        <v>3</v>
      </c>
      <c r="Y198" s="65" t="n">
        <v>3</v>
      </c>
      <c r="Z198" s="65" t="n">
        <v>3</v>
      </c>
      <c r="AA198" s="65" t="n">
        <v>3</v>
      </c>
      <c r="AB198" s="65" t="n">
        <v>4</v>
      </c>
      <c r="AC198" s="65" t="n">
        <v>4</v>
      </c>
      <c r="AD198" s="66" t="n">
        <v>3</v>
      </c>
      <c r="AE198" s="66" t="n">
        <v>3</v>
      </c>
      <c r="AF198" s="0"/>
      <c r="AG198" s="0"/>
      <c r="AH198" s="0"/>
    </row>
    <row r="199" customFormat="false" ht="12.75" hidden="false" customHeight="false" outlineLevel="0" collapsed="false">
      <c r="C199" s="0"/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</row>
    <row r="200" customFormat="false" ht="12.75" hidden="false" customHeight="false" outlineLevel="0" collapsed="false">
      <c r="A200" s="48"/>
      <c r="B200" s="51" t="s">
        <v>32</v>
      </c>
      <c r="C200" s="52" t="n">
        <v>1</v>
      </c>
      <c r="D200" s="52" t="n">
        <v>2</v>
      </c>
      <c r="E200" s="52" t="n">
        <v>3</v>
      </c>
      <c r="F200" s="52" t="n">
        <v>4</v>
      </c>
      <c r="G200" s="52" t="n">
        <v>5</v>
      </c>
      <c r="H200" s="52" t="n">
        <v>6</v>
      </c>
      <c r="I200" s="52" t="n">
        <v>7</v>
      </c>
      <c r="J200" s="52" t="n">
        <v>8</v>
      </c>
      <c r="K200" s="52" t="n">
        <v>9</v>
      </c>
      <c r="L200" s="52" t="n">
        <v>10</v>
      </c>
      <c r="M200" s="52" t="n">
        <v>11</v>
      </c>
      <c r="N200" s="52" t="n">
        <v>12</v>
      </c>
      <c r="O200" s="52" t="n">
        <v>13</v>
      </c>
      <c r="P200" s="52" t="n">
        <v>14</v>
      </c>
      <c r="Q200" s="52" t="n">
        <v>15</v>
      </c>
      <c r="R200" s="52" t="n">
        <v>16</v>
      </c>
      <c r="S200" s="52" t="n">
        <v>17</v>
      </c>
      <c r="T200" s="52" t="n">
        <v>18</v>
      </c>
      <c r="U200" s="52" t="n">
        <v>19</v>
      </c>
      <c r="V200" s="52" t="n">
        <v>20</v>
      </c>
      <c r="W200" s="52" t="n">
        <v>21</v>
      </c>
      <c r="X200" s="52" t="n">
        <v>22</v>
      </c>
      <c r="Y200" s="52" t="n">
        <v>23</v>
      </c>
      <c r="Z200" s="52" t="n">
        <v>24</v>
      </c>
      <c r="AA200" s="52" t="n">
        <v>25</v>
      </c>
      <c r="AB200" s="52" t="n">
        <v>26</v>
      </c>
      <c r="AC200" s="52" t="n">
        <v>27</v>
      </c>
      <c r="AD200" s="52" t="n">
        <v>28</v>
      </c>
      <c r="AE200" s="52" t="n">
        <v>29</v>
      </c>
      <c r="AF200" s="52" t="n">
        <v>30</v>
      </c>
      <c r="AG200" s="53" t="n">
        <v>31</v>
      </c>
      <c r="AH200" s="0"/>
    </row>
    <row r="201" customFormat="false" ht="12.75" hidden="false" customHeight="false" outlineLevel="0" collapsed="false">
      <c r="A201" s="54" t="s">
        <v>11</v>
      </c>
      <c r="B201" s="86"/>
      <c r="C201" s="87" t="s">
        <v>49</v>
      </c>
      <c r="D201" s="87" t="s">
        <v>43</v>
      </c>
      <c r="E201" s="87" t="s">
        <v>44</v>
      </c>
      <c r="F201" s="87" t="s">
        <v>45</v>
      </c>
      <c r="G201" s="87" t="s">
        <v>46</v>
      </c>
      <c r="H201" s="87" t="s">
        <v>47</v>
      </c>
      <c r="I201" s="87" t="s">
        <v>48</v>
      </c>
      <c r="J201" s="87" t="s">
        <v>49</v>
      </c>
      <c r="K201" s="87" t="s">
        <v>43</v>
      </c>
      <c r="L201" s="87" t="s">
        <v>44</v>
      </c>
      <c r="M201" s="87" t="s">
        <v>45</v>
      </c>
      <c r="N201" s="87" t="s">
        <v>46</v>
      </c>
      <c r="O201" s="87" t="s">
        <v>47</v>
      </c>
      <c r="P201" s="87" t="s">
        <v>48</v>
      </c>
      <c r="Q201" s="87" t="s">
        <v>49</v>
      </c>
      <c r="R201" s="87" t="s">
        <v>43</v>
      </c>
      <c r="S201" s="87" t="s">
        <v>44</v>
      </c>
      <c r="T201" s="87" t="s">
        <v>45</v>
      </c>
      <c r="U201" s="87" t="s">
        <v>46</v>
      </c>
      <c r="V201" s="87" t="s">
        <v>47</v>
      </c>
      <c r="W201" s="87" t="s">
        <v>48</v>
      </c>
      <c r="X201" s="87" t="s">
        <v>49</v>
      </c>
      <c r="Y201" s="87" t="s">
        <v>43</v>
      </c>
      <c r="Z201" s="87" t="s">
        <v>44</v>
      </c>
      <c r="AA201" s="87" t="s">
        <v>45</v>
      </c>
      <c r="AB201" s="87" t="s">
        <v>46</v>
      </c>
      <c r="AC201" s="87" t="s">
        <v>47</v>
      </c>
      <c r="AD201" s="87" t="s">
        <v>48</v>
      </c>
      <c r="AE201" s="87" t="s">
        <v>49</v>
      </c>
      <c r="AF201" s="87" t="s">
        <v>43</v>
      </c>
      <c r="AG201" s="88" t="s">
        <v>44</v>
      </c>
      <c r="AH201" s="0"/>
    </row>
    <row r="202" s="101" customFormat="true" ht="12.75" hidden="false" customHeight="false" outlineLevel="0" collapsed="false">
      <c r="A202" s="57" t="s">
        <v>29</v>
      </c>
      <c r="B202" s="80" t="n">
        <f aca="false">SUM(C202:AG202)/31</f>
        <v>42.4193548387097</v>
      </c>
      <c r="C202" s="91" t="n">
        <v>41</v>
      </c>
      <c r="D202" s="100" t="n">
        <v>41</v>
      </c>
      <c r="E202" s="100" t="n">
        <v>43</v>
      </c>
      <c r="F202" s="100" t="n">
        <v>44</v>
      </c>
      <c r="G202" s="91" t="n">
        <v>40</v>
      </c>
      <c r="H202" s="91" t="n">
        <v>39</v>
      </c>
      <c r="I202" s="91" t="n">
        <v>40</v>
      </c>
      <c r="J202" s="91" t="n">
        <v>40</v>
      </c>
      <c r="K202" s="91" t="n">
        <v>41</v>
      </c>
      <c r="L202" s="91" t="n">
        <v>41</v>
      </c>
      <c r="M202" s="91" t="n">
        <v>54</v>
      </c>
      <c r="N202" s="91" t="n">
        <v>40</v>
      </c>
      <c r="O202" s="91" t="n">
        <v>40</v>
      </c>
      <c r="P202" s="91" t="n">
        <v>41</v>
      </c>
      <c r="Q202" s="91" t="n">
        <v>41</v>
      </c>
      <c r="R202" s="91" t="n">
        <v>46</v>
      </c>
      <c r="S202" s="91" t="n">
        <v>43</v>
      </c>
      <c r="T202" s="91" t="n">
        <v>43</v>
      </c>
      <c r="U202" s="91" t="n">
        <v>45</v>
      </c>
      <c r="V202" s="91" t="n">
        <v>40</v>
      </c>
      <c r="W202" s="91" t="n">
        <v>39</v>
      </c>
      <c r="X202" s="91" t="n">
        <v>42</v>
      </c>
      <c r="Y202" s="91" t="n">
        <v>44</v>
      </c>
      <c r="Z202" s="91" t="n">
        <v>44</v>
      </c>
      <c r="AA202" s="91" t="n">
        <v>42</v>
      </c>
      <c r="AB202" s="91" t="n">
        <v>40</v>
      </c>
      <c r="AC202" s="91" t="n">
        <v>43</v>
      </c>
      <c r="AD202" s="91" t="n">
        <v>41</v>
      </c>
      <c r="AE202" s="91" t="n">
        <v>46</v>
      </c>
      <c r="AF202" s="91" t="n">
        <v>43</v>
      </c>
      <c r="AG202" s="93" t="n">
        <v>48</v>
      </c>
    </row>
    <row r="203" s="101" customFormat="true" ht="12.75" hidden="false" customHeight="false" outlineLevel="0" collapsed="false">
      <c r="A203" s="57" t="s">
        <v>30</v>
      </c>
      <c r="B203" s="80" t="n">
        <f aca="false">SUM(C203:AG203)/31</f>
        <v>68.7161290322581</v>
      </c>
      <c r="C203" s="61" t="n">
        <v>68.8</v>
      </c>
      <c r="D203" s="50" t="n">
        <v>68.9</v>
      </c>
      <c r="E203" s="50" t="n">
        <v>68.9</v>
      </c>
      <c r="F203" s="50" t="n">
        <v>68.9</v>
      </c>
      <c r="G203" s="61" t="n">
        <v>68.8</v>
      </c>
      <c r="H203" s="61" t="n">
        <v>68.5</v>
      </c>
      <c r="I203" s="61" t="n">
        <v>68.9</v>
      </c>
      <c r="J203" s="61" t="n">
        <v>68.7</v>
      </c>
      <c r="K203" s="61" t="n">
        <v>68.6</v>
      </c>
      <c r="L203" s="61" t="n">
        <v>68.3</v>
      </c>
      <c r="M203" s="61" t="n">
        <v>69.5</v>
      </c>
      <c r="N203" s="61" t="n">
        <v>69</v>
      </c>
      <c r="O203" s="61" t="n">
        <v>68.8</v>
      </c>
      <c r="P203" s="61" t="n">
        <v>68.5</v>
      </c>
      <c r="Q203" s="61" t="n">
        <v>68.2</v>
      </c>
      <c r="R203" s="61" t="n">
        <v>68.4</v>
      </c>
      <c r="S203" s="61" t="n">
        <v>68.9</v>
      </c>
      <c r="T203" s="61" t="n">
        <v>69</v>
      </c>
      <c r="U203" s="61" t="n">
        <v>68.9</v>
      </c>
      <c r="V203" s="61" t="n">
        <v>68.8</v>
      </c>
      <c r="W203" s="61" t="n">
        <v>68.4</v>
      </c>
      <c r="X203" s="61" t="n">
        <v>68.7</v>
      </c>
      <c r="Y203" s="61" t="n">
        <v>69</v>
      </c>
      <c r="Z203" s="61" t="n">
        <v>68.6</v>
      </c>
      <c r="AA203" s="61" t="n">
        <v>69</v>
      </c>
      <c r="AB203" s="61" t="n">
        <v>68.5</v>
      </c>
      <c r="AC203" s="61" t="n">
        <v>68.8</v>
      </c>
      <c r="AD203" s="61" t="n">
        <v>68.6</v>
      </c>
      <c r="AE203" s="61" t="n">
        <v>69.1</v>
      </c>
      <c r="AF203" s="61" t="n">
        <v>68</v>
      </c>
      <c r="AG203" s="82" t="n">
        <v>68.2</v>
      </c>
    </row>
    <row r="204" s="101" customFormat="true" ht="12.75" hidden="false" customHeight="false" outlineLevel="0" collapsed="false">
      <c r="A204" s="57" t="s">
        <v>31</v>
      </c>
      <c r="B204" s="80" t="n">
        <f aca="false">SUM(C204:AG204)/31</f>
        <v>7.42580645161291</v>
      </c>
      <c r="C204" s="61" t="n">
        <v>7.5</v>
      </c>
      <c r="D204" s="50" t="n">
        <v>7.5</v>
      </c>
      <c r="E204" s="50" t="n">
        <v>7.3</v>
      </c>
      <c r="F204" s="50" t="n">
        <v>8</v>
      </c>
      <c r="G204" s="61" t="n">
        <v>7.5</v>
      </c>
      <c r="H204" s="61" t="n">
        <v>7.5</v>
      </c>
      <c r="I204" s="61" t="n">
        <v>7.5</v>
      </c>
      <c r="J204" s="61" t="n">
        <v>7.5</v>
      </c>
      <c r="K204" s="61" t="n">
        <v>7.5</v>
      </c>
      <c r="L204" s="61" t="n">
        <v>7</v>
      </c>
      <c r="M204" s="61" t="n">
        <v>8.5</v>
      </c>
      <c r="N204" s="61" t="n">
        <v>7.3</v>
      </c>
      <c r="O204" s="61" t="n">
        <v>7.8</v>
      </c>
      <c r="P204" s="61" t="n">
        <v>7.3</v>
      </c>
      <c r="Q204" s="61" t="n">
        <v>7</v>
      </c>
      <c r="R204" s="61" t="n">
        <v>7.3</v>
      </c>
      <c r="S204" s="61" t="n">
        <v>7.3</v>
      </c>
      <c r="T204" s="61" t="n">
        <v>7.5</v>
      </c>
      <c r="U204" s="61" t="n">
        <v>7.5</v>
      </c>
      <c r="V204" s="61" t="n">
        <v>7.3</v>
      </c>
      <c r="W204" s="61" t="n">
        <v>7.3</v>
      </c>
      <c r="X204" s="61" t="n">
        <v>7.3</v>
      </c>
      <c r="Y204" s="61" t="n">
        <v>7.3</v>
      </c>
      <c r="Z204" s="61" t="n">
        <v>7.3</v>
      </c>
      <c r="AA204" s="61" t="n">
        <v>6.5</v>
      </c>
      <c r="AB204" s="61" t="n">
        <v>7.3</v>
      </c>
      <c r="AC204" s="61" t="n">
        <v>7.8</v>
      </c>
      <c r="AD204" s="61" t="n">
        <v>7.5</v>
      </c>
      <c r="AE204" s="61" t="n">
        <v>7.5</v>
      </c>
      <c r="AF204" s="61" t="n">
        <v>7.3</v>
      </c>
      <c r="AG204" s="82" t="n">
        <v>7.5</v>
      </c>
    </row>
    <row r="205" s="101" customFormat="true" ht="12.75" hidden="false" customHeight="false" outlineLevel="0" collapsed="false">
      <c r="A205" s="57" t="s">
        <v>40</v>
      </c>
      <c r="B205" s="80" t="n">
        <f aca="false">SUM(C205:AG205)/31</f>
        <v>2.25806451612903</v>
      </c>
      <c r="C205" s="91" t="n">
        <v>2</v>
      </c>
      <c r="D205" s="100" t="n">
        <v>4</v>
      </c>
      <c r="E205" s="100" t="n">
        <v>3</v>
      </c>
      <c r="F205" s="100" t="n">
        <v>2</v>
      </c>
      <c r="G205" s="91" t="n">
        <v>2</v>
      </c>
      <c r="H205" s="91" t="n">
        <v>3</v>
      </c>
      <c r="I205" s="91" t="n">
        <v>3</v>
      </c>
      <c r="J205" s="91" t="n">
        <v>2</v>
      </c>
      <c r="K205" s="91" t="n">
        <v>3</v>
      </c>
      <c r="L205" s="91" t="n">
        <v>3</v>
      </c>
      <c r="M205" s="91" t="n">
        <v>2</v>
      </c>
      <c r="N205" s="91" t="n">
        <v>2</v>
      </c>
      <c r="O205" s="91" t="n">
        <v>2</v>
      </c>
      <c r="P205" s="91" t="n">
        <v>2</v>
      </c>
      <c r="Q205" s="91" t="n">
        <v>3</v>
      </c>
      <c r="R205" s="91" t="n">
        <v>2</v>
      </c>
      <c r="S205" s="91" t="n">
        <v>3</v>
      </c>
      <c r="T205" s="91" t="n">
        <v>1</v>
      </c>
      <c r="U205" s="91" t="n">
        <v>1</v>
      </c>
      <c r="V205" s="91" t="n">
        <v>1</v>
      </c>
      <c r="W205" s="91" t="n">
        <v>2</v>
      </c>
      <c r="X205" s="91" t="n">
        <v>3</v>
      </c>
      <c r="Y205" s="91" t="n">
        <v>2</v>
      </c>
      <c r="Z205" s="91" t="n">
        <v>2</v>
      </c>
      <c r="AA205" s="91" t="n">
        <v>1</v>
      </c>
      <c r="AB205" s="91" t="n">
        <v>2</v>
      </c>
      <c r="AC205" s="91" t="n">
        <v>3</v>
      </c>
      <c r="AD205" s="91" t="n">
        <v>3</v>
      </c>
      <c r="AE205" s="91" t="n">
        <v>2</v>
      </c>
      <c r="AF205" s="91" t="n">
        <v>2</v>
      </c>
      <c r="AG205" s="93" t="n">
        <v>2</v>
      </c>
    </row>
    <row r="206" s="101" customFormat="true" ht="12.75" hidden="false" customHeight="false" outlineLevel="0" collapsed="false">
      <c r="A206" s="57" t="s">
        <v>41</v>
      </c>
      <c r="B206" s="80" t="n">
        <f aca="false">SUM(C206:AG206)/31</f>
        <v>2.54838709677419</v>
      </c>
      <c r="C206" s="91" t="n">
        <v>2</v>
      </c>
      <c r="D206" s="100" t="n">
        <v>4</v>
      </c>
      <c r="E206" s="100" t="n">
        <v>3</v>
      </c>
      <c r="F206" s="100" t="n">
        <v>2</v>
      </c>
      <c r="G206" s="91" t="n">
        <v>3</v>
      </c>
      <c r="H206" s="91" t="n">
        <v>3</v>
      </c>
      <c r="I206" s="91" t="n">
        <v>3</v>
      </c>
      <c r="J206" s="91" t="n">
        <v>3</v>
      </c>
      <c r="K206" s="91" t="n">
        <v>4</v>
      </c>
      <c r="L206" s="91" t="n">
        <v>3</v>
      </c>
      <c r="M206" s="91" t="n">
        <v>2</v>
      </c>
      <c r="N206" s="91" t="n">
        <v>2</v>
      </c>
      <c r="O206" s="91" t="n">
        <v>2</v>
      </c>
      <c r="P206" s="91" t="n">
        <v>2</v>
      </c>
      <c r="Q206" s="91" t="n">
        <v>3</v>
      </c>
      <c r="R206" s="91" t="n">
        <v>2</v>
      </c>
      <c r="S206" s="91" t="n">
        <v>2</v>
      </c>
      <c r="T206" s="91" t="n">
        <v>2</v>
      </c>
      <c r="U206" s="91" t="n">
        <v>2</v>
      </c>
      <c r="V206" s="91" t="n">
        <v>3</v>
      </c>
      <c r="W206" s="91" t="n">
        <v>2</v>
      </c>
      <c r="X206" s="91" t="n">
        <v>3</v>
      </c>
      <c r="Y206" s="91" t="n">
        <v>2</v>
      </c>
      <c r="Z206" s="91" t="n">
        <v>2</v>
      </c>
      <c r="AA206" s="91" t="n">
        <v>3</v>
      </c>
      <c r="AB206" s="91" t="n">
        <v>2</v>
      </c>
      <c r="AC206" s="91" t="n">
        <v>3</v>
      </c>
      <c r="AD206" s="91" t="n">
        <v>3</v>
      </c>
      <c r="AE206" s="91" t="n">
        <v>3</v>
      </c>
      <c r="AF206" s="91" t="n">
        <v>2</v>
      </c>
      <c r="AG206" s="93" t="n">
        <v>2</v>
      </c>
    </row>
    <row r="207" s="101" customFormat="true" ht="12.75" hidden="false" customHeight="false" outlineLevel="0" collapsed="false">
      <c r="A207" s="63" t="s">
        <v>42</v>
      </c>
      <c r="B207" s="83" t="n">
        <f aca="false">SUM(C207:AG207)/31</f>
        <v>3.2258064516129</v>
      </c>
      <c r="C207" s="97" t="n">
        <v>3</v>
      </c>
      <c r="D207" s="97" t="n">
        <v>4</v>
      </c>
      <c r="E207" s="97" t="n">
        <v>3</v>
      </c>
      <c r="F207" s="97" t="n">
        <v>4</v>
      </c>
      <c r="G207" s="97" t="n">
        <v>4</v>
      </c>
      <c r="H207" s="97" t="n">
        <v>3</v>
      </c>
      <c r="I207" s="97" t="n">
        <v>3</v>
      </c>
      <c r="J207" s="97" t="n">
        <v>3</v>
      </c>
      <c r="K207" s="97" t="n">
        <v>3</v>
      </c>
      <c r="L207" s="97" t="n">
        <v>3</v>
      </c>
      <c r="M207" s="97" t="n">
        <v>4</v>
      </c>
      <c r="N207" s="97" t="n">
        <v>3</v>
      </c>
      <c r="O207" s="97" t="n">
        <v>3</v>
      </c>
      <c r="P207" s="97" t="n">
        <v>4</v>
      </c>
      <c r="Q207" s="97" t="n">
        <v>3</v>
      </c>
      <c r="R207" s="97" t="n">
        <v>3</v>
      </c>
      <c r="S207" s="97" t="n">
        <v>3</v>
      </c>
      <c r="T207" s="97" t="n">
        <v>3</v>
      </c>
      <c r="U207" s="97" t="n">
        <v>3</v>
      </c>
      <c r="V207" s="97" t="n">
        <v>3</v>
      </c>
      <c r="W207" s="97" t="n">
        <v>3</v>
      </c>
      <c r="X207" s="97" t="n">
        <v>4</v>
      </c>
      <c r="Y207" s="97" t="n">
        <v>3</v>
      </c>
      <c r="Z207" s="97" t="n">
        <v>3</v>
      </c>
      <c r="AA207" s="97" t="n">
        <v>3</v>
      </c>
      <c r="AB207" s="97" t="n">
        <v>3</v>
      </c>
      <c r="AC207" s="97" t="n">
        <v>4</v>
      </c>
      <c r="AD207" s="97" t="n">
        <v>3</v>
      </c>
      <c r="AE207" s="97" t="n">
        <v>3</v>
      </c>
      <c r="AF207" s="97" t="n">
        <v>3</v>
      </c>
      <c r="AG207" s="99" t="n">
        <v>3</v>
      </c>
    </row>
    <row r="209" customFormat="false" ht="12.75" hidden="false" customHeight="false" outlineLevel="0" collapsed="false">
      <c r="A209" s="47"/>
      <c r="B209" s="67" t="s">
        <v>32</v>
      </c>
      <c r="C209" s="52" t="n">
        <v>1</v>
      </c>
      <c r="D209" s="52" t="n">
        <v>2</v>
      </c>
      <c r="E209" s="52" t="n">
        <v>3</v>
      </c>
      <c r="F209" s="52" t="n">
        <v>4</v>
      </c>
      <c r="G209" s="52" t="n">
        <v>5</v>
      </c>
      <c r="H209" s="52" t="n">
        <v>6</v>
      </c>
      <c r="I209" s="52" t="n">
        <v>7</v>
      </c>
      <c r="J209" s="52" t="n">
        <v>8</v>
      </c>
      <c r="K209" s="52" t="n">
        <v>9</v>
      </c>
      <c r="L209" s="52" t="n">
        <v>10</v>
      </c>
      <c r="M209" s="52" t="n">
        <v>11</v>
      </c>
      <c r="N209" s="52" t="n">
        <v>12</v>
      </c>
      <c r="O209" s="52" t="n">
        <v>13</v>
      </c>
      <c r="P209" s="52" t="n">
        <v>14</v>
      </c>
      <c r="Q209" s="52" t="n">
        <v>15</v>
      </c>
      <c r="R209" s="52" t="n">
        <v>16</v>
      </c>
      <c r="S209" s="52" t="n">
        <v>17</v>
      </c>
      <c r="T209" s="52" t="n">
        <v>18</v>
      </c>
      <c r="U209" s="52" t="n">
        <v>19</v>
      </c>
      <c r="V209" s="52" t="n">
        <v>20</v>
      </c>
      <c r="W209" s="52" t="n">
        <v>21</v>
      </c>
      <c r="X209" s="52" t="n">
        <v>22</v>
      </c>
      <c r="Y209" s="52" t="n">
        <v>23</v>
      </c>
      <c r="Z209" s="52" t="n">
        <v>24</v>
      </c>
      <c r="AA209" s="52" t="n">
        <v>25</v>
      </c>
      <c r="AB209" s="52" t="n">
        <v>26</v>
      </c>
      <c r="AC209" s="52" t="n">
        <v>27</v>
      </c>
      <c r="AD209" s="52" t="n">
        <v>28</v>
      </c>
      <c r="AE209" s="52" t="n">
        <v>29</v>
      </c>
      <c r="AF209" s="53" t="n">
        <v>30</v>
      </c>
      <c r="AG209" s="48"/>
      <c r="AH209" s="48"/>
      <c r="AI209" s="48"/>
      <c r="AJ209" s="48"/>
    </row>
    <row r="210" customFormat="false" ht="12.75" hidden="false" customHeight="false" outlineLevel="0" collapsed="false">
      <c r="A210" s="68" t="s">
        <v>12</v>
      </c>
      <c r="B210" s="54"/>
      <c r="C210" s="55" t="s">
        <v>45</v>
      </c>
      <c r="D210" s="55" t="s">
        <v>46</v>
      </c>
      <c r="E210" s="55" t="s">
        <v>47</v>
      </c>
      <c r="F210" s="55" t="s">
        <v>48</v>
      </c>
      <c r="G210" s="55" t="s">
        <v>49</v>
      </c>
      <c r="H210" s="55" t="s">
        <v>43</v>
      </c>
      <c r="I210" s="55" t="s">
        <v>44</v>
      </c>
      <c r="J210" s="55" t="s">
        <v>45</v>
      </c>
      <c r="K210" s="55" t="s">
        <v>46</v>
      </c>
      <c r="L210" s="55" t="s">
        <v>47</v>
      </c>
      <c r="M210" s="55" t="s">
        <v>48</v>
      </c>
      <c r="N210" s="55" t="s">
        <v>49</v>
      </c>
      <c r="O210" s="55" t="s">
        <v>43</v>
      </c>
      <c r="P210" s="55" t="s">
        <v>44</v>
      </c>
      <c r="Q210" s="55" t="s">
        <v>45</v>
      </c>
      <c r="R210" s="55" t="s">
        <v>46</v>
      </c>
      <c r="S210" s="55" t="s">
        <v>47</v>
      </c>
      <c r="T210" s="55" t="s">
        <v>48</v>
      </c>
      <c r="U210" s="55" t="s">
        <v>49</v>
      </c>
      <c r="V210" s="55" t="s">
        <v>43</v>
      </c>
      <c r="W210" s="55" t="s">
        <v>44</v>
      </c>
      <c r="X210" s="55" t="s">
        <v>45</v>
      </c>
      <c r="Y210" s="55" t="s">
        <v>46</v>
      </c>
      <c r="Z210" s="55" t="s">
        <v>47</v>
      </c>
      <c r="AA210" s="55" t="s">
        <v>48</v>
      </c>
      <c r="AB210" s="55" t="s">
        <v>49</v>
      </c>
      <c r="AC210" s="55" t="s">
        <v>43</v>
      </c>
      <c r="AD210" s="55" t="s">
        <v>44</v>
      </c>
      <c r="AE210" s="55" t="s">
        <v>45</v>
      </c>
      <c r="AF210" s="56" t="s">
        <v>46</v>
      </c>
      <c r="AG210" s="48"/>
      <c r="AH210" s="48"/>
      <c r="AI210" s="48"/>
      <c r="AJ210" s="48"/>
    </row>
    <row r="211" customFormat="false" ht="12.75" hidden="false" customHeight="false" outlineLevel="0" collapsed="false">
      <c r="A211" s="69" t="s">
        <v>29</v>
      </c>
      <c r="B211" s="58" t="n">
        <f aca="false">SUM(C211:AF211)/30</f>
        <v>41.2666666666667</v>
      </c>
      <c r="C211" s="59" t="n">
        <v>44</v>
      </c>
      <c r="D211" s="59" t="n">
        <v>40</v>
      </c>
      <c r="E211" s="59" t="n">
        <v>45</v>
      </c>
      <c r="F211" s="59" t="n">
        <v>46</v>
      </c>
      <c r="G211" s="59" t="n">
        <v>45</v>
      </c>
      <c r="H211" s="59" t="n">
        <v>42</v>
      </c>
      <c r="I211" s="59" t="n">
        <v>45</v>
      </c>
      <c r="J211" s="59" t="n">
        <v>42</v>
      </c>
      <c r="K211" s="59" t="n">
        <v>38</v>
      </c>
      <c r="L211" s="59" t="n">
        <v>41</v>
      </c>
      <c r="M211" s="59" t="n">
        <v>45</v>
      </c>
      <c r="N211" s="59" t="n">
        <v>41</v>
      </c>
      <c r="O211" s="59" t="n">
        <v>40</v>
      </c>
      <c r="P211" s="59" t="n">
        <v>40</v>
      </c>
      <c r="Q211" s="59" t="n">
        <v>43</v>
      </c>
      <c r="R211" s="59" t="n">
        <v>39</v>
      </c>
      <c r="S211" s="59" t="n">
        <v>39</v>
      </c>
      <c r="T211" s="59" t="n">
        <v>39</v>
      </c>
      <c r="U211" s="59" t="n">
        <v>36</v>
      </c>
      <c r="V211" s="59" t="n">
        <v>38</v>
      </c>
      <c r="W211" s="59" t="n">
        <v>39</v>
      </c>
      <c r="X211" s="59" t="n">
        <v>40</v>
      </c>
      <c r="Y211" s="59" t="n">
        <v>41</v>
      </c>
      <c r="Z211" s="59" t="n">
        <v>40</v>
      </c>
      <c r="AA211" s="59" t="n">
        <v>40</v>
      </c>
      <c r="AB211" s="59" t="n">
        <v>43</v>
      </c>
      <c r="AC211" s="59" t="n">
        <v>40</v>
      </c>
      <c r="AD211" s="59" t="n">
        <v>43</v>
      </c>
      <c r="AE211" s="59" t="n">
        <v>43</v>
      </c>
      <c r="AF211" s="60" t="n">
        <v>41</v>
      </c>
      <c r="AG211" s="48"/>
      <c r="AH211" s="48"/>
      <c r="AI211" s="48"/>
      <c r="AJ211" s="48"/>
    </row>
    <row r="212" customFormat="false" ht="12.75" hidden="false" customHeight="false" outlineLevel="0" collapsed="false">
      <c r="A212" s="69" t="s">
        <v>30</v>
      </c>
      <c r="B212" s="58" t="n">
        <f aca="false">SUM(C212:AF212)/30</f>
        <v>69.09</v>
      </c>
      <c r="C212" s="61" t="n">
        <v>69</v>
      </c>
      <c r="D212" s="61" t="n">
        <v>69.5</v>
      </c>
      <c r="E212" s="61" t="n">
        <v>68.6</v>
      </c>
      <c r="F212" s="61" t="n">
        <v>69</v>
      </c>
      <c r="G212" s="61" t="n">
        <v>69.1</v>
      </c>
      <c r="H212" s="61" t="n">
        <v>69.7</v>
      </c>
      <c r="I212" s="61" t="n">
        <v>69.8</v>
      </c>
      <c r="J212" s="61" t="n">
        <v>69.5</v>
      </c>
      <c r="K212" s="61" t="n">
        <v>69.4</v>
      </c>
      <c r="L212" s="61" t="n">
        <v>69.7</v>
      </c>
      <c r="M212" s="61" t="n">
        <v>69</v>
      </c>
      <c r="N212" s="61" t="n">
        <v>69.6</v>
      </c>
      <c r="O212" s="61" t="n">
        <v>69.3</v>
      </c>
      <c r="P212" s="61" t="n">
        <v>69.1</v>
      </c>
      <c r="Q212" s="61" t="n">
        <v>69.4</v>
      </c>
      <c r="R212" s="61" t="n">
        <v>69.6</v>
      </c>
      <c r="S212" s="61" t="n">
        <v>69.4</v>
      </c>
      <c r="T212" s="61" t="n">
        <v>69.2</v>
      </c>
      <c r="U212" s="61" t="n">
        <v>68.8</v>
      </c>
      <c r="V212" s="61" t="n">
        <v>68.6</v>
      </c>
      <c r="W212" s="61" t="n">
        <v>68.8</v>
      </c>
      <c r="X212" s="61" t="n">
        <v>69.1</v>
      </c>
      <c r="Y212" s="61" t="n">
        <v>69.3</v>
      </c>
      <c r="Z212" s="61" t="n">
        <v>69.4</v>
      </c>
      <c r="AA212" s="61" t="n">
        <v>68.8</v>
      </c>
      <c r="AB212" s="61" t="n">
        <v>68.6</v>
      </c>
      <c r="AC212" s="61" t="n">
        <v>68.5</v>
      </c>
      <c r="AD212" s="61" t="n">
        <v>68.2</v>
      </c>
      <c r="AE212" s="61" t="n">
        <v>68</v>
      </c>
      <c r="AF212" s="62" t="n">
        <v>68.7</v>
      </c>
      <c r="AG212" s="48"/>
      <c r="AH212" s="48"/>
      <c r="AI212" s="48"/>
      <c r="AJ212" s="48"/>
    </row>
    <row r="213" customFormat="false" ht="12.75" hidden="false" customHeight="false" outlineLevel="0" collapsed="false">
      <c r="A213" s="69" t="s">
        <v>31</v>
      </c>
      <c r="B213" s="58" t="n">
        <f aca="false">SUM(C213:AF213)/30</f>
        <v>7.58333333333333</v>
      </c>
      <c r="C213" s="61" t="n">
        <v>7.5</v>
      </c>
      <c r="D213" s="61" t="n">
        <v>7.5</v>
      </c>
      <c r="E213" s="61" t="n">
        <v>7.5</v>
      </c>
      <c r="F213" s="61" t="n">
        <v>7.3</v>
      </c>
      <c r="G213" s="61" t="n">
        <v>7.8</v>
      </c>
      <c r="H213" s="61" t="n">
        <v>7</v>
      </c>
      <c r="I213" s="61" t="n">
        <v>7</v>
      </c>
      <c r="J213" s="61" t="n">
        <v>7.3</v>
      </c>
      <c r="K213" s="61" t="n">
        <v>8</v>
      </c>
      <c r="L213" s="61" t="n">
        <v>7.5</v>
      </c>
      <c r="M213" s="61" t="n">
        <v>8.3</v>
      </c>
      <c r="N213" s="61" t="n">
        <v>7.8</v>
      </c>
      <c r="O213" s="61" t="n">
        <v>7.8</v>
      </c>
      <c r="P213" s="61" t="n">
        <v>7.8</v>
      </c>
      <c r="Q213" s="61" t="n">
        <v>7.3</v>
      </c>
      <c r="R213" s="61" t="n">
        <v>7.8</v>
      </c>
      <c r="S213" s="61" t="n">
        <v>7.8</v>
      </c>
      <c r="T213" s="61" t="n">
        <v>7.8</v>
      </c>
      <c r="U213" s="61" t="n">
        <v>7.5</v>
      </c>
      <c r="V213" s="61" t="n">
        <v>7.8</v>
      </c>
      <c r="W213" s="61" t="n">
        <v>7.3</v>
      </c>
      <c r="X213" s="61" t="n">
        <v>7.8</v>
      </c>
      <c r="Y213" s="61" t="n">
        <v>7.5</v>
      </c>
      <c r="Z213" s="61" t="n">
        <v>7.5</v>
      </c>
      <c r="AA213" s="61" t="n">
        <v>7.5</v>
      </c>
      <c r="AB213" s="61" t="n">
        <v>7.5</v>
      </c>
      <c r="AC213" s="61" t="n">
        <v>7.5</v>
      </c>
      <c r="AD213" s="61" t="n">
        <v>7</v>
      </c>
      <c r="AE213" s="61" t="n">
        <v>8</v>
      </c>
      <c r="AF213" s="62" t="n">
        <v>7.8</v>
      </c>
      <c r="AG213" s="48"/>
      <c r="AH213" s="48"/>
      <c r="AI213" s="48"/>
      <c r="AJ213" s="48"/>
    </row>
    <row r="214" customFormat="false" ht="12.75" hidden="false" customHeight="false" outlineLevel="0" collapsed="false">
      <c r="A214" s="69" t="s">
        <v>40</v>
      </c>
      <c r="B214" s="58" t="n">
        <f aca="false">SUM(C214:AF214)/30</f>
        <v>2.5</v>
      </c>
      <c r="C214" s="59" t="n">
        <v>3</v>
      </c>
      <c r="D214" s="59" t="n">
        <v>3</v>
      </c>
      <c r="E214" s="59" t="n">
        <v>2</v>
      </c>
      <c r="F214" s="59" t="n">
        <v>3</v>
      </c>
      <c r="G214" s="59" t="n">
        <v>2</v>
      </c>
      <c r="H214" s="59" t="n">
        <v>3</v>
      </c>
      <c r="I214" s="59" t="n">
        <v>2</v>
      </c>
      <c r="J214" s="59" t="n">
        <v>2</v>
      </c>
      <c r="K214" s="59" t="n">
        <v>2</v>
      </c>
      <c r="L214" s="59" t="n">
        <v>2</v>
      </c>
      <c r="M214" s="59" t="n">
        <v>2</v>
      </c>
      <c r="N214" s="59" t="n">
        <v>2</v>
      </c>
      <c r="O214" s="59" t="n">
        <v>2</v>
      </c>
      <c r="P214" s="59" t="n">
        <v>2</v>
      </c>
      <c r="Q214" s="59" t="n">
        <v>2</v>
      </c>
      <c r="R214" s="59" t="n">
        <v>2</v>
      </c>
      <c r="S214" s="59" t="n">
        <v>2</v>
      </c>
      <c r="T214" s="59" t="n">
        <v>2</v>
      </c>
      <c r="U214" s="59" t="n">
        <v>3</v>
      </c>
      <c r="V214" s="59" t="n">
        <v>4</v>
      </c>
      <c r="W214" s="59" t="n">
        <v>2</v>
      </c>
      <c r="X214" s="59" t="n">
        <v>3</v>
      </c>
      <c r="Y214" s="59" t="n">
        <v>2</v>
      </c>
      <c r="Z214" s="59" t="n">
        <v>4</v>
      </c>
      <c r="AA214" s="59" t="n">
        <v>4</v>
      </c>
      <c r="AB214" s="59" t="n">
        <v>2</v>
      </c>
      <c r="AC214" s="59" t="n">
        <v>3</v>
      </c>
      <c r="AD214" s="59" t="n">
        <v>3</v>
      </c>
      <c r="AE214" s="59" t="n">
        <v>2</v>
      </c>
      <c r="AF214" s="60" t="n">
        <v>3</v>
      </c>
      <c r="AG214" s="48"/>
      <c r="AH214" s="48"/>
      <c r="AI214" s="48"/>
      <c r="AJ214" s="48"/>
    </row>
    <row r="215" customFormat="false" ht="12.75" hidden="false" customHeight="false" outlineLevel="0" collapsed="false">
      <c r="A215" s="69" t="s">
        <v>41</v>
      </c>
      <c r="B215" s="58" t="n">
        <f aca="false">SUM(C215:AF215)/30</f>
        <v>2.4</v>
      </c>
      <c r="C215" s="59" t="n">
        <v>2</v>
      </c>
      <c r="D215" s="59" t="n">
        <v>3</v>
      </c>
      <c r="E215" s="59" t="n">
        <v>2</v>
      </c>
      <c r="F215" s="59" t="n">
        <v>2</v>
      </c>
      <c r="G215" s="59" t="n">
        <v>2</v>
      </c>
      <c r="H215" s="59" t="n">
        <v>2</v>
      </c>
      <c r="I215" s="59" t="n">
        <v>3</v>
      </c>
      <c r="J215" s="59" t="n">
        <v>2</v>
      </c>
      <c r="K215" s="59" t="n">
        <v>2</v>
      </c>
      <c r="L215" s="59" t="n">
        <v>2</v>
      </c>
      <c r="M215" s="59" t="n">
        <v>2</v>
      </c>
      <c r="N215" s="59" t="n">
        <v>2</v>
      </c>
      <c r="O215" s="59" t="n">
        <v>2</v>
      </c>
      <c r="P215" s="59" t="n">
        <v>2</v>
      </c>
      <c r="Q215" s="59" t="n">
        <v>2</v>
      </c>
      <c r="R215" s="59" t="n">
        <v>3</v>
      </c>
      <c r="S215" s="59" t="n">
        <v>2</v>
      </c>
      <c r="T215" s="59" t="n">
        <v>2</v>
      </c>
      <c r="U215" s="59" t="n">
        <v>2</v>
      </c>
      <c r="V215" s="59" t="n">
        <v>3</v>
      </c>
      <c r="W215" s="59" t="n">
        <v>3</v>
      </c>
      <c r="X215" s="59" t="n">
        <v>3</v>
      </c>
      <c r="Y215" s="59" t="n">
        <v>2</v>
      </c>
      <c r="Z215" s="59" t="n">
        <v>3</v>
      </c>
      <c r="AA215" s="59" t="n">
        <v>3</v>
      </c>
      <c r="AB215" s="59" t="n">
        <v>2</v>
      </c>
      <c r="AC215" s="59" t="n">
        <v>3</v>
      </c>
      <c r="AD215" s="59" t="n">
        <v>3</v>
      </c>
      <c r="AE215" s="59" t="n">
        <v>3</v>
      </c>
      <c r="AF215" s="60" t="n">
        <v>3</v>
      </c>
      <c r="AG215" s="48"/>
      <c r="AH215" s="48"/>
      <c r="AI215" s="48"/>
      <c r="AJ215" s="48"/>
    </row>
    <row r="216" customFormat="false" ht="12.75" hidden="false" customHeight="false" outlineLevel="0" collapsed="false">
      <c r="A216" s="70" t="s">
        <v>42</v>
      </c>
      <c r="B216" s="64" t="n">
        <f aca="false">SUM(C216:AF216)/30</f>
        <v>3.36666666666667</v>
      </c>
      <c r="C216" s="65" t="n">
        <v>4</v>
      </c>
      <c r="D216" s="65" t="n">
        <v>3</v>
      </c>
      <c r="E216" s="65" t="n">
        <v>3</v>
      </c>
      <c r="F216" s="65" t="n">
        <v>4</v>
      </c>
      <c r="G216" s="65" t="n">
        <v>4</v>
      </c>
      <c r="H216" s="65" t="n">
        <v>3</v>
      </c>
      <c r="I216" s="65" t="n">
        <v>4</v>
      </c>
      <c r="J216" s="65" t="n">
        <v>3</v>
      </c>
      <c r="K216" s="65" t="n">
        <v>3</v>
      </c>
      <c r="L216" s="65" t="n">
        <v>3</v>
      </c>
      <c r="M216" s="65" t="n">
        <v>4</v>
      </c>
      <c r="N216" s="65" t="n">
        <v>3</v>
      </c>
      <c r="O216" s="65" t="n">
        <v>3</v>
      </c>
      <c r="P216" s="65" t="n">
        <v>3</v>
      </c>
      <c r="Q216" s="65" t="n">
        <v>4</v>
      </c>
      <c r="R216" s="65" t="n">
        <v>4</v>
      </c>
      <c r="S216" s="65" t="n">
        <v>3</v>
      </c>
      <c r="T216" s="65" t="n">
        <v>4</v>
      </c>
      <c r="U216" s="65" t="n">
        <v>3</v>
      </c>
      <c r="V216" s="65" t="n">
        <v>3</v>
      </c>
      <c r="W216" s="65" t="n">
        <v>3</v>
      </c>
      <c r="X216" s="65" t="n">
        <v>3</v>
      </c>
      <c r="Y216" s="65" t="n">
        <v>4</v>
      </c>
      <c r="Z216" s="65" t="n">
        <v>3</v>
      </c>
      <c r="AA216" s="65" t="n">
        <v>3</v>
      </c>
      <c r="AB216" s="65" t="n">
        <v>4</v>
      </c>
      <c r="AC216" s="65" t="n">
        <v>3</v>
      </c>
      <c r="AD216" s="65" t="n">
        <v>3</v>
      </c>
      <c r="AE216" s="65" t="n">
        <v>4</v>
      </c>
      <c r="AF216" s="66" t="n">
        <v>3</v>
      </c>
      <c r="AG216" s="48"/>
      <c r="AH216" s="48"/>
      <c r="AI216" s="48"/>
      <c r="AJ216" s="48"/>
    </row>
    <row r="218" customFormat="false" ht="12.75" hidden="false" customHeight="false" outlineLevel="0" collapsed="false">
      <c r="A218" s="47"/>
      <c r="B218" s="67" t="s">
        <v>32</v>
      </c>
      <c r="C218" s="52" t="n">
        <v>1</v>
      </c>
      <c r="D218" s="52" t="n">
        <v>2</v>
      </c>
      <c r="E218" s="52" t="n">
        <v>3</v>
      </c>
      <c r="F218" s="52" t="n">
        <v>4</v>
      </c>
      <c r="G218" s="52" t="n">
        <v>5</v>
      </c>
      <c r="H218" s="52" t="n">
        <v>6</v>
      </c>
      <c r="I218" s="52" t="n">
        <v>7</v>
      </c>
      <c r="J218" s="52" t="n">
        <v>8</v>
      </c>
      <c r="K218" s="52" t="n">
        <v>9</v>
      </c>
      <c r="L218" s="52" t="n">
        <v>10</v>
      </c>
      <c r="M218" s="52" t="n">
        <v>11</v>
      </c>
      <c r="N218" s="52" t="n">
        <v>12</v>
      </c>
      <c r="O218" s="52" t="n">
        <v>13</v>
      </c>
      <c r="P218" s="52" t="n">
        <v>14</v>
      </c>
      <c r="Q218" s="52" t="n">
        <v>15</v>
      </c>
      <c r="R218" s="52" t="n">
        <v>16</v>
      </c>
      <c r="S218" s="52" t="n">
        <v>17</v>
      </c>
      <c r="T218" s="52" t="n">
        <v>18</v>
      </c>
      <c r="U218" s="52" t="n">
        <v>19</v>
      </c>
      <c r="V218" s="52" t="n">
        <v>20</v>
      </c>
      <c r="W218" s="52" t="n">
        <v>21</v>
      </c>
      <c r="X218" s="52" t="n">
        <v>22</v>
      </c>
      <c r="Y218" s="52" t="n">
        <v>23</v>
      </c>
      <c r="Z218" s="52" t="n">
        <v>24</v>
      </c>
      <c r="AA218" s="52" t="n">
        <v>25</v>
      </c>
      <c r="AB218" s="52" t="n">
        <v>26</v>
      </c>
      <c r="AC218" s="52" t="n">
        <v>27</v>
      </c>
      <c r="AD218" s="52" t="n">
        <v>28</v>
      </c>
      <c r="AE218" s="52" t="n">
        <v>29</v>
      </c>
      <c r="AF218" s="52" t="n">
        <v>30</v>
      </c>
      <c r="AG218" s="53" t="n">
        <v>31</v>
      </c>
    </row>
    <row r="219" customFormat="false" ht="12.75" hidden="false" customHeight="false" outlineLevel="0" collapsed="false">
      <c r="A219" s="54" t="s">
        <v>13</v>
      </c>
      <c r="B219" s="57"/>
      <c r="C219" s="59" t="s">
        <v>47</v>
      </c>
      <c r="D219" s="59" t="s">
        <v>48</v>
      </c>
      <c r="E219" s="59" t="s">
        <v>49</v>
      </c>
      <c r="F219" s="59" t="s">
        <v>43</v>
      </c>
      <c r="G219" s="59" t="s">
        <v>44</v>
      </c>
      <c r="H219" s="59" t="s">
        <v>45</v>
      </c>
      <c r="I219" s="59" t="s">
        <v>46</v>
      </c>
      <c r="J219" s="59" t="s">
        <v>47</v>
      </c>
      <c r="K219" s="59" t="s">
        <v>48</v>
      </c>
      <c r="L219" s="59" t="s">
        <v>49</v>
      </c>
      <c r="M219" s="59" t="s">
        <v>43</v>
      </c>
      <c r="N219" s="59" t="s">
        <v>44</v>
      </c>
      <c r="O219" s="59" t="s">
        <v>45</v>
      </c>
      <c r="P219" s="59" t="s">
        <v>46</v>
      </c>
      <c r="Q219" s="59" t="s">
        <v>47</v>
      </c>
      <c r="R219" s="59" t="s">
        <v>48</v>
      </c>
      <c r="S219" s="59" t="s">
        <v>49</v>
      </c>
      <c r="T219" s="59" t="s">
        <v>43</v>
      </c>
      <c r="U219" s="59" t="s">
        <v>44</v>
      </c>
      <c r="V219" s="59" t="s">
        <v>45</v>
      </c>
      <c r="W219" s="59" t="s">
        <v>46</v>
      </c>
      <c r="X219" s="59" t="s">
        <v>47</v>
      </c>
      <c r="Y219" s="59" t="s">
        <v>48</v>
      </c>
      <c r="Z219" s="59" t="s">
        <v>49</v>
      </c>
      <c r="AA219" s="59" t="s">
        <v>43</v>
      </c>
      <c r="AB219" s="59" t="s">
        <v>44</v>
      </c>
      <c r="AC219" s="59" t="s">
        <v>45</v>
      </c>
      <c r="AD219" s="59" t="s">
        <v>46</v>
      </c>
      <c r="AE219" s="59" t="s">
        <v>47</v>
      </c>
      <c r="AF219" s="59" t="s">
        <v>48</v>
      </c>
      <c r="AG219" s="60" t="s">
        <v>49</v>
      </c>
    </row>
    <row r="220" customFormat="false" ht="12.75" hidden="false" customHeight="false" outlineLevel="0" collapsed="false">
      <c r="A220" s="57" t="s">
        <v>29</v>
      </c>
      <c r="B220" s="58" t="n">
        <f aca="false">SUM(C220:AF220)/31</f>
        <v>38.5483870967742</v>
      </c>
      <c r="C220" s="59" t="n">
        <v>46</v>
      </c>
      <c r="D220" s="59" t="n">
        <v>41</v>
      </c>
      <c r="E220" s="59" t="n">
        <v>40</v>
      </c>
      <c r="F220" s="59" t="n">
        <v>42</v>
      </c>
      <c r="G220" s="59" t="n">
        <v>42</v>
      </c>
      <c r="H220" s="59" t="n">
        <v>40</v>
      </c>
      <c r="I220" s="59" t="n">
        <v>39</v>
      </c>
      <c r="J220" s="59" t="n">
        <v>39</v>
      </c>
      <c r="K220" s="59" t="n">
        <v>41</v>
      </c>
      <c r="L220" s="59" t="n">
        <v>40</v>
      </c>
      <c r="M220" s="59" t="n">
        <v>40</v>
      </c>
      <c r="N220" s="59" t="n">
        <v>42</v>
      </c>
      <c r="O220" s="59" t="n">
        <v>43</v>
      </c>
      <c r="P220" s="59" t="n">
        <v>41</v>
      </c>
      <c r="Q220" s="59" t="n">
        <v>40</v>
      </c>
      <c r="R220" s="59" t="n">
        <v>36</v>
      </c>
      <c r="S220" s="59" t="n">
        <v>38</v>
      </c>
      <c r="T220" s="59" t="n">
        <v>37</v>
      </c>
      <c r="U220" s="59" t="n">
        <v>39</v>
      </c>
      <c r="V220" s="59" t="n">
        <v>40</v>
      </c>
      <c r="W220" s="59" t="n">
        <v>40</v>
      </c>
      <c r="X220" s="59" t="n">
        <v>35</v>
      </c>
      <c r="Y220" s="59" t="n">
        <v>34</v>
      </c>
      <c r="Z220" s="59" t="n">
        <v>36</v>
      </c>
      <c r="AA220" s="59" t="n">
        <v>41</v>
      </c>
      <c r="AB220" s="59" t="n">
        <v>38</v>
      </c>
      <c r="AC220" s="59" t="n">
        <v>46</v>
      </c>
      <c r="AD220" s="59" t="n">
        <v>35</v>
      </c>
      <c r="AE220" s="59" t="n">
        <v>41</v>
      </c>
      <c r="AF220" s="59" t="n">
        <v>43</v>
      </c>
      <c r="AG220" s="60" t="n">
        <v>41</v>
      </c>
    </row>
    <row r="221" customFormat="false" ht="12.75" hidden="false" customHeight="false" outlineLevel="0" collapsed="false">
      <c r="A221" s="57" t="s">
        <v>30</v>
      </c>
      <c r="B221" s="58" t="n">
        <f aca="false">SUM(C221:AG221)/31</f>
        <v>68.9870967741935</v>
      </c>
      <c r="C221" s="61" t="n">
        <v>69.3</v>
      </c>
      <c r="D221" s="61" t="n">
        <v>68.7</v>
      </c>
      <c r="E221" s="61" t="n">
        <v>69.2</v>
      </c>
      <c r="F221" s="61" t="n">
        <v>68.8</v>
      </c>
      <c r="G221" s="61" t="n">
        <v>68.6</v>
      </c>
      <c r="H221" s="61" t="n">
        <v>69.3</v>
      </c>
      <c r="I221" s="61" t="n">
        <v>69</v>
      </c>
      <c r="J221" s="61" t="n">
        <v>69</v>
      </c>
      <c r="K221" s="61" t="n">
        <v>68.6</v>
      </c>
      <c r="L221" s="61" t="n">
        <v>68.7</v>
      </c>
      <c r="M221" s="61" t="n">
        <v>68.9</v>
      </c>
      <c r="N221" s="61" t="n">
        <v>68.6</v>
      </c>
      <c r="O221" s="61" t="n">
        <v>69.5</v>
      </c>
      <c r="P221" s="61" t="n">
        <v>69</v>
      </c>
      <c r="Q221" s="61" t="n">
        <v>69</v>
      </c>
      <c r="R221" s="61" t="n">
        <v>68.8</v>
      </c>
      <c r="S221" s="61" t="n">
        <v>68.9</v>
      </c>
      <c r="T221" s="61" t="n">
        <v>69.1</v>
      </c>
      <c r="U221" s="61" t="n">
        <v>69.5</v>
      </c>
      <c r="V221" s="61" t="n">
        <v>68.8</v>
      </c>
      <c r="W221" s="61" t="n">
        <v>68.8</v>
      </c>
      <c r="X221" s="61" t="n">
        <v>69.8</v>
      </c>
      <c r="Y221" s="61" t="n">
        <v>68.6</v>
      </c>
      <c r="Z221" s="61" t="n">
        <v>68.3</v>
      </c>
      <c r="AA221" s="61" t="n">
        <v>68.3</v>
      </c>
      <c r="AB221" s="61" t="n">
        <v>68.7</v>
      </c>
      <c r="AC221" s="61" t="n">
        <v>69.7</v>
      </c>
      <c r="AD221" s="61" t="n">
        <v>69.7</v>
      </c>
      <c r="AE221" s="61" t="n">
        <v>69.5</v>
      </c>
      <c r="AF221" s="61" t="n">
        <v>69</v>
      </c>
      <c r="AG221" s="60" t="n">
        <v>68.9</v>
      </c>
    </row>
    <row r="222" customFormat="false" ht="12.75" hidden="false" customHeight="false" outlineLevel="0" collapsed="false">
      <c r="A222" s="57" t="s">
        <v>31</v>
      </c>
      <c r="B222" s="58" t="n">
        <f aca="false">SUM(C222:AF222)/31</f>
        <v>7.41612903225807</v>
      </c>
      <c r="C222" s="61" t="n">
        <v>7.8</v>
      </c>
      <c r="D222" s="61" t="n">
        <v>8</v>
      </c>
      <c r="E222" s="61" t="n">
        <v>7.5</v>
      </c>
      <c r="F222" s="61" t="n">
        <v>8</v>
      </c>
      <c r="G222" s="61" t="n">
        <v>7.5</v>
      </c>
      <c r="H222" s="61" t="n">
        <v>7.5</v>
      </c>
      <c r="I222" s="61" t="n">
        <v>7.8</v>
      </c>
      <c r="J222" s="61" t="n">
        <v>7.5</v>
      </c>
      <c r="K222" s="61" t="n">
        <v>7.8</v>
      </c>
      <c r="L222" s="61" t="n">
        <v>7.5</v>
      </c>
      <c r="M222" s="61" t="n">
        <v>8</v>
      </c>
      <c r="N222" s="61" t="n">
        <v>7.5</v>
      </c>
      <c r="O222" s="61" t="n">
        <v>7.5</v>
      </c>
      <c r="P222" s="61" t="n">
        <v>7.8</v>
      </c>
      <c r="Q222" s="61" t="n">
        <v>7.5</v>
      </c>
      <c r="R222" s="61" t="n">
        <v>7.5</v>
      </c>
      <c r="S222" s="61" t="n">
        <v>7.8</v>
      </c>
      <c r="T222" s="61" t="n">
        <v>7.8</v>
      </c>
      <c r="U222" s="61" t="n">
        <v>7.8</v>
      </c>
      <c r="V222" s="61" t="n">
        <v>7.5</v>
      </c>
      <c r="W222" s="61" t="n">
        <v>7.5</v>
      </c>
      <c r="X222" s="61" t="n">
        <v>7.5</v>
      </c>
      <c r="Y222" s="61" t="n">
        <v>7.3</v>
      </c>
      <c r="Z222" s="61" t="n">
        <v>7.5</v>
      </c>
      <c r="AA222" s="61" t="n">
        <v>7.8</v>
      </c>
      <c r="AB222" s="61" t="n">
        <v>7.3</v>
      </c>
      <c r="AC222" s="61" t="n">
        <v>7.8</v>
      </c>
      <c r="AD222" s="61" t="n">
        <v>8</v>
      </c>
      <c r="AE222" s="61" t="n">
        <v>7.8</v>
      </c>
      <c r="AF222" s="61" t="n">
        <v>7.8</v>
      </c>
      <c r="AG222" s="62" t="n">
        <v>7.5</v>
      </c>
    </row>
    <row r="223" customFormat="false" ht="12.75" hidden="false" customHeight="false" outlineLevel="0" collapsed="false">
      <c r="A223" s="57" t="s">
        <v>40</v>
      </c>
      <c r="B223" s="58" t="n">
        <f aca="false">SUM(C223:AF223)/31</f>
        <v>2.61290322580645</v>
      </c>
      <c r="C223" s="59" t="n">
        <v>3</v>
      </c>
      <c r="D223" s="59" t="n">
        <v>2</v>
      </c>
      <c r="E223" s="59" t="n">
        <v>2</v>
      </c>
      <c r="F223" s="59" t="n">
        <v>2</v>
      </c>
      <c r="G223" s="59" t="n">
        <v>4</v>
      </c>
      <c r="H223" s="59" t="n">
        <v>2</v>
      </c>
      <c r="I223" s="59" t="n">
        <v>2</v>
      </c>
      <c r="J223" s="59" t="n">
        <v>3</v>
      </c>
      <c r="K223" s="59" t="n">
        <v>4</v>
      </c>
      <c r="L223" s="59" t="n">
        <v>4</v>
      </c>
      <c r="M223" s="59" t="n">
        <v>3</v>
      </c>
      <c r="N223" s="59" t="n">
        <v>3</v>
      </c>
      <c r="O223" s="59" t="n">
        <v>3</v>
      </c>
      <c r="P223" s="59" t="n">
        <v>2</v>
      </c>
      <c r="Q223" s="59" t="n">
        <v>4</v>
      </c>
      <c r="R223" s="59" t="n">
        <v>2</v>
      </c>
      <c r="S223" s="59" t="n">
        <v>2</v>
      </c>
      <c r="T223" s="59" t="n">
        <v>3</v>
      </c>
      <c r="U223" s="59" t="n">
        <v>3</v>
      </c>
      <c r="V223" s="59" t="n">
        <v>2</v>
      </c>
      <c r="W223" s="59" t="n">
        <v>4</v>
      </c>
      <c r="X223" s="59" t="n">
        <v>3</v>
      </c>
      <c r="Y223" s="59" t="n">
        <v>4</v>
      </c>
      <c r="Z223" s="59" t="n">
        <v>3</v>
      </c>
      <c r="AA223" s="59" t="n">
        <v>2</v>
      </c>
      <c r="AB223" s="59" t="n">
        <v>2</v>
      </c>
      <c r="AC223" s="59" t="n">
        <v>2</v>
      </c>
      <c r="AD223" s="59" t="n">
        <v>2</v>
      </c>
      <c r="AE223" s="59" t="n">
        <v>2</v>
      </c>
      <c r="AF223" s="59" t="n">
        <v>2</v>
      </c>
      <c r="AG223" s="60" t="n">
        <v>2</v>
      </c>
    </row>
    <row r="224" customFormat="false" ht="12.75" hidden="false" customHeight="false" outlineLevel="0" collapsed="false">
      <c r="A224" s="57" t="s">
        <v>41</v>
      </c>
      <c r="B224" s="58" t="n">
        <f aca="false">SUM(C224:AF224)/31</f>
        <v>2.45161290322581</v>
      </c>
      <c r="C224" s="59" t="n">
        <v>3</v>
      </c>
      <c r="D224" s="59" t="n">
        <v>2</v>
      </c>
      <c r="E224" s="59" t="n">
        <v>2</v>
      </c>
      <c r="F224" s="59" t="n">
        <v>2</v>
      </c>
      <c r="G224" s="59" t="n">
        <v>3</v>
      </c>
      <c r="H224" s="59" t="n">
        <v>2</v>
      </c>
      <c r="I224" s="59" t="n">
        <v>2</v>
      </c>
      <c r="J224" s="59" t="n">
        <v>2</v>
      </c>
      <c r="K224" s="59" t="n">
        <v>4</v>
      </c>
      <c r="L224" s="59" t="n">
        <v>4</v>
      </c>
      <c r="M224" s="59" t="n">
        <v>3</v>
      </c>
      <c r="N224" s="59" t="n">
        <v>2</v>
      </c>
      <c r="O224" s="59" t="n">
        <v>3</v>
      </c>
      <c r="P224" s="59" t="n">
        <v>2</v>
      </c>
      <c r="Q224" s="59" t="n">
        <v>3</v>
      </c>
      <c r="R224" s="59" t="n">
        <v>2</v>
      </c>
      <c r="S224" s="59" t="n">
        <v>2</v>
      </c>
      <c r="T224" s="59" t="n">
        <v>2</v>
      </c>
      <c r="U224" s="59" t="n">
        <v>3</v>
      </c>
      <c r="V224" s="59" t="n">
        <v>2</v>
      </c>
      <c r="W224" s="59" t="n">
        <v>3</v>
      </c>
      <c r="X224" s="59" t="n">
        <v>3</v>
      </c>
      <c r="Y224" s="59" t="n">
        <v>4</v>
      </c>
      <c r="Z224" s="59" t="n">
        <v>3</v>
      </c>
      <c r="AA224" s="59" t="n">
        <v>2</v>
      </c>
      <c r="AB224" s="59" t="n">
        <v>2</v>
      </c>
      <c r="AC224" s="59" t="n">
        <v>3</v>
      </c>
      <c r="AD224" s="59" t="n">
        <v>2</v>
      </c>
      <c r="AE224" s="59" t="n">
        <v>2</v>
      </c>
      <c r="AF224" s="59" t="n">
        <v>2</v>
      </c>
      <c r="AG224" s="60" t="n">
        <v>2</v>
      </c>
    </row>
    <row r="225" customFormat="false" ht="12.75" hidden="false" customHeight="false" outlineLevel="0" collapsed="false">
      <c r="A225" s="63" t="s">
        <v>42</v>
      </c>
      <c r="B225" s="64" t="n">
        <f aca="false">SUM(C225:AF225)/31</f>
        <v>3.29032258064516</v>
      </c>
      <c r="C225" s="65" t="n">
        <v>3</v>
      </c>
      <c r="D225" s="65" t="n">
        <v>4</v>
      </c>
      <c r="E225" s="65" t="n">
        <v>3</v>
      </c>
      <c r="F225" s="65" t="n">
        <v>3</v>
      </c>
      <c r="G225" s="65" t="n">
        <v>4</v>
      </c>
      <c r="H225" s="65" t="n">
        <v>3</v>
      </c>
      <c r="I225" s="65" t="n">
        <v>4</v>
      </c>
      <c r="J225" s="65" t="n">
        <v>3</v>
      </c>
      <c r="K225" s="65" t="n">
        <v>4</v>
      </c>
      <c r="L225" s="65" t="n">
        <v>4</v>
      </c>
      <c r="M225" s="65" t="n">
        <v>3</v>
      </c>
      <c r="N225" s="65" t="n">
        <v>4</v>
      </c>
      <c r="O225" s="65" t="n">
        <v>4</v>
      </c>
      <c r="P225" s="65" t="n">
        <v>3</v>
      </c>
      <c r="Q225" s="65" t="n">
        <v>4</v>
      </c>
      <c r="R225" s="65" t="n">
        <v>3</v>
      </c>
      <c r="S225" s="65" t="n">
        <v>3</v>
      </c>
      <c r="T225" s="65" t="n">
        <v>4</v>
      </c>
      <c r="U225" s="65" t="n">
        <v>3</v>
      </c>
      <c r="V225" s="65" t="n">
        <v>3</v>
      </c>
      <c r="W225" s="65" t="n">
        <v>4</v>
      </c>
      <c r="X225" s="65" t="n">
        <v>4</v>
      </c>
      <c r="Y225" s="65" t="n">
        <v>3</v>
      </c>
      <c r="Z225" s="65" t="n">
        <v>3</v>
      </c>
      <c r="AA225" s="65" t="n">
        <v>3</v>
      </c>
      <c r="AB225" s="65" t="n">
        <v>3</v>
      </c>
      <c r="AC225" s="65" t="n">
        <v>4</v>
      </c>
      <c r="AD225" s="65" t="n">
        <v>3</v>
      </c>
      <c r="AE225" s="65" t="n">
        <v>3</v>
      </c>
      <c r="AF225" s="65" t="n">
        <v>3</v>
      </c>
      <c r="AG225" s="66" t="n">
        <v>4</v>
      </c>
    </row>
    <row r="227" customFormat="false" ht="12.75" hidden="false" customHeight="false" outlineLevel="0" collapsed="false">
      <c r="A227" s="47"/>
      <c r="B227" s="67" t="s">
        <v>32</v>
      </c>
      <c r="C227" s="52" t="n">
        <v>1</v>
      </c>
      <c r="D227" s="52" t="n">
        <v>2</v>
      </c>
      <c r="E227" s="52" t="n">
        <v>3</v>
      </c>
      <c r="F227" s="52" t="n">
        <v>4</v>
      </c>
      <c r="G227" s="52" t="n">
        <v>5</v>
      </c>
      <c r="H227" s="52" t="n">
        <v>6</v>
      </c>
      <c r="I227" s="52" t="n">
        <v>7</v>
      </c>
      <c r="J227" s="52" t="n">
        <v>8</v>
      </c>
      <c r="K227" s="52" t="n">
        <v>9</v>
      </c>
      <c r="L227" s="52" t="n">
        <v>10</v>
      </c>
      <c r="M227" s="52" t="n">
        <v>11</v>
      </c>
      <c r="N227" s="52" t="n">
        <v>12</v>
      </c>
      <c r="O227" s="52" t="n">
        <v>13</v>
      </c>
      <c r="P227" s="52" t="n">
        <v>14</v>
      </c>
      <c r="Q227" s="52" t="n">
        <v>15</v>
      </c>
      <c r="R227" s="52" t="n">
        <v>16</v>
      </c>
      <c r="S227" s="52" t="n">
        <v>17</v>
      </c>
      <c r="T227" s="52" t="n">
        <v>18</v>
      </c>
      <c r="U227" s="52" t="n">
        <v>19</v>
      </c>
      <c r="V227" s="52" t="n">
        <v>20</v>
      </c>
      <c r="W227" s="52" t="n">
        <v>21</v>
      </c>
      <c r="X227" s="52" t="n">
        <v>22</v>
      </c>
      <c r="Y227" s="52" t="n">
        <v>23</v>
      </c>
      <c r="Z227" s="52" t="n">
        <v>24</v>
      </c>
      <c r="AA227" s="52" t="n">
        <v>25</v>
      </c>
      <c r="AB227" s="52" t="n">
        <v>26</v>
      </c>
      <c r="AC227" s="52" t="n">
        <v>27</v>
      </c>
      <c r="AD227" s="52" t="n">
        <v>28</v>
      </c>
      <c r="AE227" s="52" t="n">
        <v>29</v>
      </c>
      <c r="AF227" s="53" t="n">
        <v>30</v>
      </c>
    </row>
    <row r="228" customFormat="false" ht="12.75" hidden="false" customHeight="false" outlineLevel="0" collapsed="false">
      <c r="A228" s="102" t="n">
        <v>41061</v>
      </c>
      <c r="B228" s="54"/>
      <c r="C228" s="55" t="s">
        <v>43</v>
      </c>
      <c r="D228" s="55" t="s">
        <v>44</v>
      </c>
      <c r="E228" s="55" t="s">
        <v>45</v>
      </c>
      <c r="F228" s="55" t="s">
        <v>46</v>
      </c>
      <c r="G228" s="55" t="s">
        <v>47</v>
      </c>
      <c r="H228" s="55" t="s">
        <v>48</v>
      </c>
      <c r="I228" s="55" t="s">
        <v>49</v>
      </c>
      <c r="J228" s="55" t="s">
        <v>43</v>
      </c>
      <c r="K228" s="55" t="s">
        <v>44</v>
      </c>
      <c r="L228" s="55" t="s">
        <v>45</v>
      </c>
      <c r="M228" s="55" t="s">
        <v>46</v>
      </c>
      <c r="N228" s="55" t="s">
        <v>47</v>
      </c>
      <c r="O228" s="55" t="s">
        <v>48</v>
      </c>
      <c r="P228" s="55" t="s">
        <v>49</v>
      </c>
      <c r="Q228" s="55" t="s">
        <v>43</v>
      </c>
      <c r="R228" s="55" t="s">
        <v>44</v>
      </c>
      <c r="S228" s="55" t="s">
        <v>45</v>
      </c>
      <c r="T228" s="55" t="s">
        <v>46</v>
      </c>
      <c r="U228" s="55" t="s">
        <v>47</v>
      </c>
      <c r="V228" s="55" t="s">
        <v>48</v>
      </c>
      <c r="W228" s="55" t="s">
        <v>49</v>
      </c>
      <c r="X228" s="55" t="s">
        <v>43</v>
      </c>
      <c r="Y228" s="55" t="s">
        <v>44</v>
      </c>
      <c r="Z228" s="55" t="s">
        <v>45</v>
      </c>
      <c r="AA228" s="55" t="s">
        <v>46</v>
      </c>
      <c r="AB228" s="55" t="s">
        <v>47</v>
      </c>
      <c r="AC228" s="55" t="s">
        <v>48</v>
      </c>
      <c r="AD228" s="55" t="s">
        <v>49</v>
      </c>
      <c r="AE228" s="55" t="s">
        <v>43</v>
      </c>
      <c r="AF228" s="56" t="s">
        <v>44</v>
      </c>
    </row>
    <row r="229" customFormat="false" ht="12.75" hidden="false" customHeight="false" outlineLevel="0" collapsed="false">
      <c r="A229" s="69" t="s">
        <v>29</v>
      </c>
      <c r="B229" s="58" t="n">
        <f aca="false">SUM(C229:AF229)/30</f>
        <v>24.3666666666667</v>
      </c>
      <c r="C229" s="59" t="n">
        <v>35</v>
      </c>
      <c r="D229" s="59" t="n">
        <v>42</v>
      </c>
      <c r="E229" s="59" t="n">
        <v>40</v>
      </c>
      <c r="F229" s="59" t="n">
        <v>37</v>
      </c>
      <c r="G229" s="59" t="n">
        <v>37</v>
      </c>
      <c r="H229" s="59" t="n">
        <v>38</v>
      </c>
      <c r="I229" s="59" t="n">
        <v>38</v>
      </c>
      <c r="J229" s="59" t="n">
        <v>40</v>
      </c>
      <c r="K229" s="59" t="n">
        <v>37</v>
      </c>
      <c r="L229" s="59" t="n">
        <v>42</v>
      </c>
      <c r="M229" s="59" t="n">
        <v>38</v>
      </c>
      <c r="N229" s="59" t="n">
        <v>38</v>
      </c>
      <c r="O229" s="59" t="n">
        <v>36</v>
      </c>
      <c r="P229" s="59" t="n">
        <v>35</v>
      </c>
      <c r="Q229" s="59" t="n">
        <v>39</v>
      </c>
      <c r="R229" s="59" t="n">
        <v>39</v>
      </c>
      <c r="S229" s="59" t="n">
        <v>46</v>
      </c>
      <c r="T229" s="59" t="n">
        <v>38</v>
      </c>
      <c r="U229" s="59" t="n">
        <v>36</v>
      </c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60"/>
    </row>
    <row r="230" customFormat="false" ht="12.75" hidden="false" customHeight="false" outlineLevel="0" collapsed="false">
      <c r="A230" s="69" t="s">
        <v>30</v>
      </c>
      <c r="B230" s="58" t="n">
        <f aca="false">SUM(C230:AF230)/30</f>
        <v>43.8566666666667</v>
      </c>
      <c r="C230" s="61" t="n">
        <v>69.2</v>
      </c>
      <c r="D230" s="61" t="n">
        <v>69.3</v>
      </c>
      <c r="E230" s="61" t="n">
        <v>69.3</v>
      </c>
      <c r="F230" s="61" t="n">
        <v>69.2</v>
      </c>
      <c r="G230" s="61" t="n">
        <v>70</v>
      </c>
      <c r="H230" s="61" t="n">
        <v>68.7</v>
      </c>
      <c r="I230" s="61" t="n">
        <v>68.5</v>
      </c>
      <c r="J230" s="61" t="n">
        <v>69</v>
      </c>
      <c r="K230" s="61" t="n">
        <v>69.1</v>
      </c>
      <c r="L230" s="61" t="n">
        <v>69.5</v>
      </c>
      <c r="M230" s="61" t="n">
        <v>69.5</v>
      </c>
      <c r="N230" s="61" t="n">
        <v>69.4</v>
      </c>
      <c r="O230" s="61" t="n">
        <v>68.6</v>
      </c>
      <c r="P230" s="61" t="n">
        <v>68.8</v>
      </c>
      <c r="Q230" s="61" t="n">
        <v>69.2</v>
      </c>
      <c r="R230" s="61" t="n">
        <v>69</v>
      </c>
      <c r="S230" s="61" t="n">
        <v>71.1</v>
      </c>
      <c r="T230" s="61" t="n">
        <v>69</v>
      </c>
      <c r="U230" s="61" t="n">
        <v>69.3</v>
      </c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2"/>
    </row>
    <row r="231" customFormat="false" ht="12.75" hidden="false" customHeight="false" outlineLevel="0" collapsed="false">
      <c r="A231" s="69" t="s">
        <v>31</v>
      </c>
      <c r="B231" s="58" t="n">
        <f aca="false">SUM(C231:AF231)/30</f>
        <v>4.77333333333333</v>
      </c>
      <c r="C231" s="61" t="n">
        <v>8</v>
      </c>
      <c r="D231" s="61" t="n">
        <v>7.5</v>
      </c>
      <c r="E231" s="61" t="n">
        <v>7.5</v>
      </c>
      <c r="F231" s="61" t="n">
        <v>7.5</v>
      </c>
      <c r="G231" s="61" t="n">
        <v>7.5</v>
      </c>
      <c r="H231" s="61" t="n">
        <v>7.8</v>
      </c>
      <c r="I231" s="61" t="n">
        <v>7.8</v>
      </c>
      <c r="J231" s="61" t="n">
        <v>8.3</v>
      </c>
      <c r="K231" s="61" t="n">
        <v>7.5</v>
      </c>
      <c r="L231" s="61" t="n">
        <v>7</v>
      </c>
      <c r="M231" s="61" t="n">
        <v>7.5</v>
      </c>
      <c r="N231" s="61" t="n">
        <v>7.5</v>
      </c>
      <c r="O231" s="61" t="n">
        <v>7.5</v>
      </c>
      <c r="P231" s="61" t="n">
        <v>7</v>
      </c>
      <c r="Q231" s="61" t="n">
        <v>7.5</v>
      </c>
      <c r="R231" s="61" t="n">
        <v>7.5</v>
      </c>
      <c r="S231" s="61" t="n">
        <v>7.5</v>
      </c>
      <c r="T231" s="61" t="n">
        <v>7.5</v>
      </c>
      <c r="U231" s="61" t="n">
        <v>7.3</v>
      </c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2"/>
    </row>
    <row r="232" customFormat="false" ht="12.75" hidden="false" customHeight="false" outlineLevel="0" collapsed="false">
      <c r="A232" s="69" t="s">
        <v>40</v>
      </c>
      <c r="B232" s="58" t="n">
        <f aca="false">SUM(C232:AF232)/30</f>
        <v>1.6</v>
      </c>
      <c r="C232" s="59" t="n">
        <v>2</v>
      </c>
      <c r="D232" s="59" t="n">
        <v>3</v>
      </c>
      <c r="E232" s="59" t="n">
        <v>3</v>
      </c>
      <c r="F232" s="59" t="n">
        <v>3</v>
      </c>
      <c r="G232" s="59" t="n">
        <v>2</v>
      </c>
      <c r="H232" s="59" t="n">
        <v>3</v>
      </c>
      <c r="I232" s="59" t="n">
        <v>3</v>
      </c>
      <c r="J232" s="59" t="n">
        <v>4</v>
      </c>
      <c r="K232" s="59" t="n">
        <v>2</v>
      </c>
      <c r="L232" s="59" t="n">
        <v>4</v>
      </c>
      <c r="M232" s="59" t="n">
        <v>2</v>
      </c>
      <c r="N232" s="59" t="n">
        <v>2</v>
      </c>
      <c r="O232" s="59" t="n">
        <v>2</v>
      </c>
      <c r="P232" s="59" t="n">
        <v>2</v>
      </c>
      <c r="Q232" s="59" t="n">
        <v>4</v>
      </c>
      <c r="R232" s="59" t="n">
        <v>2</v>
      </c>
      <c r="S232" s="59" t="n">
        <v>1</v>
      </c>
      <c r="T232" s="59" t="n">
        <v>2</v>
      </c>
      <c r="U232" s="59" t="n">
        <v>2</v>
      </c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60"/>
    </row>
    <row r="233" customFormat="false" ht="12.75" hidden="false" customHeight="false" outlineLevel="0" collapsed="false">
      <c r="A233" s="69" t="s">
        <v>41</v>
      </c>
      <c r="B233" s="58" t="n">
        <f aca="false">SUM(C233:AF233)/30</f>
        <v>1.6</v>
      </c>
      <c r="C233" s="59" t="n">
        <v>2</v>
      </c>
      <c r="D233" s="59" t="n">
        <v>3</v>
      </c>
      <c r="E233" s="59" t="n">
        <v>3</v>
      </c>
      <c r="F233" s="59" t="n">
        <v>3</v>
      </c>
      <c r="G233" s="59" t="n">
        <v>3</v>
      </c>
      <c r="H233" s="59" t="n">
        <v>3</v>
      </c>
      <c r="I233" s="59" t="n">
        <v>3</v>
      </c>
      <c r="J233" s="59" t="n">
        <v>3</v>
      </c>
      <c r="K233" s="59" t="n">
        <v>2</v>
      </c>
      <c r="L233" s="59" t="n">
        <v>3</v>
      </c>
      <c r="M233" s="59" t="n">
        <v>2</v>
      </c>
      <c r="N233" s="59" t="n">
        <v>2</v>
      </c>
      <c r="O233" s="59" t="n">
        <v>2</v>
      </c>
      <c r="P233" s="59" t="n">
        <v>3</v>
      </c>
      <c r="Q233" s="59" t="n">
        <v>3</v>
      </c>
      <c r="R233" s="59" t="n">
        <v>2</v>
      </c>
      <c r="S233" s="59" t="n">
        <v>2</v>
      </c>
      <c r="T233" s="59" t="n">
        <v>2</v>
      </c>
      <c r="U233" s="59" t="n">
        <v>2</v>
      </c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60"/>
    </row>
    <row r="234" customFormat="false" ht="12.75" hidden="false" customHeight="false" outlineLevel="0" collapsed="false">
      <c r="A234" s="70" t="s">
        <v>42</v>
      </c>
      <c r="B234" s="64" t="n">
        <f aca="false">SUM(C234:AF234)/30</f>
        <v>2.1</v>
      </c>
      <c r="C234" s="65" t="n">
        <v>3</v>
      </c>
      <c r="D234" s="65" t="n">
        <v>4</v>
      </c>
      <c r="E234" s="65" t="n">
        <v>4</v>
      </c>
      <c r="F234" s="65" t="n">
        <v>3</v>
      </c>
      <c r="G234" s="65" t="n">
        <v>3</v>
      </c>
      <c r="H234" s="65" t="n">
        <v>3</v>
      </c>
      <c r="I234" s="65" t="n">
        <v>4</v>
      </c>
      <c r="J234" s="65" t="n">
        <v>4</v>
      </c>
      <c r="K234" s="65" t="n">
        <v>3</v>
      </c>
      <c r="L234" s="65" t="n">
        <v>4</v>
      </c>
      <c r="M234" s="65" t="n">
        <v>3</v>
      </c>
      <c r="N234" s="65" t="n">
        <v>3</v>
      </c>
      <c r="O234" s="65" t="n">
        <v>3</v>
      </c>
      <c r="P234" s="65" t="n">
        <v>3</v>
      </c>
      <c r="Q234" s="65" t="n">
        <v>3</v>
      </c>
      <c r="R234" s="65" t="n">
        <v>3</v>
      </c>
      <c r="S234" s="65" t="n">
        <v>3</v>
      </c>
      <c r="T234" s="65" t="n">
        <v>4</v>
      </c>
      <c r="U234" s="65" t="n">
        <v>3</v>
      </c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S40" activeCellId="0" sqref="S40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38</v>
      </c>
      <c r="D3" s="55" t="s">
        <v>45</v>
      </c>
      <c r="E3" s="55" t="s">
        <v>46</v>
      </c>
      <c r="F3" s="55" t="s">
        <v>47</v>
      </c>
      <c r="G3" s="55" t="s">
        <v>48</v>
      </c>
      <c r="H3" s="55" t="s">
        <v>49</v>
      </c>
      <c r="I3" s="55" t="s">
        <v>43</v>
      </c>
      <c r="J3" s="55" t="s">
        <v>44</v>
      </c>
      <c r="K3" s="55" t="s">
        <v>45</v>
      </c>
      <c r="L3" s="55" t="s">
        <v>46</v>
      </c>
      <c r="M3" s="55" t="s">
        <v>47</v>
      </c>
      <c r="N3" s="55" t="s">
        <v>48</v>
      </c>
      <c r="O3" s="55" t="s">
        <v>49</v>
      </c>
      <c r="P3" s="55" t="s">
        <v>43</v>
      </c>
      <c r="Q3" s="55" t="s">
        <v>44</v>
      </c>
      <c r="R3" s="55" t="s">
        <v>45</v>
      </c>
      <c r="S3" s="55" t="s">
        <v>46</v>
      </c>
      <c r="T3" s="55" t="s">
        <v>47</v>
      </c>
      <c r="U3" s="55" t="s">
        <v>48</v>
      </c>
      <c r="V3" s="55" t="s">
        <v>49</v>
      </c>
      <c r="W3" s="55" t="s">
        <v>43</v>
      </c>
      <c r="X3" s="55" t="s">
        <v>44</v>
      </c>
      <c r="Y3" s="55" t="s">
        <v>45</v>
      </c>
      <c r="Z3" s="55" t="s">
        <v>46</v>
      </c>
      <c r="AA3" s="55" t="s">
        <v>47</v>
      </c>
      <c r="AB3" s="55" t="s">
        <v>48</v>
      </c>
      <c r="AC3" s="55" t="s">
        <v>49</v>
      </c>
      <c r="AD3" s="55" t="s">
        <v>43</v>
      </c>
      <c r="AE3" s="55" t="s">
        <v>44</v>
      </c>
      <c r="AF3" s="55" t="s">
        <v>45</v>
      </c>
      <c r="AG3" s="56" t="s">
        <v>46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43.4838709677419</v>
      </c>
      <c r="C4" s="59" t="n">
        <v>48</v>
      </c>
      <c r="D4" s="59" t="n">
        <v>40</v>
      </c>
      <c r="E4" s="59" t="n">
        <v>48</v>
      </c>
      <c r="F4" s="59" t="n">
        <v>43</v>
      </c>
      <c r="G4" s="59" t="n">
        <v>44</v>
      </c>
      <c r="H4" s="59" t="n">
        <v>44</v>
      </c>
      <c r="I4" s="59" t="n">
        <v>43</v>
      </c>
      <c r="J4" s="59" t="n">
        <v>43</v>
      </c>
      <c r="K4" s="59" t="n">
        <v>51</v>
      </c>
      <c r="L4" s="59" t="n">
        <v>46</v>
      </c>
      <c r="M4" s="59" t="n">
        <v>39</v>
      </c>
      <c r="N4" s="59" t="n">
        <v>43</v>
      </c>
      <c r="O4" s="59" t="n">
        <v>50</v>
      </c>
      <c r="P4" s="59" t="n">
        <v>39</v>
      </c>
      <c r="Q4" s="59" t="n">
        <v>42</v>
      </c>
      <c r="R4" s="59" t="n">
        <v>44</v>
      </c>
      <c r="S4" s="59" t="n">
        <v>45</v>
      </c>
      <c r="T4" s="59" t="n">
        <v>38</v>
      </c>
      <c r="U4" s="59" t="n">
        <v>38</v>
      </c>
      <c r="V4" s="59" t="n">
        <v>39</v>
      </c>
      <c r="W4" s="59" t="n">
        <v>41</v>
      </c>
      <c r="X4" s="59" t="n">
        <v>39</v>
      </c>
      <c r="Y4" s="59" t="n">
        <v>46</v>
      </c>
      <c r="Z4" s="59" t="n">
        <v>46</v>
      </c>
      <c r="AA4" s="59" t="n">
        <v>46</v>
      </c>
      <c r="AB4" s="59" t="n">
        <v>46</v>
      </c>
      <c r="AC4" s="59" t="n">
        <v>46</v>
      </c>
      <c r="AD4" s="59" t="n">
        <v>41</v>
      </c>
      <c r="AE4" s="59" t="n">
        <v>42</v>
      </c>
      <c r="AF4" s="59" t="n">
        <v>42</v>
      </c>
      <c r="AG4" s="60" t="n">
        <v>46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69.4548387096774</v>
      </c>
      <c r="C5" s="61" t="n">
        <v>69.3</v>
      </c>
      <c r="D5" s="61" t="n">
        <v>70.7</v>
      </c>
      <c r="E5" s="61" t="n">
        <v>70.8</v>
      </c>
      <c r="F5" s="61" t="n">
        <v>69.8</v>
      </c>
      <c r="G5" s="61" t="n">
        <v>69.6</v>
      </c>
      <c r="H5" s="61" t="n">
        <v>69.4</v>
      </c>
      <c r="I5" s="61" t="n">
        <v>70.2</v>
      </c>
      <c r="J5" s="61" t="n">
        <v>69.4</v>
      </c>
      <c r="K5" s="61" t="n">
        <v>70.5</v>
      </c>
      <c r="L5" s="61" t="n">
        <v>69.5</v>
      </c>
      <c r="M5" s="61" t="n">
        <v>68.8</v>
      </c>
      <c r="N5" s="61" t="n">
        <v>69</v>
      </c>
      <c r="O5" s="61" t="n">
        <v>69.3</v>
      </c>
      <c r="P5" s="61" t="n">
        <v>68.9</v>
      </c>
      <c r="Q5" s="61" t="n">
        <v>69.4</v>
      </c>
      <c r="R5" s="61" t="n">
        <v>70.3</v>
      </c>
      <c r="S5" s="61" t="n">
        <v>71.6</v>
      </c>
      <c r="T5" s="61" t="n">
        <v>70.1</v>
      </c>
      <c r="U5" s="61" t="n">
        <v>69.3</v>
      </c>
      <c r="V5" s="61" t="n">
        <v>68.8</v>
      </c>
      <c r="W5" s="61" t="n">
        <v>68.7</v>
      </c>
      <c r="X5" s="61" t="n">
        <v>68.9</v>
      </c>
      <c r="Y5" s="61" t="n">
        <v>69.3</v>
      </c>
      <c r="Z5" s="61" t="n">
        <v>69.7</v>
      </c>
      <c r="AA5" s="61" t="n">
        <v>69</v>
      </c>
      <c r="AB5" s="61" t="n">
        <v>69.1</v>
      </c>
      <c r="AC5" s="61" t="n">
        <v>69.1</v>
      </c>
      <c r="AD5" s="61" t="n">
        <v>68.9</v>
      </c>
      <c r="AE5" s="61" t="n">
        <v>68.1</v>
      </c>
      <c r="AF5" s="61" t="n">
        <v>68.5</v>
      </c>
      <c r="AG5" s="62" t="n">
        <v>69.1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8.16451612903226</v>
      </c>
      <c r="C6" s="61" t="n">
        <v>8.5</v>
      </c>
      <c r="D6" s="61" t="n">
        <v>7.5</v>
      </c>
      <c r="E6" s="61" t="n">
        <v>9</v>
      </c>
      <c r="F6" s="61" t="n">
        <v>8.5</v>
      </c>
      <c r="G6" s="61" t="n">
        <v>8.3</v>
      </c>
      <c r="H6" s="61" t="n">
        <v>8.3</v>
      </c>
      <c r="I6" s="61" t="n">
        <v>8.3</v>
      </c>
      <c r="J6" s="61" t="n">
        <v>9.7</v>
      </c>
      <c r="K6" s="61" t="n">
        <v>8.3</v>
      </c>
      <c r="L6" s="61" t="n">
        <v>8.5</v>
      </c>
      <c r="M6" s="61" t="n">
        <v>8.3</v>
      </c>
      <c r="N6" s="61" t="n">
        <v>8</v>
      </c>
      <c r="O6" s="61" t="n">
        <v>8</v>
      </c>
      <c r="P6" s="61" t="n">
        <v>7.5</v>
      </c>
      <c r="Q6" s="61" t="n">
        <v>8.5</v>
      </c>
      <c r="R6" s="61" t="n">
        <v>8</v>
      </c>
      <c r="S6" s="61" t="n">
        <v>8.3</v>
      </c>
      <c r="T6" s="61" t="n">
        <v>8</v>
      </c>
      <c r="U6" s="61" t="n">
        <v>7.8</v>
      </c>
      <c r="V6" s="61" t="n">
        <v>7.8</v>
      </c>
      <c r="W6" s="61" t="n">
        <v>7.5</v>
      </c>
      <c r="X6" s="61" t="n">
        <v>8</v>
      </c>
      <c r="Y6" s="61" t="n">
        <v>8.8</v>
      </c>
      <c r="Z6" s="61" t="n">
        <v>8.3</v>
      </c>
      <c r="AA6" s="61" t="n">
        <v>8</v>
      </c>
      <c r="AB6" s="61" t="n">
        <v>7.8</v>
      </c>
      <c r="AC6" s="61" t="n">
        <v>7.8</v>
      </c>
      <c r="AD6" s="61" t="n">
        <v>7.8</v>
      </c>
      <c r="AE6" s="61" t="n">
        <v>8</v>
      </c>
      <c r="AF6" s="61" t="n">
        <v>8</v>
      </c>
      <c r="AG6" s="62" t="n">
        <v>8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2.64516129032258</v>
      </c>
      <c r="C7" s="59" t="n">
        <v>2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2</v>
      </c>
      <c r="I7" s="59" t="n">
        <v>3</v>
      </c>
      <c r="J7" s="59" t="n">
        <v>2</v>
      </c>
      <c r="K7" s="59" t="n">
        <v>3</v>
      </c>
      <c r="L7" s="59" t="n">
        <v>2</v>
      </c>
      <c r="M7" s="59" t="n">
        <v>4</v>
      </c>
      <c r="N7" s="59" t="n">
        <v>3</v>
      </c>
      <c r="O7" s="59" t="n">
        <v>3</v>
      </c>
      <c r="P7" s="59" t="n">
        <v>3</v>
      </c>
      <c r="Q7" s="59" t="n">
        <v>3</v>
      </c>
      <c r="R7" s="59" t="n">
        <v>1</v>
      </c>
      <c r="S7" s="59" t="n">
        <v>3</v>
      </c>
      <c r="T7" s="59" t="n">
        <v>2</v>
      </c>
      <c r="U7" s="59" t="n">
        <v>3</v>
      </c>
      <c r="V7" s="59" t="n">
        <v>3</v>
      </c>
      <c r="W7" s="59" t="n">
        <v>3</v>
      </c>
      <c r="X7" s="59" t="n">
        <v>4</v>
      </c>
      <c r="Y7" s="59" t="n">
        <v>2</v>
      </c>
      <c r="Z7" s="59" t="n">
        <v>2</v>
      </c>
      <c r="AA7" s="59" t="n">
        <v>4</v>
      </c>
      <c r="AB7" s="59" t="n">
        <v>3</v>
      </c>
      <c r="AC7" s="59" t="n">
        <v>3</v>
      </c>
      <c r="AD7" s="59" t="n">
        <v>3</v>
      </c>
      <c r="AE7" s="59" t="n">
        <v>3</v>
      </c>
      <c r="AF7" s="59" t="n">
        <v>2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2.41935483870968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3</v>
      </c>
      <c r="L8" s="59" t="n">
        <v>2</v>
      </c>
      <c r="M8" s="59" t="n">
        <v>2</v>
      </c>
      <c r="N8" s="59" t="n">
        <v>3</v>
      </c>
      <c r="O8" s="59" t="n">
        <v>2</v>
      </c>
      <c r="P8" s="59" t="n">
        <v>3</v>
      </c>
      <c r="Q8" s="59" t="n">
        <v>2</v>
      </c>
      <c r="R8" s="59" t="n">
        <v>2</v>
      </c>
      <c r="S8" s="59" t="n">
        <v>4</v>
      </c>
      <c r="T8" s="59" t="n">
        <v>2</v>
      </c>
      <c r="U8" s="59" t="n">
        <v>2</v>
      </c>
      <c r="V8" s="59" t="n">
        <v>2</v>
      </c>
      <c r="W8" s="59" t="n">
        <v>3</v>
      </c>
      <c r="X8" s="59" t="n">
        <v>4</v>
      </c>
      <c r="Y8" s="59" t="n">
        <v>2</v>
      </c>
      <c r="Z8" s="59" t="n">
        <v>2</v>
      </c>
      <c r="AA8" s="59" t="n">
        <v>3</v>
      </c>
      <c r="AB8" s="59" t="n">
        <v>3</v>
      </c>
      <c r="AC8" s="59" t="n">
        <v>3</v>
      </c>
      <c r="AD8" s="59" t="n">
        <v>3</v>
      </c>
      <c r="AE8" s="59" t="n">
        <v>3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3.16129032258064</v>
      </c>
      <c r="C9" s="65" t="n">
        <v>3</v>
      </c>
      <c r="D9" s="65" t="n">
        <v>2</v>
      </c>
      <c r="E9" s="65" t="n">
        <v>4</v>
      </c>
      <c r="F9" s="65" t="n">
        <v>4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4</v>
      </c>
      <c r="N9" s="65" t="n">
        <v>4</v>
      </c>
      <c r="O9" s="65" t="n">
        <v>4</v>
      </c>
      <c r="P9" s="65" t="n">
        <v>3</v>
      </c>
      <c r="Q9" s="65" t="n">
        <v>3</v>
      </c>
      <c r="R9" s="65" t="n">
        <v>2</v>
      </c>
      <c r="S9" s="65" t="n">
        <v>4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4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47</v>
      </c>
      <c r="D12" s="55" t="s">
        <v>48</v>
      </c>
      <c r="E12" s="55" t="s">
        <v>49</v>
      </c>
      <c r="F12" s="55" t="s">
        <v>43</v>
      </c>
      <c r="G12" s="55" t="s">
        <v>44</v>
      </c>
      <c r="H12" s="55" t="s">
        <v>45</v>
      </c>
      <c r="I12" s="55" t="s">
        <v>46</v>
      </c>
      <c r="J12" s="55" t="s">
        <v>47</v>
      </c>
      <c r="K12" s="55" t="s">
        <v>48</v>
      </c>
      <c r="L12" s="55" t="s">
        <v>49</v>
      </c>
      <c r="M12" s="55" t="s">
        <v>43</v>
      </c>
      <c r="N12" s="55" t="s">
        <v>44</v>
      </c>
      <c r="O12" s="55" t="s">
        <v>45</v>
      </c>
      <c r="P12" s="55" t="s">
        <v>46</v>
      </c>
      <c r="Q12" s="55" t="s">
        <v>47</v>
      </c>
      <c r="R12" s="55" t="s">
        <v>48</v>
      </c>
      <c r="S12" s="55" t="s">
        <v>49</v>
      </c>
      <c r="T12" s="55" t="s">
        <v>43</v>
      </c>
      <c r="U12" s="55" t="s">
        <v>44</v>
      </c>
      <c r="V12" s="55" t="s">
        <v>45</v>
      </c>
      <c r="W12" s="55" t="s">
        <v>46</v>
      </c>
      <c r="X12" s="55" t="s">
        <v>47</v>
      </c>
      <c r="Y12" s="55" t="s">
        <v>48</v>
      </c>
      <c r="Z12" s="55" t="s">
        <v>49</v>
      </c>
      <c r="AA12" s="55" t="s">
        <v>43</v>
      </c>
      <c r="AB12" s="55" t="s">
        <v>44</v>
      </c>
      <c r="AC12" s="55" t="s">
        <v>45</v>
      </c>
      <c r="AD12" s="55" t="s">
        <v>46</v>
      </c>
      <c r="AE12" s="55" t="s">
        <v>47</v>
      </c>
      <c r="AF12" s="79" t="s">
        <v>48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41.1612903225806</v>
      </c>
      <c r="C13" s="59" t="n">
        <v>44</v>
      </c>
      <c r="D13" s="59" t="n">
        <v>41</v>
      </c>
      <c r="E13" s="59" t="n">
        <v>39</v>
      </c>
      <c r="F13" s="59" t="n">
        <v>41</v>
      </c>
      <c r="G13" s="59" t="n">
        <v>50</v>
      </c>
      <c r="H13" s="59" t="n">
        <v>45</v>
      </c>
      <c r="I13" s="59" t="n">
        <v>42</v>
      </c>
      <c r="J13" s="59" t="n">
        <v>42</v>
      </c>
      <c r="K13" s="59" t="n">
        <v>44</v>
      </c>
      <c r="L13" s="59" t="n">
        <v>42</v>
      </c>
      <c r="M13" s="59" t="n">
        <v>38</v>
      </c>
      <c r="N13" s="59" t="n">
        <v>43</v>
      </c>
      <c r="O13" s="59" t="n">
        <v>47</v>
      </c>
      <c r="P13" s="59" t="n">
        <v>39</v>
      </c>
      <c r="Q13" s="59" t="n">
        <v>42</v>
      </c>
      <c r="R13" s="59" t="n">
        <v>41</v>
      </c>
      <c r="S13" s="59" t="n">
        <v>46</v>
      </c>
      <c r="T13" s="59" t="n">
        <v>48</v>
      </c>
      <c r="U13" s="59" t="n">
        <v>46</v>
      </c>
      <c r="V13" s="59" t="n">
        <v>42</v>
      </c>
      <c r="W13" s="59" t="n">
        <v>40</v>
      </c>
      <c r="X13" s="59" t="n">
        <v>38</v>
      </c>
      <c r="Y13" s="59" t="n">
        <v>40</v>
      </c>
      <c r="Z13" s="59" t="n">
        <v>39</v>
      </c>
      <c r="AA13" s="59" t="n">
        <v>41</v>
      </c>
      <c r="AB13" s="59" t="n">
        <v>41</v>
      </c>
      <c r="AC13" s="59" t="n">
        <v>60</v>
      </c>
      <c r="AD13" s="59" t="n">
        <v>37</v>
      </c>
      <c r="AE13" s="59" t="n">
        <v>40</v>
      </c>
      <c r="AF13" s="81" t="n">
        <v>38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66.9741935483871</v>
      </c>
      <c r="C14" s="61" t="n">
        <v>68.7</v>
      </c>
      <c r="D14" s="61" t="n">
        <v>69.8</v>
      </c>
      <c r="E14" s="61" t="n">
        <v>69.9</v>
      </c>
      <c r="F14" s="61" t="n">
        <v>69.4</v>
      </c>
      <c r="G14" s="61" t="n">
        <v>68.8</v>
      </c>
      <c r="H14" s="61" t="n">
        <v>69.6</v>
      </c>
      <c r="I14" s="61" t="n">
        <v>69.5</v>
      </c>
      <c r="J14" s="61" t="n">
        <v>70.1</v>
      </c>
      <c r="K14" s="61" t="n">
        <v>69.3</v>
      </c>
      <c r="L14" s="61" t="n">
        <v>69.5</v>
      </c>
      <c r="M14" s="61" t="n">
        <v>68.8</v>
      </c>
      <c r="N14" s="61" t="n">
        <v>69.1</v>
      </c>
      <c r="O14" s="61" t="n">
        <v>70.1</v>
      </c>
      <c r="P14" s="61" t="n">
        <v>69.3</v>
      </c>
      <c r="Q14" s="61" t="n">
        <v>69.2</v>
      </c>
      <c r="R14" s="61" t="n">
        <v>68.7</v>
      </c>
      <c r="S14" s="61" t="n">
        <v>68.7</v>
      </c>
      <c r="T14" s="61" t="n">
        <v>68</v>
      </c>
      <c r="U14" s="61" t="n">
        <v>67.9</v>
      </c>
      <c r="V14" s="61" t="n">
        <v>68.5</v>
      </c>
      <c r="W14" s="61" t="n">
        <v>69.5</v>
      </c>
      <c r="X14" s="61" t="n">
        <v>69.5</v>
      </c>
      <c r="Y14" s="61" t="n">
        <v>69</v>
      </c>
      <c r="Z14" s="61" t="n">
        <v>69.4</v>
      </c>
      <c r="AA14" s="61" t="n">
        <v>68.9</v>
      </c>
      <c r="AB14" s="61" t="n">
        <v>68.7</v>
      </c>
      <c r="AC14" s="61" t="n">
        <v>70.5</v>
      </c>
      <c r="AD14" s="61" t="n">
        <v>68.7</v>
      </c>
      <c r="AE14" s="61" t="n">
        <v>69.7</v>
      </c>
      <c r="AF14" s="82" t="n">
        <v>69.4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7.69354838709678</v>
      </c>
      <c r="C15" s="61" t="n">
        <v>8.8</v>
      </c>
      <c r="D15" s="61" t="n">
        <v>8</v>
      </c>
      <c r="E15" s="61" t="n">
        <v>7.8</v>
      </c>
      <c r="F15" s="61" t="n">
        <v>8</v>
      </c>
      <c r="G15" s="61" t="n">
        <v>8.5</v>
      </c>
      <c r="H15" s="61" t="n">
        <v>8</v>
      </c>
      <c r="I15" s="61" t="n">
        <v>8</v>
      </c>
      <c r="J15" s="61" t="n">
        <v>7.8</v>
      </c>
      <c r="K15" s="61" t="n">
        <v>7.8</v>
      </c>
      <c r="L15" s="61" t="n">
        <v>7.8</v>
      </c>
      <c r="M15" s="61" t="n">
        <v>7.8</v>
      </c>
      <c r="N15" s="61" t="n">
        <v>8.3</v>
      </c>
      <c r="O15" s="61" t="n">
        <v>8.5</v>
      </c>
      <c r="P15" s="61" t="n">
        <v>7.8</v>
      </c>
      <c r="Q15" s="61" t="n">
        <v>7.8</v>
      </c>
      <c r="R15" s="61" t="n">
        <v>7.8</v>
      </c>
      <c r="S15" s="61" t="n">
        <v>7.8</v>
      </c>
      <c r="T15" s="61" t="n">
        <v>7.8</v>
      </c>
      <c r="U15" s="61" t="n">
        <v>8.4</v>
      </c>
      <c r="V15" s="61" t="n">
        <v>7.5</v>
      </c>
      <c r="W15" s="61" t="n">
        <v>8</v>
      </c>
      <c r="X15" s="61" t="n">
        <v>7.8</v>
      </c>
      <c r="Y15" s="61" t="n">
        <v>7.5</v>
      </c>
      <c r="Z15" s="61" t="n">
        <v>7.8</v>
      </c>
      <c r="AA15" s="61" t="n">
        <v>7.5</v>
      </c>
      <c r="AB15" s="61" t="n">
        <v>7.8</v>
      </c>
      <c r="AC15" s="61" t="n">
        <v>7.8</v>
      </c>
      <c r="AD15" s="61" t="n">
        <v>8.5</v>
      </c>
      <c r="AE15" s="61" t="n">
        <v>8</v>
      </c>
      <c r="AF15" s="82" t="n">
        <v>7.8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2.29032258064516</v>
      </c>
      <c r="C16" s="59" t="n">
        <v>2</v>
      </c>
      <c r="D16" s="59" t="n">
        <v>1</v>
      </c>
      <c r="E16" s="59" t="n">
        <v>3</v>
      </c>
      <c r="F16" s="59" t="n">
        <v>3</v>
      </c>
      <c r="G16" s="59" t="n">
        <v>2</v>
      </c>
      <c r="H16" s="59" t="n">
        <v>2</v>
      </c>
      <c r="I16" s="59" t="n">
        <v>2</v>
      </c>
      <c r="J16" s="59" t="n">
        <v>3</v>
      </c>
      <c r="K16" s="59" t="n">
        <v>2</v>
      </c>
      <c r="L16" s="59" t="n">
        <v>3</v>
      </c>
      <c r="M16" s="59" t="n">
        <v>3</v>
      </c>
      <c r="N16" s="59" t="n">
        <v>3</v>
      </c>
      <c r="O16" s="59" t="n">
        <v>2</v>
      </c>
      <c r="P16" s="59" t="n">
        <v>1</v>
      </c>
      <c r="Q16" s="59" t="n">
        <v>2</v>
      </c>
      <c r="R16" s="59" t="n">
        <v>2</v>
      </c>
      <c r="S16" s="59" t="n">
        <v>2</v>
      </c>
      <c r="T16" s="59" t="n">
        <v>3</v>
      </c>
      <c r="U16" s="59" t="n">
        <v>3</v>
      </c>
      <c r="V16" s="59" t="n">
        <v>5</v>
      </c>
      <c r="W16" s="59" t="n">
        <v>1</v>
      </c>
      <c r="X16" s="59" t="n">
        <v>2</v>
      </c>
      <c r="Y16" s="59" t="n">
        <v>2</v>
      </c>
      <c r="Z16" s="59" t="n">
        <v>3</v>
      </c>
      <c r="AA16" s="59" t="n">
        <v>3</v>
      </c>
      <c r="AB16" s="59" t="n">
        <v>2</v>
      </c>
      <c r="AC16" s="59" t="n">
        <v>2</v>
      </c>
      <c r="AD16" s="59" t="n">
        <v>2</v>
      </c>
      <c r="AE16" s="59" t="n">
        <v>2</v>
      </c>
      <c r="AF16" s="81" t="n">
        <v>3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2.25806451612903</v>
      </c>
      <c r="C17" s="59" t="n">
        <v>2</v>
      </c>
      <c r="D17" s="59" t="n">
        <v>2</v>
      </c>
      <c r="E17" s="59" t="n">
        <v>3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3</v>
      </c>
      <c r="L17" s="59" t="n">
        <v>3</v>
      </c>
      <c r="M17" s="59" t="n">
        <v>3</v>
      </c>
      <c r="N17" s="59" t="n">
        <v>3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3</v>
      </c>
      <c r="U17" s="59" t="n">
        <v>2</v>
      </c>
      <c r="V17" s="59" t="n">
        <v>4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3</v>
      </c>
      <c r="AB17" s="59" t="n">
        <v>2</v>
      </c>
      <c r="AC17" s="59" t="n">
        <v>3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3</v>
      </c>
      <c r="C18" s="84" t="n">
        <v>4</v>
      </c>
      <c r="D18" s="84" t="n">
        <v>3</v>
      </c>
      <c r="E18" s="84" t="n">
        <v>3</v>
      </c>
      <c r="F18" s="84" t="n">
        <v>2</v>
      </c>
      <c r="G18" s="84" t="n">
        <v>2</v>
      </c>
      <c r="H18" s="84" t="n">
        <v>2</v>
      </c>
      <c r="I18" s="84" t="n">
        <v>3</v>
      </c>
      <c r="J18" s="84" t="n">
        <v>3</v>
      </c>
      <c r="K18" s="84" t="n">
        <v>3</v>
      </c>
      <c r="L18" s="84" t="n">
        <v>4</v>
      </c>
      <c r="M18" s="84" t="n">
        <v>3</v>
      </c>
      <c r="N18" s="84" t="n">
        <v>3</v>
      </c>
      <c r="O18" s="84" t="n">
        <v>4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2</v>
      </c>
      <c r="V18" s="84" t="n">
        <v>4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4</v>
      </c>
      <c r="AD18" s="84" t="n">
        <v>4</v>
      </c>
      <c r="AE18" s="84" t="n">
        <v>4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49</v>
      </c>
      <c r="D21" s="87" t="s">
        <v>43</v>
      </c>
      <c r="E21" s="87" t="s">
        <v>44</v>
      </c>
      <c r="F21" s="87" t="s">
        <v>45</v>
      </c>
      <c r="G21" s="87" t="s">
        <v>46</v>
      </c>
      <c r="H21" s="87" t="s">
        <v>47</v>
      </c>
      <c r="I21" s="87" t="s">
        <v>48</v>
      </c>
      <c r="J21" s="87" t="s">
        <v>49</v>
      </c>
      <c r="K21" s="87" t="s">
        <v>43</v>
      </c>
      <c r="L21" s="87" t="s">
        <v>44</v>
      </c>
      <c r="M21" s="87" t="s">
        <v>45</v>
      </c>
      <c r="N21" s="87" t="s">
        <v>46</v>
      </c>
      <c r="O21" s="87" t="s">
        <v>47</v>
      </c>
      <c r="P21" s="87" t="s">
        <v>48</v>
      </c>
      <c r="Q21" s="87" t="s">
        <v>49</v>
      </c>
      <c r="R21" s="87" t="s">
        <v>43</v>
      </c>
      <c r="S21" s="87" t="s">
        <v>44</v>
      </c>
      <c r="T21" s="87" t="s">
        <v>45</v>
      </c>
      <c r="U21" s="87" t="s">
        <v>46</v>
      </c>
      <c r="V21" s="87" t="s">
        <v>47</v>
      </c>
      <c r="W21" s="87" t="s">
        <v>48</v>
      </c>
      <c r="X21" s="87" t="s">
        <v>49</v>
      </c>
      <c r="Y21" s="87" t="s">
        <v>43</v>
      </c>
      <c r="Z21" s="87" t="s">
        <v>44</v>
      </c>
      <c r="AA21" s="87" t="s">
        <v>45</v>
      </c>
      <c r="AB21" s="87" t="s">
        <v>46</v>
      </c>
      <c r="AC21" s="87" t="s">
        <v>47</v>
      </c>
      <c r="AD21" s="87" t="s">
        <v>48</v>
      </c>
      <c r="AE21" s="87" t="s">
        <v>49</v>
      </c>
      <c r="AF21" s="87" t="s">
        <v>43</v>
      </c>
      <c r="AG21" s="88" t="s">
        <v>44</v>
      </c>
      <c r="AH21" s="0"/>
    </row>
    <row r="22" customFormat="false" ht="12.75" hidden="false" customHeight="false" outlineLevel="0" collapsed="false">
      <c r="A22" s="57" t="s">
        <v>29</v>
      </c>
      <c r="B22" s="80" t="n">
        <f aca="false">SUM(C22:AG22)/31</f>
        <v>46.7096774193548</v>
      </c>
      <c r="C22" s="59" t="n">
        <v>38</v>
      </c>
      <c r="D22" s="89" t="n">
        <v>38</v>
      </c>
      <c r="E22" s="89" t="n">
        <v>40</v>
      </c>
      <c r="F22" s="89" t="n">
        <v>43</v>
      </c>
      <c r="G22" s="59" t="n">
        <v>58</v>
      </c>
      <c r="H22" s="59" t="n">
        <v>36</v>
      </c>
      <c r="I22" s="59" t="n">
        <v>43</v>
      </c>
      <c r="J22" s="59" t="n">
        <v>39</v>
      </c>
      <c r="K22" s="59" t="n">
        <v>42</v>
      </c>
      <c r="L22" s="59" t="n">
        <v>60</v>
      </c>
      <c r="M22" s="59" t="n">
        <v>60</v>
      </c>
      <c r="N22" s="59" t="n">
        <v>46</v>
      </c>
      <c r="O22" s="59" t="n">
        <v>46</v>
      </c>
      <c r="P22" s="59" t="n">
        <v>40</v>
      </c>
      <c r="Q22" s="59" t="n">
        <v>43</v>
      </c>
      <c r="R22" s="59" t="n">
        <v>45</v>
      </c>
      <c r="S22" s="59" t="n">
        <v>48</v>
      </c>
      <c r="T22" s="59" t="n">
        <v>49</v>
      </c>
      <c r="U22" s="59" t="n">
        <v>48</v>
      </c>
      <c r="V22" s="59" t="n">
        <v>47</v>
      </c>
      <c r="W22" s="59" t="n">
        <v>48</v>
      </c>
      <c r="X22" s="59" t="n">
        <v>49</v>
      </c>
      <c r="Y22" s="59" t="n">
        <v>51</v>
      </c>
      <c r="Z22" s="59" t="n">
        <v>47</v>
      </c>
      <c r="AA22" s="59" t="n">
        <v>68</v>
      </c>
      <c r="AB22" s="59" t="n">
        <v>48</v>
      </c>
      <c r="AC22" s="59" t="n">
        <v>48</v>
      </c>
      <c r="AD22" s="59" t="n">
        <v>47</v>
      </c>
      <c r="AE22" s="59" t="n">
        <v>46</v>
      </c>
      <c r="AF22" s="59" t="n">
        <v>43</v>
      </c>
      <c r="AG22" s="81" t="n">
        <v>44</v>
      </c>
      <c r="AH22" s="0"/>
    </row>
    <row r="23" customFormat="false" ht="12.75" hidden="false" customHeight="false" outlineLevel="0" collapsed="false">
      <c r="A23" s="57" t="s">
        <v>30</v>
      </c>
      <c r="B23" s="80" t="n">
        <f aca="false">SUM(C23:AG23)/31</f>
        <v>69.4677419354839</v>
      </c>
      <c r="C23" s="61" t="n">
        <v>69.3</v>
      </c>
      <c r="D23" s="89" t="n">
        <v>69.4</v>
      </c>
      <c r="E23" s="89" t="n">
        <v>69.3</v>
      </c>
      <c r="F23" s="89" t="n">
        <v>69.3</v>
      </c>
      <c r="G23" s="61" t="n">
        <v>71.3</v>
      </c>
      <c r="H23" s="61" t="n">
        <v>69.6</v>
      </c>
      <c r="I23" s="61" t="n">
        <v>68.9</v>
      </c>
      <c r="J23" s="61" t="n">
        <v>68.4</v>
      </c>
      <c r="K23" s="61" t="n">
        <v>68.5</v>
      </c>
      <c r="L23" s="61" t="n">
        <v>70.5</v>
      </c>
      <c r="M23" s="61" t="n">
        <v>71</v>
      </c>
      <c r="N23" s="61" t="n">
        <v>70.3</v>
      </c>
      <c r="O23" s="61" t="n">
        <v>69.6</v>
      </c>
      <c r="P23" s="61" t="n">
        <v>68.7</v>
      </c>
      <c r="Q23" s="61" t="n">
        <v>68.7</v>
      </c>
      <c r="R23" s="61" t="n">
        <v>69</v>
      </c>
      <c r="S23" s="61" t="n">
        <v>69</v>
      </c>
      <c r="T23" s="61" t="n">
        <v>69.2</v>
      </c>
      <c r="U23" s="61" t="n">
        <v>68.6</v>
      </c>
      <c r="V23" s="61" t="n">
        <v>68.9</v>
      </c>
      <c r="W23" s="61" t="n">
        <v>69.3</v>
      </c>
      <c r="X23" s="61" t="n">
        <v>69.7</v>
      </c>
      <c r="Y23" s="61" t="n">
        <v>69.5</v>
      </c>
      <c r="Z23" s="61" t="n">
        <v>69.3</v>
      </c>
      <c r="AA23" s="61" t="n">
        <v>71</v>
      </c>
      <c r="AB23" s="61" t="n">
        <v>69.7</v>
      </c>
      <c r="AC23" s="61" t="n">
        <v>69.7</v>
      </c>
      <c r="AD23" s="61" t="n">
        <v>69.3</v>
      </c>
      <c r="AE23" s="61" t="n">
        <v>69</v>
      </c>
      <c r="AF23" s="61" t="n">
        <v>70.2</v>
      </c>
      <c r="AG23" s="82" t="n">
        <v>69.3</v>
      </c>
      <c r="AH23" s="0"/>
    </row>
    <row r="24" customFormat="false" ht="12.75" hidden="false" customHeight="false" outlineLevel="0" collapsed="false">
      <c r="A24" s="57" t="s">
        <v>31</v>
      </c>
      <c r="B24" s="80" t="n">
        <f aca="false">SUM(C24:AG24)/31</f>
        <v>8.21290322580645</v>
      </c>
      <c r="C24" s="61" t="n">
        <v>7.8</v>
      </c>
      <c r="D24" s="89" t="n">
        <v>7.8</v>
      </c>
      <c r="E24" s="89" t="n">
        <v>7.5</v>
      </c>
      <c r="F24" s="89" t="n">
        <v>8</v>
      </c>
      <c r="G24" s="61" t="n">
        <v>7.5</v>
      </c>
      <c r="H24" s="61" t="n">
        <v>7.8</v>
      </c>
      <c r="I24" s="61" t="n">
        <v>7.5</v>
      </c>
      <c r="J24" s="61" t="n">
        <v>7.8</v>
      </c>
      <c r="K24" s="61" t="n">
        <v>7.8</v>
      </c>
      <c r="L24" s="61" t="n">
        <v>6.8</v>
      </c>
      <c r="M24" s="61" t="n">
        <v>9</v>
      </c>
      <c r="N24" s="61" t="n">
        <v>7.8</v>
      </c>
      <c r="O24" s="61" t="n">
        <v>9.3</v>
      </c>
      <c r="P24" s="61" t="n">
        <v>9</v>
      </c>
      <c r="Q24" s="61" t="n">
        <v>8.5</v>
      </c>
      <c r="R24" s="61" t="n">
        <v>8.5</v>
      </c>
      <c r="S24" s="61" t="n">
        <v>8</v>
      </c>
      <c r="T24" s="61" t="n">
        <v>9</v>
      </c>
      <c r="U24" s="61" t="n">
        <v>7.8</v>
      </c>
      <c r="V24" s="61" t="n">
        <v>8</v>
      </c>
      <c r="W24" s="61" t="n">
        <v>8.3</v>
      </c>
      <c r="X24" s="61" t="n">
        <v>8.5</v>
      </c>
      <c r="Y24" s="61" t="n">
        <v>8.5</v>
      </c>
      <c r="Z24" s="61" t="n">
        <v>8</v>
      </c>
      <c r="AA24" s="61" t="n">
        <v>9.8</v>
      </c>
      <c r="AB24" s="61" t="n">
        <v>8.5</v>
      </c>
      <c r="AC24" s="61" t="n">
        <v>8.5</v>
      </c>
      <c r="AD24" s="61" t="n">
        <v>8.5</v>
      </c>
      <c r="AE24" s="61" t="n">
        <v>8.3</v>
      </c>
      <c r="AF24" s="61" t="n">
        <v>8.5</v>
      </c>
      <c r="AG24" s="82" t="n">
        <v>8</v>
      </c>
      <c r="AH24" s="0"/>
    </row>
    <row r="25" customFormat="false" ht="12.75" hidden="false" customHeight="false" outlineLevel="0" collapsed="false">
      <c r="A25" s="57" t="s">
        <v>40</v>
      </c>
      <c r="B25" s="80" t="n">
        <f aca="false">SUM(C25:AG25)/31</f>
        <v>2.58064516129032</v>
      </c>
      <c r="C25" s="59" t="n">
        <v>3</v>
      </c>
      <c r="D25" s="89" t="n">
        <v>3</v>
      </c>
      <c r="E25" s="89" t="n">
        <v>3</v>
      </c>
      <c r="F25" s="89" t="n">
        <v>2</v>
      </c>
      <c r="G25" s="59" t="n">
        <v>3</v>
      </c>
      <c r="H25" s="59" t="n">
        <v>2</v>
      </c>
      <c r="I25" s="59" t="n">
        <v>3</v>
      </c>
      <c r="J25" s="59" t="n">
        <v>4</v>
      </c>
      <c r="K25" s="59" t="n">
        <v>3</v>
      </c>
      <c r="L25" s="59" t="n">
        <v>2</v>
      </c>
      <c r="M25" s="59" t="n">
        <v>2</v>
      </c>
      <c r="N25" s="59" t="n">
        <v>2</v>
      </c>
      <c r="O25" s="59" t="n">
        <v>3</v>
      </c>
      <c r="P25" s="59" t="n">
        <v>3</v>
      </c>
      <c r="Q25" s="59" t="n">
        <v>2</v>
      </c>
      <c r="R25" s="59" t="n">
        <v>3</v>
      </c>
      <c r="S25" s="59" t="n">
        <v>3</v>
      </c>
      <c r="T25" s="59" t="n">
        <v>3</v>
      </c>
      <c r="U25" s="59" t="n">
        <v>3</v>
      </c>
      <c r="V25" s="59" t="n">
        <v>2</v>
      </c>
      <c r="W25" s="59" t="n">
        <v>2</v>
      </c>
      <c r="X25" s="59" t="n">
        <v>3</v>
      </c>
      <c r="Y25" s="59" t="n">
        <v>2</v>
      </c>
      <c r="Z25" s="59" t="n">
        <v>3</v>
      </c>
      <c r="AA25" s="59" t="n">
        <v>2</v>
      </c>
      <c r="AB25" s="59" t="n">
        <v>3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3</v>
      </c>
      <c r="AH25" s="0"/>
    </row>
    <row r="26" customFormat="false" ht="12.75" hidden="false" customHeight="false" outlineLevel="0" collapsed="false">
      <c r="A26" s="57" t="s">
        <v>41</v>
      </c>
      <c r="B26" s="80" t="n">
        <f aca="false">SUM(C26:AG26)/31</f>
        <v>2.41935483870968</v>
      </c>
      <c r="C26" s="59" t="n">
        <v>2</v>
      </c>
      <c r="D26" s="89" t="n">
        <v>2</v>
      </c>
      <c r="E26" s="89" t="n">
        <v>2</v>
      </c>
      <c r="F26" s="89" t="n">
        <v>2</v>
      </c>
      <c r="G26" s="59" t="n">
        <v>3</v>
      </c>
      <c r="H26" s="59" t="n">
        <v>2</v>
      </c>
      <c r="I26" s="59" t="n">
        <v>3</v>
      </c>
      <c r="J26" s="59" t="n">
        <v>3</v>
      </c>
      <c r="K26" s="59" t="n">
        <v>3</v>
      </c>
      <c r="L26" s="59" t="n">
        <v>4</v>
      </c>
      <c r="M26" s="59" t="n">
        <v>2</v>
      </c>
      <c r="N26" s="59" t="n">
        <v>2</v>
      </c>
      <c r="O26" s="59" t="n">
        <v>3</v>
      </c>
      <c r="P26" s="59" t="n">
        <v>3</v>
      </c>
      <c r="Q26" s="59" t="n">
        <v>2</v>
      </c>
      <c r="R26" s="59" t="n">
        <v>3</v>
      </c>
      <c r="S26" s="59" t="n">
        <v>3</v>
      </c>
      <c r="T26" s="59" t="n">
        <v>3</v>
      </c>
      <c r="U26" s="59" t="n">
        <v>3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3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  <c r="AH26" s="0"/>
    </row>
    <row r="27" customFormat="false" ht="12.75" hidden="false" customHeight="false" outlineLevel="0" collapsed="false">
      <c r="A27" s="63" t="s">
        <v>42</v>
      </c>
      <c r="B27" s="83" t="n">
        <f aca="false">SUM(C27:AG27)/31</f>
        <v>3.48387096774194</v>
      </c>
      <c r="C27" s="84" t="n">
        <v>3</v>
      </c>
      <c r="D27" s="90" t="n">
        <v>3</v>
      </c>
      <c r="E27" s="90" t="n">
        <v>3</v>
      </c>
      <c r="F27" s="90" t="n">
        <v>3</v>
      </c>
      <c r="G27" s="84" t="n">
        <v>4</v>
      </c>
      <c r="H27" s="84" t="n">
        <v>3</v>
      </c>
      <c r="I27" s="84" t="n">
        <v>3</v>
      </c>
      <c r="J27" s="84" t="n">
        <v>4</v>
      </c>
      <c r="K27" s="84" t="n">
        <v>3</v>
      </c>
      <c r="L27" s="84" t="n">
        <v>4</v>
      </c>
      <c r="M27" s="84" t="n">
        <v>4</v>
      </c>
      <c r="N27" s="84" t="n">
        <v>3</v>
      </c>
      <c r="O27" s="84" t="n">
        <v>4</v>
      </c>
      <c r="P27" s="84" t="n">
        <v>3</v>
      </c>
      <c r="Q27" s="84" t="n">
        <v>4</v>
      </c>
      <c r="R27" s="84" t="n">
        <v>4</v>
      </c>
      <c r="S27" s="84" t="n">
        <v>4</v>
      </c>
      <c r="T27" s="84" t="n">
        <v>3</v>
      </c>
      <c r="U27" s="84" t="n">
        <v>3</v>
      </c>
      <c r="V27" s="84" t="n">
        <v>3</v>
      </c>
      <c r="W27" s="84" t="n">
        <v>4</v>
      </c>
      <c r="X27" s="84" t="n">
        <v>3</v>
      </c>
      <c r="Y27" s="84" t="n">
        <v>4</v>
      </c>
      <c r="Z27" s="84" t="n">
        <v>4</v>
      </c>
      <c r="AA27" s="84" t="n">
        <v>4</v>
      </c>
      <c r="AB27" s="84" t="n">
        <v>4</v>
      </c>
      <c r="AC27" s="84" t="n">
        <v>3</v>
      </c>
      <c r="AD27" s="84" t="n">
        <v>3</v>
      </c>
      <c r="AE27" s="84" t="n">
        <v>4</v>
      </c>
      <c r="AF27" s="84" t="n">
        <v>4</v>
      </c>
      <c r="AG27" s="85" t="n">
        <v>3</v>
      </c>
      <c r="AH27" s="0"/>
    </row>
    <row r="28" customFormat="false" ht="12.75" hidden="false" customHeight="false" outlineLevel="0" collapsed="false"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</row>
    <row r="29" customFormat="fals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  <c r="AH29" s="0"/>
    </row>
    <row r="30" customFormat="false" ht="12.75" hidden="false" customHeight="false" outlineLevel="0" collapsed="false">
      <c r="A30" s="54" t="s">
        <v>9</v>
      </c>
      <c r="B30" s="86"/>
      <c r="C30" s="87" t="s">
        <v>45</v>
      </c>
      <c r="D30" s="87" t="s">
        <v>46</v>
      </c>
      <c r="E30" s="87" t="s">
        <v>47</v>
      </c>
      <c r="F30" s="87" t="s">
        <v>48</v>
      </c>
      <c r="G30" s="87" t="s">
        <v>49</v>
      </c>
      <c r="H30" s="87" t="s">
        <v>43</v>
      </c>
      <c r="I30" s="87" t="s">
        <v>44</v>
      </c>
      <c r="J30" s="87" t="s">
        <v>45</v>
      </c>
      <c r="K30" s="87" t="s">
        <v>46</v>
      </c>
      <c r="L30" s="87" t="s">
        <v>47</v>
      </c>
      <c r="M30" s="87" t="s">
        <v>48</v>
      </c>
      <c r="N30" s="87" t="s">
        <v>49</v>
      </c>
      <c r="O30" s="87" t="s">
        <v>43</v>
      </c>
      <c r="P30" s="87" t="s">
        <v>44</v>
      </c>
      <c r="Q30" s="87" t="s">
        <v>45</v>
      </c>
      <c r="R30" s="87" t="s">
        <v>46</v>
      </c>
      <c r="S30" s="87" t="s">
        <v>47</v>
      </c>
      <c r="T30" s="87" t="s">
        <v>48</v>
      </c>
      <c r="U30" s="87" t="s">
        <v>49</v>
      </c>
      <c r="V30" s="87" t="s">
        <v>43</v>
      </c>
      <c r="W30" s="87" t="s">
        <v>44</v>
      </c>
      <c r="X30" s="87" t="s">
        <v>45</v>
      </c>
      <c r="Y30" s="87" t="s">
        <v>46</v>
      </c>
      <c r="Z30" s="87" t="s">
        <v>47</v>
      </c>
      <c r="AA30" s="87" t="s">
        <v>48</v>
      </c>
      <c r="AB30" s="87" t="s">
        <v>49</v>
      </c>
      <c r="AC30" s="87" t="s">
        <v>43</v>
      </c>
      <c r="AD30" s="87" t="s">
        <v>44</v>
      </c>
      <c r="AE30" s="87" t="s">
        <v>45</v>
      </c>
      <c r="AF30" s="87" t="s">
        <v>46</v>
      </c>
      <c r="AG30" s="88" t="s">
        <v>47</v>
      </c>
      <c r="AH30" s="0"/>
    </row>
    <row r="31" customFormat="false" ht="12.75" hidden="false" customHeight="false" outlineLevel="0" collapsed="false">
      <c r="A31" s="57" t="s">
        <v>29</v>
      </c>
      <c r="B31" s="80" t="n">
        <f aca="false">SUM(C31:AG31)/31</f>
        <v>44.7096774193548</v>
      </c>
      <c r="C31" s="91" t="n">
        <v>60</v>
      </c>
      <c r="D31" s="92" t="n">
        <v>48</v>
      </c>
      <c r="E31" s="92" t="n">
        <v>42</v>
      </c>
      <c r="F31" s="92" t="n">
        <v>46</v>
      </c>
      <c r="G31" s="91" t="n">
        <v>40</v>
      </c>
      <c r="H31" s="91" t="n">
        <v>42</v>
      </c>
      <c r="I31" s="91" t="n">
        <v>43</v>
      </c>
      <c r="J31" s="91" t="n">
        <v>46</v>
      </c>
      <c r="K31" s="91" t="n">
        <v>45</v>
      </c>
      <c r="L31" s="91" t="n">
        <v>43</v>
      </c>
      <c r="M31" s="91" t="n">
        <v>45</v>
      </c>
      <c r="N31" s="91" t="n">
        <v>46</v>
      </c>
      <c r="O31" s="91" t="n">
        <v>45</v>
      </c>
      <c r="P31" s="91" t="n">
        <v>46</v>
      </c>
      <c r="Q31" s="91" t="n">
        <v>46</v>
      </c>
      <c r="R31" s="91" t="n">
        <v>45</v>
      </c>
      <c r="S31" s="91" t="n">
        <v>46</v>
      </c>
      <c r="T31" s="91" t="n">
        <v>44</v>
      </c>
      <c r="U31" s="91" t="n">
        <v>44</v>
      </c>
      <c r="V31" s="91" t="n">
        <v>44</v>
      </c>
      <c r="W31" s="91" t="n">
        <v>46</v>
      </c>
      <c r="X31" s="91" t="n">
        <v>46</v>
      </c>
      <c r="Y31" s="91" t="n">
        <v>42</v>
      </c>
      <c r="Z31" s="91" t="n">
        <v>42</v>
      </c>
      <c r="AA31" s="91" t="n">
        <v>42</v>
      </c>
      <c r="AB31" s="91" t="n">
        <v>45</v>
      </c>
      <c r="AC31" s="91" t="n">
        <v>40</v>
      </c>
      <c r="AD31" s="91" t="n">
        <v>42</v>
      </c>
      <c r="AE31" s="91" t="n">
        <v>46</v>
      </c>
      <c r="AF31" s="91" t="n">
        <v>46</v>
      </c>
      <c r="AG31" s="93" t="n">
        <v>43</v>
      </c>
      <c r="AH31" s="94"/>
      <c r="AI31" s="94"/>
    </row>
    <row r="32" customFormat="false" ht="12.75" hidden="false" customHeight="false" outlineLevel="0" collapsed="false">
      <c r="A32" s="57" t="s">
        <v>30</v>
      </c>
      <c r="B32" s="80" t="n">
        <f aca="false">SUM(C32:AG32)/31</f>
        <v>68.9645161290323</v>
      </c>
      <c r="C32" s="61" t="n">
        <v>72.3</v>
      </c>
      <c r="D32" s="95" t="n">
        <v>70.2</v>
      </c>
      <c r="E32" s="95" t="n">
        <v>70.3</v>
      </c>
      <c r="F32" s="95" t="n">
        <v>69.1</v>
      </c>
      <c r="G32" s="61" t="n">
        <v>68.6</v>
      </c>
      <c r="H32" s="61" t="n">
        <v>68.9</v>
      </c>
      <c r="I32" s="61" t="n">
        <v>68.2</v>
      </c>
      <c r="J32" s="61" t="n">
        <v>69</v>
      </c>
      <c r="K32" s="61" t="n">
        <v>68.8</v>
      </c>
      <c r="L32" s="61" t="n">
        <v>68.8</v>
      </c>
      <c r="M32" s="61" t="n">
        <v>68.4</v>
      </c>
      <c r="N32" s="61" t="n">
        <v>69</v>
      </c>
      <c r="O32" s="61" t="n">
        <v>69.2</v>
      </c>
      <c r="P32" s="61" t="n">
        <v>68.7</v>
      </c>
      <c r="Q32" s="61" t="n">
        <v>69</v>
      </c>
      <c r="R32" s="61" t="n">
        <v>69.3</v>
      </c>
      <c r="S32" s="61" t="n">
        <v>68.6</v>
      </c>
      <c r="T32" s="61" t="n">
        <v>68.7</v>
      </c>
      <c r="U32" s="61" t="n">
        <v>68.4</v>
      </c>
      <c r="V32" s="61" t="n">
        <v>68.6</v>
      </c>
      <c r="W32" s="61" t="n">
        <v>68.4</v>
      </c>
      <c r="X32" s="61" t="n">
        <v>69.1</v>
      </c>
      <c r="Y32" s="61" t="n">
        <v>68.9</v>
      </c>
      <c r="Z32" s="61" t="n">
        <v>68.6</v>
      </c>
      <c r="AA32" s="61" t="n">
        <v>68.7</v>
      </c>
      <c r="AB32" s="61" t="n">
        <v>68.5</v>
      </c>
      <c r="AC32" s="61" t="n">
        <v>68.4</v>
      </c>
      <c r="AD32" s="61" t="n">
        <v>67.8</v>
      </c>
      <c r="AE32" s="61" t="n">
        <v>69.2</v>
      </c>
      <c r="AF32" s="61" t="n">
        <v>68.9</v>
      </c>
      <c r="AG32" s="82" t="n">
        <v>69.3</v>
      </c>
      <c r="AH32" s="96"/>
      <c r="AI32" s="96"/>
    </row>
    <row r="33" customFormat="false" ht="12.75" hidden="false" customHeight="false" outlineLevel="0" collapsed="false">
      <c r="A33" s="57" t="s">
        <v>31</v>
      </c>
      <c r="B33" s="80" t="n">
        <f aca="false">SUM(C33:AG33)/31</f>
        <v>8.09677419354839</v>
      </c>
      <c r="C33" s="61" t="n">
        <v>9</v>
      </c>
      <c r="D33" s="95" t="n">
        <v>9</v>
      </c>
      <c r="E33" s="95" t="n">
        <v>8.3</v>
      </c>
      <c r="F33" s="95" t="n">
        <v>8.3</v>
      </c>
      <c r="G33" s="61" t="n">
        <v>7.8</v>
      </c>
      <c r="H33" s="61" t="n">
        <v>8</v>
      </c>
      <c r="I33" s="61" t="n">
        <v>8</v>
      </c>
      <c r="J33" s="61" t="n">
        <v>8</v>
      </c>
      <c r="K33" s="61" t="n">
        <v>7.8</v>
      </c>
      <c r="L33" s="61" t="n">
        <v>8</v>
      </c>
      <c r="M33" s="61" t="n">
        <v>8</v>
      </c>
      <c r="N33" s="61" t="n">
        <v>8</v>
      </c>
      <c r="O33" s="61" t="n">
        <v>8.3</v>
      </c>
      <c r="P33" s="61" t="n">
        <v>7.5</v>
      </c>
      <c r="Q33" s="61" t="n">
        <v>8.3</v>
      </c>
      <c r="R33" s="61" t="n">
        <v>8.8</v>
      </c>
      <c r="S33" s="61" t="n">
        <v>8</v>
      </c>
      <c r="T33" s="61" t="n">
        <v>7.8</v>
      </c>
      <c r="U33" s="61" t="n">
        <v>8</v>
      </c>
      <c r="V33" s="61" t="n">
        <v>7.8</v>
      </c>
      <c r="W33" s="61" t="n">
        <v>8</v>
      </c>
      <c r="X33" s="61" t="n">
        <v>8</v>
      </c>
      <c r="Y33" s="61" t="n">
        <v>8.3</v>
      </c>
      <c r="Z33" s="61" t="n">
        <v>8</v>
      </c>
      <c r="AA33" s="61" t="n">
        <v>8</v>
      </c>
      <c r="AB33" s="61" t="n">
        <v>8</v>
      </c>
      <c r="AC33" s="61" t="n">
        <v>7.9</v>
      </c>
      <c r="AD33" s="61" t="n">
        <v>7.8</v>
      </c>
      <c r="AE33" s="61" t="n">
        <v>8.5</v>
      </c>
      <c r="AF33" s="61" t="n">
        <v>8</v>
      </c>
      <c r="AG33" s="82" t="n">
        <v>7.8</v>
      </c>
      <c r="AH33" s="96"/>
      <c r="AI33" s="96"/>
    </row>
    <row r="34" customFormat="false" ht="12.75" hidden="false" customHeight="false" outlineLevel="0" collapsed="false">
      <c r="A34" s="57" t="s">
        <v>40</v>
      </c>
      <c r="B34" s="80" t="n">
        <f aca="false">SUM(C34:AG34)/31</f>
        <v>2.54838709677419</v>
      </c>
      <c r="C34" s="91" t="n">
        <v>3</v>
      </c>
      <c r="D34" s="92" t="n">
        <v>3</v>
      </c>
      <c r="E34" s="92" t="n">
        <v>3</v>
      </c>
      <c r="F34" s="92" t="n">
        <v>2</v>
      </c>
      <c r="G34" s="91" t="n">
        <v>2</v>
      </c>
      <c r="H34" s="91" t="n">
        <v>3</v>
      </c>
      <c r="I34" s="91" t="n">
        <v>3</v>
      </c>
      <c r="J34" s="91" t="n">
        <v>1</v>
      </c>
      <c r="K34" s="91" t="n">
        <v>2</v>
      </c>
      <c r="L34" s="91" t="n">
        <v>1</v>
      </c>
      <c r="M34" s="91" t="n">
        <v>2</v>
      </c>
      <c r="N34" s="91" t="n">
        <v>2</v>
      </c>
      <c r="O34" s="91" t="n">
        <v>3</v>
      </c>
      <c r="P34" s="91" t="n">
        <v>4</v>
      </c>
      <c r="Q34" s="91" t="n">
        <v>3</v>
      </c>
      <c r="R34" s="91" t="n">
        <v>1</v>
      </c>
      <c r="S34" s="91" t="n">
        <v>3</v>
      </c>
      <c r="T34" s="91" t="n">
        <v>2</v>
      </c>
      <c r="U34" s="91" t="n">
        <v>3</v>
      </c>
      <c r="V34" s="91" t="n">
        <v>3</v>
      </c>
      <c r="W34" s="91" t="n">
        <v>3</v>
      </c>
      <c r="X34" s="91" t="n">
        <v>3</v>
      </c>
      <c r="Y34" s="91" t="n">
        <v>2</v>
      </c>
      <c r="Z34" s="91" t="n">
        <v>2</v>
      </c>
      <c r="AA34" s="91" t="n">
        <v>4</v>
      </c>
      <c r="AB34" s="91" t="n">
        <v>4</v>
      </c>
      <c r="AC34" s="91" t="n">
        <v>3</v>
      </c>
      <c r="AD34" s="91" t="n">
        <v>3</v>
      </c>
      <c r="AE34" s="91" t="n">
        <v>2</v>
      </c>
      <c r="AF34" s="91" t="n">
        <v>2</v>
      </c>
      <c r="AG34" s="93" t="n">
        <v>2</v>
      </c>
      <c r="AH34" s="94"/>
      <c r="AI34" s="94"/>
    </row>
    <row r="35" customFormat="false" ht="12.75" hidden="false" customHeight="false" outlineLevel="0" collapsed="false">
      <c r="A35" s="57" t="s">
        <v>41</v>
      </c>
      <c r="B35" s="80" t="n">
        <f aca="false">SUM(C35:AG35)/31</f>
        <v>2.38709677419355</v>
      </c>
      <c r="C35" s="91" t="n">
        <v>3</v>
      </c>
      <c r="D35" s="92" t="n">
        <v>2</v>
      </c>
      <c r="E35" s="92" t="n">
        <v>2</v>
      </c>
      <c r="F35" s="92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3</v>
      </c>
      <c r="P35" s="91" t="n">
        <v>3</v>
      </c>
      <c r="Q35" s="91" t="n">
        <v>3</v>
      </c>
      <c r="R35" s="91" t="n">
        <v>2</v>
      </c>
      <c r="S35" s="91" t="n">
        <v>3</v>
      </c>
      <c r="T35" s="91" t="n">
        <v>3</v>
      </c>
      <c r="U35" s="91" t="n">
        <v>2</v>
      </c>
      <c r="V35" s="91" t="n">
        <v>3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3</v>
      </c>
      <c r="AB35" s="91" t="n">
        <v>3</v>
      </c>
      <c r="AC35" s="91" t="n">
        <v>3</v>
      </c>
      <c r="AD35" s="91" t="n">
        <v>3</v>
      </c>
      <c r="AE35" s="91" t="n">
        <v>2</v>
      </c>
      <c r="AF35" s="91" t="n">
        <v>2</v>
      </c>
      <c r="AG35" s="93" t="n">
        <v>3</v>
      </c>
      <c r="AH35" s="94"/>
      <c r="AI35" s="94"/>
    </row>
    <row r="36" customFormat="false" ht="12.75" hidden="false" customHeight="false" outlineLevel="0" collapsed="false">
      <c r="A36" s="63" t="s">
        <v>42</v>
      </c>
      <c r="B36" s="83" t="n">
        <f aca="false">SUM(C36:AG36)/31</f>
        <v>3.25806451612903</v>
      </c>
      <c r="C36" s="97" t="n">
        <v>4</v>
      </c>
      <c r="D36" s="98" t="n">
        <v>4</v>
      </c>
      <c r="E36" s="98" t="n">
        <v>3</v>
      </c>
      <c r="F36" s="98" t="n">
        <v>3</v>
      </c>
      <c r="G36" s="97" t="n">
        <v>3</v>
      </c>
      <c r="H36" s="97" t="n">
        <v>3</v>
      </c>
      <c r="I36" s="97" t="n">
        <v>3</v>
      </c>
      <c r="J36" s="97" t="n">
        <v>4</v>
      </c>
      <c r="K36" s="97" t="n">
        <v>4</v>
      </c>
      <c r="L36" s="97" t="n">
        <v>3</v>
      </c>
      <c r="M36" s="97" t="n">
        <v>4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4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4</v>
      </c>
      <c r="AA36" s="97" t="n">
        <v>3</v>
      </c>
      <c r="AB36" s="97" t="n">
        <v>4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94"/>
      <c r="AI36" s="94"/>
    </row>
    <row r="37" customFormat="false" ht="12.75" hidden="false" customHeight="false" outlineLevel="0" collapsed="false"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</row>
    <row r="38" customFormat="fals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  <c r="AF38" s="0"/>
      <c r="AG38" s="0"/>
      <c r="AH38" s="0"/>
    </row>
    <row r="39" customFormat="false" ht="12.75" hidden="false" customHeight="false" outlineLevel="0" collapsed="false">
      <c r="A39" s="54" t="s">
        <v>10</v>
      </c>
      <c r="B39" s="54"/>
      <c r="C39" s="55" t="s">
        <v>48</v>
      </c>
      <c r="D39" s="55" t="s">
        <v>49</v>
      </c>
      <c r="E39" s="55" t="s">
        <v>43</v>
      </c>
      <c r="F39" s="55" t="s">
        <v>44</v>
      </c>
      <c r="G39" s="55" t="s">
        <v>45</v>
      </c>
      <c r="H39" s="55" t="s">
        <v>46</v>
      </c>
      <c r="I39" s="55" t="s">
        <v>47</v>
      </c>
      <c r="J39" s="55" t="s">
        <v>48</v>
      </c>
      <c r="K39" s="55" t="s">
        <v>49</v>
      </c>
      <c r="L39" s="55" t="s">
        <v>43</v>
      </c>
      <c r="M39" s="55" t="s">
        <v>44</v>
      </c>
      <c r="N39" s="55" t="s">
        <v>45</v>
      </c>
      <c r="O39" s="55" t="s">
        <v>46</v>
      </c>
      <c r="P39" s="55" t="s">
        <v>47</v>
      </c>
      <c r="Q39" s="55" t="s">
        <v>48</v>
      </c>
      <c r="R39" s="55" t="s">
        <v>49</v>
      </c>
      <c r="S39" s="55" t="s">
        <v>43</v>
      </c>
      <c r="T39" s="55" t="s">
        <v>44</v>
      </c>
      <c r="U39" s="55" t="s">
        <v>45</v>
      </c>
      <c r="V39" s="55" t="s">
        <v>46</v>
      </c>
      <c r="W39" s="55" t="s">
        <v>47</v>
      </c>
      <c r="X39" s="55" t="s">
        <v>48</v>
      </c>
      <c r="Y39" s="55" t="s">
        <v>49</v>
      </c>
      <c r="Z39" s="55" t="s">
        <v>43</v>
      </c>
      <c r="AA39" s="55" t="s">
        <v>44</v>
      </c>
      <c r="AB39" s="55" t="s">
        <v>45</v>
      </c>
      <c r="AC39" s="55" t="s">
        <v>46</v>
      </c>
      <c r="AD39" s="56" t="s">
        <v>47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45.4642857142857</v>
      </c>
      <c r="C40" s="59" t="n">
        <v>38</v>
      </c>
      <c r="D40" s="59" t="n">
        <v>40</v>
      </c>
      <c r="E40" s="59" t="n">
        <v>39</v>
      </c>
      <c r="F40" s="59" t="n">
        <v>42</v>
      </c>
      <c r="G40" s="59" t="n">
        <v>42</v>
      </c>
      <c r="H40" s="59" t="n">
        <v>44</v>
      </c>
      <c r="I40" s="59" t="n">
        <v>44</v>
      </c>
      <c r="J40" s="59" t="n">
        <v>43</v>
      </c>
      <c r="K40" s="59" t="n">
        <v>45</v>
      </c>
      <c r="L40" s="59" t="n">
        <v>41</v>
      </c>
      <c r="M40" s="59" t="n">
        <v>44</v>
      </c>
      <c r="N40" s="59" t="n">
        <v>46</v>
      </c>
      <c r="O40" s="59" t="n">
        <v>43</v>
      </c>
      <c r="P40" s="59" t="n">
        <v>47</v>
      </c>
      <c r="Q40" s="59" t="n">
        <v>44</v>
      </c>
      <c r="R40" s="59" t="n">
        <v>47</v>
      </c>
      <c r="S40" s="59" t="n">
        <v>44</v>
      </c>
      <c r="T40" s="59" t="n">
        <v>46</v>
      </c>
      <c r="U40" s="59" t="n">
        <v>61</v>
      </c>
      <c r="V40" s="59" t="n">
        <v>44</v>
      </c>
      <c r="W40" s="59" t="n">
        <v>44</v>
      </c>
      <c r="X40" s="59" t="n">
        <v>40</v>
      </c>
      <c r="Y40" s="59" t="n">
        <v>42</v>
      </c>
      <c r="Z40" s="59" t="n">
        <v>41</v>
      </c>
      <c r="AA40" s="59" t="n">
        <v>42</v>
      </c>
      <c r="AB40" s="59" t="n">
        <v>48</v>
      </c>
      <c r="AC40" s="59" t="n">
        <v>50</v>
      </c>
      <c r="AD40" s="60" t="n">
        <v>41</v>
      </c>
      <c r="AE40" s="60" t="n">
        <v>41</v>
      </c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70.975</v>
      </c>
      <c r="C41" s="61" t="n">
        <v>68.4</v>
      </c>
      <c r="D41" s="61" t="n">
        <v>68.4</v>
      </c>
      <c r="E41" s="61" t="n">
        <v>68.3</v>
      </c>
      <c r="F41" s="61" t="n">
        <v>67.8</v>
      </c>
      <c r="G41" s="61" t="n">
        <v>68.7</v>
      </c>
      <c r="H41" s="61" t="n">
        <v>68.9</v>
      </c>
      <c r="I41" s="61" t="n">
        <v>69.3</v>
      </c>
      <c r="J41" s="61" t="n">
        <v>68.1</v>
      </c>
      <c r="K41" s="61" t="n">
        <v>68</v>
      </c>
      <c r="L41" s="61" t="n">
        <v>68.4</v>
      </c>
      <c r="M41" s="61" t="n">
        <v>67.7</v>
      </c>
      <c r="N41" s="61" t="n">
        <v>68.6</v>
      </c>
      <c r="O41" s="61" t="n">
        <v>68.7</v>
      </c>
      <c r="P41" s="61" t="n">
        <v>68.7</v>
      </c>
      <c r="Q41" s="61" t="n">
        <v>68.6</v>
      </c>
      <c r="R41" s="61" t="n">
        <v>68.2</v>
      </c>
      <c r="S41" s="61" t="n">
        <v>68.2</v>
      </c>
      <c r="T41" s="61" t="n">
        <v>67.9</v>
      </c>
      <c r="U41" s="61" t="n">
        <v>69.8</v>
      </c>
      <c r="V41" s="61" t="n">
        <v>68.9</v>
      </c>
      <c r="W41" s="61" t="n">
        <v>68.8</v>
      </c>
      <c r="X41" s="61" t="n">
        <v>68.3</v>
      </c>
      <c r="Y41" s="61" t="n">
        <v>68.2</v>
      </c>
      <c r="Z41" s="61" t="n">
        <v>68.4</v>
      </c>
      <c r="AA41" s="61" t="n">
        <v>68.2</v>
      </c>
      <c r="AB41" s="61" t="n">
        <v>68.7</v>
      </c>
      <c r="AC41" s="61" t="n">
        <v>69</v>
      </c>
      <c r="AD41" s="62" t="n">
        <v>69.2</v>
      </c>
      <c r="AE41" s="62" t="n">
        <v>68.9</v>
      </c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8.00714285714286</v>
      </c>
      <c r="C42" s="61" t="n">
        <v>8</v>
      </c>
      <c r="D42" s="61" t="n">
        <v>7.5</v>
      </c>
      <c r="E42" s="61" t="n">
        <v>7.5</v>
      </c>
      <c r="F42" s="61" t="n">
        <v>7.5</v>
      </c>
      <c r="G42" s="61" t="n">
        <v>8</v>
      </c>
      <c r="H42" s="61" t="n">
        <v>8</v>
      </c>
      <c r="I42" s="61" t="n">
        <v>7.8</v>
      </c>
      <c r="J42" s="61" t="n">
        <v>7.8</v>
      </c>
      <c r="K42" s="61" t="n">
        <v>7.8</v>
      </c>
      <c r="L42" s="61" t="n">
        <v>7.8</v>
      </c>
      <c r="M42" s="61" t="n">
        <v>7.8</v>
      </c>
      <c r="N42" s="61" t="n">
        <v>7.8</v>
      </c>
      <c r="O42" s="61" t="n">
        <v>7.8</v>
      </c>
      <c r="P42" s="61" t="n">
        <v>7.5</v>
      </c>
      <c r="Q42" s="61" t="n">
        <v>7.8</v>
      </c>
      <c r="R42" s="61" t="n">
        <v>7.8</v>
      </c>
      <c r="S42" s="61" t="n">
        <v>7.8</v>
      </c>
      <c r="T42" s="61" t="n">
        <v>7.5</v>
      </c>
      <c r="U42" s="61" t="n">
        <v>8.7</v>
      </c>
      <c r="V42" s="61" t="n">
        <v>7.8</v>
      </c>
      <c r="W42" s="61" t="n">
        <v>7.8</v>
      </c>
      <c r="X42" s="61" t="n">
        <v>7.8</v>
      </c>
      <c r="Y42" s="61" t="n">
        <v>7.5</v>
      </c>
      <c r="Z42" s="61" t="n">
        <v>7.5</v>
      </c>
      <c r="AA42" s="61" t="n">
        <v>7.3</v>
      </c>
      <c r="AB42" s="61" t="n">
        <v>7.8</v>
      </c>
      <c r="AC42" s="61" t="n">
        <v>7.5</v>
      </c>
      <c r="AD42" s="62" t="n">
        <v>7.5</v>
      </c>
      <c r="AE42" s="62" t="n">
        <v>7.5</v>
      </c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2.60714285714286</v>
      </c>
      <c r="C43" s="59" t="n">
        <v>3</v>
      </c>
      <c r="D43" s="59" t="n">
        <v>3</v>
      </c>
      <c r="E43" s="59" t="n">
        <v>3</v>
      </c>
      <c r="F43" s="59" t="n">
        <v>3</v>
      </c>
      <c r="G43" s="59" t="n">
        <v>2</v>
      </c>
      <c r="H43" s="59" t="n">
        <v>2</v>
      </c>
      <c r="I43" s="59" t="n">
        <v>2</v>
      </c>
      <c r="J43" s="59" t="n">
        <v>2</v>
      </c>
      <c r="K43" s="59" t="n">
        <v>3</v>
      </c>
      <c r="L43" s="59" t="n">
        <v>3</v>
      </c>
      <c r="M43" s="59" t="n">
        <v>4</v>
      </c>
      <c r="N43" s="59" t="n">
        <v>3</v>
      </c>
      <c r="O43" s="59" t="n">
        <v>2</v>
      </c>
      <c r="P43" s="59" t="n">
        <v>2</v>
      </c>
      <c r="Q43" s="59" t="n">
        <v>2</v>
      </c>
      <c r="R43" s="59" t="n">
        <v>3</v>
      </c>
      <c r="S43" s="59" t="n">
        <v>3</v>
      </c>
      <c r="T43" s="59" t="n">
        <v>3</v>
      </c>
      <c r="U43" s="59" t="n">
        <v>3</v>
      </c>
      <c r="V43" s="59" t="n">
        <v>3</v>
      </c>
      <c r="W43" s="59" t="n">
        <v>2</v>
      </c>
      <c r="X43" s="59" t="n">
        <v>2</v>
      </c>
      <c r="Y43" s="59" t="n">
        <v>3</v>
      </c>
      <c r="Z43" s="59" t="n">
        <v>2</v>
      </c>
      <c r="AA43" s="59" t="n">
        <v>2</v>
      </c>
      <c r="AB43" s="59" t="n">
        <v>2</v>
      </c>
      <c r="AC43" s="59" t="n">
        <v>1</v>
      </c>
      <c r="AD43" s="60" t="n">
        <v>2</v>
      </c>
      <c r="AE43" s="60" t="n">
        <v>3</v>
      </c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2.39285714285714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3</v>
      </c>
      <c r="I44" s="59" t="n">
        <v>2</v>
      </c>
      <c r="J44" s="59" t="n">
        <v>2</v>
      </c>
      <c r="K44" s="59" t="n">
        <v>3</v>
      </c>
      <c r="L44" s="59" t="n">
        <v>2</v>
      </c>
      <c r="M44" s="59" t="n">
        <v>3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3</v>
      </c>
      <c r="S44" s="59" t="n">
        <v>3</v>
      </c>
      <c r="T44" s="59" t="n">
        <v>3</v>
      </c>
      <c r="U44" s="59" t="n">
        <v>3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3</v>
      </c>
      <c r="AB44" s="59" t="n">
        <v>3</v>
      </c>
      <c r="AC44" s="59" t="n">
        <v>2</v>
      </c>
      <c r="AD44" s="60" t="n">
        <v>2</v>
      </c>
      <c r="AE44" s="60" t="n">
        <v>2</v>
      </c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3.17857142857143</v>
      </c>
      <c r="C45" s="65" t="n">
        <v>2</v>
      </c>
      <c r="D45" s="65" t="n">
        <v>3</v>
      </c>
      <c r="E45" s="65" t="n">
        <v>2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4</v>
      </c>
      <c r="Q45" s="65" t="n">
        <v>3</v>
      </c>
      <c r="R45" s="65" t="n">
        <v>4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4</v>
      </c>
      <c r="AC45" s="65" t="n">
        <v>4</v>
      </c>
      <c r="AD45" s="66" t="n">
        <v>3</v>
      </c>
      <c r="AE45" s="66" t="n">
        <v>3</v>
      </c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49</v>
      </c>
      <c r="D48" s="87" t="s">
        <v>43</v>
      </c>
      <c r="E48" s="87" t="s">
        <v>44</v>
      </c>
      <c r="F48" s="87" t="s">
        <v>45</v>
      </c>
      <c r="G48" s="87" t="s">
        <v>46</v>
      </c>
      <c r="H48" s="87" t="s">
        <v>47</v>
      </c>
      <c r="I48" s="87" t="s">
        <v>48</v>
      </c>
      <c r="J48" s="87" t="s">
        <v>49</v>
      </c>
      <c r="K48" s="87" t="s">
        <v>43</v>
      </c>
      <c r="L48" s="87" t="s">
        <v>44</v>
      </c>
      <c r="M48" s="87" t="s">
        <v>45</v>
      </c>
      <c r="N48" s="87" t="s">
        <v>46</v>
      </c>
      <c r="O48" s="87" t="s">
        <v>47</v>
      </c>
      <c r="P48" s="87" t="s">
        <v>48</v>
      </c>
      <c r="Q48" s="87" t="s">
        <v>49</v>
      </c>
      <c r="R48" s="87" t="s">
        <v>43</v>
      </c>
      <c r="S48" s="87" t="s">
        <v>44</v>
      </c>
      <c r="T48" s="87" t="s">
        <v>45</v>
      </c>
      <c r="U48" s="87" t="s">
        <v>46</v>
      </c>
      <c r="V48" s="87" t="s">
        <v>47</v>
      </c>
      <c r="W48" s="87" t="s">
        <v>48</v>
      </c>
      <c r="X48" s="87" t="s">
        <v>49</v>
      </c>
      <c r="Y48" s="87" t="s">
        <v>43</v>
      </c>
      <c r="Z48" s="87" t="s">
        <v>44</v>
      </c>
      <c r="AA48" s="87" t="s">
        <v>45</v>
      </c>
      <c r="AB48" s="87" t="s">
        <v>46</v>
      </c>
      <c r="AC48" s="87" t="s">
        <v>47</v>
      </c>
      <c r="AD48" s="87" t="s">
        <v>48</v>
      </c>
      <c r="AE48" s="87" t="s">
        <v>49</v>
      </c>
      <c r="AF48" s="87" t="s">
        <v>43</v>
      </c>
      <c r="AG48" s="88" t="s">
        <v>44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42.4193548387097</v>
      </c>
      <c r="C49" s="91" t="n">
        <v>41</v>
      </c>
      <c r="D49" s="100" t="n">
        <v>41</v>
      </c>
      <c r="E49" s="100" t="n">
        <v>43</v>
      </c>
      <c r="F49" s="100" t="n">
        <v>44</v>
      </c>
      <c r="G49" s="91" t="n">
        <v>40</v>
      </c>
      <c r="H49" s="91" t="n">
        <v>39</v>
      </c>
      <c r="I49" s="91" t="n">
        <v>40</v>
      </c>
      <c r="J49" s="91" t="n">
        <v>40</v>
      </c>
      <c r="K49" s="91" t="n">
        <v>41</v>
      </c>
      <c r="L49" s="91" t="n">
        <v>41</v>
      </c>
      <c r="M49" s="91" t="n">
        <v>54</v>
      </c>
      <c r="N49" s="91" t="n">
        <v>40</v>
      </c>
      <c r="O49" s="91" t="n">
        <v>40</v>
      </c>
      <c r="P49" s="91" t="n">
        <v>41</v>
      </c>
      <c r="Q49" s="91" t="n">
        <v>41</v>
      </c>
      <c r="R49" s="91" t="n">
        <v>46</v>
      </c>
      <c r="S49" s="91" t="n">
        <v>43</v>
      </c>
      <c r="T49" s="91" t="n">
        <v>43</v>
      </c>
      <c r="U49" s="91" t="n">
        <v>45</v>
      </c>
      <c r="V49" s="91" t="n">
        <v>40</v>
      </c>
      <c r="W49" s="91" t="n">
        <v>39</v>
      </c>
      <c r="X49" s="91" t="n">
        <v>42</v>
      </c>
      <c r="Y49" s="91" t="n">
        <v>44</v>
      </c>
      <c r="Z49" s="91" t="n">
        <v>44</v>
      </c>
      <c r="AA49" s="91" t="n">
        <v>42</v>
      </c>
      <c r="AB49" s="91" t="n">
        <v>40</v>
      </c>
      <c r="AC49" s="91" t="n">
        <v>43</v>
      </c>
      <c r="AD49" s="91" t="n">
        <v>41</v>
      </c>
      <c r="AE49" s="91" t="n">
        <v>46</v>
      </c>
      <c r="AF49" s="91" t="n">
        <v>43</v>
      </c>
      <c r="AG49" s="93" t="n">
        <v>48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68.7161290322581</v>
      </c>
      <c r="C50" s="61" t="n">
        <v>68.8</v>
      </c>
      <c r="D50" s="50" t="n">
        <v>68.9</v>
      </c>
      <c r="E50" s="50" t="n">
        <v>68.9</v>
      </c>
      <c r="F50" s="50" t="n">
        <v>68.9</v>
      </c>
      <c r="G50" s="61" t="n">
        <v>68.8</v>
      </c>
      <c r="H50" s="61" t="n">
        <v>68.5</v>
      </c>
      <c r="I50" s="61" t="n">
        <v>68.9</v>
      </c>
      <c r="J50" s="61" t="n">
        <v>68.7</v>
      </c>
      <c r="K50" s="61" t="n">
        <v>68.6</v>
      </c>
      <c r="L50" s="61" t="n">
        <v>68.3</v>
      </c>
      <c r="M50" s="61" t="n">
        <v>69.5</v>
      </c>
      <c r="N50" s="61" t="n">
        <v>69</v>
      </c>
      <c r="O50" s="61" t="n">
        <v>68.8</v>
      </c>
      <c r="P50" s="61" t="n">
        <v>68.5</v>
      </c>
      <c r="Q50" s="61" t="n">
        <v>68.2</v>
      </c>
      <c r="R50" s="61" t="n">
        <v>68.4</v>
      </c>
      <c r="S50" s="61" t="n">
        <v>68.9</v>
      </c>
      <c r="T50" s="61" t="n">
        <v>69</v>
      </c>
      <c r="U50" s="61" t="n">
        <v>68.9</v>
      </c>
      <c r="V50" s="61" t="n">
        <v>68.8</v>
      </c>
      <c r="W50" s="61" t="n">
        <v>68.4</v>
      </c>
      <c r="X50" s="61" t="n">
        <v>68.7</v>
      </c>
      <c r="Y50" s="61" t="n">
        <v>69</v>
      </c>
      <c r="Z50" s="61" t="n">
        <v>68.6</v>
      </c>
      <c r="AA50" s="61" t="n">
        <v>69</v>
      </c>
      <c r="AB50" s="61" t="n">
        <v>68.5</v>
      </c>
      <c r="AC50" s="61" t="n">
        <v>68.8</v>
      </c>
      <c r="AD50" s="61" t="n">
        <v>68.6</v>
      </c>
      <c r="AE50" s="61" t="n">
        <v>69.1</v>
      </c>
      <c r="AF50" s="61" t="n">
        <v>68</v>
      </c>
      <c r="AG50" s="82" t="n">
        <v>68.2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7.42580645161291</v>
      </c>
      <c r="C51" s="61" t="n">
        <v>7.5</v>
      </c>
      <c r="D51" s="50" t="n">
        <v>7.5</v>
      </c>
      <c r="E51" s="50" t="n">
        <v>7.3</v>
      </c>
      <c r="F51" s="50" t="n">
        <v>8</v>
      </c>
      <c r="G51" s="61" t="n">
        <v>7.5</v>
      </c>
      <c r="H51" s="61" t="n">
        <v>7.5</v>
      </c>
      <c r="I51" s="61" t="n">
        <v>7.5</v>
      </c>
      <c r="J51" s="61" t="n">
        <v>7.5</v>
      </c>
      <c r="K51" s="61" t="n">
        <v>7.5</v>
      </c>
      <c r="L51" s="61" t="n">
        <v>7</v>
      </c>
      <c r="M51" s="61" t="n">
        <v>8.5</v>
      </c>
      <c r="N51" s="61" t="n">
        <v>7.3</v>
      </c>
      <c r="O51" s="61" t="n">
        <v>7.8</v>
      </c>
      <c r="P51" s="61" t="n">
        <v>7.3</v>
      </c>
      <c r="Q51" s="61" t="n">
        <v>7</v>
      </c>
      <c r="R51" s="61" t="n">
        <v>7.3</v>
      </c>
      <c r="S51" s="61" t="n">
        <v>7.3</v>
      </c>
      <c r="T51" s="61" t="n">
        <v>7.5</v>
      </c>
      <c r="U51" s="61" t="n">
        <v>7.5</v>
      </c>
      <c r="V51" s="61" t="n">
        <v>7.3</v>
      </c>
      <c r="W51" s="61" t="n">
        <v>7.3</v>
      </c>
      <c r="X51" s="61" t="n">
        <v>7.3</v>
      </c>
      <c r="Y51" s="61" t="n">
        <v>7.3</v>
      </c>
      <c r="Z51" s="61" t="n">
        <v>7.3</v>
      </c>
      <c r="AA51" s="61" t="n">
        <v>6.5</v>
      </c>
      <c r="AB51" s="61" t="n">
        <v>7.3</v>
      </c>
      <c r="AC51" s="61" t="n">
        <v>7.8</v>
      </c>
      <c r="AD51" s="61" t="n">
        <v>7.5</v>
      </c>
      <c r="AE51" s="61" t="n">
        <v>7.5</v>
      </c>
      <c r="AF51" s="61" t="n">
        <v>7.3</v>
      </c>
      <c r="AG51" s="82" t="n">
        <v>7.5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2.25806451612903</v>
      </c>
      <c r="C52" s="91" t="n">
        <v>2</v>
      </c>
      <c r="D52" s="100" t="n">
        <v>4</v>
      </c>
      <c r="E52" s="100" t="n">
        <v>3</v>
      </c>
      <c r="F52" s="100" t="n">
        <v>2</v>
      </c>
      <c r="G52" s="91" t="n">
        <v>2</v>
      </c>
      <c r="H52" s="91" t="n">
        <v>3</v>
      </c>
      <c r="I52" s="91" t="n">
        <v>3</v>
      </c>
      <c r="J52" s="91" t="n">
        <v>2</v>
      </c>
      <c r="K52" s="91" t="n">
        <v>3</v>
      </c>
      <c r="L52" s="91" t="n">
        <v>3</v>
      </c>
      <c r="M52" s="91" t="n">
        <v>2</v>
      </c>
      <c r="N52" s="91" t="n">
        <v>2</v>
      </c>
      <c r="O52" s="91" t="n">
        <v>2</v>
      </c>
      <c r="P52" s="91" t="n">
        <v>2</v>
      </c>
      <c r="Q52" s="91" t="n">
        <v>3</v>
      </c>
      <c r="R52" s="91" t="n">
        <v>2</v>
      </c>
      <c r="S52" s="91" t="n">
        <v>3</v>
      </c>
      <c r="T52" s="91" t="n">
        <v>1</v>
      </c>
      <c r="U52" s="91" t="n">
        <v>1</v>
      </c>
      <c r="V52" s="91" t="n">
        <v>1</v>
      </c>
      <c r="W52" s="91" t="n">
        <v>2</v>
      </c>
      <c r="X52" s="91" t="n">
        <v>3</v>
      </c>
      <c r="Y52" s="91" t="n">
        <v>2</v>
      </c>
      <c r="Z52" s="91" t="n">
        <v>2</v>
      </c>
      <c r="AA52" s="91" t="n">
        <v>1</v>
      </c>
      <c r="AB52" s="91" t="n">
        <v>2</v>
      </c>
      <c r="AC52" s="91" t="n">
        <v>3</v>
      </c>
      <c r="AD52" s="91" t="n">
        <v>3</v>
      </c>
      <c r="AE52" s="91" t="n">
        <v>2</v>
      </c>
      <c r="AF52" s="91" t="n">
        <v>2</v>
      </c>
      <c r="AG52" s="93" t="n">
        <v>2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2.54838709677419</v>
      </c>
      <c r="C53" s="91" t="n">
        <v>2</v>
      </c>
      <c r="D53" s="100" t="n">
        <v>4</v>
      </c>
      <c r="E53" s="100" t="n">
        <v>3</v>
      </c>
      <c r="F53" s="100" t="n">
        <v>2</v>
      </c>
      <c r="G53" s="91" t="n">
        <v>3</v>
      </c>
      <c r="H53" s="91" t="n">
        <v>3</v>
      </c>
      <c r="I53" s="91" t="n">
        <v>3</v>
      </c>
      <c r="J53" s="91" t="n">
        <v>3</v>
      </c>
      <c r="K53" s="91" t="n">
        <v>4</v>
      </c>
      <c r="L53" s="91" t="n">
        <v>3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3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3</v>
      </c>
      <c r="W53" s="91" t="n">
        <v>2</v>
      </c>
      <c r="X53" s="91" t="n">
        <v>3</v>
      </c>
      <c r="Y53" s="91" t="n">
        <v>2</v>
      </c>
      <c r="Z53" s="91" t="n">
        <v>2</v>
      </c>
      <c r="AA53" s="91" t="n">
        <v>3</v>
      </c>
      <c r="AB53" s="91" t="n">
        <v>2</v>
      </c>
      <c r="AC53" s="91" t="n">
        <v>3</v>
      </c>
      <c r="AD53" s="91" t="n">
        <v>3</v>
      </c>
      <c r="AE53" s="91" t="n">
        <v>3</v>
      </c>
      <c r="AF53" s="91" t="n">
        <v>2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3.2258064516129</v>
      </c>
      <c r="C54" s="97" t="n">
        <v>3</v>
      </c>
      <c r="D54" s="97" t="n">
        <v>4</v>
      </c>
      <c r="E54" s="97" t="n">
        <v>3</v>
      </c>
      <c r="F54" s="97" t="n">
        <v>4</v>
      </c>
      <c r="G54" s="97" t="n">
        <v>4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4</v>
      </c>
      <c r="N54" s="97" t="n">
        <v>3</v>
      </c>
      <c r="O54" s="97" t="n">
        <v>3</v>
      </c>
      <c r="P54" s="97" t="n">
        <v>4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4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4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45</v>
      </c>
      <c r="D57" s="55" t="s">
        <v>46</v>
      </c>
      <c r="E57" s="55" t="s">
        <v>47</v>
      </c>
      <c r="F57" s="55" t="s">
        <v>48</v>
      </c>
      <c r="G57" s="55" t="s">
        <v>49</v>
      </c>
      <c r="H57" s="55" t="s">
        <v>43</v>
      </c>
      <c r="I57" s="55" t="s">
        <v>44</v>
      </c>
      <c r="J57" s="55" t="s">
        <v>45</v>
      </c>
      <c r="K57" s="55" t="s">
        <v>46</v>
      </c>
      <c r="L57" s="55" t="s">
        <v>47</v>
      </c>
      <c r="M57" s="55" t="s">
        <v>48</v>
      </c>
      <c r="N57" s="55" t="s">
        <v>49</v>
      </c>
      <c r="O57" s="55" t="s">
        <v>43</v>
      </c>
      <c r="P57" s="55" t="s">
        <v>44</v>
      </c>
      <c r="Q57" s="55" t="s">
        <v>45</v>
      </c>
      <c r="R57" s="55" t="s">
        <v>46</v>
      </c>
      <c r="S57" s="55" t="s">
        <v>47</v>
      </c>
      <c r="T57" s="55" t="s">
        <v>48</v>
      </c>
      <c r="U57" s="55" t="s">
        <v>49</v>
      </c>
      <c r="V57" s="55" t="s">
        <v>43</v>
      </c>
      <c r="W57" s="55" t="s">
        <v>44</v>
      </c>
      <c r="X57" s="55" t="s">
        <v>45</v>
      </c>
      <c r="Y57" s="55" t="s">
        <v>46</v>
      </c>
      <c r="Z57" s="55" t="s">
        <v>47</v>
      </c>
      <c r="AA57" s="55" t="s">
        <v>48</v>
      </c>
      <c r="AB57" s="55" t="s">
        <v>49</v>
      </c>
      <c r="AC57" s="55" t="s">
        <v>43</v>
      </c>
      <c r="AD57" s="55" t="s">
        <v>44</v>
      </c>
      <c r="AE57" s="55" t="s">
        <v>45</v>
      </c>
      <c r="AF57" s="56" t="s">
        <v>46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41.2666666666667</v>
      </c>
      <c r="C58" s="59" t="n">
        <v>44</v>
      </c>
      <c r="D58" s="59" t="n">
        <v>40</v>
      </c>
      <c r="E58" s="59" t="n">
        <v>45</v>
      </c>
      <c r="F58" s="59" t="n">
        <v>46</v>
      </c>
      <c r="G58" s="59" t="n">
        <v>45</v>
      </c>
      <c r="H58" s="59" t="n">
        <v>42</v>
      </c>
      <c r="I58" s="59" t="n">
        <v>45</v>
      </c>
      <c r="J58" s="59" t="n">
        <v>42</v>
      </c>
      <c r="K58" s="59" t="n">
        <v>38</v>
      </c>
      <c r="L58" s="59" t="n">
        <v>41</v>
      </c>
      <c r="M58" s="59" t="n">
        <v>45</v>
      </c>
      <c r="N58" s="59" t="n">
        <v>41</v>
      </c>
      <c r="O58" s="59" t="n">
        <v>40</v>
      </c>
      <c r="P58" s="59" t="n">
        <v>40</v>
      </c>
      <c r="Q58" s="59" t="n">
        <v>43</v>
      </c>
      <c r="R58" s="59" t="n">
        <v>39</v>
      </c>
      <c r="S58" s="59" t="n">
        <v>39</v>
      </c>
      <c r="T58" s="59" t="n">
        <v>39</v>
      </c>
      <c r="U58" s="59" t="n">
        <v>36</v>
      </c>
      <c r="V58" s="59" t="n">
        <v>38</v>
      </c>
      <c r="W58" s="59" t="n">
        <v>39</v>
      </c>
      <c r="X58" s="59" t="n">
        <v>40</v>
      </c>
      <c r="Y58" s="59" t="n">
        <v>41</v>
      </c>
      <c r="Z58" s="59" t="n">
        <v>40</v>
      </c>
      <c r="AA58" s="59" t="n">
        <v>40</v>
      </c>
      <c r="AB58" s="59" t="n">
        <v>43</v>
      </c>
      <c r="AC58" s="59" t="n">
        <v>40</v>
      </c>
      <c r="AD58" s="59" t="n">
        <v>43</v>
      </c>
      <c r="AE58" s="59" t="n">
        <v>43</v>
      </c>
      <c r="AF58" s="60" t="n">
        <v>41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69.09</v>
      </c>
      <c r="C59" s="61" t="n">
        <v>69</v>
      </c>
      <c r="D59" s="61" t="n">
        <v>69.5</v>
      </c>
      <c r="E59" s="61" t="n">
        <v>68.6</v>
      </c>
      <c r="F59" s="61" t="n">
        <v>69</v>
      </c>
      <c r="G59" s="61" t="n">
        <v>69.1</v>
      </c>
      <c r="H59" s="61" t="n">
        <v>69.7</v>
      </c>
      <c r="I59" s="61" t="n">
        <v>69.8</v>
      </c>
      <c r="J59" s="61" t="n">
        <v>69.5</v>
      </c>
      <c r="K59" s="61" t="n">
        <v>69.4</v>
      </c>
      <c r="L59" s="61" t="n">
        <v>69.7</v>
      </c>
      <c r="M59" s="61" t="n">
        <v>69</v>
      </c>
      <c r="N59" s="61" t="n">
        <v>69.6</v>
      </c>
      <c r="O59" s="61" t="n">
        <v>69.3</v>
      </c>
      <c r="P59" s="61" t="n">
        <v>69.1</v>
      </c>
      <c r="Q59" s="61" t="n">
        <v>69.4</v>
      </c>
      <c r="R59" s="61" t="n">
        <v>69.6</v>
      </c>
      <c r="S59" s="61" t="n">
        <v>69.4</v>
      </c>
      <c r="T59" s="61" t="n">
        <v>69.2</v>
      </c>
      <c r="U59" s="61" t="n">
        <v>68.8</v>
      </c>
      <c r="V59" s="61" t="n">
        <v>68.6</v>
      </c>
      <c r="W59" s="61" t="n">
        <v>68.8</v>
      </c>
      <c r="X59" s="61" t="n">
        <v>69.1</v>
      </c>
      <c r="Y59" s="61" t="n">
        <v>69.3</v>
      </c>
      <c r="Z59" s="61" t="n">
        <v>69.4</v>
      </c>
      <c r="AA59" s="61" t="n">
        <v>68.8</v>
      </c>
      <c r="AB59" s="61" t="n">
        <v>68.6</v>
      </c>
      <c r="AC59" s="61" t="n">
        <v>68.5</v>
      </c>
      <c r="AD59" s="61" t="n">
        <v>68.2</v>
      </c>
      <c r="AE59" s="61" t="n">
        <v>68</v>
      </c>
      <c r="AF59" s="62" t="n">
        <v>68.7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7.58333333333333</v>
      </c>
      <c r="C60" s="61" t="n">
        <v>7.5</v>
      </c>
      <c r="D60" s="61" t="n">
        <v>7.5</v>
      </c>
      <c r="E60" s="61" t="n">
        <v>7.5</v>
      </c>
      <c r="F60" s="61" t="n">
        <v>7.3</v>
      </c>
      <c r="G60" s="61" t="n">
        <v>7.8</v>
      </c>
      <c r="H60" s="61" t="n">
        <v>7</v>
      </c>
      <c r="I60" s="61" t="n">
        <v>7</v>
      </c>
      <c r="J60" s="61" t="n">
        <v>7.3</v>
      </c>
      <c r="K60" s="61" t="n">
        <v>8</v>
      </c>
      <c r="L60" s="61" t="n">
        <v>7.5</v>
      </c>
      <c r="M60" s="61" t="n">
        <v>8.3</v>
      </c>
      <c r="N60" s="61" t="n">
        <v>7.8</v>
      </c>
      <c r="O60" s="61" t="n">
        <v>7.8</v>
      </c>
      <c r="P60" s="61" t="n">
        <v>7.8</v>
      </c>
      <c r="Q60" s="61" t="n">
        <v>7.3</v>
      </c>
      <c r="R60" s="61" t="n">
        <v>7.8</v>
      </c>
      <c r="S60" s="61" t="n">
        <v>7.8</v>
      </c>
      <c r="T60" s="61" t="n">
        <v>7.8</v>
      </c>
      <c r="U60" s="61" t="n">
        <v>7.5</v>
      </c>
      <c r="V60" s="61" t="n">
        <v>7.8</v>
      </c>
      <c r="W60" s="61" t="n">
        <v>7.3</v>
      </c>
      <c r="X60" s="61" t="n">
        <v>7.8</v>
      </c>
      <c r="Y60" s="61" t="n">
        <v>7.5</v>
      </c>
      <c r="Z60" s="61" t="n">
        <v>7.5</v>
      </c>
      <c r="AA60" s="61" t="n">
        <v>7.5</v>
      </c>
      <c r="AB60" s="61" t="n">
        <v>7.5</v>
      </c>
      <c r="AC60" s="61" t="n">
        <v>7.5</v>
      </c>
      <c r="AD60" s="61" t="n">
        <v>7</v>
      </c>
      <c r="AE60" s="61" t="n">
        <v>8</v>
      </c>
      <c r="AF60" s="62" t="n">
        <v>7.8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2.5</v>
      </c>
      <c r="C61" s="59" t="n">
        <v>3</v>
      </c>
      <c r="D61" s="59" t="n">
        <v>3</v>
      </c>
      <c r="E61" s="59" t="n">
        <v>2</v>
      </c>
      <c r="F61" s="59" t="n">
        <v>3</v>
      </c>
      <c r="G61" s="59" t="n">
        <v>2</v>
      </c>
      <c r="H61" s="59" t="n">
        <v>3</v>
      </c>
      <c r="I61" s="59" t="n">
        <v>2</v>
      </c>
      <c r="J61" s="59" t="n">
        <v>2</v>
      </c>
      <c r="K61" s="59" t="n">
        <v>2</v>
      </c>
      <c r="L61" s="59" t="n">
        <v>2</v>
      </c>
      <c r="M61" s="59" t="n">
        <v>2</v>
      </c>
      <c r="N61" s="59" t="n">
        <v>2</v>
      </c>
      <c r="O61" s="59" t="n">
        <v>2</v>
      </c>
      <c r="P61" s="59" t="n">
        <v>2</v>
      </c>
      <c r="Q61" s="59" t="n">
        <v>2</v>
      </c>
      <c r="R61" s="59" t="n">
        <v>2</v>
      </c>
      <c r="S61" s="59" t="n">
        <v>2</v>
      </c>
      <c r="T61" s="59" t="n">
        <v>2</v>
      </c>
      <c r="U61" s="59" t="n">
        <v>3</v>
      </c>
      <c r="V61" s="59" t="n">
        <v>4</v>
      </c>
      <c r="W61" s="59" t="n">
        <v>2</v>
      </c>
      <c r="X61" s="59" t="n">
        <v>3</v>
      </c>
      <c r="Y61" s="59" t="n">
        <v>2</v>
      </c>
      <c r="Z61" s="59" t="n">
        <v>4</v>
      </c>
      <c r="AA61" s="59" t="n">
        <v>4</v>
      </c>
      <c r="AB61" s="59" t="n">
        <v>2</v>
      </c>
      <c r="AC61" s="59" t="n">
        <v>3</v>
      </c>
      <c r="AD61" s="59" t="n">
        <v>3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2.4</v>
      </c>
      <c r="C62" s="59" t="n">
        <v>2</v>
      </c>
      <c r="D62" s="59" t="n">
        <v>3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3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2</v>
      </c>
      <c r="V62" s="59" t="n">
        <v>3</v>
      </c>
      <c r="W62" s="59" t="n">
        <v>3</v>
      </c>
      <c r="X62" s="59" t="n">
        <v>3</v>
      </c>
      <c r="Y62" s="59" t="n">
        <v>2</v>
      </c>
      <c r="Z62" s="59" t="n">
        <v>3</v>
      </c>
      <c r="AA62" s="59" t="n">
        <v>3</v>
      </c>
      <c r="AB62" s="59" t="n">
        <v>2</v>
      </c>
      <c r="AC62" s="59" t="n">
        <v>3</v>
      </c>
      <c r="AD62" s="59" t="n">
        <v>3</v>
      </c>
      <c r="AE62" s="59" t="n">
        <v>3</v>
      </c>
      <c r="AF62" s="60" t="n">
        <v>3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3.36666666666667</v>
      </c>
      <c r="C63" s="65" t="n">
        <v>4</v>
      </c>
      <c r="D63" s="65" t="n">
        <v>3</v>
      </c>
      <c r="E63" s="65" t="n">
        <v>3</v>
      </c>
      <c r="F63" s="65" t="n">
        <v>4</v>
      </c>
      <c r="G63" s="65" t="n">
        <v>4</v>
      </c>
      <c r="H63" s="65" t="n">
        <v>3</v>
      </c>
      <c r="I63" s="65" t="n">
        <v>4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3</v>
      </c>
      <c r="Q63" s="65" t="n">
        <v>4</v>
      </c>
      <c r="R63" s="65" t="n">
        <v>4</v>
      </c>
      <c r="S63" s="65" t="n">
        <v>3</v>
      </c>
      <c r="T63" s="65" t="n">
        <v>4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4</v>
      </c>
      <c r="Z63" s="65" t="n">
        <v>3</v>
      </c>
      <c r="AA63" s="65" t="n">
        <v>3</v>
      </c>
      <c r="AB63" s="65" t="n">
        <v>4</v>
      </c>
      <c r="AC63" s="65" t="n">
        <v>3</v>
      </c>
      <c r="AD63" s="65" t="n">
        <v>3</v>
      </c>
      <c r="AE63" s="65" t="n">
        <v>4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47</v>
      </c>
      <c r="D66" s="59" t="s">
        <v>48</v>
      </c>
      <c r="E66" s="59" t="s">
        <v>49</v>
      </c>
      <c r="F66" s="59" t="s">
        <v>43</v>
      </c>
      <c r="G66" s="59" t="s">
        <v>44</v>
      </c>
      <c r="H66" s="59" t="s">
        <v>45</v>
      </c>
      <c r="I66" s="59" t="s">
        <v>46</v>
      </c>
      <c r="J66" s="59" t="s">
        <v>47</v>
      </c>
      <c r="K66" s="59" t="s">
        <v>48</v>
      </c>
      <c r="L66" s="59" t="s">
        <v>49</v>
      </c>
      <c r="M66" s="59" t="s">
        <v>43</v>
      </c>
      <c r="N66" s="59" t="s">
        <v>44</v>
      </c>
      <c r="O66" s="59" t="s">
        <v>45</v>
      </c>
      <c r="P66" s="59" t="s">
        <v>46</v>
      </c>
      <c r="Q66" s="59" t="s">
        <v>47</v>
      </c>
      <c r="R66" s="59" t="s">
        <v>48</v>
      </c>
      <c r="S66" s="59" t="s">
        <v>49</v>
      </c>
      <c r="T66" s="59" t="s">
        <v>43</v>
      </c>
      <c r="U66" s="59" t="s">
        <v>44</v>
      </c>
      <c r="V66" s="59" t="s">
        <v>45</v>
      </c>
      <c r="W66" s="59" t="s">
        <v>46</v>
      </c>
      <c r="X66" s="59" t="s">
        <v>47</v>
      </c>
      <c r="Y66" s="59" t="s">
        <v>48</v>
      </c>
      <c r="Z66" s="59" t="s">
        <v>49</v>
      </c>
      <c r="AA66" s="59" t="s">
        <v>43</v>
      </c>
      <c r="AB66" s="59" t="s">
        <v>44</v>
      </c>
      <c r="AC66" s="59" t="s">
        <v>45</v>
      </c>
      <c r="AD66" s="59" t="s">
        <v>46</v>
      </c>
      <c r="AE66" s="59" t="s">
        <v>47</v>
      </c>
      <c r="AF66" s="59" t="s">
        <v>48</v>
      </c>
      <c r="AG66" s="60" t="s">
        <v>49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38.5483870967742</v>
      </c>
      <c r="C67" s="59" t="n">
        <v>46</v>
      </c>
      <c r="D67" s="59" t="n">
        <v>41</v>
      </c>
      <c r="E67" s="59" t="n">
        <v>40</v>
      </c>
      <c r="F67" s="59" t="n">
        <v>42</v>
      </c>
      <c r="G67" s="59" t="n">
        <v>42</v>
      </c>
      <c r="H67" s="59" t="n">
        <v>40</v>
      </c>
      <c r="I67" s="59" t="n">
        <v>39</v>
      </c>
      <c r="J67" s="59" t="n">
        <v>39</v>
      </c>
      <c r="K67" s="59" t="n">
        <v>41</v>
      </c>
      <c r="L67" s="59" t="n">
        <v>40</v>
      </c>
      <c r="M67" s="59" t="n">
        <v>40</v>
      </c>
      <c r="N67" s="59" t="n">
        <v>42</v>
      </c>
      <c r="O67" s="59" t="n">
        <v>43</v>
      </c>
      <c r="P67" s="59" t="n">
        <v>41</v>
      </c>
      <c r="Q67" s="59" t="n">
        <v>40</v>
      </c>
      <c r="R67" s="59" t="n">
        <v>36</v>
      </c>
      <c r="S67" s="59" t="n">
        <v>38</v>
      </c>
      <c r="T67" s="59" t="n">
        <v>37</v>
      </c>
      <c r="U67" s="59" t="n">
        <v>39</v>
      </c>
      <c r="V67" s="59" t="n">
        <v>40</v>
      </c>
      <c r="W67" s="59" t="n">
        <v>40</v>
      </c>
      <c r="X67" s="59" t="n">
        <v>35</v>
      </c>
      <c r="Y67" s="59" t="n">
        <v>34</v>
      </c>
      <c r="Z67" s="59" t="n">
        <v>36</v>
      </c>
      <c r="AA67" s="59" t="n">
        <v>41</v>
      </c>
      <c r="AB67" s="59" t="n">
        <v>38</v>
      </c>
      <c r="AC67" s="59" t="n">
        <v>46</v>
      </c>
      <c r="AD67" s="59" t="n">
        <v>35</v>
      </c>
      <c r="AE67" s="59" t="n">
        <v>41</v>
      </c>
      <c r="AF67" s="59" t="n">
        <v>43</v>
      </c>
      <c r="AG67" s="60" t="n">
        <v>41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68.9870967741935</v>
      </c>
      <c r="C68" s="61" t="n">
        <v>69.3</v>
      </c>
      <c r="D68" s="61" t="n">
        <v>68.7</v>
      </c>
      <c r="E68" s="61" t="n">
        <v>69.2</v>
      </c>
      <c r="F68" s="61" t="n">
        <v>68.8</v>
      </c>
      <c r="G68" s="61" t="n">
        <v>68.6</v>
      </c>
      <c r="H68" s="61" t="n">
        <v>69.3</v>
      </c>
      <c r="I68" s="61" t="n">
        <v>69</v>
      </c>
      <c r="J68" s="61" t="n">
        <v>69</v>
      </c>
      <c r="K68" s="61" t="n">
        <v>68.6</v>
      </c>
      <c r="L68" s="61" t="n">
        <v>68.7</v>
      </c>
      <c r="M68" s="61" t="n">
        <v>68.9</v>
      </c>
      <c r="N68" s="61" t="n">
        <v>68.6</v>
      </c>
      <c r="O68" s="61" t="n">
        <v>69.5</v>
      </c>
      <c r="P68" s="61" t="n">
        <v>69</v>
      </c>
      <c r="Q68" s="61" t="n">
        <v>69</v>
      </c>
      <c r="R68" s="61" t="n">
        <v>68.8</v>
      </c>
      <c r="S68" s="61" t="n">
        <v>68.9</v>
      </c>
      <c r="T68" s="61" t="n">
        <v>69.1</v>
      </c>
      <c r="U68" s="61" t="n">
        <v>69.5</v>
      </c>
      <c r="V68" s="61" t="n">
        <v>68.8</v>
      </c>
      <c r="W68" s="61" t="n">
        <v>68.8</v>
      </c>
      <c r="X68" s="61" t="n">
        <v>69.8</v>
      </c>
      <c r="Y68" s="61" t="n">
        <v>68.6</v>
      </c>
      <c r="Z68" s="61" t="n">
        <v>68.3</v>
      </c>
      <c r="AA68" s="61" t="n">
        <v>68.3</v>
      </c>
      <c r="AB68" s="61" t="n">
        <v>68.7</v>
      </c>
      <c r="AC68" s="61" t="n">
        <v>69.7</v>
      </c>
      <c r="AD68" s="61" t="n">
        <v>69.7</v>
      </c>
      <c r="AE68" s="61" t="n">
        <v>69.5</v>
      </c>
      <c r="AF68" s="61" t="n">
        <v>69</v>
      </c>
      <c r="AG68" s="60" t="n">
        <v>68.9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7.41612903225807</v>
      </c>
      <c r="C69" s="61" t="n">
        <v>7.8</v>
      </c>
      <c r="D69" s="61" t="n">
        <v>8</v>
      </c>
      <c r="E69" s="61" t="n">
        <v>7.5</v>
      </c>
      <c r="F69" s="61" t="n">
        <v>8</v>
      </c>
      <c r="G69" s="61" t="n">
        <v>7.5</v>
      </c>
      <c r="H69" s="61" t="n">
        <v>7.5</v>
      </c>
      <c r="I69" s="61" t="n">
        <v>7.8</v>
      </c>
      <c r="J69" s="61" t="n">
        <v>7.5</v>
      </c>
      <c r="K69" s="61" t="n">
        <v>7.8</v>
      </c>
      <c r="L69" s="61" t="n">
        <v>7.5</v>
      </c>
      <c r="M69" s="61" t="n">
        <v>8</v>
      </c>
      <c r="N69" s="61" t="n">
        <v>7.5</v>
      </c>
      <c r="O69" s="61" t="n">
        <v>7.5</v>
      </c>
      <c r="P69" s="61" t="n">
        <v>7.8</v>
      </c>
      <c r="Q69" s="61" t="n">
        <v>7.5</v>
      </c>
      <c r="R69" s="61" t="n">
        <v>7.5</v>
      </c>
      <c r="S69" s="61" t="n">
        <v>7.8</v>
      </c>
      <c r="T69" s="61" t="n">
        <v>7.8</v>
      </c>
      <c r="U69" s="61" t="n">
        <v>7.8</v>
      </c>
      <c r="V69" s="61" t="n">
        <v>7.5</v>
      </c>
      <c r="W69" s="61" t="n">
        <v>7.5</v>
      </c>
      <c r="X69" s="61" t="n">
        <v>7.5</v>
      </c>
      <c r="Y69" s="61" t="n">
        <v>7.3</v>
      </c>
      <c r="Z69" s="61" t="n">
        <v>7.5</v>
      </c>
      <c r="AA69" s="61" t="n">
        <v>7.8</v>
      </c>
      <c r="AB69" s="61" t="n">
        <v>7.3</v>
      </c>
      <c r="AC69" s="61" t="n">
        <v>7.8</v>
      </c>
      <c r="AD69" s="61" t="n">
        <v>8</v>
      </c>
      <c r="AE69" s="61" t="n">
        <v>7.8</v>
      </c>
      <c r="AF69" s="61" t="n">
        <v>7.8</v>
      </c>
      <c r="AG69" s="62" t="n">
        <v>7.5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2.61290322580645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4</v>
      </c>
      <c r="H70" s="59" t="n">
        <v>2</v>
      </c>
      <c r="I70" s="59" t="n">
        <v>2</v>
      </c>
      <c r="J70" s="59" t="n">
        <v>3</v>
      </c>
      <c r="K70" s="59" t="n">
        <v>4</v>
      </c>
      <c r="L70" s="59" t="n">
        <v>4</v>
      </c>
      <c r="M70" s="59" t="n">
        <v>3</v>
      </c>
      <c r="N70" s="59" t="n">
        <v>3</v>
      </c>
      <c r="O70" s="59" t="n">
        <v>3</v>
      </c>
      <c r="P70" s="59" t="n">
        <v>2</v>
      </c>
      <c r="Q70" s="59" t="n">
        <v>4</v>
      </c>
      <c r="R70" s="59" t="n">
        <v>2</v>
      </c>
      <c r="S70" s="59" t="n">
        <v>2</v>
      </c>
      <c r="T70" s="59" t="n">
        <v>3</v>
      </c>
      <c r="U70" s="59" t="n">
        <v>3</v>
      </c>
      <c r="V70" s="59" t="n">
        <v>2</v>
      </c>
      <c r="W70" s="59" t="n">
        <v>4</v>
      </c>
      <c r="X70" s="59" t="n">
        <v>3</v>
      </c>
      <c r="Y70" s="59" t="n">
        <v>4</v>
      </c>
      <c r="Z70" s="59" t="n">
        <v>3</v>
      </c>
      <c r="AA70" s="59" t="n">
        <v>2</v>
      </c>
      <c r="AB70" s="59" t="n">
        <v>2</v>
      </c>
      <c r="AC70" s="59" t="n">
        <v>2</v>
      </c>
      <c r="AD70" s="59" t="n">
        <v>2</v>
      </c>
      <c r="AE70" s="59" t="n">
        <v>2</v>
      </c>
      <c r="AF70" s="59" t="n">
        <v>2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2.45161290322581</v>
      </c>
      <c r="C71" s="59" t="n">
        <v>3</v>
      </c>
      <c r="D71" s="59" t="n">
        <v>2</v>
      </c>
      <c r="E71" s="59" t="n">
        <v>2</v>
      </c>
      <c r="F71" s="59" t="n">
        <v>2</v>
      </c>
      <c r="G71" s="59" t="n">
        <v>3</v>
      </c>
      <c r="H71" s="59" t="n">
        <v>2</v>
      </c>
      <c r="I71" s="59" t="n">
        <v>2</v>
      </c>
      <c r="J71" s="59" t="n">
        <v>2</v>
      </c>
      <c r="K71" s="59" t="n">
        <v>4</v>
      </c>
      <c r="L71" s="59" t="n">
        <v>4</v>
      </c>
      <c r="M71" s="59" t="n">
        <v>3</v>
      </c>
      <c r="N71" s="59" t="n">
        <v>2</v>
      </c>
      <c r="O71" s="59" t="n">
        <v>3</v>
      </c>
      <c r="P71" s="59" t="n">
        <v>2</v>
      </c>
      <c r="Q71" s="59" t="n">
        <v>3</v>
      </c>
      <c r="R71" s="59" t="n">
        <v>2</v>
      </c>
      <c r="S71" s="59" t="n">
        <v>2</v>
      </c>
      <c r="T71" s="59" t="n">
        <v>2</v>
      </c>
      <c r="U71" s="59" t="n">
        <v>3</v>
      </c>
      <c r="V71" s="59" t="n">
        <v>2</v>
      </c>
      <c r="W71" s="59" t="n">
        <v>3</v>
      </c>
      <c r="X71" s="59" t="n">
        <v>3</v>
      </c>
      <c r="Y71" s="59" t="n">
        <v>4</v>
      </c>
      <c r="Z71" s="59" t="n">
        <v>3</v>
      </c>
      <c r="AA71" s="59" t="n">
        <v>2</v>
      </c>
      <c r="AB71" s="59" t="n">
        <v>2</v>
      </c>
      <c r="AC71" s="59" t="n">
        <v>3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3.29032258064516</v>
      </c>
      <c r="C72" s="65" t="n">
        <v>3</v>
      </c>
      <c r="D72" s="65" t="n">
        <v>4</v>
      </c>
      <c r="E72" s="65" t="n">
        <v>3</v>
      </c>
      <c r="F72" s="65" t="n">
        <v>3</v>
      </c>
      <c r="G72" s="65" t="n">
        <v>4</v>
      </c>
      <c r="H72" s="65" t="n">
        <v>3</v>
      </c>
      <c r="I72" s="65" t="n">
        <v>4</v>
      </c>
      <c r="J72" s="65" t="n">
        <v>3</v>
      </c>
      <c r="K72" s="65" t="n">
        <v>4</v>
      </c>
      <c r="L72" s="65" t="n">
        <v>4</v>
      </c>
      <c r="M72" s="65" t="n">
        <v>3</v>
      </c>
      <c r="N72" s="65" t="n">
        <v>4</v>
      </c>
      <c r="O72" s="65" t="n">
        <v>4</v>
      </c>
      <c r="P72" s="65" t="n">
        <v>3</v>
      </c>
      <c r="Q72" s="65" t="n">
        <v>4</v>
      </c>
      <c r="R72" s="65" t="n">
        <v>3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4</v>
      </c>
      <c r="X72" s="65" t="n">
        <v>4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4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43</v>
      </c>
      <c r="D75" s="55" t="s">
        <v>44</v>
      </c>
      <c r="E75" s="55" t="s">
        <v>45</v>
      </c>
      <c r="F75" s="55" t="s">
        <v>46</v>
      </c>
      <c r="G75" s="55" t="s">
        <v>47</v>
      </c>
      <c r="H75" s="55" t="s">
        <v>48</v>
      </c>
      <c r="I75" s="55" t="s">
        <v>49</v>
      </c>
      <c r="J75" s="55" t="s">
        <v>43</v>
      </c>
      <c r="K75" s="55" t="s">
        <v>44</v>
      </c>
      <c r="L75" s="55" t="s">
        <v>45</v>
      </c>
      <c r="M75" s="55" t="s">
        <v>46</v>
      </c>
      <c r="N75" s="55" t="s">
        <v>47</v>
      </c>
      <c r="O75" s="55" t="s">
        <v>48</v>
      </c>
      <c r="P75" s="55" t="s">
        <v>49</v>
      </c>
      <c r="Q75" s="55" t="s">
        <v>43</v>
      </c>
      <c r="R75" s="55" t="s">
        <v>44</v>
      </c>
      <c r="S75" s="55" t="s">
        <v>45</v>
      </c>
      <c r="T75" s="55" t="s">
        <v>46</v>
      </c>
      <c r="U75" s="55" t="s">
        <v>47</v>
      </c>
      <c r="V75" s="55" t="s">
        <v>48</v>
      </c>
      <c r="W75" s="55" t="s">
        <v>49</v>
      </c>
      <c r="X75" s="55" t="s">
        <v>43</v>
      </c>
      <c r="Y75" s="55" t="s">
        <v>44</v>
      </c>
      <c r="Z75" s="55" t="s">
        <v>45</v>
      </c>
      <c r="AA75" s="55" t="s">
        <v>46</v>
      </c>
      <c r="AB75" s="55" t="s">
        <v>47</v>
      </c>
      <c r="AC75" s="55" t="s">
        <v>48</v>
      </c>
      <c r="AD75" s="55" t="s">
        <v>49</v>
      </c>
      <c r="AE75" s="55" t="s">
        <v>43</v>
      </c>
      <c r="AF75" s="56" t="s">
        <v>44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38.6333333333333</v>
      </c>
      <c r="C76" s="59" t="n">
        <v>35</v>
      </c>
      <c r="D76" s="59" t="n">
        <v>42</v>
      </c>
      <c r="E76" s="59" t="n">
        <v>40</v>
      </c>
      <c r="F76" s="59" t="n">
        <v>37</v>
      </c>
      <c r="G76" s="59" t="n">
        <v>37</v>
      </c>
      <c r="H76" s="59" t="n">
        <v>38</v>
      </c>
      <c r="I76" s="59" t="n">
        <v>38</v>
      </c>
      <c r="J76" s="59" t="n">
        <v>40</v>
      </c>
      <c r="K76" s="59" t="n">
        <v>37</v>
      </c>
      <c r="L76" s="59" t="n">
        <v>42</v>
      </c>
      <c r="M76" s="59" t="n">
        <v>38</v>
      </c>
      <c r="N76" s="59" t="n">
        <v>38</v>
      </c>
      <c r="O76" s="59" t="n">
        <v>36</v>
      </c>
      <c r="P76" s="59" t="n">
        <v>35</v>
      </c>
      <c r="Q76" s="59" t="n">
        <v>39</v>
      </c>
      <c r="R76" s="59" t="n">
        <v>39</v>
      </c>
      <c r="S76" s="59" t="n">
        <v>46</v>
      </c>
      <c r="T76" s="59" t="n">
        <v>38</v>
      </c>
      <c r="U76" s="59" t="n">
        <v>36</v>
      </c>
      <c r="V76" s="59" t="n">
        <v>38</v>
      </c>
      <c r="W76" s="59" t="n">
        <v>40</v>
      </c>
      <c r="X76" s="59" t="n">
        <v>39</v>
      </c>
      <c r="Y76" s="59" t="n">
        <v>38</v>
      </c>
      <c r="Z76" s="59" t="n">
        <v>39</v>
      </c>
      <c r="AA76" s="59" t="n">
        <v>38</v>
      </c>
      <c r="AB76" s="59" t="n">
        <v>36</v>
      </c>
      <c r="AC76" s="59" t="n">
        <v>38</v>
      </c>
      <c r="AD76" s="59" t="n">
        <v>41</v>
      </c>
      <c r="AE76" s="59" t="n">
        <v>40</v>
      </c>
      <c r="AF76" s="60" t="n">
        <v>41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69.1566666666667</v>
      </c>
      <c r="C77" s="61" t="n">
        <v>69.2</v>
      </c>
      <c r="D77" s="61" t="n">
        <v>69.3</v>
      </c>
      <c r="E77" s="61" t="n">
        <v>69.3</v>
      </c>
      <c r="F77" s="61" t="n">
        <v>69.2</v>
      </c>
      <c r="G77" s="61" t="n">
        <v>70</v>
      </c>
      <c r="H77" s="61" t="n">
        <v>68.7</v>
      </c>
      <c r="I77" s="61" t="n">
        <v>68.5</v>
      </c>
      <c r="J77" s="61" t="n">
        <v>69</v>
      </c>
      <c r="K77" s="61" t="n">
        <v>69.1</v>
      </c>
      <c r="L77" s="61" t="n">
        <v>69.5</v>
      </c>
      <c r="M77" s="61" t="n">
        <v>69.5</v>
      </c>
      <c r="N77" s="61" t="n">
        <v>69.4</v>
      </c>
      <c r="O77" s="61" t="n">
        <v>68.6</v>
      </c>
      <c r="P77" s="61" t="n">
        <v>68.8</v>
      </c>
      <c r="Q77" s="61" t="n">
        <v>69.2</v>
      </c>
      <c r="R77" s="61" t="n">
        <v>69</v>
      </c>
      <c r="S77" s="61" t="n">
        <v>71.1</v>
      </c>
      <c r="T77" s="61" t="n">
        <v>69</v>
      </c>
      <c r="U77" s="61" t="n">
        <v>69.3</v>
      </c>
      <c r="V77" s="61" t="n">
        <v>69.1</v>
      </c>
      <c r="W77" s="61" t="n">
        <v>69</v>
      </c>
      <c r="X77" s="61" t="n">
        <v>68.7</v>
      </c>
      <c r="Y77" s="61" t="n">
        <v>69.1</v>
      </c>
      <c r="Z77" s="61" t="n">
        <v>69</v>
      </c>
      <c r="AA77" s="61" t="n">
        <v>68.8</v>
      </c>
      <c r="AB77" s="61" t="n">
        <v>69.2</v>
      </c>
      <c r="AC77" s="61" t="n">
        <v>68.5</v>
      </c>
      <c r="AD77" s="61" t="n">
        <v>68.8</v>
      </c>
      <c r="AE77" s="61" t="n">
        <v>69.4</v>
      </c>
      <c r="AF77" s="62" t="n">
        <v>69.4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7.49</v>
      </c>
      <c r="C78" s="61" t="n">
        <v>8</v>
      </c>
      <c r="D78" s="61" t="n">
        <v>7.5</v>
      </c>
      <c r="E78" s="61" t="n">
        <v>7.5</v>
      </c>
      <c r="F78" s="61" t="n">
        <v>7.5</v>
      </c>
      <c r="G78" s="61" t="n">
        <v>7.5</v>
      </c>
      <c r="H78" s="61" t="n">
        <v>7.8</v>
      </c>
      <c r="I78" s="61" t="n">
        <v>7.8</v>
      </c>
      <c r="J78" s="61" t="n">
        <v>8.3</v>
      </c>
      <c r="K78" s="61" t="n">
        <v>7.5</v>
      </c>
      <c r="L78" s="61" t="n">
        <v>7</v>
      </c>
      <c r="M78" s="61" t="n">
        <v>7.5</v>
      </c>
      <c r="N78" s="61" t="n">
        <v>7.5</v>
      </c>
      <c r="O78" s="61" t="n">
        <v>7.5</v>
      </c>
      <c r="P78" s="61" t="n">
        <v>7</v>
      </c>
      <c r="Q78" s="61" t="n">
        <v>7.5</v>
      </c>
      <c r="R78" s="61" t="n">
        <v>7.5</v>
      </c>
      <c r="S78" s="61" t="n">
        <v>7.5</v>
      </c>
      <c r="T78" s="61" t="n">
        <v>7.5</v>
      </c>
      <c r="U78" s="61" t="n">
        <v>7.3</v>
      </c>
      <c r="V78" s="61" t="n">
        <v>7.3</v>
      </c>
      <c r="W78" s="61" t="n">
        <v>7.5</v>
      </c>
      <c r="X78" s="61" t="n">
        <v>7.8</v>
      </c>
      <c r="Y78" s="61" t="n">
        <v>7.5</v>
      </c>
      <c r="Z78" s="61" t="n">
        <v>7.5</v>
      </c>
      <c r="AA78" s="61" t="n">
        <v>7.3</v>
      </c>
      <c r="AB78" s="61" t="n">
        <v>7.3</v>
      </c>
      <c r="AC78" s="61" t="n">
        <v>7</v>
      </c>
      <c r="AD78" s="61" t="n">
        <v>7.3</v>
      </c>
      <c r="AE78" s="61" t="n">
        <v>7.5</v>
      </c>
      <c r="AF78" s="62" t="n">
        <v>7.5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2.6</v>
      </c>
      <c r="C79" s="59" t="n">
        <v>2</v>
      </c>
      <c r="D79" s="59" t="n">
        <v>3</v>
      </c>
      <c r="E79" s="59" t="n">
        <v>3</v>
      </c>
      <c r="F79" s="59" t="n">
        <v>3</v>
      </c>
      <c r="G79" s="59" t="n">
        <v>2</v>
      </c>
      <c r="H79" s="59" t="n">
        <v>3</v>
      </c>
      <c r="I79" s="59" t="n">
        <v>3</v>
      </c>
      <c r="J79" s="59" t="n">
        <v>4</v>
      </c>
      <c r="K79" s="59" t="n">
        <v>2</v>
      </c>
      <c r="L79" s="59" t="n">
        <v>4</v>
      </c>
      <c r="M79" s="59" t="n">
        <v>2</v>
      </c>
      <c r="N79" s="59" t="n">
        <v>2</v>
      </c>
      <c r="O79" s="59" t="n">
        <v>2</v>
      </c>
      <c r="P79" s="59" t="n">
        <v>2</v>
      </c>
      <c r="Q79" s="59" t="n">
        <v>4</v>
      </c>
      <c r="R79" s="59" t="n">
        <v>2</v>
      </c>
      <c r="S79" s="59" t="n">
        <v>1</v>
      </c>
      <c r="T79" s="59" t="n">
        <v>2</v>
      </c>
      <c r="U79" s="59" t="n">
        <v>2</v>
      </c>
      <c r="V79" s="59" t="n">
        <v>3</v>
      </c>
      <c r="W79" s="59" t="n">
        <v>4</v>
      </c>
      <c r="X79" s="59" t="n">
        <v>2</v>
      </c>
      <c r="Y79" s="59" t="n">
        <v>2</v>
      </c>
      <c r="Z79" s="59" t="n">
        <v>2</v>
      </c>
      <c r="AA79" s="59" t="n">
        <v>2</v>
      </c>
      <c r="AB79" s="59" t="n">
        <v>3</v>
      </c>
      <c r="AC79" s="59" t="n">
        <v>4</v>
      </c>
      <c r="AD79" s="59" t="n">
        <v>3</v>
      </c>
      <c r="AE79" s="59" t="n">
        <v>3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2.56666666666667</v>
      </c>
      <c r="C80" s="59" t="n">
        <v>2</v>
      </c>
      <c r="D80" s="59" t="n">
        <v>3</v>
      </c>
      <c r="E80" s="59" t="n">
        <v>3</v>
      </c>
      <c r="F80" s="59" t="n">
        <v>3</v>
      </c>
      <c r="G80" s="59" t="n">
        <v>3</v>
      </c>
      <c r="H80" s="59" t="n">
        <v>3</v>
      </c>
      <c r="I80" s="59" t="n">
        <v>3</v>
      </c>
      <c r="J80" s="59" t="n">
        <v>3</v>
      </c>
      <c r="K80" s="59" t="n">
        <v>2</v>
      </c>
      <c r="L80" s="59" t="n">
        <v>3</v>
      </c>
      <c r="M80" s="59" t="n">
        <v>2</v>
      </c>
      <c r="N80" s="59" t="n">
        <v>2</v>
      </c>
      <c r="O80" s="59" t="n">
        <v>2</v>
      </c>
      <c r="P80" s="59" t="n">
        <v>3</v>
      </c>
      <c r="Q80" s="59" t="n">
        <v>3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3</v>
      </c>
      <c r="W80" s="59" t="n">
        <v>3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3</v>
      </c>
      <c r="AC80" s="59" t="n">
        <v>4</v>
      </c>
      <c r="AD80" s="59" t="n">
        <v>3</v>
      </c>
      <c r="AE80" s="59" t="n">
        <v>3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3.26666666666667</v>
      </c>
      <c r="C81" s="65" t="n">
        <v>3</v>
      </c>
      <c r="D81" s="65" t="n">
        <v>4</v>
      </c>
      <c r="E81" s="65" t="n">
        <v>4</v>
      </c>
      <c r="F81" s="65" t="n">
        <v>3</v>
      </c>
      <c r="G81" s="65" t="n">
        <v>3</v>
      </c>
      <c r="H81" s="65" t="n">
        <v>3</v>
      </c>
      <c r="I81" s="65" t="n">
        <v>4</v>
      </c>
      <c r="J81" s="65" t="n">
        <v>4</v>
      </c>
      <c r="K81" s="65" t="n">
        <v>3</v>
      </c>
      <c r="L81" s="65" t="n">
        <v>4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4</v>
      </c>
      <c r="U81" s="65" t="n">
        <v>3</v>
      </c>
      <c r="V81" s="65" t="n">
        <v>3</v>
      </c>
      <c r="W81" s="65" t="n">
        <v>3</v>
      </c>
      <c r="X81" s="65" t="n">
        <v>4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4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45</v>
      </c>
      <c r="D84" s="59" t="s">
        <v>46</v>
      </c>
      <c r="E84" s="59" t="s">
        <v>47</v>
      </c>
      <c r="F84" s="59" t="s">
        <v>48</v>
      </c>
      <c r="G84" s="59" t="s">
        <v>49</v>
      </c>
      <c r="H84" s="59" t="s">
        <v>43</v>
      </c>
      <c r="I84" s="59" t="s">
        <v>44</v>
      </c>
      <c r="J84" s="59" t="s">
        <v>45</v>
      </c>
      <c r="K84" s="59" t="s">
        <v>46</v>
      </c>
      <c r="L84" s="59" t="s">
        <v>47</v>
      </c>
      <c r="M84" s="59" t="s">
        <v>48</v>
      </c>
      <c r="N84" s="59" t="s">
        <v>49</v>
      </c>
      <c r="O84" s="59" t="s">
        <v>43</v>
      </c>
      <c r="P84" s="59" t="s">
        <v>44</v>
      </c>
      <c r="Q84" s="59" t="s">
        <v>45</v>
      </c>
      <c r="R84" s="59" t="s">
        <v>46</v>
      </c>
      <c r="S84" s="59" t="s">
        <v>47</v>
      </c>
      <c r="T84" s="59" t="s">
        <v>48</v>
      </c>
      <c r="U84" s="59" t="s">
        <v>49</v>
      </c>
      <c r="V84" s="59" t="s">
        <v>43</v>
      </c>
      <c r="W84" s="59" t="s">
        <v>44</v>
      </c>
      <c r="X84" s="59" t="s">
        <v>45</v>
      </c>
      <c r="Y84" s="59" t="s">
        <v>46</v>
      </c>
      <c r="Z84" s="59" t="s">
        <v>47</v>
      </c>
      <c r="AA84" s="59" t="s">
        <v>48</v>
      </c>
      <c r="AB84" s="59" t="s">
        <v>49</v>
      </c>
      <c r="AC84" s="59" t="s">
        <v>43</v>
      </c>
      <c r="AD84" s="59" t="s">
        <v>44</v>
      </c>
      <c r="AE84" s="59" t="s">
        <v>45</v>
      </c>
      <c r="AF84" s="59" t="s">
        <v>46</v>
      </c>
      <c r="AG84" s="60" t="s">
        <v>47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38.2903225806452</v>
      </c>
      <c r="C85" s="59" t="n">
        <v>40</v>
      </c>
      <c r="D85" s="59" t="n">
        <v>38</v>
      </c>
      <c r="E85" s="59" t="n">
        <v>37</v>
      </c>
      <c r="F85" s="59" t="n">
        <v>37</v>
      </c>
      <c r="G85" s="59" t="n">
        <v>41</v>
      </c>
      <c r="H85" s="59" t="n">
        <v>35</v>
      </c>
      <c r="I85" s="59" t="n">
        <v>40</v>
      </c>
      <c r="J85" s="59" t="n">
        <v>40</v>
      </c>
      <c r="K85" s="59" t="n">
        <v>40</v>
      </c>
      <c r="L85" s="59" t="n">
        <v>36</v>
      </c>
      <c r="M85" s="59" t="n">
        <v>37</v>
      </c>
      <c r="N85" s="59" t="n">
        <v>37</v>
      </c>
      <c r="O85" s="59" t="n">
        <v>36</v>
      </c>
      <c r="P85" s="59" t="n">
        <v>37</v>
      </c>
      <c r="Q85" s="59" t="n">
        <v>45</v>
      </c>
      <c r="R85" s="59" t="n">
        <v>37</v>
      </c>
      <c r="S85" s="59" t="n">
        <v>36</v>
      </c>
      <c r="T85" s="48" t="n">
        <v>36</v>
      </c>
      <c r="U85" s="59" t="n">
        <v>38</v>
      </c>
      <c r="V85" s="59" t="n">
        <v>38</v>
      </c>
      <c r="W85" s="59" t="n">
        <v>41</v>
      </c>
      <c r="X85" s="59" t="n">
        <v>41</v>
      </c>
      <c r="Y85" s="59" t="n">
        <v>42</v>
      </c>
      <c r="Z85" s="59" t="n">
        <v>34</v>
      </c>
      <c r="AA85" s="59" t="n">
        <v>36</v>
      </c>
      <c r="AB85" s="59" t="n">
        <v>36</v>
      </c>
      <c r="AC85" s="59" t="n">
        <v>40</v>
      </c>
      <c r="AD85" s="59" t="n">
        <v>41</v>
      </c>
      <c r="AE85" s="59" t="n">
        <v>42</v>
      </c>
      <c r="AF85" s="59" t="n">
        <v>37</v>
      </c>
      <c r="AG85" s="60" t="n">
        <v>36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69.4258064516129</v>
      </c>
      <c r="C86" s="61" t="n">
        <v>68.6</v>
      </c>
      <c r="D86" s="61" t="n">
        <v>69.4</v>
      </c>
      <c r="E86" s="61" t="n">
        <v>69.5</v>
      </c>
      <c r="F86" s="61" t="n">
        <v>68.8</v>
      </c>
      <c r="G86" s="61" t="n">
        <v>68.7</v>
      </c>
      <c r="H86" s="61" t="n">
        <v>69.1</v>
      </c>
      <c r="I86" s="61" t="n">
        <v>69.4</v>
      </c>
      <c r="J86" s="61" t="n">
        <v>69.3</v>
      </c>
      <c r="K86" s="61" t="n">
        <v>69.5</v>
      </c>
      <c r="L86" s="61" t="n">
        <v>69.5</v>
      </c>
      <c r="M86" s="61" t="n">
        <v>69</v>
      </c>
      <c r="N86" s="61" t="n">
        <v>69.5</v>
      </c>
      <c r="O86" s="61" t="n">
        <v>69.3</v>
      </c>
      <c r="P86" s="61" t="n">
        <v>69</v>
      </c>
      <c r="Q86" s="61" t="n">
        <v>71.5</v>
      </c>
      <c r="R86" s="61" t="n">
        <v>70.1</v>
      </c>
      <c r="S86" s="61" t="n">
        <v>69.7</v>
      </c>
      <c r="T86" s="48" t="n">
        <v>68.6</v>
      </c>
      <c r="U86" s="61" t="n">
        <v>68.5</v>
      </c>
      <c r="V86" s="61" t="n">
        <v>69</v>
      </c>
      <c r="W86" s="61" t="n">
        <v>69.3</v>
      </c>
      <c r="X86" s="61" t="n">
        <v>69.8</v>
      </c>
      <c r="Y86" s="61" t="n">
        <v>70.7</v>
      </c>
      <c r="Z86" s="61" t="n">
        <v>70</v>
      </c>
      <c r="AA86" s="61" t="n">
        <v>69.1</v>
      </c>
      <c r="AB86" s="61" t="n">
        <v>68.7</v>
      </c>
      <c r="AC86" s="61" t="n">
        <v>69.8</v>
      </c>
      <c r="AD86" s="61" t="n">
        <v>68.8</v>
      </c>
      <c r="AE86" s="61" t="n">
        <v>70.1</v>
      </c>
      <c r="AF86" s="61" t="n">
        <v>70</v>
      </c>
      <c r="AG86" s="60" t="n">
        <v>69.9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7.55483870967742</v>
      </c>
      <c r="C87" s="61" t="n">
        <v>8</v>
      </c>
      <c r="D87" s="61" t="n">
        <v>7.5</v>
      </c>
      <c r="E87" s="61" t="n">
        <v>7.5</v>
      </c>
      <c r="F87" s="61" t="n">
        <v>7.8</v>
      </c>
      <c r="G87" s="61" t="n">
        <v>7.5</v>
      </c>
      <c r="H87" s="61" t="n">
        <v>8</v>
      </c>
      <c r="I87" s="61" t="n">
        <v>7.8</v>
      </c>
      <c r="J87" s="61" t="n">
        <v>7.8</v>
      </c>
      <c r="K87" s="61" t="n">
        <v>7.8</v>
      </c>
      <c r="L87" s="61" t="n">
        <v>7.5</v>
      </c>
      <c r="M87" s="61" t="n">
        <v>7.5</v>
      </c>
      <c r="N87" s="61" t="n">
        <v>7.3</v>
      </c>
      <c r="O87" s="61" t="n">
        <v>7.5</v>
      </c>
      <c r="P87" s="61" t="n">
        <v>7.5</v>
      </c>
      <c r="Q87" s="61" t="n">
        <v>7.8</v>
      </c>
      <c r="R87" s="61" t="n">
        <v>7.8</v>
      </c>
      <c r="S87" s="61" t="n">
        <v>7.3</v>
      </c>
      <c r="T87" s="48" t="n">
        <v>7.3</v>
      </c>
      <c r="U87" s="61" t="n">
        <v>7.5</v>
      </c>
      <c r="V87" s="61" t="n">
        <v>8</v>
      </c>
      <c r="W87" s="61" t="n">
        <v>7.8</v>
      </c>
      <c r="X87" s="61" t="n">
        <v>8</v>
      </c>
      <c r="Y87" s="61" t="n">
        <v>7.8</v>
      </c>
      <c r="Z87" s="61" t="n">
        <v>8</v>
      </c>
      <c r="AA87" s="61" t="n">
        <v>7.3</v>
      </c>
      <c r="AB87" s="61" t="n">
        <v>6.8</v>
      </c>
      <c r="AC87" s="61" t="n">
        <v>6.8</v>
      </c>
      <c r="AD87" s="61" t="n">
        <v>6</v>
      </c>
      <c r="AE87" s="61" t="n">
        <v>8</v>
      </c>
      <c r="AF87" s="61" t="n">
        <v>7.5</v>
      </c>
      <c r="AG87" s="60" t="n">
        <v>7.5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2.43333333333333</v>
      </c>
      <c r="C88" s="59" t="n">
        <v>2</v>
      </c>
      <c r="D88" s="59" t="n">
        <v>2</v>
      </c>
      <c r="E88" s="59" t="n">
        <v>3</v>
      </c>
      <c r="F88" s="59" t="n">
        <v>3</v>
      </c>
      <c r="G88" s="59" t="n">
        <v>2</v>
      </c>
      <c r="H88" s="59" t="n">
        <v>3</v>
      </c>
      <c r="I88" s="59" t="n">
        <v>2</v>
      </c>
      <c r="J88" s="59" t="n">
        <v>2</v>
      </c>
      <c r="K88" s="59" t="n">
        <v>2</v>
      </c>
      <c r="L88" s="59" t="n">
        <v>2</v>
      </c>
      <c r="M88" s="59" t="n">
        <v>3</v>
      </c>
      <c r="N88" s="59" t="n">
        <v>3</v>
      </c>
      <c r="O88" s="59" t="n">
        <v>2</v>
      </c>
      <c r="P88" s="59" t="n">
        <v>3</v>
      </c>
      <c r="Q88" s="59" t="n">
        <v>2</v>
      </c>
      <c r="R88" s="59" t="n">
        <v>1</v>
      </c>
      <c r="S88" s="59" t="n">
        <v>1</v>
      </c>
      <c r="T88" s="48" t="n">
        <v>3</v>
      </c>
      <c r="U88" s="59" t="n">
        <v>3</v>
      </c>
      <c r="V88" s="59" t="n">
        <v>3</v>
      </c>
      <c r="W88" s="59" t="n">
        <v>3</v>
      </c>
      <c r="X88" s="59" t="n">
        <v>2</v>
      </c>
      <c r="Y88" s="59" t="n">
        <v>2</v>
      </c>
      <c r="Z88" s="59" t="n">
        <v>3</v>
      </c>
      <c r="AA88" s="59" t="n">
        <v>2</v>
      </c>
      <c r="AB88" s="59" t="n">
        <v>3</v>
      </c>
      <c r="AC88" s="59" t="n">
        <v>3</v>
      </c>
      <c r="AD88" s="59" t="n">
        <v>4</v>
      </c>
      <c r="AE88" s="59" t="n">
        <v>2</v>
      </c>
      <c r="AF88" s="59" t="n">
        <v>2</v>
      </c>
      <c r="AG88" s="60" t="n">
        <v>2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2.36666666666667</v>
      </c>
      <c r="C89" s="59" t="n">
        <v>2</v>
      </c>
      <c r="D89" s="59" t="n">
        <v>2</v>
      </c>
      <c r="E89" s="59" t="n">
        <v>2</v>
      </c>
      <c r="F89" s="59" t="n">
        <v>3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3</v>
      </c>
      <c r="N89" s="59" t="n">
        <v>3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3</v>
      </c>
      <c r="V89" s="59" t="n">
        <v>2</v>
      </c>
      <c r="W89" s="59" t="n">
        <v>3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3</v>
      </c>
      <c r="AC89" s="59" t="n">
        <v>3</v>
      </c>
      <c r="AD89" s="59" t="n">
        <v>4</v>
      </c>
      <c r="AE89" s="59" t="n">
        <v>3</v>
      </c>
      <c r="AF89" s="59" t="n">
        <v>3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3.26666666666667</v>
      </c>
      <c r="C90" s="65" t="n">
        <v>4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4</v>
      </c>
      <c r="K90" s="65" t="n">
        <v>4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4</v>
      </c>
      <c r="Q90" s="65" t="n">
        <v>4</v>
      </c>
      <c r="R90" s="65" t="n">
        <v>3</v>
      </c>
      <c r="S90" s="65" t="n">
        <v>3</v>
      </c>
      <c r="T90" s="65" t="n">
        <v>3</v>
      </c>
      <c r="U90" s="65" t="n">
        <v>4</v>
      </c>
      <c r="V90" s="65" t="n">
        <v>3</v>
      </c>
      <c r="W90" s="65" t="n">
        <v>3</v>
      </c>
      <c r="X90" s="65" t="n">
        <v>2</v>
      </c>
      <c r="Y90" s="65" t="n">
        <v>4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4</v>
      </c>
      <c r="AE90" s="65" t="n">
        <v>4</v>
      </c>
      <c r="AF90" s="65" t="n">
        <v>3</v>
      </c>
      <c r="AG90" s="66" t="n">
        <v>4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48</v>
      </c>
      <c r="D93" s="59" t="s">
        <v>49</v>
      </c>
      <c r="E93" s="59" t="s">
        <v>43</v>
      </c>
      <c r="F93" s="59" t="s">
        <v>44</v>
      </c>
      <c r="G93" s="59" t="s">
        <v>45</v>
      </c>
      <c r="H93" s="59" t="s">
        <v>46</v>
      </c>
      <c r="I93" s="59" t="s">
        <v>47</v>
      </c>
      <c r="J93" s="59" t="s">
        <v>48</v>
      </c>
      <c r="K93" s="59" t="s">
        <v>49</v>
      </c>
      <c r="L93" s="59" t="s">
        <v>43</v>
      </c>
      <c r="M93" s="59" t="s">
        <v>44</v>
      </c>
      <c r="N93" s="59" t="s">
        <v>45</v>
      </c>
      <c r="O93" s="59" t="s">
        <v>46</v>
      </c>
      <c r="P93" s="59" t="s">
        <v>47</v>
      </c>
      <c r="Q93" s="59" t="s">
        <v>48</v>
      </c>
      <c r="R93" s="59" t="s">
        <v>49</v>
      </c>
      <c r="S93" s="59" t="s">
        <v>43</v>
      </c>
      <c r="T93" s="59" t="s">
        <v>44</v>
      </c>
      <c r="U93" s="59" t="s">
        <v>45</v>
      </c>
      <c r="V93" s="59" t="s">
        <v>46</v>
      </c>
      <c r="W93" s="59" t="s">
        <v>47</v>
      </c>
      <c r="X93" s="59" t="s">
        <v>48</v>
      </c>
      <c r="Y93" s="59" t="s">
        <v>49</v>
      </c>
      <c r="Z93" s="59" t="s">
        <v>43</v>
      </c>
      <c r="AA93" s="59" t="s">
        <v>44</v>
      </c>
      <c r="AB93" s="59" t="s">
        <v>45</v>
      </c>
      <c r="AC93" s="59" t="s">
        <v>46</v>
      </c>
      <c r="AD93" s="59" t="s">
        <v>47</v>
      </c>
      <c r="AE93" s="59" t="s">
        <v>48</v>
      </c>
      <c r="AF93" s="59" t="s">
        <v>49</v>
      </c>
      <c r="AG93" s="60" t="s">
        <v>43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38.8709677419355</v>
      </c>
      <c r="C94" s="59" t="n">
        <v>40</v>
      </c>
      <c r="D94" s="59" t="n">
        <v>41</v>
      </c>
      <c r="E94" s="59" t="n">
        <v>40</v>
      </c>
      <c r="F94" s="59" t="n">
        <v>41</v>
      </c>
      <c r="G94" s="59" t="n">
        <v>46</v>
      </c>
      <c r="H94" s="59" t="n">
        <v>38</v>
      </c>
      <c r="I94" s="59" t="n">
        <v>36</v>
      </c>
      <c r="J94" s="59" t="n">
        <v>38</v>
      </c>
      <c r="K94" s="59" t="n">
        <v>39</v>
      </c>
      <c r="L94" s="59" t="n">
        <v>38</v>
      </c>
      <c r="M94" s="59" t="n">
        <v>37</v>
      </c>
      <c r="N94" s="59" t="n">
        <v>40</v>
      </c>
      <c r="O94" s="59" t="n">
        <v>40</v>
      </c>
      <c r="P94" s="59" t="n">
        <v>37</v>
      </c>
      <c r="Q94" s="59" t="n">
        <v>36</v>
      </c>
      <c r="R94" s="59" t="n">
        <v>40</v>
      </c>
      <c r="S94" s="59" t="n">
        <v>38</v>
      </c>
      <c r="T94" s="59" t="n">
        <v>40</v>
      </c>
      <c r="U94" s="59" t="n">
        <v>42</v>
      </c>
      <c r="V94" s="59" t="n">
        <v>39</v>
      </c>
      <c r="W94" s="59" t="n">
        <v>36</v>
      </c>
      <c r="X94" s="59" t="n">
        <v>38</v>
      </c>
      <c r="Y94" s="59" t="n">
        <v>39</v>
      </c>
      <c r="Z94" s="59" t="n">
        <v>36</v>
      </c>
      <c r="AA94" s="59" t="n">
        <v>39</v>
      </c>
      <c r="AB94" s="59" t="n">
        <v>49</v>
      </c>
      <c r="AC94" s="59" t="n">
        <v>38</v>
      </c>
      <c r="AD94" s="59" t="n">
        <v>35</v>
      </c>
      <c r="AE94" s="59" t="n">
        <v>36</v>
      </c>
      <c r="AF94" s="59" t="n">
        <v>37</v>
      </c>
      <c r="AG94" s="60" t="n">
        <v>36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69.2935483870968</v>
      </c>
      <c r="C95" s="61" t="n">
        <v>69.9</v>
      </c>
      <c r="D95" s="61" t="n">
        <v>69.2</v>
      </c>
      <c r="E95" s="61" t="n">
        <v>69.2</v>
      </c>
      <c r="F95" s="61" t="n">
        <v>69.2</v>
      </c>
      <c r="G95" s="61" t="n">
        <v>70.2</v>
      </c>
      <c r="H95" s="61" t="n">
        <v>69.4</v>
      </c>
      <c r="I95" s="61" t="n">
        <v>69.4</v>
      </c>
      <c r="J95" s="61" t="n">
        <v>69.5</v>
      </c>
      <c r="K95" s="61" t="n">
        <v>69.7</v>
      </c>
      <c r="L95" s="61" t="n">
        <v>69.6</v>
      </c>
      <c r="M95" s="61" t="n">
        <v>70</v>
      </c>
      <c r="N95" s="61" t="n">
        <v>70.3</v>
      </c>
      <c r="O95" s="61" t="n">
        <v>68.8</v>
      </c>
      <c r="P95" s="61" t="n">
        <v>69.3</v>
      </c>
      <c r="Q95" s="61" t="n">
        <v>68.6</v>
      </c>
      <c r="R95" s="61" t="n">
        <v>68.5</v>
      </c>
      <c r="S95" s="61" t="n">
        <v>70</v>
      </c>
      <c r="T95" s="61" t="n">
        <v>68.5</v>
      </c>
      <c r="U95" s="61" t="n">
        <v>68.7</v>
      </c>
      <c r="V95" s="61" t="n">
        <v>68.8</v>
      </c>
      <c r="W95" s="61" t="n">
        <v>68.9</v>
      </c>
      <c r="X95" s="61" t="n">
        <v>68.6</v>
      </c>
      <c r="Y95" s="61" t="n">
        <v>69.2</v>
      </c>
      <c r="Z95" s="61" t="n">
        <v>69.5</v>
      </c>
      <c r="AA95" s="61" t="n">
        <v>69.4</v>
      </c>
      <c r="AB95" s="61" t="n">
        <v>70.4</v>
      </c>
      <c r="AC95" s="61" t="n">
        <v>69.7</v>
      </c>
      <c r="AD95" s="61" t="n">
        <v>69.3</v>
      </c>
      <c r="AE95" s="61" t="n">
        <v>68.5</v>
      </c>
      <c r="AF95" s="61" t="n">
        <v>68.9</v>
      </c>
      <c r="AG95" s="62" t="n">
        <v>68.9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7.37741935483871</v>
      </c>
      <c r="C96" s="61" t="n">
        <v>6.5</v>
      </c>
      <c r="D96" s="61" t="n">
        <v>8.3</v>
      </c>
      <c r="E96" s="61" t="n">
        <v>8</v>
      </c>
      <c r="F96" s="61" t="n">
        <v>7.5</v>
      </c>
      <c r="G96" s="61" t="n">
        <v>8</v>
      </c>
      <c r="H96" s="61" t="n">
        <v>8</v>
      </c>
      <c r="I96" s="61" t="n">
        <v>7.5</v>
      </c>
      <c r="J96" s="61" t="n">
        <v>7</v>
      </c>
      <c r="K96" s="61" t="n">
        <v>7.3</v>
      </c>
      <c r="L96" s="61" t="n">
        <v>8</v>
      </c>
      <c r="M96" s="61" t="n">
        <v>7.8</v>
      </c>
      <c r="N96" s="61" t="n">
        <v>7.8</v>
      </c>
      <c r="O96" s="61" t="n">
        <v>8</v>
      </c>
      <c r="P96" s="61" t="n">
        <v>7.5</v>
      </c>
      <c r="Q96" s="61" t="n">
        <v>6.8</v>
      </c>
      <c r="R96" s="61" t="n">
        <v>7.3</v>
      </c>
      <c r="S96" s="61" t="n">
        <v>6.8</v>
      </c>
      <c r="T96" s="61" t="n">
        <v>6.8</v>
      </c>
      <c r="U96" s="61" t="n">
        <v>6.5</v>
      </c>
      <c r="V96" s="61" t="n">
        <v>7.3</v>
      </c>
      <c r="W96" s="61" t="n">
        <v>7.3</v>
      </c>
      <c r="X96" s="61" t="n">
        <v>6.5</v>
      </c>
      <c r="Y96" s="61" t="n">
        <v>7.3</v>
      </c>
      <c r="Z96" s="61" t="n">
        <v>6.5</v>
      </c>
      <c r="AA96" s="61" t="n">
        <v>7</v>
      </c>
      <c r="AB96" s="61" t="n">
        <v>8</v>
      </c>
      <c r="AC96" s="61" t="n">
        <v>7.3</v>
      </c>
      <c r="AD96" s="61" t="n">
        <v>7.3</v>
      </c>
      <c r="AE96" s="61" t="n">
        <v>7</v>
      </c>
      <c r="AF96" s="61" t="n">
        <v>7.3</v>
      </c>
      <c r="AG96" s="60" t="n">
        <v>8.5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2.43333333333333</v>
      </c>
      <c r="C97" s="59" t="n">
        <v>2</v>
      </c>
      <c r="D97" s="59" t="n">
        <v>2</v>
      </c>
      <c r="E97" s="59" t="n">
        <v>2</v>
      </c>
      <c r="F97" s="59" t="n">
        <v>3</v>
      </c>
      <c r="G97" s="59" t="n">
        <v>3</v>
      </c>
      <c r="H97" s="59" t="n">
        <v>3</v>
      </c>
      <c r="I97" s="59" t="n">
        <v>2</v>
      </c>
      <c r="J97" s="59" t="n">
        <v>2</v>
      </c>
      <c r="K97" s="59" t="n">
        <v>2</v>
      </c>
      <c r="L97" s="59" t="n">
        <v>2</v>
      </c>
      <c r="M97" s="59" t="n">
        <v>3</v>
      </c>
      <c r="N97" s="59" t="n">
        <v>2</v>
      </c>
      <c r="O97" s="59" t="n">
        <v>3</v>
      </c>
      <c r="P97" s="59" t="n">
        <v>3</v>
      </c>
      <c r="Q97" s="59" t="n">
        <v>3</v>
      </c>
      <c r="R97" s="59" t="n">
        <v>2</v>
      </c>
      <c r="S97" s="59" t="n">
        <v>2</v>
      </c>
      <c r="T97" s="59" t="n">
        <v>2</v>
      </c>
      <c r="U97" s="59" t="n">
        <v>2</v>
      </c>
      <c r="V97" s="59" t="n">
        <v>3</v>
      </c>
      <c r="W97" s="59" t="n">
        <v>4</v>
      </c>
      <c r="X97" s="59" t="n">
        <v>4</v>
      </c>
      <c r="Y97" s="59" t="n">
        <v>2</v>
      </c>
      <c r="Z97" s="59" t="n">
        <v>3</v>
      </c>
      <c r="AA97" s="59" t="n">
        <v>2</v>
      </c>
      <c r="AB97" s="59" t="n">
        <v>2</v>
      </c>
      <c r="AC97" s="59" t="n">
        <v>2</v>
      </c>
      <c r="AD97" s="59" t="n">
        <v>2</v>
      </c>
      <c r="AE97" s="59" t="n">
        <v>2</v>
      </c>
      <c r="AF97" s="59" t="n">
        <v>2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2.56666666666667</v>
      </c>
      <c r="C98" s="59" t="n">
        <v>2</v>
      </c>
      <c r="D98" s="59" t="n">
        <v>2</v>
      </c>
      <c r="E98" s="59" t="n">
        <v>2</v>
      </c>
      <c r="F98" s="59" t="n">
        <v>3</v>
      </c>
      <c r="G98" s="59" t="n">
        <v>3</v>
      </c>
      <c r="H98" s="59" t="n">
        <v>2</v>
      </c>
      <c r="I98" s="59" t="n">
        <v>2</v>
      </c>
      <c r="J98" s="59" t="n">
        <v>3</v>
      </c>
      <c r="K98" s="59" t="n">
        <v>3</v>
      </c>
      <c r="L98" s="59" t="n">
        <v>2</v>
      </c>
      <c r="M98" s="59" t="n">
        <v>2</v>
      </c>
      <c r="N98" s="59" t="n">
        <v>2</v>
      </c>
      <c r="O98" s="59" t="n">
        <v>3</v>
      </c>
      <c r="P98" s="59" t="n">
        <v>3</v>
      </c>
      <c r="Q98" s="59" t="n">
        <v>4</v>
      </c>
      <c r="R98" s="59" t="n">
        <v>4</v>
      </c>
      <c r="S98" s="59" t="n">
        <v>2</v>
      </c>
      <c r="T98" s="59" t="n">
        <v>3</v>
      </c>
      <c r="U98" s="59" t="n">
        <v>3</v>
      </c>
      <c r="V98" s="59" t="n">
        <v>3</v>
      </c>
      <c r="W98" s="59" t="n">
        <v>3</v>
      </c>
      <c r="X98" s="59" t="n">
        <v>3</v>
      </c>
      <c r="Y98" s="59" t="n">
        <v>2</v>
      </c>
      <c r="Z98" s="59" t="n">
        <v>3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3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3.53333333333333</v>
      </c>
      <c r="C99" s="65" t="n">
        <v>4</v>
      </c>
      <c r="D99" s="65" t="n">
        <v>4</v>
      </c>
      <c r="E99" s="65" t="n">
        <v>3</v>
      </c>
      <c r="F99" s="65" t="n">
        <v>4</v>
      </c>
      <c r="G99" s="65" t="n">
        <v>4</v>
      </c>
      <c r="H99" s="65" t="n">
        <v>4</v>
      </c>
      <c r="I99" s="65" t="n">
        <v>3</v>
      </c>
      <c r="J99" s="65" t="n">
        <v>3</v>
      </c>
      <c r="K99" s="65" t="n">
        <v>4</v>
      </c>
      <c r="L99" s="65" t="n">
        <v>4</v>
      </c>
      <c r="M99" s="65" t="n">
        <v>3</v>
      </c>
      <c r="N99" s="65" t="n">
        <v>2</v>
      </c>
      <c r="O99" s="65" t="n">
        <v>4</v>
      </c>
      <c r="P99" s="65" t="n">
        <v>3</v>
      </c>
      <c r="Q99" s="65" t="n">
        <v>4</v>
      </c>
      <c r="R99" s="65" t="n">
        <v>4</v>
      </c>
      <c r="S99" s="65" t="n">
        <v>3</v>
      </c>
      <c r="T99" s="65" t="n">
        <v>3</v>
      </c>
      <c r="U99" s="65" t="n">
        <v>4</v>
      </c>
      <c r="V99" s="65" t="n">
        <v>4</v>
      </c>
      <c r="W99" s="65" t="n">
        <v>3</v>
      </c>
      <c r="X99" s="65" t="n">
        <v>3</v>
      </c>
      <c r="Y99" s="65" t="n">
        <v>4</v>
      </c>
      <c r="Z99" s="65" t="n">
        <v>3</v>
      </c>
      <c r="AA99" s="65" t="n">
        <v>4</v>
      </c>
      <c r="AB99" s="65" t="n">
        <v>4</v>
      </c>
      <c r="AC99" s="65" t="n">
        <v>4</v>
      </c>
      <c r="AD99" s="65" t="n">
        <v>3</v>
      </c>
      <c r="AE99" s="59" t="n">
        <v>3</v>
      </c>
      <c r="AF99" s="65" t="n">
        <v>4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44</v>
      </c>
      <c r="D102" s="55" t="s">
        <v>45</v>
      </c>
      <c r="E102" s="55" t="s">
        <v>46</v>
      </c>
      <c r="F102" s="55" t="s">
        <v>47</v>
      </c>
      <c r="G102" s="55" t="s">
        <v>48</v>
      </c>
      <c r="H102" s="55" t="s">
        <v>49</v>
      </c>
      <c r="I102" s="55" t="s">
        <v>43</v>
      </c>
      <c r="J102" s="55" t="s">
        <v>44</v>
      </c>
      <c r="K102" s="55" t="s">
        <v>45</v>
      </c>
      <c r="L102" s="55" t="s">
        <v>46</v>
      </c>
      <c r="M102" s="55" t="s">
        <v>47</v>
      </c>
      <c r="N102" s="55" t="s">
        <v>48</v>
      </c>
      <c r="O102" s="55" t="s">
        <v>49</v>
      </c>
      <c r="P102" s="55" t="s">
        <v>43</v>
      </c>
      <c r="Q102" s="55" t="s">
        <v>44</v>
      </c>
      <c r="R102" s="55" t="s">
        <v>45</v>
      </c>
      <c r="S102" s="55" t="s">
        <v>46</v>
      </c>
      <c r="T102" s="55" t="s">
        <v>47</v>
      </c>
      <c r="U102" s="55" t="s">
        <v>48</v>
      </c>
      <c r="V102" s="55" t="s">
        <v>49</v>
      </c>
      <c r="W102" s="55" t="s">
        <v>43</v>
      </c>
      <c r="X102" s="55" t="s">
        <v>44</v>
      </c>
      <c r="Y102" s="55" t="s">
        <v>45</v>
      </c>
      <c r="Z102" s="55" t="s">
        <v>46</v>
      </c>
      <c r="AA102" s="55" t="s">
        <v>47</v>
      </c>
      <c r="AB102" s="55" t="s">
        <v>48</v>
      </c>
      <c r="AC102" s="55" t="s">
        <v>49</v>
      </c>
      <c r="AD102" s="55" t="s">
        <v>43</v>
      </c>
      <c r="AE102" s="55" t="s">
        <v>44</v>
      </c>
      <c r="AF102" s="56" t="s">
        <v>45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40.2666666666667</v>
      </c>
      <c r="C103" s="59" t="n">
        <v>37</v>
      </c>
      <c r="D103" s="59" t="n">
        <v>39</v>
      </c>
      <c r="E103" s="59" t="n">
        <v>43</v>
      </c>
      <c r="F103" s="59" t="n">
        <v>36</v>
      </c>
      <c r="G103" s="59" t="n">
        <v>38</v>
      </c>
      <c r="H103" s="59" t="n">
        <v>37</v>
      </c>
      <c r="I103" s="59" t="n">
        <v>41</v>
      </c>
      <c r="J103" s="59" t="n">
        <v>40</v>
      </c>
      <c r="K103" s="59" t="n">
        <v>42</v>
      </c>
      <c r="L103" s="59" t="n">
        <v>43</v>
      </c>
      <c r="M103" s="59" t="n">
        <v>45</v>
      </c>
      <c r="N103" s="59" t="n">
        <v>44</v>
      </c>
      <c r="O103" s="59" t="n">
        <v>36</v>
      </c>
      <c r="P103" s="59" t="n">
        <v>36</v>
      </c>
      <c r="Q103" s="59" t="n">
        <v>37</v>
      </c>
      <c r="R103" s="59" t="n">
        <v>40</v>
      </c>
      <c r="S103" s="59" t="n">
        <v>38</v>
      </c>
      <c r="T103" s="59" t="n">
        <v>38</v>
      </c>
      <c r="U103" s="59" t="n">
        <v>38</v>
      </c>
      <c r="V103" s="59" t="n">
        <v>41</v>
      </c>
      <c r="W103" s="59" t="n">
        <v>42</v>
      </c>
      <c r="X103" s="59" t="n">
        <v>43</v>
      </c>
      <c r="Y103" s="59" t="n">
        <v>45</v>
      </c>
      <c r="Z103" s="59" t="n">
        <v>39</v>
      </c>
      <c r="AA103" s="59" t="n">
        <v>42</v>
      </c>
      <c r="AB103" s="59" t="n">
        <v>38</v>
      </c>
      <c r="AC103" s="59" t="n">
        <v>38</v>
      </c>
      <c r="AD103" s="59" t="n">
        <v>38</v>
      </c>
      <c r="AE103" s="59" t="n">
        <v>40</v>
      </c>
      <c r="AF103" s="60" t="n">
        <v>54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69.45</v>
      </c>
      <c r="C104" s="61" t="n">
        <v>69.4</v>
      </c>
      <c r="D104" s="61" t="n">
        <v>69.9</v>
      </c>
      <c r="E104" s="61" t="n">
        <v>70.1</v>
      </c>
      <c r="F104" s="61" t="n">
        <v>71.1</v>
      </c>
      <c r="G104" s="61" t="n">
        <v>69</v>
      </c>
      <c r="H104" s="61" t="n">
        <v>69</v>
      </c>
      <c r="I104" s="61" t="n">
        <v>68.4</v>
      </c>
      <c r="J104" s="61" t="n">
        <v>68.8</v>
      </c>
      <c r="K104" s="61" t="n">
        <v>69</v>
      </c>
      <c r="L104" s="61" t="n">
        <v>69.2</v>
      </c>
      <c r="M104" s="61" t="n">
        <v>69.4</v>
      </c>
      <c r="N104" s="61" t="n">
        <v>69.6</v>
      </c>
      <c r="O104" s="61" t="n">
        <v>70.2</v>
      </c>
      <c r="P104" s="61" t="n">
        <v>68.9</v>
      </c>
      <c r="Q104" s="61" t="n">
        <v>69.4</v>
      </c>
      <c r="R104" s="61" t="n">
        <v>69</v>
      </c>
      <c r="S104" s="61" t="n">
        <v>68.7</v>
      </c>
      <c r="T104" s="61" t="n">
        <v>69.6</v>
      </c>
      <c r="U104" s="61" t="n">
        <v>69</v>
      </c>
      <c r="V104" s="61" t="n">
        <v>69.1</v>
      </c>
      <c r="W104" s="61" t="n">
        <v>68.8</v>
      </c>
      <c r="X104" s="61" t="n">
        <v>69.7</v>
      </c>
      <c r="Y104" s="61" t="n">
        <v>69.1</v>
      </c>
      <c r="Z104" s="61" t="n">
        <v>69.8</v>
      </c>
      <c r="AA104" s="61" t="n">
        <v>69.9</v>
      </c>
      <c r="AB104" s="61" t="n">
        <v>70</v>
      </c>
      <c r="AC104" s="61" t="n">
        <v>69.4</v>
      </c>
      <c r="AD104" s="61" t="n">
        <v>69.9</v>
      </c>
      <c r="AE104" s="61" t="n">
        <v>69</v>
      </c>
      <c r="AF104" s="62" t="n">
        <v>71.1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7.58</v>
      </c>
      <c r="C105" s="61" t="n">
        <v>8</v>
      </c>
      <c r="D105" s="61" t="n">
        <v>8</v>
      </c>
      <c r="E105" s="61" t="n">
        <v>7.5</v>
      </c>
      <c r="F105" s="61" t="n">
        <v>7.5</v>
      </c>
      <c r="G105" s="61" t="n">
        <v>7</v>
      </c>
      <c r="H105" s="61" t="n">
        <v>6</v>
      </c>
      <c r="I105" s="61" t="n">
        <v>8.3</v>
      </c>
      <c r="J105" s="61" t="n">
        <v>7.5</v>
      </c>
      <c r="K105" s="61" t="n">
        <v>8.3</v>
      </c>
      <c r="L105" s="61" t="n">
        <v>7</v>
      </c>
      <c r="M105" s="61" t="n">
        <v>8</v>
      </c>
      <c r="N105" s="61" t="n">
        <v>8</v>
      </c>
      <c r="O105" s="61" t="n">
        <v>7.5</v>
      </c>
      <c r="P105" s="61" t="n">
        <v>8.5</v>
      </c>
      <c r="Q105" s="61" t="n">
        <v>7.5</v>
      </c>
      <c r="R105" s="61" t="n">
        <v>7.5</v>
      </c>
      <c r="S105" s="61" t="n">
        <v>7.5</v>
      </c>
      <c r="T105" s="61" t="n">
        <v>7.3</v>
      </c>
      <c r="U105" s="61" t="n">
        <v>7.3</v>
      </c>
      <c r="V105" s="61" t="n">
        <v>7</v>
      </c>
      <c r="W105" s="61" t="n">
        <v>7</v>
      </c>
      <c r="X105" s="61" t="n">
        <v>7.3</v>
      </c>
      <c r="Y105" s="61" t="n">
        <v>8.5</v>
      </c>
      <c r="Z105" s="61" t="n">
        <v>7.5</v>
      </c>
      <c r="AA105" s="61" t="n">
        <v>7.5</v>
      </c>
      <c r="AB105" s="61" t="n">
        <v>7.3</v>
      </c>
      <c r="AC105" s="61" t="n">
        <v>9</v>
      </c>
      <c r="AD105" s="61" t="n">
        <v>6.8</v>
      </c>
      <c r="AE105" s="61" t="n">
        <v>6.5</v>
      </c>
      <c r="AF105" s="62" t="n">
        <v>8.8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2.5</v>
      </c>
      <c r="C106" s="59" t="n">
        <v>2</v>
      </c>
      <c r="D106" s="59" t="n">
        <v>2</v>
      </c>
      <c r="E106" s="59" t="n">
        <v>4</v>
      </c>
      <c r="F106" s="59" t="n">
        <v>2</v>
      </c>
      <c r="G106" s="59" t="n">
        <v>3</v>
      </c>
      <c r="H106" s="59" t="n">
        <v>3</v>
      </c>
      <c r="I106" s="59" t="n">
        <v>2</v>
      </c>
      <c r="J106" s="59" t="n">
        <v>3</v>
      </c>
      <c r="K106" s="59" t="n">
        <v>3</v>
      </c>
      <c r="L106" s="59" t="n">
        <v>4</v>
      </c>
      <c r="M106" s="59" t="n">
        <v>3</v>
      </c>
      <c r="N106" s="59" t="n">
        <v>3</v>
      </c>
      <c r="O106" s="59" t="n">
        <v>2</v>
      </c>
      <c r="P106" s="59" t="n">
        <v>2</v>
      </c>
      <c r="Q106" s="59" t="n">
        <v>2</v>
      </c>
      <c r="R106" s="59" t="n">
        <v>2</v>
      </c>
      <c r="S106" s="59" t="n">
        <v>2</v>
      </c>
      <c r="T106" s="59" t="n">
        <v>2</v>
      </c>
      <c r="U106" s="59" t="n">
        <v>3</v>
      </c>
      <c r="V106" s="59" t="n">
        <v>3</v>
      </c>
      <c r="W106" s="59" t="n">
        <v>3</v>
      </c>
      <c r="X106" s="59" t="n">
        <v>2</v>
      </c>
      <c r="Y106" s="59" t="n">
        <v>1</v>
      </c>
      <c r="Z106" s="59" t="n">
        <v>2</v>
      </c>
      <c r="AA106" s="59" t="n">
        <v>2</v>
      </c>
      <c r="AB106" s="59" t="n">
        <v>3</v>
      </c>
      <c r="AC106" s="59" t="n">
        <v>2</v>
      </c>
      <c r="AD106" s="59" t="n">
        <v>3</v>
      </c>
      <c r="AE106" s="59" t="n">
        <v>3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2.43333333333333</v>
      </c>
      <c r="C107" s="59" t="n">
        <v>2</v>
      </c>
      <c r="D107" s="59" t="n">
        <v>2</v>
      </c>
      <c r="E107" s="59" t="n">
        <v>3</v>
      </c>
      <c r="F107" s="59" t="n">
        <v>2</v>
      </c>
      <c r="G107" s="59" t="n">
        <v>2</v>
      </c>
      <c r="H107" s="59" t="n">
        <v>3</v>
      </c>
      <c r="I107" s="59" t="n">
        <v>2</v>
      </c>
      <c r="J107" s="59" t="n">
        <v>2</v>
      </c>
      <c r="K107" s="59" t="n">
        <v>2</v>
      </c>
      <c r="L107" s="59" t="n">
        <v>4</v>
      </c>
      <c r="M107" s="59" t="n">
        <v>3</v>
      </c>
      <c r="N107" s="59" t="n">
        <v>3</v>
      </c>
      <c r="O107" s="59" t="n">
        <v>2</v>
      </c>
      <c r="P107" s="59" t="n">
        <v>2</v>
      </c>
      <c r="Q107" s="59" t="n">
        <v>3</v>
      </c>
      <c r="R107" s="59" t="n">
        <v>2</v>
      </c>
      <c r="S107" s="59" t="n">
        <v>2</v>
      </c>
      <c r="T107" s="59" t="n">
        <v>3</v>
      </c>
      <c r="U107" s="59" t="n">
        <v>3</v>
      </c>
      <c r="V107" s="59" t="n">
        <v>3</v>
      </c>
      <c r="W107" s="59" t="n">
        <v>3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3</v>
      </c>
      <c r="AC107" s="59" t="n">
        <v>2</v>
      </c>
      <c r="AD107" s="59" t="n">
        <v>2</v>
      </c>
      <c r="AE107" s="59" t="n">
        <v>3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3.2</v>
      </c>
      <c r="C108" s="65" t="n">
        <v>3</v>
      </c>
      <c r="D108" s="65" t="n">
        <v>2</v>
      </c>
      <c r="E108" s="65" t="n">
        <v>4</v>
      </c>
      <c r="F108" s="65" t="n">
        <v>3</v>
      </c>
      <c r="G108" s="65" t="n">
        <v>3</v>
      </c>
      <c r="H108" s="65" t="n">
        <v>4</v>
      </c>
      <c r="I108" s="65" t="n">
        <v>3</v>
      </c>
      <c r="J108" s="65" t="n">
        <v>3</v>
      </c>
      <c r="K108" s="65" t="n">
        <v>2</v>
      </c>
      <c r="L108" s="65" t="n">
        <v>4</v>
      </c>
      <c r="M108" s="65" t="n">
        <v>3</v>
      </c>
      <c r="N108" s="65" t="n">
        <v>3</v>
      </c>
      <c r="O108" s="65" t="n">
        <v>3</v>
      </c>
      <c r="P108" s="65" t="n">
        <v>4</v>
      </c>
      <c r="Q108" s="65" t="n">
        <v>3</v>
      </c>
      <c r="R108" s="65" t="n">
        <v>2</v>
      </c>
      <c r="S108" s="65" t="n">
        <v>4</v>
      </c>
      <c r="T108" s="65" t="n">
        <v>4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4</v>
      </c>
      <c r="Z108" s="65" t="n">
        <v>3</v>
      </c>
      <c r="AA108" s="65" t="n">
        <v>3</v>
      </c>
      <c r="AB108" s="65" t="n">
        <v>3</v>
      </c>
      <c r="AC108" s="65" t="n">
        <v>4</v>
      </c>
      <c r="AD108" s="65" t="n">
        <v>3</v>
      </c>
      <c r="AE108" s="65" t="n">
        <v>3</v>
      </c>
      <c r="AF108" s="66" t="n">
        <v>4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F108" activeCellId="0" sqref="AF108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46</v>
      </c>
      <c r="D3" s="55" t="s">
        <v>47</v>
      </c>
      <c r="E3" s="55" t="s">
        <v>48</v>
      </c>
      <c r="F3" s="55" t="s">
        <v>49</v>
      </c>
      <c r="G3" s="55" t="s">
        <v>43</v>
      </c>
      <c r="H3" s="55" t="s">
        <v>44</v>
      </c>
      <c r="I3" s="55" t="s">
        <v>45</v>
      </c>
      <c r="J3" s="55" t="s">
        <v>46</v>
      </c>
      <c r="K3" s="55" t="s">
        <v>47</v>
      </c>
      <c r="L3" s="55" t="s">
        <v>48</v>
      </c>
      <c r="M3" s="55" t="s">
        <v>49</v>
      </c>
      <c r="N3" s="55" t="s">
        <v>43</v>
      </c>
      <c r="O3" s="55" t="s">
        <v>44</v>
      </c>
      <c r="P3" s="55" t="s">
        <v>45</v>
      </c>
      <c r="Q3" s="55" t="s">
        <v>46</v>
      </c>
      <c r="R3" s="55" t="s">
        <v>47</v>
      </c>
      <c r="S3" s="55" t="s">
        <v>48</v>
      </c>
      <c r="T3" s="55" t="s">
        <v>49</v>
      </c>
      <c r="U3" s="55" t="s">
        <v>43</v>
      </c>
      <c r="V3" s="55" t="s">
        <v>44</v>
      </c>
      <c r="W3" s="55" t="s">
        <v>45</v>
      </c>
      <c r="X3" s="55" t="s">
        <v>46</v>
      </c>
      <c r="Y3" s="55" t="s">
        <v>47</v>
      </c>
      <c r="Z3" s="55" t="s">
        <v>48</v>
      </c>
      <c r="AA3" s="55" t="s">
        <v>49</v>
      </c>
      <c r="AB3" s="55" t="s">
        <v>43</v>
      </c>
      <c r="AC3" s="55" t="s">
        <v>44</v>
      </c>
      <c r="AD3" s="55" t="s">
        <v>45</v>
      </c>
      <c r="AE3" s="55" t="s">
        <v>46</v>
      </c>
      <c r="AF3" s="55" t="s">
        <v>47</v>
      </c>
      <c r="AG3" s="56" t="s">
        <v>48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41</v>
      </c>
      <c r="C4" s="59" t="n">
        <v>41</v>
      </c>
      <c r="D4" s="59" t="n">
        <v>38</v>
      </c>
      <c r="E4" s="59" t="n">
        <v>39</v>
      </c>
      <c r="F4" s="59" t="n">
        <v>39</v>
      </c>
      <c r="G4" s="59" t="n">
        <v>36</v>
      </c>
      <c r="H4" s="59" t="n">
        <v>41</v>
      </c>
      <c r="I4" s="59" t="n">
        <v>38</v>
      </c>
      <c r="J4" s="59" t="n">
        <v>42</v>
      </c>
      <c r="K4" s="59" t="n">
        <v>36</v>
      </c>
      <c r="L4" s="59" t="n">
        <v>35</v>
      </c>
      <c r="M4" s="59" t="n">
        <v>37</v>
      </c>
      <c r="N4" s="59" t="n">
        <v>38</v>
      </c>
      <c r="O4" s="59" t="n">
        <v>42</v>
      </c>
      <c r="P4" s="59" t="n">
        <v>43</v>
      </c>
      <c r="Q4" s="59" t="n">
        <v>41</v>
      </c>
      <c r="R4" s="59" t="n">
        <v>37</v>
      </c>
      <c r="S4" s="59" t="n">
        <v>43</v>
      </c>
      <c r="T4" s="59" t="n">
        <v>43</v>
      </c>
      <c r="U4" s="59" t="n">
        <v>42</v>
      </c>
      <c r="V4" s="59" t="n">
        <v>43</v>
      </c>
      <c r="W4" s="59" t="n">
        <v>58</v>
      </c>
      <c r="X4" s="59" t="n">
        <v>49</v>
      </c>
      <c r="Y4" s="59" t="n">
        <v>39</v>
      </c>
      <c r="Z4" s="59" t="n">
        <v>40</v>
      </c>
      <c r="AA4" s="59" t="n">
        <v>42</v>
      </c>
      <c r="AB4" s="59" t="n">
        <v>38</v>
      </c>
      <c r="AC4" s="59" t="n">
        <v>47</v>
      </c>
      <c r="AD4" s="59" t="n">
        <v>44</v>
      </c>
      <c r="AE4" s="59" t="n">
        <v>40</v>
      </c>
      <c r="AF4" s="59" t="n">
        <v>38</v>
      </c>
      <c r="AG4" s="60" t="n">
        <v>42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69.458064516129</v>
      </c>
      <c r="C5" s="61" t="n">
        <v>70.5</v>
      </c>
      <c r="D5" s="61" t="n">
        <v>69.9</v>
      </c>
      <c r="E5" s="61" t="n">
        <v>68.8</v>
      </c>
      <c r="F5" s="61" t="n">
        <v>69.3</v>
      </c>
      <c r="G5" s="61" t="n">
        <v>69.4</v>
      </c>
      <c r="H5" s="61" t="n">
        <v>69</v>
      </c>
      <c r="I5" s="61" t="n">
        <v>69.7</v>
      </c>
      <c r="J5" s="61" t="n">
        <v>71.5</v>
      </c>
      <c r="K5" s="61" t="n">
        <v>70.5</v>
      </c>
      <c r="L5" s="61" t="n">
        <v>69.8</v>
      </c>
      <c r="M5" s="61" t="n">
        <v>69.1</v>
      </c>
      <c r="N5" s="61" t="n">
        <v>68.8</v>
      </c>
      <c r="O5" s="61" t="n">
        <v>68.8</v>
      </c>
      <c r="P5" s="61" t="n">
        <v>69.2</v>
      </c>
      <c r="Q5" s="61" t="n">
        <v>69.4</v>
      </c>
      <c r="R5" s="61" t="n">
        <v>69.9</v>
      </c>
      <c r="S5" s="61" t="n">
        <v>68.9</v>
      </c>
      <c r="T5" s="61" t="n">
        <v>69.4</v>
      </c>
      <c r="U5" s="61" t="n">
        <v>69.1</v>
      </c>
      <c r="V5" s="61" t="n">
        <v>69.1</v>
      </c>
      <c r="W5" s="61" t="n">
        <v>70.9</v>
      </c>
      <c r="X5" s="61" t="n">
        <v>69.9</v>
      </c>
      <c r="Y5" s="61" t="n">
        <v>69.7</v>
      </c>
      <c r="Z5" s="61" t="n">
        <v>68.6</v>
      </c>
      <c r="AA5" s="61" t="n">
        <v>69.1</v>
      </c>
      <c r="AB5" s="61" t="n">
        <v>68.9</v>
      </c>
      <c r="AC5" s="61" t="n">
        <v>69</v>
      </c>
      <c r="AD5" s="61" t="n">
        <v>69.4</v>
      </c>
      <c r="AE5" s="61" t="n">
        <v>69.2</v>
      </c>
      <c r="AF5" s="61" t="n">
        <v>69.6</v>
      </c>
      <c r="AG5" s="62" t="n">
        <v>68.8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7.39354838709678</v>
      </c>
      <c r="C6" s="61" t="n">
        <v>8.5</v>
      </c>
      <c r="D6" s="61" t="n">
        <v>7</v>
      </c>
      <c r="E6" s="61" t="n">
        <v>7.8</v>
      </c>
      <c r="F6" s="61" t="n">
        <v>7.3</v>
      </c>
      <c r="G6" s="61" t="n">
        <v>7</v>
      </c>
      <c r="H6" s="61" t="n">
        <v>7.5</v>
      </c>
      <c r="I6" s="61" t="n">
        <v>7</v>
      </c>
      <c r="J6" s="61" t="n">
        <v>8</v>
      </c>
      <c r="K6" s="61" t="n">
        <v>7.5</v>
      </c>
      <c r="L6" s="61" t="n">
        <v>7.5</v>
      </c>
      <c r="M6" s="61" t="n">
        <v>7.3</v>
      </c>
      <c r="N6" s="61" t="n">
        <v>7</v>
      </c>
      <c r="O6" s="61" t="n">
        <v>7</v>
      </c>
      <c r="P6" s="61" t="n">
        <v>7.8</v>
      </c>
      <c r="Q6" s="61" t="n">
        <v>7.5</v>
      </c>
      <c r="R6" s="61" t="n">
        <v>7.5</v>
      </c>
      <c r="S6" s="61" t="n">
        <v>7.5</v>
      </c>
      <c r="T6" s="61" t="n">
        <v>7</v>
      </c>
      <c r="U6" s="61" t="n">
        <v>7</v>
      </c>
      <c r="V6" s="61" t="n">
        <v>6.8</v>
      </c>
      <c r="W6" s="61" t="n">
        <v>8.5</v>
      </c>
      <c r="X6" s="61" t="n">
        <v>7.5</v>
      </c>
      <c r="Y6" s="61" t="n">
        <v>7.3</v>
      </c>
      <c r="Z6" s="61" t="n">
        <v>7.3</v>
      </c>
      <c r="AA6" s="61" t="n">
        <v>7</v>
      </c>
      <c r="AB6" s="61" t="n">
        <v>7.3</v>
      </c>
      <c r="AC6" s="61" t="n">
        <v>6.8</v>
      </c>
      <c r="AD6" s="61" t="n">
        <v>8.5</v>
      </c>
      <c r="AE6" s="61" t="n">
        <v>7.5</v>
      </c>
      <c r="AF6" s="61" t="n">
        <v>7</v>
      </c>
      <c r="AG6" s="62" t="n">
        <v>7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2.54838709677419</v>
      </c>
      <c r="C7" s="59" t="n">
        <v>2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3</v>
      </c>
      <c r="I7" s="59" t="n">
        <v>2</v>
      </c>
      <c r="J7" s="59" t="n">
        <v>3</v>
      </c>
      <c r="K7" s="59" t="n">
        <v>3</v>
      </c>
      <c r="L7" s="59" t="n">
        <v>3</v>
      </c>
      <c r="M7" s="59" t="n">
        <v>3</v>
      </c>
      <c r="N7" s="59" t="n">
        <v>3</v>
      </c>
      <c r="O7" s="59" t="n">
        <v>4</v>
      </c>
      <c r="P7" s="59" t="n">
        <v>3</v>
      </c>
      <c r="Q7" s="59" t="n">
        <v>2</v>
      </c>
      <c r="R7" s="59" t="n">
        <v>3</v>
      </c>
      <c r="S7" s="59" t="n">
        <v>2</v>
      </c>
      <c r="T7" s="59" t="n">
        <v>3</v>
      </c>
      <c r="U7" s="59" t="n">
        <v>2</v>
      </c>
      <c r="V7" s="59" t="n">
        <v>3</v>
      </c>
      <c r="W7" s="59" t="n">
        <v>2</v>
      </c>
      <c r="X7" s="59" t="n">
        <v>2</v>
      </c>
      <c r="Y7" s="59" t="n">
        <v>2</v>
      </c>
      <c r="Z7" s="59" t="n">
        <v>3</v>
      </c>
      <c r="AA7" s="59" t="n">
        <v>3</v>
      </c>
      <c r="AB7" s="59" t="n">
        <v>2</v>
      </c>
      <c r="AC7" s="59" t="n">
        <v>3</v>
      </c>
      <c r="AD7" s="59" t="n">
        <v>2</v>
      </c>
      <c r="AE7" s="59" t="n">
        <v>2</v>
      </c>
      <c r="AF7" s="59" t="n">
        <v>3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2.48387096774194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3</v>
      </c>
      <c r="L8" s="59" t="n">
        <v>3</v>
      </c>
      <c r="M8" s="59" t="n">
        <v>3</v>
      </c>
      <c r="N8" s="59" t="n">
        <v>3</v>
      </c>
      <c r="O8" s="59" t="n">
        <v>4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3</v>
      </c>
      <c r="U8" s="59" t="n">
        <v>3</v>
      </c>
      <c r="V8" s="59" t="n">
        <v>4</v>
      </c>
      <c r="W8" s="59" t="n">
        <v>2</v>
      </c>
      <c r="X8" s="59" t="n">
        <v>2</v>
      </c>
      <c r="Y8" s="59" t="n">
        <v>3</v>
      </c>
      <c r="Z8" s="59" t="n">
        <v>3</v>
      </c>
      <c r="AA8" s="59" t="n">
        <v>3</v>
      </c>
      <c r="AB8" s="59" t="n">
        <v>2</v>
      </c>
      <c r="AC8" s="59" t="n">
        <v>3</v>
      </c>
      <c r="AD8" s="59" t="n">
        <v>2</v>
      </c>
      <c r="AE8" s="59" t="n">
        <v>2</v>
      </c>
      <c r="AF8" s="59" t="n">
        <v>3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3.16129032258064</v>
      </c>
      <c r="C9" s="65" t="n">
        <v>4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2</v>
      </c>
      <c r="J9" s="65" t="n">
        <v>4</v>
      </c>
      <c r="K9" s="65" t="n">
        <v>3</v>
      </c>
      <c r="L9" s="65" t="n">
        <v>2</v>
      </c>
      <c r="M9" s="65" t="n">
        <v>3</v>
      </c>
      <c r="N9" s="65" t="n">
        <v>2</v>
      </c>
      <c r="O9" s="65" t="n">
        <v>4</v>
      </c>
      <c r="P9" s="65" t="n">
        <v>3</v>
      </c>
      <c r="Q9" s="65" t="n">
        <v>4</v>
      </c>
      <c r="R9" s="65" t="n">
        <v>3</v>
      </c>
      <c r="S9" s="65" t="n">
        <v>3</v>
      </c>
      <c r="T9" s="65" t="n">
        <v>4</v>
      </c>
      <c r="U9" s="65" t="n">
        <v>3</v>
      </c>
      <c r="V9" s="65" t="n">
        <v>3</v>
      </c>
      <c r="W9" s="65" t="n">
        <v>4</v>
      </c>
      <c r="X9" s="65" t="n">
        <v>3</v>
      </c>
      <c r="Y9" s="65" t="n">
        <v>3</v>
      </c>
      <c r="Z9" s="65" t="n">
        <v>3</v>
      </c>
      <c r="AA9" s="65" t="n">
        <v>4</v>
      </c>
      <c r="AB9" s="65" t="n">
        <v>3</v>
      </c>
      <c r="AC9" s="65" t="n">
        <v>4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49</v>
      </c>
      <c r="D12" s="55" t="s">
        <v>43</v>
      </c>
      <c r="E12" s="55" t="s">
        <v>44</v>
      </c>
      <c r="F12" s="55" t="s">
        <v>45</v>
      </c>
      <c r="G12" s="55" t="s">
        <v>46</v>
      </c>
      <c r="H12" s="55" t="s">
        <v>47</v>
      </c>
      <c r="I12" s="55" t="s">
        <v>48</v>
      </c>
      <c r="J12" s="55" t="s">
        <v>49</v>
      </c>
      <c r="K12" s="55" t="s">
        <v>43</v>
      </c>
      <c r="L12" s="55" t="s">
        <v>44</v>
      </c>
      <c r="M12" s="55" t="s">
        <v>45</v>
      </c>
      <c r="N12" s="55" t="s">
        <v>46</v>
      </c>
      <c r="O12" s="55" t="s">
        <v>47</v>
      </c>
      <c r="P12" s="55" t="s">
        <v>48</v>
      </c>
      <c r="Q12" s="55" t="s">
        <v>49</v>
      </c>
      <c r="R12" s="55" t="s">
        <v>43</v>
      </c>
      <c r="S12" s="55" t="s">
        <v>44</v>
      </c>
      <c r="T12" s="55" t="s">
        <v>45</v>
      </c>
      <c r="U12" s="55" t="s">
        <v>46</v>
      </c>
      <c r="V12" s="55" t="s">
        <v>47</v>
      </c>
      <c r="W12" s="55" t="s">
        <v>48</v>
      </c>
      <c r="X12" s="55" t="s">
        <v>49</v>
      </c>
      <c r="Y12" s="55" t="s">
        <v>43</v>
      </c>
      <c r="Z12" s="55" t="s">
        <v>44</v>
      </c>
      <c r="AA12" s="55" t="s">
        <v>45</v>
      </c>
      <c r="AB12" s="55" t="s">
        <v>46</v>
      </c>
      <c r="AC12" s="55" t="s">
        <v>47</v>
      </c>
      <c r="AD12" s="55" t="s">
        <v>48</v>
      </c>
      <c r="AE12" s="55" t="s">
        <v>49</v>
      </c>
      <c r="AF12" s="79" t="s">
        <v>43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40.9677419354839</v>
      </c>
      <c r="C13" s="59" t="n">
        <v>45</v>
      </c>
      <c r="D13" s="59" t="n">
        <v>47</v>
      </c>
      <c r="E13" s="59" t="n">
        <v>40</v>
      </c>
      <c r="F13" s="59" t="n">
        <v>44</v>
      </c>
      <c r="G13" s="59" t="n">
        <v>38</v>
      </c>
      <c r="H13" s="59" t="n">
        <v>38</v>
      </c>
      <c r="I13" s="59" t="n">
        <v>39</v>
      </c>
      <c r="J13" s="59" t="n">
        <v>35</v>
      </c>
      <c r="K13" s="59" t="n">
        <v>37</v>
      </c>
      <c r="L13" s="59" t="n">
        <v>38</v>
      </c>
      <c r="M13" s="59" t="n">
        <v>41</v>
      </c>
      <c r="N13" s="59" t="n">
        <v>41</v>
      </c>
      <c r="O13" s="59" t="n">
        <v>38</v>
      </c>
      <c r="P13" s="59" t="n">
        <v>37</v>
      </c>
      <c r="Q13" s="59" t="n">
        <v>40</v>
      </c>
      <c r="R13" s="59" t="n">
        <v>38</v>
      </c>
      <c r="S13" s="59" t="n">
        <v>40</v>
      </c>
      <c r="T13" s="59" t="n">
        <v>60</v>
      </c>
      <c r="U13" s="59" t="n">
        <v>44</v>
      </c>
      <c r="V13" s="59" t="n">
        <v>41</v>
      </c>
      <c r="W13" s="59" t="n">
        <v>48</v>
      </c>
      <c r="X13" s="59" t="n">
        <v>44</v>
      </c>
      <c r="Y13" s="59" t="n">
        <v>42</v>
      </c>
      <c r="Z13" s="59" t="n">
        <v>48</v>
      </c>
      <c r="AA13" s="59" t="n">
        <v>47</v>
      </c>
      <c r="AB13" s="59" t="n">
        <v>50</v>
      </c>
      <c r="AC13" s="59" t="n">
        <v>43</v>
      </c>
      <c r="AD13" s="59" t="n">
        <v>41</v>
      </c>
      <c r="AE13" s="59" t="n">
        <v>44</v>
      </c>
      <c r="AF13" s="81" t="n">
        <v>42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67.2838709677419</v>
      </c>
      <c r="C14" s="61" t="n">
        <v>69</v>
      </c>
      <c r="D14" s="61" t="n">
        <v>68.9</v>
      </c>
      <c r="E14" s="61" t="n">
        <v>69.4</v>
      </c>
      <c r="F14" s="61" t="n">
        <v>70.1</v>
      </c>
      <c r="G14" s="61" t="n">
        <v>69</v>
      </c>
      <c r="H14" s="61" t="n">
        <v>69.5</v>
      </c>
      <c r="I14" s="61" t="n">
        <v>69.1</v>
      </c>
      <c r="J14" s="61" t="n">
        <v>69.5</v>
      </c>
      <c r="K14" s="61" t="n">
        <v>69.6</v>
      </c>
      <c r="L14" s="61" t="n">
        <v>69.6</v>
      </c>
      <c r="M14" s="61" t="n">
        <v>69.8</v>
      </c>
      <c r="N14" s="61" t="n">
        <v>70.6</v>
      </c>
      <c r="O14" s="61" t="n">
        <v>69.5</v>
      </c>
      <c r="P14" s="61" t="n">
        <v>69.7</v>
      </c>
      <c r="Q14" s="61" t="n">
        <v>69.9</v>
      </c>
      <c r="R14" s="61" t="n">
        <v>69.2</v>
      </c>
      <c r="S14" s="61" t="n">
        <v>70.1</v>
      </c>
      <c r="T14" s="61" t="n">
        <v>71.7</v>
      </c>
      <c r="U14" s="61" t="n">
        <v>69.9</v>
      </c>
      <c r="V14" s="61" t="n">
        <v>70</v>
      </c>
      <c r="W14" s="61" t="n">
        <v>69.5</v>
      </c>
      <c r="X14" s="61" t="n">
        <v>68.5</v>
      </c>
      <c r="Y14" s="61" t="n">
        <v>68.7</v>
      </c>
      <c r="Z14" s="61" t="n">
        <v>69.6</v>
      </c>
      <c r="AA14" s="61" t="n">
        <v>69.4</v>
      </c>
      <c r="AB14" s="61" t="n">
        <v>69.9</v>
      </c>
      <c r="AC14" s="61" t="n">
        <v>69.9</v>
      </c>
      <c r="AD14" s="61" t="n">
        <v>68.8</v>
      </c>
      <c r="AE14" s="61" t="n">
        <v>68.8</v>
      </c>
      <c r="AF14" s="82" t="n">
        <v>68.6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7.5483870967742</v>
      </c>
      <c r="C15" s="61" t="n">
        <v>7</v>
      </c>
      <c r="D15" s="61" t="n">
        <v>7</v>
      </c>
      <c r="E15" s="61" t="n">
        <v>7.5</v>
      </c>
      <c r="F15" s="61" t="n">
        <v>8.5</v>
      </c>
      <c r="G15" s="61" t="n">
        <v>8.5</v>
      </c>
      <c r="H15" s="61" t="n">
        <v>7.5</v>
      </c>
      <c r="I15" s="61" t="n">
        <v>9.5</v>
      </c>
      <c r="J15" s="61" t="n">
        <v>9.5</v>
      </c>
      <c r="K15" s="61" t="n">
        <v>9</v>
      </c>
      <c r="L15" s="61" t="n">
        <v>8.5</v>
      </c>
      <c r="M15" s="61" t="n">
        <v>8.5</v>
      </c>
      <c r="N15" s="61" t="n">
        <v>9</v>
      </c>
      <c r="O15" s="61" t="n">
        <v>7.5</v>
      </c>
      <c r="P15" s="61" t="n">
        <v>8.3</v>
      </c>
      <c r="Q15" s="61" t="n">
        <v>8.3</v>
      </c>
      <c r="R15" s="61" t="n">
        <v>8</v>
      </c>
      <c r="S15" s="61" t="n">
        <v>8</v>
      </c>
      <c r="T15" s="61" t="n">
        <v>8</v>
      </c>
      <c r="U15" s="61" t="n">
        <v>7.5</v>
      </c>
      <c r="V15" s="61" t="n">
        <v>7.5</v>
      </c>
      <c r="W15" s="61" t="n">
        <v>7</v>
      </c>
      <c r="X15" s="61" t="n">
        <v>7.3</v>
      </c>
      <c r="Y15" s="61" t="n">
        <v>7.3</v>
      </c>
      <c r="Z15" s="61" t="n">
        <v>7</v>
      </c>
      <c r="AA15" s="61" t="n">
        <v>7.5</v>
      </c>
      <c r="AB15" s="61" t="n">
        <v>7.5</v>
      </c>
      <c r="AC15" s="61" t="n">
        <v>7.3</v>
      </c>
      <c r="AD15" s="61" t="n">
        <v>7</v>
      </c>
      <c r="AE15" s="61" t="n">
        <v>7</v>
      </c>
      <c r="AF15" s="82" t="n">
        <v>6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2.51612903225806</v>
      </c>
      <c r="C16" s="59" t="n">
        <v>3</v>
      </c>
      <c r="D16" s="59" t="n">
        <v>2</v>
      </c>
      <c r="E16" s="59" t="n">
        <v>2</v>
      </c>
      <c r="F16" s="59" t="n">
        <v>3</v>
      </c>
      <c r="G16" s="59" t="n">
        <v>2</v>
      </c>
      <c r="H16" s="59" t="n">
        <v>2</v>
      </c>
      <c r="I16" s="59" t="n">
        <v>2</v>
      </c>
      <c r="J16" s="59" t="n">
        <v>3</v>
      </c>
      <c r="K16" s="59" t="n">
        <v>3</v>
      </c>
      <c r="L16" s="59" t="n">
        <v>3</v>
      </c>
      <c r="M16" s="59" t="n">
        <v>3</v>
      </c>
      <c r="N16" s="59" t="n">
        <v>2</v>
      </c>
      <c r="O16" s="59" t="n">
        <v>3</v>
      </c>
      <c r="P16" s="59" t="n">
        <v>2</v>
      </c>
      <c r="Q16" s="59" t="n">
        <v>2</v>
      </c>
      <c r="R16" s="59" t="n">
        <v>2</v>
      </c>
      <c r="S16" s="59" t="n">
        <v>3</v>
      </c>
      <c r="T16" s="59" t="n">
        <v>2</v>
      </c>
      <c r="U16" s="59" t="n">
        <v>3</v>
      </c>
      <c r="V16" s="59" t="n">
        <v>3</v>
      </c>
      <c r="W16" s="59" t="n">
        <v>4</v>
      </c>
      <c r="X16" s="59" t="n">
        <v>2</v>
      </c>
      <c r="Y16" s="59" t="n">
        <v>2</v>
      </c>
      <c r="Z16" s="59" t="n">
        <v>3</v>
      </c>
      <c r="AA16" s="59" t="n">
        <v>2</v>
      </c>
      <c r="AB16" s="59" t="n">
        <v>2</v>
      </c>
      <c r="AC16" s="59" t="n">
        <v>3</v>
      </c>
      <c r="AD16" s="59" t="n">
        <v>3</v>
      </c>
      <c r="AE16" s="59" t="n">
        <v>3</v>
      </c>
      <c r="AF16" s="81" t="n">
        <v>4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2.35483870967742</v>
      </c>
      <c r="C17" s="59" t="n">
        <v>3</v>
      </c>
      <c r="D17" s="59" t="n">
        <v>3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3</v>
      </c>
      <c r="L17" s="59" t="n">
        <v>3</v>
      </c>
      <c r="M17" s="59" t="n">
        <v>3</v>
      </c>
      <c r="N17" s="59" t="n">
        <v>2</v>
      </c>
      <c r="O17" s="59" t="n">
        <v>3</v>
      </c>
      <c r="P17" s="59" t="n">
        <v>2</v>
      </c>
      <c r="Q17" s="59" t="n">
        <v>2</v>
      </c>
      <c r="R17" s="59" t="n">
        <v>2</v>
      </c>
      <c r="S17" s="59" t="n">
        <v>3</v>
      </c>
      <c r="T17" s="59" t="n">
        <v>2</v>
      </c>
      <c r="U17" s="59" t="n">
        <v>2</v>
      </c>
      <c r="V17" s="59" t="n">
        <v>2</v>
      </c>
      <c r="W17" s="59" t="n">
        <v>3</v>
      </c>
      <c r="X17" s="59" t="n">
        <v>2</v>
      </c>
      <c r="Y17" s="59" t="n">
        <v>2</v>
      </c>
      <c r="Z17" s="59" t="n">
        <v>3</v>
      </c>
      <c r="AA17" s="59" t="n">
        <v>2</v>
      </c>
      <c r="AB17" s="59" t="n">
        <v>2</v>
      </c>
      <c r="AC17" s="59" t="n">
        <v>3</v>
      </c>
      <c r="AD17" s="59" t="n">
        <v>2</v>
      </c>
      <c r="AE17" s="59" t="n">
        <v>3</v>
      </c>
      <c r="AF17" s="81" t="n">
        <v>4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2.96774193548387</v>
      </c>
      <c r="C18" s="84" t="n">
        <v>4</v>
      </c>
      <c r="D18" s="84" t="n">
        <v>3</v>
      </c>
      <c r="E18" s="84" t="n">
        <v>2</v>
      </c>
      <c r="F18" s="84" t="n">
        <v>3</v>
      </c>
      <c r="G18" s="84" t="n">
        <v>3</v>
      </c>
      <c r="H18" s="84" t="n">
        <v>2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2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4</v>
      </c>
      <c r="X18" s="84" t="n">
        <v>4</v>
      </c>
      <c r="Y18" s="84" t="n">
        <v>3</v>
      </c>
      <c r="Z18" s="84" t="n">
        <v>3</v>
      </c>
      <c r="AA18" s="84" t="n">
        <v>3</v>
      </c>
      <c r="AB18" s="84" t="n">
        <v>4</v>
      </c>
      <c r="AC18" s="84" t="n">
        <v>3</v>
      </c>
      <c r="AD18" s="84" t="n">
        <v>3</v>
      </c>
      <c r="AE18" s="84" t="n">
        <v>4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44</v>
      </c>
      <c r="D21" s="87" t="s">
        <v>45</v>
      </c>
      <c r="E21" s="87" t="s">
        <v>46</v>
      </c>
      <c r="F21" s="87" t="s">
        <v>47</v>
      </c>
      <c r="G21" s="87" t="s">
        <v>48</v>
      </c>
      <c r="H21" s="87" t="s">
        <v>49</v>
      </c>
      <c r="I21" s="87" t="s">
        <v>43</v>
      </c>
      <c r="J21" s="87" t="s">
        <v>44</v>
      </c>
      <c r="K21" s="87" t="s">
        <v>45</v>
      </c>
      <c r="L21" s="87" t="s">
        <v>46</v>
      </c>
      <c r="M21" s="87" t="s">
        <v>47</v>
      </c>
      <c r="N21" s="87" t="s">
        <v>48</v>
      </c>
      <c r="O21" s="87" t="s">
        <v>49</v>
      </c>
      <c r="P21" s="87" t="s">
        <v>43</v>
      </c>
      <c r="Q21" s="87" t="s">
        <v>44</v>
      </c>
      <c r="R21" s="87" t="s">
        <v>45</v>
      </c>
      <c r="S21" s="87" t="s">
        <v>46</v>
      </c>
      <c r="T21" s="87" t="s">
        <v>47</v>
      </c>
      <c r="U21" s="87" t="s">
        <v>48</v>
      </c>
      <c r="V21" s="87" t="s">
        <v>49</v>
      </c>
      <c r="W21" s="87" t="s">
        <v>43</v>
      </c>
      <c r="X21" s="87" t="s">
        <v>44</v>
      </c>
      <c r="Y21" s="87" t="s">
        <v>45</v>
      </c>
      <c r="Z21" s="87" t="s">
        <v>46</v>
      </c>
      <c r="AA21" s="87" t="s">
        <v>47</v>
      </c>
      <c r="AB21" s="87" t="s">
        <v>48</v>
      </c>
      <c r="AC21" s="87" t="s">
        <v>49</v>
      </c>
      <c r="AD21" s="87" t="s">
        <v>43</v>
      </c>
      <c r="AE21" s="87" t="s">
        <v>44</v>
      </c>
      <c r="AF21" s="87" t="s">
        <v>45</v>
      </c>
      <c r="AG21" s="88" t="s">
        <v>46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43.3548387096774</v>
      </c>
      <c r="C22" s="59" t="n">
        <v>48</v>
      </c>
      <c r="D22" s="48" t="n">
        <v>58</v>
      </c>
      <c r="E22" s="48" t="n">
        <v>40</v>
      </c>
      <c r="F22" s="48" t="n">
        <v>43</v>
      </c>
      <c r="G22" s="59" t="n">
        <v>55</v>
      </c>
      <c r="H22" s="59" t="n">
        <v>40</v>
      </c>
      <c r="I22" s="59" t="n">
        <v>39</v>
      </c>
      <c r="J22" s="59" t="n">
        <v>41</v>
      </c>
      <c r="K22" s="59" t="n">
        <v>60</v>
      </c>
      <c r="L22" s="59" t="n">
        <v>61</v>
      </c>
      <c r="M22" s="59" t="n">
        <v>43</v>
      </c>
      <c r="N22" s="59" t="n">
        <v>42</v>
      </c>
      <c r="O22" s="59" t="n">
        <v>44</v>
      </c>
      <c r="P22" s="59" t="n">
        <v>37</v>
      </c>
      <c r="Q22" s="59" t="n">
        <v>41</v>
      </c>
      <c r="R22" s="59" t="n">
        <v>45</v>
      </c>
      <c r="S22" s="59" t="n">
        <v>40</v>
      </c>
      <c r="T22" s="59" t="n">
        <v>37</v>
      </c>
      <c r="U22" s="59" t="n">
        <v>37</v>
      </c>
      <c r="V22" s="59" t="n">
        <v>39</v>
      </c>
      <c r="W22" s="59" t="n">
        <v>39</v>
      </c>
      <c r="X22" s="59" t="n">
        <v>40</v>
      </c>
      <c r="Y22" s="59" t="n">
        <v>41</v>
      </c>
      <c r="Z22" s="59" t="n">
        <v>40</v>
      </c>
      <c r="AA22" s="59" t="n">
        <v>61</v>
      </c>
      <c r="AB22" s="59" t="n">
        <v>40</v>
      </c>
      <c r="AC22" s="59" t="n">
        <v>40</v>
      </c>
      <c r="AD22" s="59" t="n">
        <v>36</v>
      </c>
      <c r="AE22" s="59" t="n">
        <v>37</v>
      </c>
      <c r="AF22" s="59" t="n">
        <v>44</v>
      </c>
      <c r="AG22" s="81" t="n">
        <v>36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69.7387096774193</v>
      </c>
      <c r="C23" s="61" t="n">
        <v>70</v>
      </c>
      <c r="D23" s="48" t="n">
        <v>71.5</v>
      </c>
      <c r="E23" s="48" t="n">
        <v>69.7</v>
      </c>
      <c r="F23" s="48" t="n">
        <v>69.7</v>
      </c>
      <c r="G23" s="61" t="n">
        <v>68.3</v>
      </c>
      <c r="H23" s="61" t="n">
        <v>67.7</v>
      </c>
      <c r="I23" s="61" t="n">
        <v>68.4</v>
      </c>
      <c r="J23" s="61" t="n">
        <v>68.5</v>
      </c>
      <c r="K23" s="61" t="n">
        <v>72.3</v>
      </c>
      <c r="L23" s="61" t="n">
        <v>74.4</v>
      </c>
      <c r="M23" s="61" t="n">
        <v>69.6</v>
      </c>
      <c r="N23" s="61" t="n">
        <v>69.4</v>
      </c>
      <c r="O23" s="61" t="n">
        <v>70.1</v>
      </c>
      <c r="P23" s="61" t="n">
        <v>70.1</v>
      </c>
      <c r="Q23" s="61" t="n">
        <v>69.3</v>
      </c>
      <c r="R23" s="61" t="n">
        <v>70.2</v>
      </c>
      <c r="S23" s="61" t="n">
        <v>68.9</v>
      </c>
      <c r="T23" s="61" t="n">
        <v>69.8</v>
      </c>
      <c r="U23" s="61" t="n">
        <v>69.1</v>
      </c>
      <c r="V23" s="61" t="n">
        <v>69.1</v>
      </c>
      <c r="W23" s="61" t="n">
        <v>70</v>
      </c>
      <c r="X23" s="61" t="n">
        <v>69.6</v>
      </c>
      <c r="Y23" s="61" t="n">
        <v>69</v>
      </c>
      <c r="Z23" s="61" t="n">
        <v>69.7</v>
      </c>
      <c r="AA23" s="61" t="n">
        <v>71.3</v>
      </c>
      <c r="AB23" s="61" t="n">
        <v>70.2</v>
      </c>
      <c r="AC23" s="61" t="n">
        <v>69.4</v>
      </c>
      <c r="AD23" s="61" t="n">
        <v>69.3</v>
      </c>
      <c r="AE23" s="61" t="n">
        <v>69.1</v>
      </c>
      <c r="AF23" s="61" t="n">
        <v>68.7</v>
      </c>
      <c r="AG23" s="82" t="n">
        <v>69.5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7.89032258064516</v>
      </c>
      <c r="C24" s="61" t="n">
        <v>7</v>
      </c>
      <c r="D24" s="50" t="n">
        <v>8.3</v>
      </c>
      <c r="E24" s="50" t="n">
        <v>8</v>
      </c>
      <c r="F24" s="50" t="n">
        <v>8</v>
      </c>
      <c r="G24" s="61" t="n">
        <v>9</v>
      </c>
      <c r="H24" s="61" t="n">
        <v>8</v>
      </c>
      <c r="I24" s="61" t="n">
        <v>7</v>
      </c>
      <c r="J24" s="61" t="n">
        <v>7.8</v>
      </c>
      <c r="K24" s="61" t="n">
        <v>8</v>
      </c>
      <c r="L24" s="61" t="n">
        <v>8</v>
      </c>
      <c r="M24" s="61" t="n">
        <v>7.8</v>
      </c>
      <c r="N24" s="61" t="n">
        <v>7.8</v>
      </c>
      <c r="O24" s="61" t="n">
        <v>8.5</v>
      </c>
      <c r="P24" s="61" t="n">
        <v>8</v>
      </c>
      <c r="Q24" s="61" t="n">
        <v>7</v>
      </c>
      <c r="R24" s="61" t="n">
        <v>8</v>
      </c>
      <c r="S24" s="61" t="n">
        <v>7</v>
      </c>
      <c r="T24" s="61" t="n">
        <v>7.5</v>
      </c>
      <c r="U24" s="61" t="n">
        <v>7</v>
      </c>
      <c r="V24" s="61" t="n">
        <v>8.5</v>
      </c>
      <c r="W24" s="61" t="n">
        <v>8</v>
      </c>
      <c r="X24" s="61" t="n">
        <v>8</v>
      </c>
      <c r="Y24" s="61" t="n">
        <v>8</v>
      </c>
      <c r="Z24" s="61" t="n">
        <v>8</v>
      </c>
      <c r="AA24" s="61" t="n">
        <v>8.5</v>
      </c>
      <c r="AB24" s="61" t="n">
        <v>8.3</v>
      </c>
      <c r="AC24" s="61" t="n">
        <v>8.5</v>
      </c>
      <c r="AD24" s="61" t="n">
        <v>7.8</v>
      </c>
      <c r="AE24" s="61" t="n">
        <v>7.8</v>
      </c>
      <c r="AF24" s="61" t="n">
        <v>8.5</v>
      </c>
      <c r="AG24" s="82" t="n">
        <v>7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2.45161290322581</v>
      </c>
      <c r="C25" s="59" t="n">
        <v>3</v>
      </c>
      <c r="D25" s="48" t="n">
        <v>2</v>
      </c>
      <c r="E25" s="48" t="n">
        <v>2</v>
      </c>
      <c r="F25" s="48" t="n">
        <v>2</v>
      </c>
      <c r="G25" s="59" t="n">
        <v>3</v>
      </c>
      <c r="H25" s="59" t="n">
        <v>2</v>
      </c>
      <c r="I25" s="59" t="n">
        <v>3</v>
      </c>
      <c r="J25" s="59" t="n">
        <v>3</v>
      </c>
      <c r="K25" s="59" t="n">
        <v>3</v>
      </c>
      <c r="L25" s="59" t="n">
        <v>2</v>
      </c>
      <c r="M25" s="59" t="n">
        <v>3</v>
      </c>
      <c r="N25" s="59" t="n">
        <v>2</v>
      </c>
      <c r="O25" s="59" t="n">
        <v>2</v>
      </c>
      <c r="P25" s="59" t="n">
        <v>2</v>
      </c>
      <c r="Q25" s="59" t="n">
        <v>3</v>
      </c>
      <c r="R25" s="59" t="n">
        <v>3</v>
      </c>
      <c r="S25" s="59" t="n">
        <v>3</v>
      </c>
      <c r="T25" s="59" t="n">
        <v>2</v>
      </c>
      <c r="U25" s="59" t="n">
        <v>3</v>
      </c>
      <c r="V25" s="59" t="n">
        <v>3</v>
      </c>
      <c r="W25" s="59" t="n">
        <v>2</v>
      </c>
      <c r="X25" s="59" t="n">
        <v>2</v>
      </c>
      <c r="Y25" s="59" t="n">
        <v>3</v>
      </c>
      <c r="Z25" s="59" t="n">
        <v>2</v>
      </c>
      <c r="AA25" s="59" t="n">
        <v>1</v>
      </c>
      <c r="AB25" s="59" t="n">
        <v>3</v>
      </c>
      <c r="AC25" s="59" t="n">
        <v>2</v>
      </c>
      <c r="AD25" s="59" t="n">
        <v>3</v>
      </c>
      <c r="AE25" s="59" t="n">
        <v>2</v>
      </c>
      <c r="AF25" s="59" t="n">
        <v>2</v>
      </c>
      <c r="AG25" s="81" t="n">
        <v>3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2.51612903225806</v>
      </c>
      <c r="C26" s="59" t="n">
        <v>3</v>
      </c>
      <c r="D26" s="48" t="n">
        <v>2</v>
      </c>
      <c r="E26" s="48" t="n">
        <v>2</v>
      </c>
      <c r="F26" s="48" t="n">
        <v>2</v>
      </c>
      <c r="G26" s="59" t="n">
        <v>4</v>
      </c>
      <c r="H26" s="59" t="n">
        <v>2</v>
      </c>
      <c r="I26" s="59" t="n">
        <v>3</v>
      </c>
      <c r="J26" s="59" t="n">
        <v>3</v>
      </c>
      <c r="K26" s="59" t="n">
        <v>3</v>
      </c>
      <c r="L26" s="59" t="n">
        <v>2</v>
      </c>
      <c r="M26" s="59" t="n">
        <v>3</v>
      </c>
      <c r="N26" s="59" t="n">
        <v>3</v>
      </c>
      <c r="O26" s="59" t="n">
        <v>2</v>
      </c>
      <c r="P26" s="59" t="n">
        <v>2</v>
      </c>
      <c r="Q26" s="59" t="n">
        <v>3</v>
      </c>
      <c r="R26" s="59" t="n">
        <v>3</v>
      </c>
      <c r="S26" s="59" t="n">
        <v>3</v>
      </c>
      <c r="T26" s="59" t="n">
        <v>3</v>
      </c>
      <c r="U26" s="59" t="n">
        <v>3</v>
      </c>
      <c r="V26" s="59" t="n">
        <v>2</v>
      </c>
      <c r="W26" s="59" t="n">
        <v>2</v>
      </c>
      <c r="X26" s="59" t="n">
        <v>2</v>
      </c>
      <c r="Y26" s="59" t="n">
        <v>3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3</v>
      </c>
      <c r="AE26" s="59" t="n">
        <v>3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3.09677419354839</v>
      </c>
      <c r="C27" s="84" t="n">
        <v>3</v>
      </c>
      <c r="D27" s="84" t="n">
        <v>3</v>
      </c>
      <c r="E27" s="84" t="n">
        <v>2</v>
      </c>
      <c r="F27" s="84" t="n">
        <v>3</v>
      </c>
      <c r="G27" s="84" t="n">
        <v>4</v>
      </c>
      <c r="H27" s="84" t="n">
        <v>3</v>
      </c>
      <c r="I27" s="84" t="n">
        <v>2</v>
      </c>
      <c r="J27" s="84" t="n">
        <v>3</v>
      </c>
      <c r="K27" s="84" t="n">
        <v>4</v>
      </c>
      <c r="L27" s="84" t="n">
        <v>3</v>
      </c>
      <c r="M27" s="84" t="n">
        <v>3</v>
      </c>
      <c r="N27" s="84" t="n">
        <v>3</v>
      </c>
      <c r="O27" s="84" t="n">
        <v>4</v>
      </c>
      <c r="P27" s="84" t="n">
        <v>2</v>
      </c>
      <c r="Q27" s="84" t="n">
        <v>3</v>
      </c>
      <c r="R27" s="84" t="n">
        <v>3</v>
      </c>
      <c r="S27" s="84" t="n">
        <v>4</v>
      </c>
      <c r="T27" s="84" t="n">
        <v>3</v>
      </c>
      <c r="U27" s="84" t="n">
        <v>3</v>
      </c>
      <c r="V27" s="84" t="n">
        <v>4</v>
      </c>
      <c r="W27" s="84" t="n">
        <v>2</v>
      </c>
      <c r="X27" s="84" t="n">
        <v>3</v>
      </c>
      <c r="Y27" s="84" t="n">
        <v>4</v>
      </c>
      <c r="Z27" s="84" t="n">
        <v>2</v>
      </c>
      <c r="AA27" s="84" t="n">
        <v>4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4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47</v>
      </c>
      <c r="D30" s="87" t="s">
        <v>48</v>
      </c>
      <c r="E30" s="87" t="s">
        <v>49</v>
      </c>
      <c r="F30" s="87" t="s">
        <v>43</v>
      </c>
      <c r="G30" s="87" t="s">
        <v>44</v>
      </c>
      <c r="H30" s="87" t="s">
        <v>45</v>
      </c>
      <c r="I30" s="87" t="s">
        <v>46</v>
      </c>
      <c r="J30" s="87" t="s">
        <v>47</v>
      </c>
      <c r="K30" s="87" t="s">
        <v>48</v>
      </c>
      <c r="L30" s="87" t="s">
        <v>49</v>
      </c>
      <c r="M30" s="87" t="s">
        <v>43</v>
      </c>
      <c r="N30" s="87" t="s">
        <v>44</v>
      </c>
      <c r="O30" s="87" t="s">
        <v>45</v>
      </c>
      <c r="P30" s="87" t="s">
        <v>46</v>
      </c>
      <c r="Q30" s="87" t="s">
        <v>47</v>
      </c>
      <c r="R30" s="87" t="s">
        <v>48</v>
      </c>
      <c r="S30" s="87" t="s">
        <v>49</v>
      </c>
      <c r="T30" s="87" t="s">
        <v>43</v>
      </c>
      <c r="U30" s="87" t="s">
        <v>44</v>
      </c>
      <c r="V30" s="87" t="s">
        <v>45</v>
      </c>
      <c r="W30" s="87" t="s">
        <v>46</v>
      </c>
      <c r="X30" s="87" t="s">
        <v>47</v>
      </c>
      <c r="Y30" s="87" t="s">
        <v>48</v>
      </c>
      <c r="Z30" s="87" t="s">
        <v>49</v>
      </c>
      <c r="AA30" s="87" t="s">
        <v>43</v>
      </c>
      <c r="AB30" s="87" t="s">
        <v>44</v>
      </c>
      <c r="AC30" s="87" t="s">
        <v>45</v>
      </c>
      <c r="AD30" s="87" t="s">
        <v>46</v>
      </c>
      <c r="AE30" s="87" t="s">
        <v>47</v>
      </c>
      <c r="AF30" s="87" t="s">
        <v>48</v>
      </c>
      <c r="AG30" s="88" t="s">
        <v>49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41.3548387096774</v>
      </c>
      <c r="C31" s="91" t="n">
        <v>57</v>
      </c>
      <c r="D31" s="100" t="n">
        <v>36</v>
      </c>
      <c r="E31" s="100" t="n">
        <v>40</v>
      </c>
      <c r="F31" s="100" t="n">
        <v>37</v>
      </c>
      <c r="G31" s="91" t="n">
        <v>40</v>
      </c>
      <c r="H31" s="91" t="n">
        <v>44</v>
      </c>
      <c r="I31" s="91" t="n">
        <v>38</v>
      </c>
      <c r="J31" s="91" t="n">
        <v>40</v>
      </c>
      <c r="K31" s="91" t="n">
        <v>35</v>
      </c>
      <c r="L31" s="91" t="n">
        <v>41</v>
      </c>
      <c r="M31" s="91" t="n">
        <v>42</v>
      </c>
      <c r="N31" s="91" t="n">
        <v>40</v>
      </c>
      <c r="O31" s="91" t="n">
        <v>57</v>
      </c>
      <c r="P31" s="91" t="n">
        <v>40</v>
      </c>
      <c r="Q31" s="91" t="n">
        <v>38</v>
      </c>
      <c r="R31" s="91" t="n">
        <v>41</v>
      </c>
      <c r="S31" s="91" t="n">
        <v>42</v>
      </c>
      <c r="T31" s="91" t="n">
        <v>41</v>
      </c>
      <c r="U31" s="91" t="n">
        <v>42</v>
      </c>
      <c r="V31" s="91" t="n">
        <v>43</v>
      </c>
      <c r="W31" s="91" t="n">
        <v>42</v>
      </c>
      <c r="X31" s="91" t="n">
        <v>40</v>
      </c>
      <c r="Y31" s="91" t="n">
        <v>41</v>
      </c>
      <c r="Z31" s="91" t="n">
        <v>41</v>
      </c>
      <c r="AA31" s="91" t="n">
        <v>39</v>
      </c>
      <c r="AB31" s="91" t="n">
        <v>41</v>
      </c>
      <c r="AC31" s="91" t="n">
        <v>43</v>
      </c>
      <c r="AD31" s="91" t="n">
        <v>41</v>
      </c>
      <c r="AE31" s="91" t="n">
        <v>39</v>
      </c>
      <c r="AF31" s="91" t="n">
        <v>42</v>
      </c>
      <c r="AG31" s="93" t="n">
        <v>39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69.4387096774194</v>
      </c>
      <c r="C32" s="61" t="n">
        <v>71.3</v>
      </c>
      <c r="D32" s="50" t="n">
        <v>70.5</v>
      </c>
      <c r="E32" s="50" t="n">
        <v>69.7</v>
      </c>
      <c r="F32" s="50" t="n">
        <v>69.4</v>
      </c>
      <c r="G32" s="61" t="n">
        <v>69.7</v>
      </c>
      <c r="H32" s="61" t="n">
        <v>69.6</v>
      </c>
      <c r="I32" s="61" t="n">
        <v>69.7</v>
      </c>
      <c r="J32" s="61" t="n">
        <v>69.5</v>
      </c>
      <c r="K32" s="61" t="n">
        <v>69</v>
      </c>
      <c r="L32" s="61" t="n">
        <v>68.9</v>
      </c>
      <c r="M32" s="61" t="n">
        <v>68.9</v>
      </c>
      <c r="N32" s="61" t="n">
        <v>68.9</v>
      </c>
      <c r="O32" s="61" t="n">
        <v>70.5</v>
      </c>
      <c r="P32" s="61" t="n">
        <v>68.6</v>
      </c>
      <c r="Q32" s="61" t="n">
        <v>69.5</v>
      </c>
      <c r="R32" s="61" t="n">
        <v>69.4</v>
      </c>
      <c r="S32" s="61" t="n">
        <v>69.3</v>
      </c>
      <c r="T32" s="61" t="n">
        <v>68.9</v>
      </c>
      <c r="U32" s="61" t="n">
        <v>69.4</v>
      </c>
      <c r="V32" s="61" t="n">
        <v>69.2</v>
      </c>
      <c r="W32" s="61" t="n">
        <v>69.5</v>
      </c>
      <c r="X32" s="61" t="n">
        <v>69.4</v>
      </c>
      <c r="Y32" s="61" t="n">
        <v>69.6</v>
      </c>
      <c r="Z32" s="61" t="n">
        <v>69.1</v>
      </c>
      <c r="AA32" s="61" t="n">
        <v>69.6</v>
      </c>
      <c r="AB32" s="61" t="n">
        <v>69.1</v>
      </c>
      <c r="AC32" s="61" t="n">
        <v>69.1</v>
      </c>
      <c r="AD32" s="61" t="n">
        <v>69.1</v>
      </c>
      <c r="AE32" s="61" t="n">
        <v>69.7</v>
      </c>
      <c r="AF32" s="61" t="n">
        <v>69.4</v>
      </c>
      <c r="AG32" s="82" t="n">
        <v>69.1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7.83225806451613</v>
      </c>
      <c r="C33" s="61" t="n">
        <v>9.5</v>
      </c>
      <c r="D33" s="50" t="n">
        <v>7.5</v>
      </c>
      <c r="E33" s="50" t="n">
        <v>8.5</v>
      </c>
      <c r="F33" s="50" t="n">
        <v>7.5</v>
      </c>
      <c r="G33" s="61" t="n">
        <v>7.3</v>
      </c>
      <c r="H33" s="61" t="n">
        <v>8.5</v>
      </c>
      <c r="I33" s="61" t="n">
        <v>8</v>
      </c>
      <c r="J33" s="61" t="n">
        <v>7.8</v>
      </c>
      <c r="K33" s="61" t="n">
        <v>7.5</v>
      </c>
      <c r="L33" s="61" t="n">
        <v>7.5</v>
      </c>
      <c r="M33" s="61" t="n">
        <v>7.5</v>
      </c>
      <c r="N33" s="61" t="n">
        <v>7</v>
      </c>
      <c r="O33" s="61" t="n">
        <v>8.5</v>
      </c>
      <c r="P33" s="61" t="n">
        <v>8</v>
      </c>
      <c r="Q33" s="61" t="n">
        <v>7.5</v>
      </c>
      <c r="R33" s="61" t="n">
        <v>7.8</v>
      </c>
      <c r="S33" s="61" t="n">
        <v>7.8</v>
      </c>
      <c r="T33" s="61" t="n">
        <v>7.5</v>
      </c>
      <c r="U33" s="61" t="n">
        <v>7</v>
      </c>
      <c r="V33" s="61" t="n">
        <v>7.8</v>
      </c>
      <c r="W33" s="61" t="n">
        <v>8.5</v>
      </c>
      <c r="X33" s="61" t="n">
        <v>8</v>
      </c>
      <c r="Y33" s="61" t="n">
        <v>7.8</v>
      </c>
      <c r="Z33" s="61" t="n">
        <v>7.8</v>
      </c>
      <c r="AA33" s="61" t="n">
        <v>7.8</v>
      </c>
      <c r="AB33" s="61" t="n">
        <v>7.5</v>
      </c>
      <c r="AC33" s="61" t="n">
        <v>8</v>
      </c>
      <c r="AD33" s="61" t="n">
        <v>8</v>
      </c>
      <c r="AE33" s="61" t="n">
        <v>7.8</v>
      </c>
      <c r="AF33" s="61" t="n">
        <v>7.8</v>
      </c>
      <c r="AG33" s="82" t="n">
        <v>7.8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2.35483870967742</v>
      </c>
      <c r="C34" s="91" t="n">
        <v>2</v>
      </c>
      <c r="D34" s="100" t="n">
        <v>2</v>
      </c>
      <c r="E34" s="100" t="n">
        <v>2</v>
      </c>
      <c r="F34" s="100" t="n">
        <v>3</v>
      </c>
      <c r="G34" s="91" t="n">
        <v>2</v>
      </c>
      <c r="H34" s="91" t="n">
        <v>2</v>
      </c>
      <c r="I34" s="91" t="n">
        <v>3</v>
      </c>
      <c r="J34" s="91" t="n">
        <v>3</v>
      </c>
      <c r="K34" s="91" t="n">
        <v>3</v>
      </c>
      <c r="L34" s="91" t="n">
        <v>2</v>
      </c>
      <c r="M34" s="91" t="n">
        <v>3</v>
      </c>
      <c r="N34" s="91" t="n">
        <v>3</v>
      </c>
      <c r="O34" s="91" t="n">
        <v>2</v>
      </c>
      <c r="P34" s="91" t="n">
        <v>3</v>
      </c>
      <c r="Q34" s="91" t="n">
        <v>3</v>
      </c>
      <c r="R34" s="91" t="n">
        <v>2</v>
      </c>
      <c r="S34" s="91" t="n">
        <v>2</v>
      </c>
      <c r="T34" s="91" t="n">
        <v>2</v>
      </c>
      <c r="U34" s="91" t="n">
        <v>3</v>
      </c>
      <c r="V34" s="91" t="n">
        <v>2</v>
      </c>
      <c r="W34" s="91" t="n">
        <v>2</v>
      </c>
      <c r="X34" s="91" t="n">
        <v>3</v>
      </c>
      <c r="Y34" s="91" t="n">
        <v>2</v>
      </c>
      <c r="Z34" s="91" t="n">
        <v>2</v>
      </c>
      <c r="AA34" s="91" t="n">
        <v>2</v>
      </c>
      <c r="AB34" s="91" t="n">
        <v>2</v>
      </c>
      <c r="AC34" s="91" t="n">
        <v>2</v>
      </c>
      <c r="AD34" s="91" t="n">
        <v>2</v>
      </c>
      <c r="AE34" s="91" t="n">
        <v>3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2.45161290322581</v>
      </c>
      <c r="C35" s="91" t="n">
        <v>2</v>
      </c>
      <c r="D35" s="100" t="n">
        <v>2</v>
      </c>
      <c r="E35" s="100" t="n">
        <v>2</v>
      </c>
      <c r="F35" s="100" t="n">
        <v>3</v>
      </c>
      <c r="G35" s="91" t="n">
        <v>3</v>
      </c>
      <c r="H35" s="91" t="n">
        <v>2</v>
      </c>
      <c r="I35" s="91" t="n">
        <v>3</v>
      </c>
      <c r="J35" s="91" t="n">
        <v>3</v>
      </c>
      <c r="K35" s="91" t="n">
        <v>3</v>
      </c>
      <c r="L35" s="91" t="n">
        <v>2</v>
      </c>
      <c r="M35" s="91" t="n">
        <v>3</v>
      </c>
      <c r="N35" s="91" t="n">
        <v>2</v>
      </c>
      <c r="O35" s="91" t="n">
        <v>2</v>
      </c>
      <c r="P35" s="91" t="n">
        <v>2</v>
      </c>
      <c r="Q35" s="91" t="n">
        <v>3</v>
      </c>
      <c r="R35" s="91" t="n">
        <v>2</v>
      </c>
      <c r="S35" s="91" t="n">
        <v>2</v>
      </c>
      <c r="T35" s="91" t="n">
        <v>3</v>
      </c>
      <c r="U35" s="91" t="n">
        <v>3</v>
      </c>
      <c r="V35" s="91" t="n">
        <v>3</v>
      </c>
      <c r="W35" s="91" t="n">
        <v>2</v>
      </c>
      <c r="X35" s="91" t="n">
        <v>2</v>
      </c>
      <c r="Y35" s="91" t="n">
        <v>3</v>
      </c>
      <c r="Z35" s="91" t="n">
        <v>2</v>
      </c>
      <c r="AA35" s="91" t="n">
        <v>3</v>
      </c>
      <c r="AB35" s="91" t="n">
        <v>2</v>
      </c>
      <c r="AC35" s="91" t="n">
        <v>2</v>
      </c>
      <c r="AD35" s="91" t="n">
        <v>2</v>
      </c>
      <c r="AE35" s="91" t="n">
        <v>3</v>
      </c>
      <c r="AF35" s="91" t="n">
        <v>2</v>
      </c>
      <c r="AG35" s="93" t="n">
        <v>3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3.2258064516129</v>
      </c>
      <c r="C36" s="97" t="n">
        <v>4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4</v>
      </c>
      <c r="I36" s="97" t="n">
        <v>4</v>
      </c>
      <c r="J36" s="97" t="n">
        <v>4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4</v>
      </c>
      <c r="P36" s="97" t="n">
        <v>3</v>
      </c>
      <c r="Q36" s="97" t="n">
        <v>3</v>
      </c>
      <c r="R36" s="97" t="n">
        <v>3</v>
      </c>
      <c r="S36" s="97" t="n">
        <v>4</v>
      </c>
      <c r="T36" s="97" t="n">
        <v>3</v>
      </c>
      <c r="U36" s="97" t="n">
        <v>3</v>
      </c>
      <c r="V36" s="97" t="n">
        <v>4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2</v>
      </c>
      <c r="AB36" s="97" t="n">
        <v>3</v>
      </c>
      <c r="AC36" s="97" t="n">
        <v>3</v>
      </c>
      <c r="AD36" s="97" t="n">
        <v>4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43</v>
      </c>
      <c r="D39" s="55" t="s">
        <v>44</v>
      </c>
      <c r="E39" s="55" t="s">
        <v>45</v>
      </c>
      <c r="F39" s="55" t="s">
        <v>46</v>
      </c>
      <c r="G39" s="55" t="s">
        <v>47</v>
      </c>
      <c r="H39" s="55" t="s">
        <v>48</v>
      </c>
      <c r="I39" s="55" t="s">
        <v>49</v>
      </c>
      <c r="J39" s="55" t="s">
        <v>43</v>
      </c>
      <c r="K39" s="55" t="s">
        <v>44</v>
      </c>
      <c r="L39" s="55" t="s">
        <v>45</v>
      </c>
      <c r="M39" s="55" t="s">
        <v>46</v>
      </c>
      <c r="N39" s="55" t="s">
        <v>47</v>
      </c>
      <c r="O39" s="55" t="s">
        <v>48</v>
      </c>
      <c r="P39" s="55" t="s">
        <v>49</v>
      </c>
      <c r="Q39" s="55" t="s">
        <v>43</v>
      </c>
      <c r="R39" s="55" t="s">
        <v>44</v>
      </c>
      <c r="S39" s="55" t="s">
        <v>45</v>
      </c>
      <c r="T39" s="55" t="s">
        <v>46</v>
      </c>
      <c r="U39" s="55" t="s">
        <v>47</v>
      </c>
      <c r="V39" s="55" t="s">
        <v>48</v>
      </c>
      <c r="W39" s="55" t="s">
        <v>49</v>
      </c>
      <c r="X39" s="55" t="s">
        <v>43</v>
      </c>
      <c r="Y39" s="55" t="s">
        <v>44</v>
      </c>
      <c r="Z39" s="55" t="s">
        <v>45</v>
      </c>
      <c r="AA39" s="55" t="s">
        <v>46</v>
      </c>
      <c r="AB39" s="55" t="s">
        <v>47</v>
      </c>
      <c r="AC39" s="55" t="s">
        <v>48</v>
      </c>
      <c r="AD39" s="55" t="s">
        <v>49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40.0714285714286</v>
      </c>
      <c r="C40" s="59" t="n">
        <v>39</v>
      </c>
      <c r="D40" s="59" t="n">
        <v>42</v>
      </c>
      <c r="E40" s="59" t="n">
        <v>41</v>
      </c>
      <c r="F40" s="59" t="n">
        <v>39</v>
      </c>
      <c r="G40" s="59" t="n">
        <v>38</v>
      </c>
      <c r="H40" s="59" t="n">
        <v>38</v>
      </c>
      <c r="I40" s="59" t="n">
        <v>38</v>
      </c>
      <c r="J40" s="59" t="n">
        <v>39</v>
      </c>
      <c r="K40" s="59" t="n">
        <v>38</v>
      </c>
      <c r="L40" s="59" t="n">
        <v>58</v>
      </c>
      <c r="M40" s="59" t="n">
        <v>40</v>
      </c>
      <c r="N40" s="59" t="n">
        <v>40</v>
      </c>
      <c r="O40" s="59" t="n">
        <v>43</v>
      </c>
      <c r="P40" s="59" t="n">
        <v>39</v>
      </c>
      <c r="Q40" s="59" t="n">
        <v>36</v>
      </c>
      <c r="R40" s="59" t="n">
        <v>37</v>
      </c>
      <c r="S40" s="59" t="n">
        <v>40</v>
      </c>
      <c r="T40" s="59" t="n">
        <v>41</v>
      </c>
      <c r="U40" s="59" t="n">
        <v>37</v>
      </c>
      <c r="V40" s="59" t="n">
        <v>39</v>
      </c>
      <c r="W40" s="59" t="n">
        <v>42</v>
      </c>
      <c r="X40" s="59" t="n">
        <v>40</v>
      </c>
      <c r="Y40" s="59" t="n">
        <v>38</v>
      </c>
      <c r="Z40" s="59" t="n">
        <v>42</v>
      </c>
      <c r="AA40" s="59" t="n">
        <v>43</v>
      </c>
      <c r="AB40" s="59" t="n">
        <v>39</v>
      </c>
      <c r="AC40" s="59" t="n">
        <v>38</v>
      </c>
      <c r="AD40" s="60" t="n">
        <v>38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69.1214285714286</v>
      </c>
      <c r="C41" s="61" t="n">
        <v>69.2</v>
      </c>
      <c r="D41" s="61" t="n">
        <v>69</v>
      </c>
      <c r="E41" s="61" t="n">
        <v>69.2</v>
      </c>
      <c r="F41" s="61" t="n">
        <v>68.7</v>
      </c>
      <c r="G41" s="61" t="n">
        <v>69.4</v>
      </c>
      <c r="H41" s="61" t="n">
        <v>69.6</v>
      </c>
      <c r="I41" s="61" t="n">
        <v>69.1</v>
      </c>
      <c r="J41" s="61" t="n">
        <v>68.5</v>
      </c>
      <c r="K41" s="61" t="n">
        <v>68.7</v>
      </c>
      <c r="L41" s="61" t="n">
        <v>70.4</v>
      </c>
      <c r="M41" s="61" t="n">
        <v>70</v>
      </c>
      <c r="N41" s="61" t="n">
        <v>69.2</v>
      </c>
      <c r="O41" s="61" t="n">
        <v>68.7</v>
      </c>
      <c r="P41" s="61" t="n">
        <v>69.2</v>
      </c>
      <c r="Q41" s="61" t="n">
        <v>68.9</v>
      </c>
      <c r="R41" s="61" t="n">
        <v>68.9</v>
      </c>
      <c r="S41" s="61" t="n">
        <v>69.2</v>
      </c>
      <c r="T41" s="61" t="n">
        <v>69.4</v>
      </c>
      <c r="U41" s="61" t="n">
        <v>69.3</v>
      </c>
      <c r="V41" s="61" t="n">
        <v>68.7</v>
      </c>
      <c r="W41" s="61" t="n">
        <v>68.8</v>
      </c>
      <c r="X41" s="61" t="n">
        <v>69.1</v>
      </c>
      <c r="Y41" s="61" t="n">
        <v>69.3</v>
      </c>
      <c r="Z41" s="61" t="n">
        <v>69.6</v>
      </c>
      <c r="AA41" s="61" t="n">
        <v>69</v>
      </c>
      <c r="AB41" s="61" t="n">
        <v>69.6</v>
      </c>
      <c r="AC41" s="61" t="n">
        <v>68.5</v>
      </c>
      <c r="AD41" s="62" t="n">
        <v>68.2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7.55714285714286</v>
      </c>
      <c r="C42" s="61" t="n">
        <v>7.8</v>
      </c>
      <c r="D42" s="61" t="n">
        <v>6.8</v>
      </c>
      <c r="E42" s="61" t="n">
        <v>7.5</v>
      </c>
      <c r="F42" s="61" t="n">
        <v>8</v>
      </c>
      <c r="G42" s="61" t="n">
        <v>7.5</v>
      </c>
      <c r="H42" s="61" t="n">
        <v>7.5</v>
      </c>
      <c r="I42" s="61" t="n">
        <v>7</v>
      </c>
      <c r="J42" s="61" t="n">
        <v>7.5</v>
      </c>
      <c r="K42" s="61" t="n">
        <v>7</v>
      </c>
      <c r="L42" s="61" t="n">
        <v>9</v>
      </c>
      <c r="M42" s="61" t="n">
        <v>8</v>
      </c>
      <c r="N42" s="61" t="n">
        <v>7.3</v>
      </c>
      <c r="O42" s="61" t="n">
        <v>8</v>
      </c>
      <c r="P42" s="61" t="n">
        <v>7.5</v>
      </c>
      <c r="Q42" s="61" t="n">
        <v>7.5</v>
      </c>
      <c r="R42" s="61" t="n">
        <v>7</v>
      </c>
      <c r="S42" s="61" t="n">
        <v>7</v>
      </c>
      <c r="T42" s="61" t="n">
        <v>8</v>
      </c>
      <c r="U42" s="61" t="n">
        <v>7.8</v>
      </c>
      <c r="V42" s="61" t="n">
        <v>7.5</v>
      </c>
      <c r="W42" s="61" t="n">
        <v>7.5</v>
      </c>
      <c r="X42" s="61" t="n">
        <v>7.5</v>
      </c>
      <c r="Y42" s="61" t="n">
        <v>7</v>
      </c>
      <c r="Z42" s="61" t="n">
        <v>7.3</v>
      </c>
      <c r="AA42" s="61" t="n">
        <v>8</v>
      </c>
      <c r="AB42" s="61" t="n">
        <v>7.8</v>
      </c>
      <c r="AC42" s="61" t="n">
        <v>7.8</v>
      </c>
      <c r="AD42" s="62" t="n">
        <v>7.5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2.53571428571429</v>
      </c>
      <c r="C43" s="59" t="n">
        <v>3</v>
      </c>
      <c r="D43" s="59" t="n">
        <v>4</v>
      </c>
      <c r="E43" s="59" t="n">
        <v>2</v>
      </c>
      <c r="F43" s="59" t="n">
        <v>2</v>
      </c>
      <c r="G43" s="59" t="n">
        <v>3</v>
      </c>
      <c r="H43" s="59" t="n">
        <v>2</v>
      </c>
      <c r="I43" s="59" t="n">
        <v>3</v>
      </c>
      <c r="J43" s="59" t="n">
        <v>2</v>
      </c>
      <c r="K43" s="59" t="n">
        <v>3</v>
      </c>
      <c r="L43" s="59" t="n">
        <v>1</v>
      </c>
      <c r="M43" s="59" t="n">
        <v>2</v>
      </c>
      <c r="N43" s="59" t="n">
        <v>3</v>
      </c>
      <c r="O43" s="59" t="n">
        <v>2</v>
      </c>
      <c r="P43" s="59" t="n">
        <v>3</v>
      </c>
      <c r="Q43" s="59" t="n">
        <v>2</v>
      </c>
      <c r="R43" s="59" t="n">
        <v>3</v>
      </c>
      <c r="S43" s="59" t="n">
        <v>2</v>
      </c>
      <c r="T43" s="59" t="n">
        <v>2</v>
      </c>
      <c r="U43" s="59" t="n">
        <v>3</v>
      </c>
      <c r="V43" s="59" t="n">
        <v>2</v>
      </c>
      <c r="W43" s="59" t="n">
        <v>2</v>
      </c>
      <c r="X43" s="59" t="n">
        <v>3</v>
      </c>
      <c r="Y43" s="59" t="n">
        <v>3</v>
      </c>
      <c r="Z43" s="59" t="n">
        <v>2</v>
      </c>
      <c r="AA43" s="59" t="n">
        <v>3</v>
      </c>
      <c r="AB43" s="59" t="n">
        <v>3</v>
      </c>
      <c r="AC43" s="59" t="n">
        <v>3</v>
      </c>
      <c r="AD43" s="60" t="n">
        <v>3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2.39285714285714</v>
      </c>
      <c r="C44" s="59" t="n">
        <v>3</v>
      </c>
      <c r="D44" s="59" t="n">
        <v>3</v>
      </c>
      <c r="E44" s="59" t="n">
        <v>3</v>
      </c>
      <c r="F44" s="59" t="n">
        <v>3</v>
      </c>
      <c r="G44" s="59" t="n">
        <v>2</v>
      </c>
      <c r="H44" s="59" t="n">
        <v>2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2</v>
      </c>
      <c r="N44" s="59" t="n">
        <v>3</v>
      </c>
      <c r="O44" s="59" t="n">
        <v>2</v>
      </c>
      <c r="P44" s="59" t="n">
        <v>3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3</v>
      </c>
      <c r="AD44" s="60" t="n">
        <v>3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3.10714285714286</v>
      </c>
      <c r="C45" s="65" t="n">
        <v>3</v>
      </c>
      <c r="D45" s="65" t="n">
        <v>4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4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4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43</v>
      </c>
      <c r="D48" s="87" t="s">
        <v>44</v>
      </c>
      <c r="E48" s="87" t="s">
        <v>45</v>
      </c>
      <c r="F48" s="87" t="s">
        <v>46</v>
      </c>
      <c r="G48" s="87" t="s">
        <v>47</v>
      </c>
      <c r="H48" s="87" t="s">
        <v>48</v>
      </c>
      <c r="I48" s="87" t="s">
        <v>49</v>
      </c>
      <c r="J48" s="87" t="s">
        <v>43</v>
      </c>
      <c r="K48" s="87" t="s">
        <v>44</v>
      </c>
      <c r="L48" s="87" t="s">
        <v>45</v>
      </c>
      <c r="M48" s="87" t="s">
        <v>46</v>
      </c>
      <c r="N48" s="87" t="s">
        <v>47</v>
      </c>
      <c r="O48" s="87" t="s">
        <v>48</v>
      </c>
      <c r="P48" s="87" t="s">
        <v>49</v>
      </c>
      <c r="Q48" s="87" t="s">
        <v>43</v>
      </c>
      <c r="R48" s="87" t="s">
        <v>44</v>
      </c>
      <c r="S48" s="87" t="s">
        <v>45</v>
      </c>
      <c r="T48" s="87" t="s">
        <v>46</v>
      </c>
      <c r="U48" s="87" t="s">
        <v>47</v>
      </c>
      <c r="V48" s="87" t="s">
        <v>48</v>
      </c>
      <c r="W48" s="87" t="s">
        <v>49</v>
      </c>
      <c r="X48" s="87" t="s">
        <v>43</v>
      </c>
      <c r="Y48" s="87" t="s">
        <v>44</v>
      </c>
      <c r="Z48" s="87" t="s">
        <v>45</v>
      </c>
      <c r="AA48" s="87" t="s">
        <v>46</v>
      </c>
      <c r="AB48" s="87" t="s">
        <v>47</v>
      </c>
      <c r="AC48" s="87" t="s">
        <v>48</v>
      </c>
      <c r="AD48" s="87" t="s">
        <v>49</v>
      </c>
      <c r="AE48" s="87" t="s">
        <v>43</v>
      </c>
      <c r="AF48" s="87" t="s">
        <v>44</v>
      </c>
      <c r="AG48" s="88" t="s">
        <v>45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43.2258064516129</v>
      </c>
      <c r="C49" s="91" t="n">
        <v>37</v>
      </c>
      <c r="D49" s="100" t="n">
        <v>42</v>
      </c>
      <c r="E49" s="100" t="n">
        <v>52</v>
      </c>
      <c r="F49" s="100" t="n">
        <v>38</v>
      </c>
      <c r="G49" s="91" t="n">
        <v>36</v>
      </c>
      <c r="H49" s="91" t="n">
        <v>40</v>
      </c>
      <c r="I49" s="91" t="n">
        <v>40</v>
      </c>
      <c r="J49" s="91" t="n">
        <v>40</v>
      </c>
      <c r="K49" s="91" t="n">
        <v>48</v>
      </c>
      <c r="L49" s="91" t="n">
        <v>47</v>
      </c>
      <c r="M49" s="91" t="n">
        <v>48</v>
      </c>
      <c r="N49" s="91" t="n">
        <v>42</v>
      </c>
      <c r="O49" s="91" t="n">
        <v>47</v>
      </c>
      <c r="P49" s="91" t="n">
        <v>40</v>
      </c>
      <c r="Q49" s="91" t="n">
        <v>41</v>
      </c>
      <c r="R49" s="91" t="n">
        <v>39</v>
      </c>
      <c r="S49" s="91" t="n">
        <v>38</v>
      </c>
      <c r="T49" s="91" t="n">
        <v>41</v>
      </c>
      <c r="U49" s="91" t="n">
        <v>42</v>
      </c>
      <c r="V49" s="91" t="n">
        <v>44</v>
      </c>
      <c r="W49" s="91" t="n">
        <v>46</v>
      </c>
      <c r="X49" s="91" t="n">
        <v>40</v>
      </c>
      <c r="Y49" s="91" t="n">
        <v>48</v>
      </c>
      <c r="Z49" s="91" t="n">
        <v>48</v>
      </c>
      <c r="AA49" s="91" t="n">
        <v>48</v>
      </c>
      <c r="AB49" s="91" t="n">
        <v>44</v>
      </c>
      <c r="AC49" s="91" t="n">
        <v>48</v>
      </c>
      <c r="AD49" s="91" t="n">
        <v>50</v>
      </c>
      <c r="AE49" s="91" t="n">
        <v>43</v>
      </c>
      <c r="AF49" s="91" t="n">
        <v>41</v>
      </c>
      <c r="AG49" s="93" t="n">
        <v>42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68.4064516129032</v>
      </c>
      <c r="C50" s="61" t="n">
        <v>68.9</v>
      </c>
      <c r="D50" s="50" t="n">
        <v>68.9</v>
      </c>
      <c r="E50" s="50" t="n">
        <v>71.2</v>
      </c>
      <c r="F50" s="50" t="n">
        <v>68.1</v>
      </c>
      <c r="G50" s="61" t="n">
        <v>68.7</v>
      </c>
      <c r="H50" s="61" t="n">
        <v>68.5</v>
      </c>
      <c r="I50" s="61" t="n">
        <v>68.7</v>
      </c>
      <c r="J50" s="61" t="n">
        <v>69.4</v>
      </c>
      <c r="K50" s="61" t="n">
        <v>69</v>
      </c>
      <c r="L50" s="61" t="n">
        <v>68.2</v>
      </c>
      <c r="M50" s="61" t="n">
        <v>68.4</v>
      </c>
      <c r="N50" s="61" t="n">
        <v>68</v>
      </c>
      <c r="O50" s="61" t="n">
        <v>67.5</v>
      </c>
      <c r="P50" s="61" t="n">
        <v>68.3</v>
      </c>
      <c r="Q50" s="61" t="n">
        <v>68.9</v>
      </c>
      <c r="R50" s="61" t="n">
        <v>69.4</v>
      </c>
      <c r="S50" s="61" t="n">
        <v>68.4</v>
      </c>
      <c r="T50" s="61" t="n">
        <v>68.1</v>
      </c>
      <c r="U50" s="61" t="n">
        <v>67.9</v>
      </c>
      <c r="V50" s="61" t="n">
        <v>67.8</v>
      </c>
      <c r="W50" s="61" t="n">
        <v>68.1</v>
      </c>
      <c r="X50" s="61" t="n">
        <v>68.9</v>
      </c>
      <c r="Y50" s="61" t="n">
        <v>68.1</v>
      </c>
      <c r="Z50" s="61" t="n">
        <v>68.7</v>
      </c>
      <c r="AA50" s="61" t="n">
        <v>67.9</v>
      </c>
      <c r="AB50" s="61" t="n">
        <v>68.2</v>
      </c>
      <c r="AC50" s="61" t="n">
        <v>66.7</v>
      </c>
      <c r="AD50" s="61" t="n">
        <v>68.3</v>
      </c>
      <c r="AE50" s="61" t="n">
        <v>67.6</v>
      </c>
      <c r="AF50" s="61" t="n">
        <v>67.5</v>
      </c>
      <c r="AG50" s="82" t="n">
        <v>68.3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7.83645161290323</v>
      </c>
      <c r="C51" s="61" t="n">
        <v>7.3</v>
      </c>
      <c r="D51" s="50" t="n">
        <v>7</v>
      </c>
      <c r="E51" s="50" t="n">
        <v>8.8</v>
      </c>
      <c r="F51" s="50" t="n">
        <v>7.5</v>
      </c>
      <c r="G51" s="61" t="n">
        <v>7.3</v>
      </c>
      <c r="H51" s="61" t="n">
        <v>7.8</v>
      </c>
      <c r="I51" s="61" t="n">
        <v>7.3</v>
      </c>
      <c r="J51" s="61" t="n">
        <v>7.33</v>
      </c>
      <c r="K51" s="61" t="n">
        <v>8</v>
      </c>
      <c r="L51" s="61" t="n">
        <v>7</v>
      </c>
      <c r="M51" s="61" t="n">
        <v>8</v>
      </c>
      <c r="N51" s="61" t="n">
        <v>9</v>
      </c>
      <c r="O51" s="61" t="n">
        <v>10</v>
      </c>
      <c r="P51" s="61" t="n">
        <v>9.5</v>
      </c>
      <c r="Q51" s="61" t="n">
        <v>9.5</v>
      </c>
      <c r="R51" s="61" t="n">
        <v>7</v>
      </c>
      <c r="S51" s="61" t="n">
        <v>7</v>
      </c>
      <c r="T51" s="61" t="n">
        <v>7.5</v>
      </c>
      <c r="U51" s="61" t="n">
        <v>7.5</v>
      </c>
      <c r="V51" s="61" t="n">
        <v>7.5</v>
      </c>
      <c r="W51" s="61" t="n">
        <v>7</v>
      </c>
      <c r="X51" s="61" t="n">
        <v>7</v>
      </c>
      <c r="Y51" s="61" t="n">
        <v>7</v>
      </c>
      <c r="Z51" s="61" t="n">
        <v>7.3</v>
      </c>
      <c r="AA51" s="61" t="n">
        <v>8.5</v>
      </c>
      <c r="AB51" s="61" t="n">
        <v>8.3</v>
      </c>
      <c r="AC51" s="61" t="n">
        <v>10</v>
      </c>
      <c r="AD51" s="61" t="n">
        <v>7.5</v>
      </c>
      <c r="AE51" s="61" t="n">
        <v>8</v>
      </c>
      <c r="AF51" s="61" t="n">
        <v>7</v>
      </c>
      <c r="AG51" s="82" t="n">
        <v>7.5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2.48387096774194</v>
      </c>
      <c r="C52" s="91" t="n">
        <v>3</v>
      </c>
      <c r="D52" s="100" t="n">
        <v>4</v>
      </c>
      <c r="E52" s="100" t="n">
        <v>2</v>
      </c>
      <c r="F52" s="100" t="n">
        <v>2</v>
      </c>
      <c r="G52" s="91" t="n">
        <v>3</v>
      </c>
      <c r="H52" s="91" t="n">
        <v>2</v>
      </c>
      <c r="I52" s="91" t="n">
        <v>2</v>
      </c>
      <c r="J52" s="91" t="n">
        <v>3</v>
      </c>
      <c r="K52" s="91" t="n">
        <v>2</v>
      </c>
      <c r="L52" s="91" t="n">
        <v>3</v>
      </c>
      <c r="M52" s="91" t="n">
        <v>2</v>
      </c>
      <c r="N52" s="91" t="n">
        <v>2</v>
      </c>
      <c r="O52" s="91" t="n">
        <v>2</v>
      </c>
      <c r="P52" s="91" t="n">
        <v>2</v>
      </c>
      <c r="Q52" s="91" t="n">
        <v>2</v>
      </c>
      <c r="R52" s="91" t="n">
        <v>2</v>
      </c>
      <c r="S52" s="91" t="n">
        <v>2</v>
      </c>
      <c r="T52" s="91" t="n">
        <v>2</v>
      </c>
      <c r="U52" s="91" t="n">
        <v>3</v>
      </c>
      <c r="V52" s="91" t="n">
        <v>2</v>
      </c>
      <c r="W52" s="91" t="n">
        <v>2</v>
      </c>
      <c r="X52" s="91" t="n">
        <v>3</v>
      </c>
      <c r="Y52" s="91" t="n">
        <v>3</v>
      </c>
      <c r="Z52" s="91" t="n">
        <v>2</v>
      </c>
      <c r="AA52" s="91" t="n">
        <v>2</v>
      </c>
      <c r="AB52" s="91" t="n">
        <v>3</v>
      </c>
      <c r="AC52" s="91" t="n">
        <v>3</v>
      </c>
      <c r="AD52" s="91" t="n">
        <v>4</v>
      </c>
      <c r="AE52" s="91" t="n">
        <v>3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3</v>
      </c>
      <c r="E53" s="100" t="n">
        <v>2</v>
      </c>
      <c r="F53" s="100" t="n">
        <v>2</v>
      </c>
      <c r="G53" s="91" t="n">
        <v>3</v>
      </c>
      <c r="H53" s="91" t="n">
        <v>3</v>
      </c>
      <c r="I53" s="91" t="n">
        <v>3</v>
      </c>
      <c r="J53" s="91" t="n">
        <v>3</v>
      </c>
      <c r="K53" s="91" t="n">
        <v>3</v>
      </c>
      <c r="L53" s="91" t="n">
        <v>3</v>
      </c>
      <c r="M53" s="91" t="n">
        <v>3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3</v>
      </c>
      <c r="T53" s="91" t="n">
        <v>2</v>
      </c>
      <c r="U53" s="91" t="n">
        <v>3</v>
      </c>
      <c r="V53" s="91" t="n">
        <v>2</v>
      </c>
      <c r="W53" s="91" t="n">
        <v>3</v>
      </c>
      <c r="X53" s="91" t="n">
        <v>3</v>
      </c>
      <c r="Y53" s="91" t="n">
        <v>3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3</v>
      </c>
      <c r="AE53" s="91" t="n">
        <v>3</v>
      </c>
      <c r="AF53" s="91" t="n">
        <v>2</v>
      </c>
      <c r="AG53" s="93" t="n">
        <v>3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4</v>
      </c>
      <c r="J54" s="97" t="n">
        <v>4</v>
      </c>
      <c r="K54" s="97" t="n">
        <v>4</v>
      </c>
      <c r="L54" s="97" t="n">
        <v>4</v>
      </c>
      <c r="M54" s="97" t="n">
        <v>3</v>
      </c>
      <c r="N54" s="97" t="n">
        <v>4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2</v>
      </c>
      <c r="T54" s="97" t="n">
        <v>2</v>
      </c>
      <c r="U54" s="97" t="n">
        <v>2</v>
      </c>
      <c r="V54" s="97" t="n">
        <v>3</v>
      </c>
      <c r="W54" s="97" t="n">
        <v>3</v>
      </c>
      <c r="X54" s="97" t="n">
        <v>2</v>
      </c>
      <c r="Y54" s="97" t="n">
        <v>3</v>
      </c>
      <c r="Z54" s="97" t="n">
        <v>3</v>
      </c>
      <c r="AA54" s="97" t="n">
        <v>3</v>
      </c>
      <c r="AB54" s="97" t="n">
        <v>2</v>
      </c>
      <c r="AC54" s="97" t="n">
        <v>3</v>
      </c>
      <c r="AD54" s="97" t="n">
        <v>3</v>
      </c>
      <c r="AE54" s="97" t="n">
        <v>3</v>
      </c>
      <c r="AF54" s="97" t="n">
        <v>2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46</v>
      </c>
      <c r="D57" s="55" t="s">
        <v>47</v>
      </c>
      <c r="E57" s="55" t="s">
        <v>48</v>
      </c>
      <c r="F57" s="55" t="s">
        <v>49</v>
      </c>
      <c r="G57" s="55" t="s">
        <v>43</v>
      </c>
      <c r="H57" s="55" t="s">
        <v>44</v>
      </c>
      <c r="I57" s="55" t="s">
        <v>45</v>
      </c>
      <c r="J57" s="55" t="s">
        <v>46</v>
      </c>
      <c r="K57" s="55" t="s">
        <v>47</v>
      </c>
      <c r="L57" s="55" t="s">
        <v>48</v>
      </c>
      <c r="M57" s="55" t="s">
        <v>49</v>
      </c>
      <c r="N57" s="55" t="s">
        <v>43</v>
      </c>
      <c r="O57" s="55" t="s">
        <v>44</v>
      </c>
      <c r="P57" s="55" t="s">
        <v>45</v>
      </c>
      <c r="Q57" s="55" t="s">
        <v>46</v>
      </c>
      <c r="R57" s="55" t="s">
        <v>47</v>
      </c>
      <c r="S57" s="55" t="s">
        <v>48</v>
      </c>
      <c r="T57" s="55" t="s">
        <v>49</v>
      </c>
      <c r="U57" s="55" t="s">
        <v>43</v>
      </c>
      <c r="V57" s="55" t="s">
        <v>44</v>
      </c>
      <c r="W57" s="55" t="s">
        <v>45</v>
      </c>
      <c r="X57" s="55" t="s">
        <v>46</v>
      </c>
      <c r="Y57" s="55" t="s">
        <v>47</v>
      </c>
      <c r="Z57" s="55" t="s">
        <v>48</v>
      </c>
      <c r="AA57" s="55" t="s">
        <v>49</v>
      </c>
      <c r="AB57" s="55" t="s">
        <v>43</v>
      </c>
      <c r="AC57" s="55" t="s">
        <v>44</v>
      </c>
      <c r="AD57" s="55" t="s">
        <v>45</v>
      </c>
      <c r="AE57" s="55" t="s">
        <v>46</v>
      </c>
      <c r="AF57" s="56" t="s">
        <v>47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43.3</v>
      </c>
      <c r="C58" s="59" t="n">
        <v>38</v>
      </c>
      <c r="D58" s="59" t="n">
        <v>43</v>
      </c>
      <c r="E58" s="59" t="n">
        <v>46</v>
      </c>
      <c r="F58" s="59" t="n">
        <v>48</v>
      </c>
      <c r="G58" s="59" t="n">
        <v>42</v>
      </c>
      <c r="H58" s="59" t="n">
        <v>50</v>
      </c>
      <c r="I58" s="59" t="n">
        <v>50</v>
      </c>
      <c r="J58" s="59" t="n">
        <v>45</v>
      </c>
      <c r="K58" s="59" t="n">
        <v>42</v>
      </c>
      <c r="L58" s="59" t="n">
        <v>43</v>
      </c>
      <c r="M58" s="59" t="n">
        <v>43</v>
      </c>
      <c r="N58" s="59" t="n">
        <v>40</v>
      </c>
      <c r="O58" s="59" t="n">
        <v>44</v>
      </c>
      <c r="P58" s="59" t="n">
        <v>43</v>
      </c>
      <c r="Q58" s="59" t="n">
        <v>46</v>
      </c>
      <c r="R58" s="59" t="n">
        <v>43</v>
      </c>
      <c r="S58" s="59" t="n">
        <v>46</v>
      </c>
      <c r="T58" s="59" t="n">
        <v>40</v>
      </c>
      <c r="U58" s="59" t="n">
        <v>45</v>
      </c>
      <c r="V58" s="59" t="n">
        <v>43</v>
      </c>
      <c r="W58" s="59" t="n">
        <v>44</v>
      </c>
      <c r="X58" s="59" t="n">
        <v>42</v>
      </c>
      <c r="Y58" s="59" t="n">
        <v>38</v>
      </c>
      <c r="Z58" s="59" t="n">
        <v>42</v>
      </c>
      <c r="AA58" s="59" t="n">
        <v>46</v>
      </c>
      <c r="AB58" s="59" t="n">
        <v>41</v>
      </c>
      <c r="AC58" s="59" t="n">
        <v>42</v>
      </c>
      <c r="AD58" s="59" t="n">
        <v>42</v>
      </c>
      <c r="AE58" s="59" t="n">
        <v>40</v>
      </c>
      <c r="AF58" s="60" t="n">
        <v>42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68.4333333333334</v>
      </c>
      <c r="C59" s="61" t="n">
        <v>67.7</v>
      </c>
      <c r="D59" s="61" t="n">
        <v>68.5</v>
      </c>
      <c r="E59" s="61" t="n">
        <v>68.9</v>
      </c>
      <c r="F59" s="61" t="n">
        <v>68</v>
      </c>
      <c r="G59" s="61" t="n">
        <v>68</v>
      </c>
      <c r="H59" s="61" t="n">
        <v>68.5</v>
      </c>
      <c r="I59" s="61" t="n">
        <v>68.4</v>
      </c>
      <c r="J59" s="61" t="n">
        <v>68.7</v>
      </c>
      <c r="K59" s="61" t="n">
        <v>68.3</v>
      </c>
      <c r="L59" s="61" t="n">
        <v>68.4</v>
      </c>
      <c r="M59" s="61" t="n">
        <v>68.3</v>
      </c>
      <c r="N59" s="61" t="n">
        <v>68.2</v>
      </c>
      <c r="O59" s="61" t="n">
        <v>68.4</v>
      </c>
      <c r="P59" s="61" t="n">
        <v>68</v>
      </c>
      <c r="Q59" s="61" t="n">
        <v>68.6</v>
      </c>
      <c r="R59" s="61" t="n">
        <v>68.2</v>
      </c>
      <c r="S59" s="61" t="n">
        <v>68.4</v>
      </c>
      <c r="T59" s="61" t="n">
        <v>68.1</v>
      </c>
      <c r="U59" s="61" t="n">
        <v>68.3</v>
      </c>
      <c r="V59" s="61" t="n">
        <v>69.4</v>
      </c>
      <c r="W59" s="61" t="n">
        <v>68.9</v>
      </c>
      <c r="X59" s="61" t="n">
        <v>68.7</v>
      </c>
      <c r="Y59" s="61" t="n">
        <v>68.2</v>
      </c>
      <c r="Z59" s="61" t="n">
        <v>67.7</v>
      </c>
      <c r="AA59" s="61" t="n">
        <v>68.5</v>
      </c>
      <c r="AB59" s="61" t="n">
        <v>68.4</v>
      </c>
      <c r="AC59" s="61" t="n">
        <v>68.4</v>
      </c>
      <c r="AD59" s="61" t="n">
        <v>69.2</v>
      </c>
      <c r="AE59" s="61" t="n">
        <v>68.7</v>
      </c>
      <c r="AF59" s="62" t="n">
        <v>69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7.17</v>
      </c>
      <c r="C60" s="61" t="n">
        <v>8.5</v>
      </c>
      <c r="D60" s="61" t="n">
        <v>8.5</v>
      </c>
      <c r="E60" s="61" t="n">
        <v>8</v>
      </c>
      <c r="F60" s="61" t="n">
        <v>7</v>
      </c>
      <c r="G60" s="61" t="n">
        <v>6.8</v>
      </c>
      <c r="H60" s="61" t="n">
        <v>7</v>
      </c>
      <c r="I60" s="61" t="n">
        <v>7.5</v>
      </c>
      <c r="J60" s="61" t="n">
        <v>7.3</v>
      </c>
      <c r="K60" s="61" t="n">
        <v>7</v>
      </c>
      <c r="L60" s="61" t="n">
        <v>7</v>
      </c>
      <c r="M60" s="61" t="n">
        <v>7</v>
      </c>
      <c r="N60" s="61" t="n">
        <v>7</v>
      </c>
      <c r="O60" s="61" t="n">
        <v>7</v>
      </c>
      <c r="P60" s="61" t="n">
        <v>7.3</v>
      </c>
      <c r="Q60" s="61" t="n">
        <v>7.3</v>
      </c>
      <c r="R60" s="61" t="n">
        <v>7</v>
      </c>
      <c r="S60" s="61" t="n">
        <v>6.8</v>
      </c>
      <c r="T60" s="61" t="n">
        <v>7</v>
      </c>
      <c r="U60" s="61" t="n">
        <v>6.8</v>
      </c>
      <c r="V60" s="61" t="n">
        <v>6.8</v>
      </c>
      <c r="W60" s="61" t="n">
        <v>6.8</v>
      </c>
      <c r="X60" s="61" t="n">
        <v>7.3</v>
      </c>
      <c r="Y60" s="61" t="n">
        <v>7</v>
      </c>
      <c r="Z60" s="61" t="n">
        <v>6.8</v>
      </c>
      <c r="AA60" s="61" t="n">
        <v>6.8</v>
      </c>
      <c r="AB60" s="61" t="n">
        <v>7</v>
      </c>
      <c r="AC60" s="61" t="n">
        <v>7</v>
      </c>
      <c r="AD60" s="61" t="n">
        <v>6.8</v>
      </c>
      <c r="AE60" s="61" t="n">
        <v>8</v>
      </c>
      <c r="AF60" s="62" t="n">
        <v>7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2.73333333333333</v>
      </c>
      <c r="C61" s="59" t="n">
        <v>2</v>
      </c>
      <c r="D61" s="59" t="n">
        <v>2</v>
      </c>
      <c r="E61" s="59" t="n">
        <v>2</v>
      </c>
      <c r="F61" s="59" t="n">
        <v>3</v>
      </c>
      <c r="G61" s="59" t="n">
        <v>3</v>
      </c>
      <c r="H61" s="59" t="n">
        <v>3</v>
      </c>
      <c r="I61" s="59" t="n">
        <v>2</v>
      </c>
      <c r="J61" s="59" t="n">
        <v>2</v>
      </c>
      <c r="K61" s="59" t="n">
        <v>3</v>
      </c>
      <c r="L61" s="59" t="n">
        <v>3</v>
      </c>
      <c r="M61" s="59" t="n">
        <v>3</v>
      </c>
      <c r="N61" s="59" t="n">
        <v>3</v>
      </c>
      <c r="O61" s="59" t="n">
        <v>3</v>
      </c>
      <c r="P61" s="59" t="n">
        <v>2</v>
      </c>
      <c r="Q61" s="59" t="n">
        <v>3</v>
      </c>
      <c r="R61" s="59" t="n">
        <v>4</v>
      </c>
      <c r="S61" s="59" t="n">
        <v>3</v>
      </c>
      <c r="T61" s="59" t="n">
        <v>3</v>
      </c>
      <c r="U61" s="59" t="n">
        <v>3</v>
      </c>
      <c r="V61" s="59" t="n">
        <v>3</v>
      </c>
      <c r="W61" s="59" t="n">
        <v>2</v>
      </c>
      <c r="X61" s="59" t="n">
        <v>2</v>
      </c>
      <c r="Y61" s="59" t="n">
        <v>3</v>
      </c>
      <c r="Z61" s="59" t="n">
        <v>3</v>
      </c>
      <c r="AA61" s="59" t="n">
        <v>3</v>
      </c>
      <c r="AB61" s="59" t="n">
        <v>3</v>
      </c>
      <c r="AC61" s="59" t="n">
        <v>3</v>
      </c>
      <c r="AD61" s="59" t="n">
        <v>3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2.46666666666667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3</v>
      </c>
      <c r="H62" s="59" t="n">
        <v>4</v>
      </c>
      <c r="I62" s="59" t="n">
        <v>2</v>
      </c>
      <c r="J62" s="59" t="n">
        <v>2</v>
      </c>
      <c r="K62" s="59" t="n">
        <v>3</v>
      </c>
      <c r="L62" s="59" t="n">
        <v>3</v>
      </c>
      <c r="M62" s="59" t="n">
        <v>3</v>
      </c>
      <c r="N62" s="59" t="n">
        <v>2</v>
      </c>
      <c r="O62" s="59" t="n">
        <v>3</v>
      </c>
      <c r="P62" s="59" t="n">
        <v>2</v>
      </c>
      <c r="Q62" s="59" t="n">
        <v>2</v>
      </c>
      <c r="R62" s="59" t="n">
        <v>3</v>
      </c>
      <c r="S62" s="59" t="n">
        <v>3</v>
      </c>
      <c r="T62" s="59" t="n">
        <v>3</v>
      </c>
      <c r="U62" s="59" t="n">
        <v>3</v>
      </c>
      <c r="V62" s="59" t="n">
        <v>3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3</v>
      </c>
      <c r="AB62" s="59" t="n">
        <v>3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2.83333333333333</v>
      </c>
      <c r="C63" s="65" t="n">
        <v>2</v>
      </c>
      <c r="D63" s="65" t="n">
        <v>2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2</v>
      </c>
      <c r="L63" s="65" t="n">
        <v>3</v>
      </c>
      <c r="M63" s="65" t="n">
        <v>3</v>
      </c>
      <c r="N63" s="65" t="n">
        <v>2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4</v>
      </c>
      <c r="T63" s="65" t="n">
        <v>3</v>
      </c>
      <c r="U63" s="65" t="n">
        <v>3</v>
      </c>
      <c r="V63" s="65" t="n">
        <v>2</v>
      </c>
      <c r="W63" s="65" t="n">
        <v>3</v>
      </c>
      <c r="X63" s="65" t="n">
        <v>3</v>
      </c>
      <c r="Y63" s="65" t="n">
        <v>2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48</v>
      </c>
      <c r="D66" s="59" t="s">
        <v>49</v>
      </c>
      <c r="E66" s="59" t="s">
        <v>43</v>
      </c>
      <c r="F66" s="59" t="s">
        <v>44</v>
      </c>
      <c r="G66" s="59" t="s">
        <v>45</v>
      </c>
      <c r="H66" s="59" t="s">
        <v>46</v>
      </c>
      <c r="I66" s="59" t="s">
        <v>47</v>
      </c>
      <c r="J66" s="59" t="s">
        <v>48</v>
      </c>
      <c r="K66" s="59" t="s">
        <v>49</v>
      </c>
      <c r="L66" s="59" t="s">
        <v>43</v>
      </c>
      <c r="M66" s="59" t="s">
        <v>44</v>
      </c>
      <c r="N66" s="59" t="s">
        <v>45</v>
      </c>
      <c r="O66" s="59" t="s">
        <v>46</v>
      </c>
      <c r="P66" s="59" t="s">
        <v>47</v>
      </c>
      <c r="Q66" s="59" t="s">
        <v>48</v>
      </c>
      <c r="R66" s="59" t="s">
        <v>49</v>
      </c>
      <c r="S66" s="59" t="s">
        <v>43</v>
      </c>
      <c r="T66" s="59" t="s">
        <v>44</v>
      </c>
      <c r="U66" s="59" t="s">
        <v>45</v>
      </c>
      <c r="V66" s="59" t="s">
        <v>46</v>
      </c>
      <c r="W66" s="59" t="s">
        <v>47</v>
      </c>
      <c r="X66" s="59" t="s">
        <v>48</v>
      </c>
      <c r="Y66" s="59" t="s">
        <v>49</v>
      </c>
      <c r="Z66" s="59" t="s">
        <v>43</v>
      </c>
      <c r="AA66" s="59" t="s">
        <v>44</v>
      </c>
      <c r="AB66" s="59" t="s">
        <v>45</v>
      </c>
      <c r="AC66" s="59" t="s">
        <v>46</v>
      </c>
      <c r="AD66" s="59" t="s">
        <v>47</v>
      </c>
      <c r="AE66" s="59" t="s">
        <v>48</v>
      </c>
      <c r="AF66" s="59" t="s">
        <v>49</v>
      </c>
      <c r="AG66" s="60" t="s">
        <v>43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38.7741935483871</v>
      </c>
      <c r="C67" s="59" t="n">
        <v>59</v>
      </c>
      <c r="D67" s="59" t="n">
        <v>43</v>
      </c>
      <c r="E67" s="59" t="n">
        <v>42</v>
      </c>
      <c r="F67" s="59" t="n">
        <v>41</v>
      </c>
      <c r="G67" s="59" t="n">
        <v>45</v>
      </c>
      <c r="H67" s="59" t="n">
        <v>40</v>
      </c>
      <c r="I67" s="59" t="n">
        <v>40</v>
      </c>
      <c r="J67" s="59" t="n">
        <v>37</v>
      </c>
      <c r="K67" s="59" t="n">
        <v>40</v>
      </c>
      <c r="L67" s="59" t="n">
        <v>36</v>
      </c>
      <c r="M67" s="59" t="n">
        <v>42</v>
      </c>
      <c r="N67" s="59" t="n">
        <v>38</v>
      </c>
      <c r="O67" s="59" t="n">
        <v>37</v>
      </c>
      <c r="P67" s="59" t="n">
        <v>36</v>
      </c>
      <c r="Q67" s="59" t="n">
        <v>39</v>
      </c>
      <c r="R67" s="59" t="n">
        <v>40</v>
      </c>
      <c r="S67" s="59" t="n">
        <v>38</v>
      </c>
      <c r="T67" s="59" t="n">
        <v>38</v>
      </c>
      <c r="U67" s="59" t="n">
        <v>50</v>
      </c>
      <c r="V67" s="59" t="n">
        <v>38</v>
      </c>
      <c r="W67" s="59" t="n">
        <v>40</v>
      </c>
      <c r="X67" s="59" t="n">
        <v>37</v>
      </c>
      <c r="Y67" s="59" t="n">
        <v>38</v>
      </c>
      <c r="Z67" s="59" t="n">
        <v>38</v>
      </c>
      <c r="AA67" s="59" t="n">
        <v>39</v>
      </c>
      <c r="AB67" s="59" t="n">
        <v>38</v>
      </c>
      <c r="AC67" s="59" t="n">
        <v>39</v>
      </c>
      <c r="AD67" s="59" t="n">
        <v>38</v>
      </c>
      <c r="AE67" s="59" t="n">
        <v>38</v>
      </c>
      <c r="AF67" s="59" t="n">
        <v>38</v>
      </c>
      <c r="AG67" s="60" t="n">
        <v>38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68.8387096774194</v>
      </c>
      <c r="C68" s="61" t="n">
        <v>70.6</v>
      </c>
      <c r="D68" s="61" t="n">
        <v>68.3</v>
      </c>
      <c r="E68" s="61" t="n">
        <v>69.6</v>
      </c>
      <c r="F68" s="61" t="n">
        <v>69.2</v>
      </c>
      <c r="G68" s="61" t="n">
        <v>69.1</v>
      </c>
      <c r="H68" s="61" t="n">
        <v>69.1</v>
      </c>
      <c r="I68" s="61" t="n">
        <v>68.9</v>
      </c>
      <c r="J68" s="61" t="n">
        <v>68.9</v>
      </c>
      <c r="K68" s="61" t="n">
        <v>70.3</v>
      </c>
      <c r="L68" s="61" t="n">
        <v>68</v>
      </c>
      <c r="M68" s="61" t="n">
        <v>68.7</v>
      </c>
      <c r="N68" s="61" t="n">
        <v>68.6</v>
      </c>
      <c r="O68" s="61" t="n">
        <v>68.2</v>
      </c>
      <c r="P68" s="61" t="n">
        <v>69.1</v>
      </c>
      <c r="Q68" s="61" t="n">
        <v>69.3</v>
      </c>
      <c r="R68" s="61" t="n">
        <v>69</v>
      </c>
      <c r="S68" s="61" t="n">
        <v>69.2</v>
      </c>
      <c r="T68" s="61" t="n">
        <v>67.7</v>
      </c>
      <c r="U68" s="61" t="n">
        <v>70.2</v>
      </c>
      <c r="V68" s="61" t="n">
        <v>67.5</v>
      </c>
      <c r="W68" s="61" t="n">
        <v>69.2</v>
      </c>
      <c r="X68" s="61" t="n">
        <v>68.7</v>
      </c>
      <c r="Y68" s="61" t="n">
        <v>68</v>
      </c>
      <c r="Z68" s="61" t="n">
        <v>68</v>
      </c>
      <c r="AA68" s="61" t="n">
        <v>68.3</v>
      </c>
      <c r="AB68" s="61" t="n">
        <v>68.3</v>
      </c>
      <c r="AC68" s="61" t="n">
        <v>69.5</v>
      </c>
      <c r="AD68" s="61" t="n">
        <v>68.8</v>
      </c>
      <c r="AE68" s="61" t="n">
        <v>68.2</v>
      </c>
      <c r="AF68" s="61" t="n">
        <v>68.8</v>
      </c>
      <c r="AG68" s="60" t="n">
        <v>68.7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7.07096774193549</v>
      </c>
      <c r="C69" s="61" t="n">
        <v>7.8</v>
      </c>
      <c r="D69" s="61" t="n">
        <v>6.8</v>
      </c>
      <c r="E69" s="61" t="n">
        <v>7</v>
      </c>
      <c r="F69" s="61" t="n">
        <v>7.5</v>
      </c>
      <c r="G69" s="61" t="n">
        <v>7.3</v>
      </c>
      <c r="H69" s="61" t="n">
        <v>7.5</v>
      </c>
      <c r="I69" s="61" t="n">
        <v>7.3</v>
      </c>
      <c r="J69" s="61" t="n">
        <v>7.3</v>
      </c>
      <c r="K69" s="61" t="n">
        <v>7.5</v>
      </c>
      <c r="L69" s="61" t="n">
        <v>7.5</v>
      </c>
      <c r="M69" s="61" t="n">
        <v>8</v>
      </c>
      <c r="N69" s="61" t="n">
        <v>6.8</v>
      </c>
      <c r="O69" s="61" t="n">
        <v>7.8</v>
      </c>
      <c r="P69" s="61" t="n">
        <v>7.8</v>
      </c>
      <c r="Q69" s="61" t="n">
        <v>7.3</v>
      </c>
      <c r="R69" s="61" t="n">
        <v>6.5</v>
      </c>
      <c r="S69" s="61" t="n">
        <v>6.5</v>
      </c>
      <c r="T69" s="61" t="n">
        <v>6.8</v>
      </c>
      <c r="U69" s="61" t="n">
        <v>8</v>
      </c>
      <c r="V69" s="61" t="n">
        <v>7.5</v>
      </c>
      <c r="W69" s="61" t="n">
        <v>7.8</v>
      </c>
      <c r="X69" s="61" t="n">
        <v>7.5</v>
      </c>
      <c r="Y69" s="61" t="n">
        <v>7.3</v>
      </c>
      <c r="Z69" s="61" t="n">
        <v>7.3</v>
      </c>
      <c r="AA69" s="61" t="n">
        <v>7</v>
      </c>
      <c r="AB69" s="61" t="n">
        <v>7</v>
      </c>
      <c r="AC69" s="61" t="n">
        <v>8</v>
      </c>
      <c r="AD69" s="61" t="n">
        <v>7</v>
      </c>
      <c r="AE69" s="61" t="n">
        <v>6.8</v>
      </c>
      <c r="AF69" s="61" t="n">
        <v>7</v>
      </c>
      <c r="AG69" s="62" t="n">
        <v>7.8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1</v>
      </c>
      <c r="D70" s="59" t="n">
        <v>3</v>
      </c>
      <c r="E70" s="59" t="n">
        <v>3</v>
      </c>
      <c r="F70" s="59" t="n">
        <v>3</v>
      </c>
      <c r="G70" s="59" t="n">
        <v>2</v>
      </c>
      <c r="H70" s="59" t="n">
        <v>1</v>
      </c>
      <c r="I70" s="59" t="n">
        <v>2</v>
      </c>
      <c r="J70" s="59" t="n">
        <v>3</v>
      </c>
      <c r="K70" s="59" t="n">
        <v>1</v>
      </c>
      <c r="L70" s="59" t="n">
        <v>2</v>
      </c>
      <c r="M70" s="59" t="n">
        <v>1</v>
      </c>
      <c r="N70" s="59" t="n">
        <v>3</v>
      </c>
      <c r="O70" s="59" t="n">
        <v>1</v>
      </c>
      <c r="P70" s="59" t="n">
        <v>2</v>
      </c>
      <c r="Q70" s="59" t="n">
        <v>2</v>
      </c>
      <c r="R70" s="59" t="n">
        <v>3</v>
      </c>
      <c r="S70" s="59" t="n">
        <v>3</v>
      </c>
      <c r="T70" s="59" t="n">
        <v>3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3</v>
      </c>
      <c r="Z70" s="59" t="n">
        <v>2</v>
      </c>
      <c r="AA70" s="59" t="n">
        <v>3</v>
      </c>
      <c r="AB70" s="59" t="n">
        <v>2</v>
      </c>
      <c r="AC70" s="59" t="n">
        <v>2</v>
      </c>
      <c r="AD70" s="59" t="n">
        <v>3</v>
      </c>
      <c r="AE70" s="59" t="n">
        <v>3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2.45161290322581</v>
      </c>
      <c r="C71" s="59" t="n">
        <v>3</v>
      </c>
      <c r="D71" s="59" t="n">
        <v>3</v>
      </c>
      <c r="E71" s="59" t="n">
        <v>3</v>
      </c>
      <c r="F71" s="59" t="n">
        <v>2</v>
      </c>
      <c r="G71" s="59" t="n">
        <v>3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3</v>
      </c>
      <c r="O71" s="59" t="n">
        <v>2</v>
      </c>
      <c r="P71" s="59" t="n">
        <v>2</v>
      </c>
      <c r="Q71" s="59" t="n">
        <v>3</v>
      </c>
      <c r="R71" s="59" t="n">
        <v>3</v>
      </c>
      <c r="S71" s="59" t="n">
        <v>2</v>
      </c>
      <c r="T71" s="59" t="n">
        <v>3</v>
      </c>
      <c r="U71" s="59" t="n">
        <v>2</v>
      </c>
      <c r="V71" s="59" t="n">
        <v>2</v>
      </c>
      <c r="W71" s="59" t="n">
        <v>3</v>
      </c>
      <c r="X71" s="59" t="n">
        <v>3</v>
      </c>
      <c r="Y71" s="59" t="n">
        <v>3</v>
      </c>
      <c r="Z71" s="59" t="n">
        <v>3</v>
      </c>
      <c r="AA71" s="59" t="n">
        <v>3</v>
      </c>
      <c r="AB71" s="59" t="n">
        <v>2</v>
      </c>
      <c r="AC71" s="59" t="n">
        <v>2</v>
      </c>
      <c r="AD71" s="59" t="n">
        <v>2</v>
      </c>
      <c r="AE71" s="59" t="n">
        <v>3</v>
      </c>
      <c r="AF71" s="59" t="n">
        <v>3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2.7741935483871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2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2</v>
      </c>
      <c r="Q72" s="65" t="n">
        <v>3</v>
      </c>
      <c r="R72" s="65" t="n">
        <v>3</v>
      </c>
      <c r="S72" s="65" t="n">
        <v>2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2</v>
      </c>
      <c r="AD72" s="65" t="n">
        <v>3</v>
      </c>
      <c r="AE72" s="65" t="n">
        <v>3</v>
      </c>
      <c r="AF72" s="65" t="n">
        <v>3</v>
      </c>
      <c r="AG72" s="66" t="n">
        <v>4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44</v>
      </c>
      <c r="D75" s="55" t="s">
        <v>45</v>
      </c>
      <c r="E75" s="55" t="s">
        <v>46</v>
      </c>
      <c r="F75" s="55" t="s">
        <v>47</v>
      </c>
      <c r="G75" s="55" t="s">
        <v>48</v>
      </c>
      <c r="H75" s="55" t="s">
        <v>49</v>
      </c>
      <c r="I75" s="55" t="s">
        <v>43</v>
      </c>
      <c r="J75" s="55" t="s">
        <v>44</v>
      </c>
      <c r="K75" s="55" t="s">
        <v>45</v>
      </c>
      <c r="L75" s="55" t="s">
        <v>46</v>
      </c>
      <c r="M75" s="55" t="s">
        <v>47</v>
      </c>
      <c r="N75" s="55" t="s">
        <v>48</v>
      </c>
      <c r="O75" s="55" t="s">
        <v>49</v>
      </c>
      <c r="P75" s="55" t="s">
        <v>43</v>
      </c>
      <c r="Q75" s="55" t="s">
        <v>44</v>
      </c>
      <c r="R75" s="55" t="s">
        <v>45</v>
      </c>
      <c r="S75" s="55" t="s">
        <v>46</v>
      </c>
      <c r="T75" s="55" t="s">
        <v>47</v>
      </c>
      <c r="U75" s="55" t="s">
        <v>48</v>
      </c>
      <c r="V75" s="55" t="s">
        <v>49</v>
      </c>
      <c r="W75" s="55" t="s">
        <v>43</v>
      </c>
      <c r="X75" s="55" t="s">
        <v>44</v>
      </c>
      <c r="Y75" s="55" t="s">
        <v>45</v>
      </c>
      <c r="Z75" s="55" t="s">
        <v>46</v>
      </c>
      <c r="AA75" s="55" t="s">
        <v>47</v>
      </c>
      <c r="AB75" s="55" t="s">
        <v>48</v>
      </c>
      <c r="AC75" s="55" t="s">
        <v>49</v>
      </c>
      <c r="AD75" s="55" t="s">
        <v>43</v>
      </c>
      <c r="AE75" s="55" t="s">
        <v>44</v>
      </c>
      <c r="AF75" s="56" t="s">
        <v>45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39.7666666666667</v>
      </c>
      <c r="C76" s="59" t="n">
        <v>36</v>
      </c>
      <c r="D76" s="59" t="n">
        <v>40</v>
      </c>
      <c r="E76" s="59" t="n">
        <v>36</v>
      </c>
      <c r="F76" s="59" t="n">
        <v>37</v>
      </c>
      <c r="G76" s="59" t="n">
        <v>40</v>
      </c>
      <c r="H76" s="59" t="n">
        <v>40</v>
      </c>
      <c r="I76" s="59" t="n">
        <v>40</v>
      </c>
      <c r="J76" s="59" t="n">
        <v>40</v>
      </c>
      <c r="K76" s="59" t="n">
        <v>41</v>
      </c>
      <c r="L76" s="59" t="n">
        <v>41</v>
      </c>
      <c r="M76" s="59" t="n">
        <v>40</v>
      </c>
      <c r="N76" s="59" t="n">
        <v>42</v>
      </c>
      <c r="O76" s="59" t="n">
        <v>42</v>
      </c>
      <c r="P76" s="59" t="n">
        <v>39</v>
      </c>
      <c r="Q76" s="59" t="n">
        <v>38</v>
      </c>
      <c r="R76" s="59" t="n">
        <v>49</v>
      </c>
      <c r="S76" s="59" t="n">
        <v>40</v>
      </c>
      <c r="T76" s="59" t="n">
        <v>42</v>
      </c>
      <c r="U76" s="59" t="n">
        <v>42</v>
      </c>
      <c r="V76" s="59" t="n">
        <v>40</v>
      </c>
      <c r="W76" s="59" t="n">
        <v>38</v>
      </c>
      <c r="X76" s="59" t="n">
        <v>37</v>
      </c>
      <c r="Y76" s="59" t="n">
        <v>38</v>
      </c>
      <c r="Z76" s="59" t="n">
        <v>39</v>
      </c>
      <c r="AA76" s="59" t="n">
        <v>40</v>
      </c>
      <c r="AB76" s="59" t="n">
        <v>39</v>
      </c>
      <c r="AC76" s="59" t="n">
        <v>39</v>
      </c>
      <c r="AD76" s="59" t="n">
        <v>40</v>
      </c>
      <c r="AE76" s="59" t="n">
        <v>40</v>
      </c>
      <c r="AF76" s="60" t="n">
        <v>38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67.93</v>
      </c>
      <c r="C77" s="61" t="n">
        <v>68.3</v>
      </c>
      <c r="D77" s="61" t="n">
        <v>68</v>
      </c>
      <c r="E77" s="61" t="n">
        <v>67.2</v>
      </c>
      <c r="F77" s="61" t="n">
        <v>68.3</v>
      </c>
      <c r="G77" s="61" t="n">
        <v>67.8</v>
      </c>
      <c r="H77" s="61" t="n">
        <v>67.8</v>
      </c>
      <c r="I77" s="61" t="n">
        <v>68.3</v>
      </c>
      <c r="J77" s="61" t="n">
        <v>68.2</v>
      </c>
      <c r="K77" s="61" t="n">
        <v>68.2</v>
      </c>
      <c r="L77" s="61" t="n">
        <v>68.7</v>
      </c>
      <c r="M77" s="61" t="n">
        <v>68.9</v>
      </c>
      <c r="N77" s="61" t="n">
        <v>68</v>
      </c>
      <c r="O77" s="61" t="n">
        <v>68.5</v>
      </c>
      <c r="P77" s="61" t="n">
        <v>68.2</v>
      </c>
      <c r="Q77" s="61" t="n">
        <v>67.7</v>
      </c>
      <c r="R77" s="61" t="n">
        <v>69.9</v>
      </c>
      <c r="S77" s="61" t="n">
        <v>67.2</v>
      </c>
      <c r="T77" s="61" t="n">
        <v>67.7</v>
      </c>
      <c r="U77" s="61" t="n">
        <v>68</v>
      </c>
      <c r="V77" s="61" t="n">
        <v>67.8</v>
      </c>
      <c r="W77" s="61" t="n">
        <v>67.3</v>
      </c>
      <c r="X77" s="61" t="n">
        <v>67.7</v>
      </c>
      <c r="Y77" s="61" t="n">
        <v>67.4</v>
      </c>
      <c r="Z77" s="61" t="n">
        <v>66.9</v>
      </c>
      <c r="AA77" s="61" t="n">
        <v>68.7</v>
      </c>
      <c r="AB77" s="61" t="n">
        <v>67.7</v>
      </c>
      <c r="AC77" s="61" t="n">
        <v>67.4</v>
      </c>
      <c r="AD77" s="61" t="n">
        <v>67.7</v>
      </c>
      <c r="AE77" s="61" t="n">
        <v>66.8</v>
      </c>
      <c r="AF77" s="62" t="n">
        <v>67.6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7.20333333333334</v>
      </c>
      <c r="C78" s="61" t="n">
        <v>7</v>
      </c>
      <c r="D78" s="61" t="n">
        <v>7</v>
      </c>
      <c r="E78" s="61" t="n">
        <v>7.8</v>
      </c>
      <c r="F78" s="61" t="n">
        <v>7.5</v>
      </c>
      <c r="G78" s="61" t="n">
        <v>7.3</v>
      </c>
      <c r="H78" s="61" t="n">
        <v>7.3</v>
      </c>
      <c r="I78" s="61" t="n">
        <v>7.3</v>
      </c>
      <c r="J78" s="61" t="n">
        <v>6.8</v>
      </c>
      <c r="K78" s="61" t="n">
        <v>7</v>
      </c>
      <c r="L78" s="61" t="n">
        <v>7.8</v>
      </c>
      <c r="M78" s="61" t="n">
        <v>7.5</v>
      </c>
      <c r="N78" s="61" t="n">
        <v>7</v>
      </c>
      <c r="O78" s="61" t="n">
        <v>7</v>
      </c>
      <c r="P78" s="61" t="n">
        <v>7.5</v>
      </c>
      <c r="Q78" s="61" t="n">
        <v>6.8</v>
      </c>
      <c r="R78" s="61" t="n">
        <v>8</v>
      </c>
      <c r="S78" s="61" t="n">
        <v>7.5</v>
      </c>
      <c r="T78" s="61" t="n">
        <v>6.5</v>
      </c>
      <c r="U78" s="61" t="n">
        <v>6</v>
      </c>
      <c r="V78" s="61" t="n">
        <v>7.3</v>
      </c>
      <c r="W78" s="61" t="n">
        <v>7.3</v>
      </c>
      <c r="X78" s="61" t="n">
        <v>6.3</v>
      </c>
      <c r="Y78" s="61" t="n">
        <v>7.3</v>
      </c>
      <c r="Z78" s="61" t="n">
        <v>7.5</v>
      </c>
      <c r="AA78" s="61" t="n">
        <v>7.5</v>
      </c>
      <c r="AB78" s="61" t="n">
        <v>7</v>
      </c>
      <c r="AC78" s="61" t="n">
        <v>7.3</v>
      </c>
      <c r="AD78" s="61" t="n">
        <v>7.5</v>
      </c>
      <c r="AE78" s="61" t="n">
        <v>7.5</v>
      </c>
      <c r="AF78" s="62" t="n">
        <v>7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2.43333333333333</v>
      </c>
      <c r="C79" s="59" t="n">
        <v>3</v>
      </c>
      <c r="D79" s="59" t="n">
        <v>3</v>
      </c>
      <c r="E79" s="59" t="n">
        <v>2</v>
      </c>
      <c r="F79" s="59" t="n">
        <v>3</v>
      </c>
      <c r="G79" s="59" t="n">
        <v>3</v>
      </c>
      <c r="H79" s="59" t="n">
        <v>3</v>
      </c>
      <c r="I79" s="59" t="n">
        <v>3</v>
      </c>
      <c r="J79" s="59" t="n">
        <v>3</v>
      </c>
      <c r="K79" s="59" t="n">
        <v>3</v>
      </c>
      <c r="L79" s="59" t="n">
        <v>2</v>
      </c>
      <c r="M79" s="59" t="n">
        <v>2</v>
      </c>
      <c r="N79" s="59" t="n">
        <v>3</v>
      </c>
      <c r="O79" s="59" t="n">
        <v>2</v>
      </c>
      <c r="P79" s="59" t="n">
        <v>2</v>
      </c>
      <c r="Q79" s="59" t="n">
        <v>3</v>
      </c>
      <c r="R79" s="59" t="n">
        <v>1</v>
      </c>
      <c r="S79" s="59" t="n">
        <v>2</v>
      </c>
      <c r="T79" s="59" t="n">
        <v>3</v>
      </c>
      <c r="U79" s="59" t="n">
        <v>3</v>
      </c>
      <c r="V79" s="59" t="n">
        <v>2</v>
      </c>
      <c r="W79" s="59" t="n">
        <v>3</v>
      </c>
      <c r="X79" s="59" t="n">
        <v>3</v>
      </c>
      <c r="Y79" s="59" t="n">
        <v>2</v>
      </c>
      <c r="Z79" s="59" t="n">
        <v>2</v>
      </c>
      <c r="AA79" s="59" t="n">
        <v>2</v>
      </c>
      <c r="AB79" s="59" t="n">
        <v>2</v>
      </c>
      <c r="AC79" s="59" t="n">
        <v>2</v>
      </c>
      <c r="AD79" s="59" t="n">
        <v>2</v>
      </c>
      <c r="AE79" s="59" t="n">
        <v>2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2.53333333333333</v>
      </c>
      <c r="C80" s="59" t="n">
        <v>3</v>
      </c>
      <c r="D80" s="59" t="n">
        <v>3</v>
      </c>
      <c r="E80" s="59" t="n">
        <v>2</v>
      </c>
      <c r="F80" s="59" t="n">
        <v>3</v>
      </c>
      <c r="G80" s="59" t="n">
        <v>2</v>
      </c>
      <c r="H80" s="59" t="n">
        <v>3</v>
      </c>
      <c r="I80" s="59" t="n">
        <v>2</v>
      </c>
      <c r="J80" s="59" t="n">
        <v>3</v>
      </c>
      <c r="K80" s="59" t="n">
        <v>3</v>
      </c>
      <c r="L80" s="59" t="n">
        <v>2</v>
      </c>
      <c r="M80" s="59" t="n">
        <v>2</v>
      </c>
      <c r="N80" s="59" t="n">
        <v>3</v>
      </c>
      <c r="O80" s="59" t="n">
        <v>2</v>
      </c>
      <c r="P80" s="59" t="n">
        <v>2</v>
      </c>
      <c r="Q80" s="59" t="n">
        <v>3</v>
      </c>
      <c r="R80" s="59" t="n">
        <v>2</v>
      </c>
      <c r="S80" s="59" t="n">
        <v>2</v>
      </c>
      <c r="T80" s="59" t="n">
        <v>3</v>
      </c>
      <c r="U80" s="59" t="n">
        <v>3</v>
      </c>
      <c r="V80" s="59" t="n">
        <v>3</v>
      </c>
      <c r="W80" s="59" t="n">
        <v>3</v>
      </c>
      <c r="X80" s="59" t="n">
        <v>3</v>
      </c>
      <c r="Y80" s="59" t="n">
        <v>3</v>
      </c>
      <c r="Z80" s="59" t="n">
        <v>2</v>
      </c>
      <c r="AA80" s="59" t="n">
        <v>2</v>
      </c>
      <c r="AB80" s="59" t="n">
        <v>3</v>
      </c>
      <c r="AC80" s="59" t="n">
        <v>3</v>
      </c>
      <c r="AD80" s="59" t="n">
        <v>2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3.1</v>
      </c>
      <c r="C81" s="65" t="n">
        <v>3</v>
      </c>
      <c r="D81" s="65" t="n">
        <v>4</v>
      </c>
      <c r="E81" s="65" t="n">
        <v>4</v>
      </c>
      <c r="F81" s="65" t="n">
        <v>3</v>
      </c>
      <c r="G81" s="65" t="n">
        <v>3</v>
      </c>
      <c r="H81" s="65" t="n">
        <v>3</v>
      </c>
      <c r="I81" s="65" t="n">
        <v>2</v>
      </c>
      <c r="J81" s="65" t="n">
        <v>3</v>
      </c>
      <c r="K81" s="65" t="n">
        <v>3</v>
      </c>
      <c r="L81" s="65" t="n">
        <v>4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4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4</v>
      </c>
      <c r="AD81" s="65" t="n">
        <v>3</v>
      </c>
      <c r="AE81" s="65" t="n">
        <v>3</v>
      </c>
      <c r="AF81" s="66" t="n">
        <v>2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46</v>
      </c>
      <c r="D84" s="59" t="s">
        <v>47</v>
      </c>
      <c r="E84" s="59" t="s">
        <v>48</v>
      </c>
      <c r="F84" s="59" t="s">
        <v>49</v>
      </c>
      <c r="G84" s="59" t="s">
        <v>43</v>
      </c>
      <c r="H84" s="59" t="s">
        <v>44</v>
      </c>
      <c r="I84" s="59" t="s">
        <v>45</v>
      </c>
      <c r="J84" s="59" t="s">
        <v>46</v>
      </c>
      <c r="K84" s="59" t="s">
        <v>47</v>
      </c>
      <c r="L84" s="59" t="s">
        <v>48</v>
      </c>
      <c r="M84" s="59" t="s">
        <v>49</v>
      </c>
      <c r="N84" s="59" t="s">
        <v>43</v>
      </c>
      <c r="O84" s="59" t="s">
        <v>44</v>
      </c>
      <c r="P84" s="59" t="s">
        <v>45</v>
      </c>
      <c r="Q84" s="59" t="s">
        <v>46</v>
      </c>
      <c r="R84" s="59" t="s">
        <v>47</v>
      </c>
      <c r="S84" s="59" t="s">
        <v>48</v>
      </c>
      <c r="T84" s="59" t="s">
        <v>49</v>
      </c>
      <c r="U84" s="59" t="s">
        <v>43</v>
      </c>
      <c r="V84" s="59" t="s">
        <v>44</v>
      </c>
      <c r="W84" s="59" t="s">
        <v>45</v>
      </c>
      <c r="X84" s="59" t="s">
        <v>46</v>
      </c>
      <c r="Y84" s="59" t="s">
        <v>47</v>
      </c>
      <c r="Z84" s="59" t="s">
        <v>48</v>
      </c>
      <c r="AA84" s="59" t="s">
        <v>49</v>
      </c>
      <c r="AB84" s="59" t="s">
        <v>43</v>
      </c>
      <c r="AC84" s="59" t="s">
        <v>44</v>
      </c>
      <c r="AD84" s="59" t="s">
        <v>45</v>
      </c>
      <c r="AE84" s="59" t="s">
        <v>46</v>
      </c>
      <c r="AF84" s="59" t="s">
        <v>47</v>
      </c>
      <c r="AG84" s="60" t="s">
        <v>48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42.4193548387097</v>
      </c>
      <c r="C85" s="59" t="n">
        <v>38</v>
      </c>
      <c r="D85" s="59" t="n">
        <v>42</v>
      </c>
      <c r="E85" s="59" t="n">
        <v>39</v>
      </c>
      <c r="F85" s="59" t="n">
        <v>40</v>
      </c>
      <c r="G85" s="59" t="n">
        <v>40</v>
      </c>
      <c r="H85" s="59" t="n">
        <v>42</v>
      </c>
      <c r="I85" s="59" t="n">
        <v>52</v>
      </c>
      <c r="J85" s="59" t="n">
        <v>44</v>
      </c>
      <c r="K85" s="59" t="n">
        <v>45</v>
      </c>
      <c r="L85" s="59" t="n">
        <v>44</v>
      </c>
      <c r="M85" s="59" t="n">
        <v>44</v>
      </c>
      <c r="N85" s="59" t="n">
        <v>42</v>
      </c>
      <c r="O85" s="59" t="n">
        <v>42</v>
      </c>
      <c r="P85" s="59" t="n">
        <v>44</v>
      </c>
      <c r="Q85" s="59" t="n">
        <v>41</v>
      </c>
      <c r="R85" s="59" t="n">
        <v>41</v>
      </c>
      <c r="S85" s="59" t="n">
        <v>41</v>
      </c>
      <c r="T85" s="48" t="n">
        <v>41</v>
      </c>
      <c r="U85" s="59" t="n">
        <v>40</v>
      </c>
      <c r="V85" s="59" t="n">
        <v>40</v>
      </c>
      <c r="W85" s="59" t="n">
        <v>43</v>
      </c>
      <c r="X85" s="59" t="n">
        <v>49</v>
      </c>
      <c r="Y85" s="59" t="n">
        <v>49</v>
      </c>
      <c r="Z85" s="59" t="n">
        <v>45</v>
      </c>
      <c r="AA85" s="59" t="n">
        <v>40</v>
      </c>
      <c r="AB85" s="59" t="n">
        <v>48</v>
      </c>
      <c r="AC85" s="59" t="n">
        <v>41</v>
      </c>
      <c r="AD85" s="59" t="n">
        <v>40</v>
      </c>
      <c r="AE85" s="59" t="n">
        <v>40</v>
      </c>
      <c r="AF85" s="59" t="n">
        <v>40</v>
      </c>
      <c r="AG85" s="60" t="n">
        <v>38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67.883870967742</v>
      </c>
      <c r="C86" s="61" t="n">
        <v>68</v>
      </c>
      <c r="D86" s="61" t="n">
        <v>67.7</v>
      </c>
      <c r="E86" s="61" t="n">
        <v>67</v>
      </c>
      <c r="F86" s="61" t="n">
        <v>67.3</v>
      </c>
      <c r="G86" s="61" t="n">
        <v>68.2</v>
      </c>
      <c r="H86" s="61" t="n">
        <v>67.2</v>
      </c>
      <c r="I86" s="61" t="n">
        <v>69.6</v>
      </c>
      <c r="J86" s="61" t="n">
        <v>67.1</v>
      </c>
      <c r="K86" s="61" t="n">
        <v>67.5</v>
      </c>
      <c r="L86" s="61" t="n">
        <v>68.4</v>
      </c>
      <c r="M86" s="61" t="n">
        <v>68</v>
      </c>
      <c r="N86" s="61" t="n">
        <v>68.6</v>
      </c>
      <c r="O86" s="61" t="n">
        <v>67.9</v>
      </c>
      <c r="P86" s="61" t="n">
        <v>68.7</v>
      </c>
      <c r="Q86" s="61" t="n">
        <v>68.2</v>
      </c>
      <c r="R86" s="61" t="n">
        <v>67.2</v>
      </c>
      <c r="S86" s="61" t="n">
        <v>67</v>
      </c>
      <c r="T86" s="48" t="n">
        <v>67.9</v>
      </c>
      <c r="U86" s="61" t="n">
        <v>67.5</v>
      </c>
      <c r="V86" s="61" t="n">
        <v>68.6</v>
      </c>
      <c r="W86" s="61" t="n">
        <v>67.5</v>
      </c>
      <c r="X86" s="61" t="n">
        <v>67.9</v>
      </c>
      <c r="Y86" s="61" t="n">
        <v>67.1</v>
      </c>
      <c r="Z86" s="61" t="n">
        <v>69</v>
      </c>
      <c r="AA86" s="61" t="n">
        <v>67.7</v>
      </c>
      <c r="AB86" s="61" t="n">
        <v>67.9</v>
      </c>
      <c r="AC86" s="61" t="n">
        <v>67.9</v>
      </c>
      <c r="AD86" s="61" t="n">
        <v>68.2</v>
      </c>
      <c r="AE86" s="61" t="n">
        <v>68</v>
      </c>
      <c r="AF86" s="61" t="n">
        <v>67.9</v>
      </c>
      <c r="AG86" s="60" t="n">
        <v>67.7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7.14193548387097</v>
      </c>
      <c r="C87" s="61" t="n">
        <v>7.8</v>
      </c>
      <c r="D87" s="61" t="n">
        <v>7.5</v>
      </c>
      <c r="E87" s="61" t="n">
        <v>7.5</v>
      </c>
      <c r="F87" s="61" t="n">
        <v>7</v>
      </c>
      <c r="G87" s="61" t="n">
        <v>7</v>
      </c>
      <c r="H87" s="61" t="n">
        <v>6.5</v>
      </c>
      <c r="I87" s="61" t="n">
        <v>8.3</v>
      </c>
      <c r="J87" s="61" t="n">
        <v>6.9</v>
      </c>
      <c r="K87" s="61" t="n">
        <v>8</v>
      </c>
      <c r="L87" s="61" t="n">
        <v>6.5</v>
      </c>
      <c r="M87" s="61" t="n">
        <v>7</v>
      </c>
      <c r="N87" s="61" t="n">
        <v>7</v>
      </c>
      <c r="O87" s="61" t="n">
        <v>6.8</v>
      </c>
      <c r="P87" s="61" t="n">
        <v>7.5</v>
      </c>
      <c r="Q87" s="61" t="n">
        <v>7.5</v>
      </c>
      <c r="R87" s="61" t="n">
        <v>7</v>
      </c>
      <c r="S87" s="61" t="n">
        <v>7.8</v>
      </c>
      <c r="T87" s="48" t="n">
        <v>7.5</v>
      </c>
      <c r="U87" s="61" t="n">
        <v>7.5</v>
      </c>
      <c r="V87" s="61" t="n">
        <v>6.3</v>
      </c>
      <c r="W87" s="61" t="n">
        <v>7.5</v>
      </c>
      <c r="X87" s="61" t="n">
        <v>7</v>
      </c>
      <c r="Y87" s="61" t="n">
        <v>6</v>
      </c>
      <c r="Z87" s="61" t="n">
        <v>7.5</v>
      </c>
      <c r="AA87" s="61" t="n">
        <v>7.3</v>
      </c>
      <c r="AB87" s="61" t="n">
        <v>7</v>
      </c>
      <c r="AC87" s="61" t="n">
        <v>6.3</v>
      </c>
      <c r="AD87" s="61" t="n">
        <v>7.5</v>
      </c>
      <c r="AE87" s="61" t="n">
        <v>6.8</v>
      </c>
      <c r="AF87" s="61" t="n">
        <v>6.8</v>
      </c>
      <c r="AG87" s="61" t="n">
        <v>6.8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2.4</v>
      </c>
      <c r="C88" s="59" t="n">
        <v>2</v>
      </c>
      <c r="D88" s="59" t="n">
        <v>2</v>
      </c>
      <c r="E88" s="59" t="n">
        <v>2</v>
      </c>
      <c r="F88" s="59" t="n">
        <v>3</v>
      </c>
      <c r="G88" s="59" t="n">
        <v>3</v>
      </c>
      <c r="H88" s="59" t="n">
        <v>3</v>
      </c>
      <c r="I88" s="59" t="n">
        <v>2</v>
      </c>
      <c r="J88" s="59" t="n">
        <v>3</v>
      </c>
      <c r="K88" s="59" t="n">
        <v>2</v>
      </c>
      <c r="L88" s="59" t="n">
        <v>2</v>
      </c>
      <c r="M88" s="59" t="n">
        <v>2</v>
      </c>
      <c r="N88" s="59" t="n">
        <v>2</v>
      </c>
      <c r="O88" s="59" t="n">
        <v>3</v>
      </c>
      <c r="P88" s="59" t="n">
        <v>2</v>
      </c>
      <c r="Q88" s="59" t="n">
        <v>2</v>
      </c>
      <c r="R88" s="59" t="n">
        <v>2</v>
      </c>
      <c r="S88" s="59" t="n">
        <v>2</v>
      </c>
      <c r="T88" s="48" t="n">
        <v>2</v>
      </c>
      <c r="U88" s="59" t="n">
        <v>3</v>
      </c>
      <c r="V88" s="59" t="n">
        <v>3</v>
      </c>
      <c r="W88" s="59" t="n">
        <v>2</v>
      </c>
      <c r="X88" s="59" t="n">
        <v>2</v>
      </c>
      <c r="Y88" s="59" t="n">
        <v>4</v>
      </c>
      <c r="Z88" s="59" t="n">
        <v>2</v>
      </c>
      <c r="AA88" s="59" t="n">
        <v>2</v>
      </c>
      <c r="AB88" s="59" t="n">
        <v>2</v>
      </c>
      <c r="AC88" s="59" t="n">
        <v>3</v>
      </c>
      <c r="AD88" s="59" t="n">
        <v>2</v>
      </c>
      <c r="AE88" s="59" t="n">
        <v>3</v>
      </c>
      <c r="AF88" s="59" t="n">
        <v>3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2.53333333333333</v>
      </c>
      <c r="C89" s="59" t="n">
        <v>2</v>
      </c>
      <c r="D89" s="59" t="n">
        <v>2</v>
      </c>
      <c r="E89" s="59" t="n">
        <v>2</v>
      </c>
      <c r="F89" s="59" t="n">
        <v>3</v>
      </c>
      <c r="G89" s="59" t="n">
        <v>3</v>
      </c>
      <c r="H89" s="59" t="n">
        <v>3</v>
      </c>
      <c r="I89" s="59" t="n">
        <v>3</v>
      </c>
      <c r="J89" s="59" t="n">
        <v>3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3</v>
      </c>
      <c r="U89" s="59" t="n">
        <v>3</v>
      </c>
      <c r="V89" s="59" t="n">
        <v>3</v>
      </c>
      <c r="W89" s="59" t="n">
        <v>2</v>
      </c>
      <c r="X89" s="59" t="n">
        <v>2</v>
      </c>
      <c r="Y89" s="59" t="n">
        <v>3</v>
      </c>
      <c r="Z89" s="59" t="n">
        <v>3</v>
      </c>
      <c r="AA89" s="59" t="n">
        <v>3</v>
      </c>
      <c r="AB89" s="59" t="n">
        <v>3</v>
      </c>
      <c r="AC89" s="59" t="n">
        <v>3</v>
      </c>
      <c r="AD89" s="59" t="n">
        <v>2</v>
      </c>
      <c r="AE89" s="59" t="n">
        <v>3</v>
      </c>
      <c r="AF89" s="59" t="n">
        <v>3</v>
      </c>
      <c r="AG89" s="60" t="n">
        <v>3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3.2</v>
      </c>
      <c r="C90" s="65" t="n">
        <v>3</v>
      </c>
      <c r="D90" s="65" t="n">
        <v>2</v>
      </c>
      <c r="E90" s="65" t="n">
        <v>3</v>
      </c>
      <c r="F90" s="65" t="n">
        <v>3</v>
      </c>
      <c r="G90" s="65" t="n">
        <v>3</v>
      </c>
      <c r="H90" s="65" t="n">
        <v>4</v>
      </c>
      <c r="I90" s="65" t="n">
        <v>4</v>
      </c>
      <c r="J90" s="65" t="n">
        <v>3</v>
      </c>
      <c r="K90" s="65" t="n">
        <v>3</v>
      </c>
      <c r="L90" s="65" t="n">
        <v>3</v>
      </c>
      <c r="M90" s="65" t="n">
        <v>4</v>
      </c>
      <c r="N90" s="65" t="n">
        <v>3</v>
      </c>
      <c r="O90" s="65" t="n">
        <v>3</v>
      </c>
      <c r="P90" s="65" t="n">
        <v>4</v>
      </c>
      <c r="Q90" s="65" t="n">
        <v>4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4</v>
      </c>
      <c r="AA90" s="65" t="n">
        <v>3</v>
      </c>
      <c r="AB90" s="65" t="n">
        <v>3</v>
      </c>
      <c r="AC90" s="65" t="n">
        <v>3</v>
      </c>
      <c r="AD90" s="65" t="n">
        <v>4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49</v>
      </c>
      <c r="D93" s="59" t="s">
        <v>43</v>
      </c>
      <c r="E93" s="59" t="s">
        <v>44</v>
      </c>
      <c r="F93" s="59" t="s">
        <v>45</v>
      </c>
      <c r="G93" s="59" t="s">
        <v>46</v>
      </c>
      <c r="H93" s="59" t="s">
        <v>47</v>
      </c>
      <c r="I93" s="59" t="s">
        <v>48</v>
      </c>
      <c r="J93" s="59" t="s">
        <v>49</v>
      </c>
      <c r="K93" s="59" t="s">
        <v>43</v>
      </c>
      <c r="L93" s="59" t="s">
        <v>44</v>
      </c>
      <c r="M93" s="59" t="s">
        <v>45</v>
      </c>
      <c r="N93" s="59" t="s">
        <v>46</v>
      </c>
      <c r="O93" s="59" t="s">
        <v>47</v>
      </c>
      <c r="P93" s="59" t="s">
        <v>48</v>
      </c>
      <c r="Q93" s="59" t="s">
        <v>49</v>
      </c>
      <c r="R93" s="59" t="s">
        <v>43</v>
      </c>
      <c r="S93" s="59" t="s">
        <v>44</v>
      </c>
      <c r="T93" s="59" t="s">
        <v>45</v>
      </c>
      <c r="U93" s="59" t="s">
        <v>46</v>
      </c>
      <c r="V93" s="59" t="s">
        <v>47</v>
      </c>
      <c r="W93" s="59" t="s">
        <v>48</v>
      </c>
      <c r="X93" s="59" t="s">
        <v>49</v>
      </c>
      <c r="Y93" s="59" t="s">
        <v>43</v>
      </c>
      <c r="Z93" s="59" t="s">
        <v>44</v>
      </c>
      <c r="AA93" s="59" t="s">
        <v>45</v>
      </c>
      <c r="AB93" s="59" t="s">
        <v>46</v>
      </c>
      <c r="AC93" s="59" t="s">
        <v>47</v>
      </c>
      <c r="AD93" s="59" t="s">
        <v>48</v>
      </c>
      <c r="AE93" s="59" t="s">
        <v>49</v>
      </c>
      <c r="AF93" s="59" t="s">
        <v>43</v>
      </c>
      <c r="AG93" s="60" t="s">
        <v>44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40.5483870967742</v>
      </c>
      <c r="C94" s="59" t="n">
        <v>39</v>
      </c>
      <c r="D94" s="59" t="n">
        <v>37</v>
      </c>
      <c r="E94" s="59" t="n">
        <v>39</v>
      </c>
      <c r="F94" s="59" t="n">
        <v>55</v>
      </c>
      <c r="G94" s="59" t="n">
        <v>40</v>
      </c>
      <c r="H94" s="59" t="n">
        <v>38</v>
      </c>
      <c r="I94" s="59" t="n">
        <v>38</v>
      </c>
      <c r="J94" s="59" t="n">
        <v>41</v>
      </c>
      <c r="K94" s="59" t="n">
        <v>39</v>
      </c>
      <c r="L94" s="59" t="n">
        <v>39</v>
      </c>
      <c r="M94" s="59" t="n">
        <v>41</v>
      </c>
      <c r="N94" s="59" t="n">
        <v>43</v>
      </c>
      <c r="O94" s="59" t="n">
        <v>37</v>
      </c>
      <c r="P94" s="59" t="n">
        <v>37</v>
      </c>
      <c r="Q94" s="59" t="n">
        <v>43</v>
      </c>
      <c r="R94" s="59" t="n">
        <v>36</v>
      </c>
      <c r="S94" s="59" t="n">
        <v>40</v>
      </c>
      <c r="T94" s="59" t="n">
        <v>48</v>
      </c>
      <c r="U94" s="59" t="n">
        <v>41</v>
      </c>
      <c r="V94" s="59" t="n">
        <v>37</v>
      </c>
      <c r="W94" s="59" t="n">
        <v>41</v>
      </c>
      <c r="X94" s="59" t="n">
        <v>40</v>
      </c>
      <c r="Y94" s="59" t="n">
        <v>38</v>
      </c>
      <c r="Z94" s="59" t="n">
        <v>40</v>
      </c>
      <c r="AA94" s="59" t="n">
        <v>49</v>
      </c>
      <c r="AB94" s="59" t="n">
        <v>41</v>
      </c>
      <c r="AC94" s="59" t="n">
        <v>36</v>
      </c>
      <c r="AD94" s="59" t="n">
        <v>41</v>
      </c>
      <c r="AE94" s="59" t="n">
        <v>44</v>
      </c>
      <c r="AF94" s="59" t="n">
        <v>41</v>
      </c>
      <c r="AG94" s="60" t="n">
        <v>38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68.0096774193548</v>
      </c>
      <c r="C95" s="61" t="n">
        <v>67.9</v>
      </c>
      <c r="D95" s="61" t="n">
        <v>68.2</v>
      </c>
      <c r="E95" s="61" t="n">
        <v>68.1</v>
      </c>
      <c r="F95" s="61" t="n">
        <v>68.8</v>
      </c>
      <c r="G95" s="61" t="n">
        <v>68.2</v>
      </c>
      <c r="H95" s="61" t="n">
        <v>67.7</v>
      </c>
      <c r="I95" s="61" t="n">
        <v>67.7</v>
      </c>
      <c r="J95" s="61" t="n">
        <v>67.5</v>
      </c>
      <c r="K95" s="61" t="n">
        <v>67.2</v>
      </c>
      <c r="L95" s="61" t="n">
        <v>68.2</v>
      </c>
      <c r="M95" s="61" t="n">
        <v>67.6</v>
      </c>
      <c r="N95" s="61" t="n">
        <v>68.3</v>
      </c>
      <c r="O95" s="61" t="n">
        <v>67.7</v>
      </c>
      <c r="P95" s="61" t="n">
        <v>67.3</v>
      </c>
      <c r="Q95" s="61" t="n">
        <v>67.6</v>
      </c>
      <c r="R95" s="61" t="n">
        <v>67.5</v>
      </c>
      <c r="S95" s="61" t="n">
        <v>67.9</v>
      </c>
      <c r="T95" s="61" t="n">
        <v>68</v>
      </c>
      <c r="U95" s="61" t="n">
        <v>67.9</v>
      </c>
      <c r="V95" s="61" t="n">
        <v>68.4</v>
      </c>
      <c r="W95" s="61" t="n">
        <v>68.2</v>
      </c>
      <c r="X95" s="61" t="n">
        <v>67.8</v>
      </c>
      <c r="Y95" s="61" t="n">
        <v>67.7</v>
      </c>
      <c r="Z95" s="61" t="n">
        <v>67.3</v>
      </c>
      <c r="AA95" s="61" t="n">
        <v>69.6</v>
      </c>
      <c r="AB95" s="61" t="n">
        <v>68.3</v>
      </c>
      <c r="AC95" s="61" t="n">
        <v>68.8</v>
      </c>
      <c r="AD95" s="61" t="n">
        <v>68.3</v>
      </c>
      <c r="AE95" s="61" t="n">
        <v>68.2</v>
      </c>
      <c r="AF95" s="61" t="n">
        <v>68.1</v>
      </c>
      <c r="AG95" s="62" t="n">
        <v>68.3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6.95483870967742</v>
      </c>
      <c r="C96" s="61" t="n">
        <v>6.8</v>
      </c>
      <c r="D96" s="61" t="n">
        <v>6.8</v>
      </c>
      <c r="E96" s="61" t="n">
        <v>6.3</v>
      </c>
      <c r="F96" s="61" t="n">
        <v>8</v>
      </c>
      <c r="G96" s="61" t="n">
        <v>6.5</v>
      </c>
      <c r="H96" s="61" t="n">
        <v>6.5</v>
      </c>
      <c r="I96" s="61" t="n">
        <v>6.5</v>
      </c>
      <c r="J96" s="61" t="n">
        <v>6.5</v>
      </c>
      <c r="K96" s="61" t="n">
        <v>6.3</v>
      </c>
      <c r="L96" s="61" t="n">
        <v>6.5</v>
      </c>
      <c r="M96" s="61" t="n">
        <v>7.5</v>
      </c>
      <c r="N96" s="61" t="n">
        <v>6.5</v>
      </c>
      <c r="O96" s="61" t="n">
        <v>6.5</v>
      </c>
      <c r="P96" s="61" t="n">
        <v>6.5</v>
      </c>
      <c r="Q96" s="61" t="n">
        <v>6.5</v>
      </c>
      <c r="R96" s="61" t="n">
        <v>6.5</v>
      </c>
      <c r="S96" s="61" t="n">
        <v>6.5</v>
      </c>
      <c r="T96" s="61" t="n">
        <v>7</v>
      </c>
      <c r="U96" s="61" t="n">
        <v>7.5</v>
      </c>
      <c r="V96" s="61" t="n">
        <v>7.5</v>
      </c>
      <c r="W96" s="61" t="n">
        <v>7.3</v>
      </c>
      <c r="X96" s="61" t="n">
        <v>8</v>
      </c>
      <c r="Y96" s="61" t="n">
        <v>7</v>
      </c>
      <c r="Z96" s="61" t="n">
        <v>6</v>
      </c>
      <c r="AA96" s="61" t="n">
        <v>8</v>
      </c>
      <c r="AB96" s="61" t="n">
        <v>8</v>
      </c>
      <c r="AC96" s="61" t="n">
        <v>7.8</v>
      </c>
      <c r="AD96" s="61" t="n">
        <v>7.3</v>
      </c>
      <c r="AE96" s="61" t="n">
        <v>7.5</v>
      </c>
      <c r="AF96" s="61" t="n">
        <v>7.5</v>
      </c>
      <c r="AG96" s="60" t="n">
        <v>6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2.56666666666667</v>
      </c>
      <c r="C97" s="59" t="n">
        <v>3</v>
      </c>
      <c r="D97" s="59" t="n">
        <v>2</v>
      </c>
      <c r="E97" s="59" t="n">
        <v>3</v>
      </c>
      <c r="F97" s="59" t="n">
        <v>1</v>
      </c>
      <c r="G97" s="59" t="n">
        <v>3</v>
      </c>
      <c r="H97" s="59" t="n">
        <v>2</v>
      </c>
      <c r="I97" s="59" t="n">
        <v>2</v>
      </c>
      <c r="J97" s="59" t="n">
        <v>2</v>
      </c>
      <c r="K97" s="59" t="n">
        <v>3</v>
      </c>
      <c r="L97" s="59" t="n">
        <v>3</v>
      </c>
      <c r="M97" s="59" t="n">
        <v>2</v>
      </c>
      <c r="N97" s="59" t="n">
        <v>3</v>
      </c>
      <c r="O97" s="59" t="n">
        <v>3</v>
      </c>
      <c r="P97" s="59" t="n">
        <v>2</v>
      </c>
      <c r="Q97" s="59" t="n">
        <v>3</v>
      </c>
      <c r="R97" s="59" t="n">
        <v>3</v>
      </c>
      <c r="S97" s="59" t="n">
        <v>3</v>
      </c>
      <c r="T97" s="59" t="n">
        <v>3</v>
      </c>
      <c r="U97" s="59" t="n">
        <v>3</v>
      </c>
      <c r="V97" s="59" t="n">
        <v>3</v>
      </c>
      <c r="W97" s="59" t="n">
        <v>3</v>
      </c>
      <c r="X97" s="59" t="n">
        <v>3</v>
      </c>
      <c r="Y97" s="59" t="n">
        <v>3</v>
      </c>
      <c r="Z97" s="59" t="n">
        <v>3</v>
      </c>
      <c r="AA97" s="59" t="n">
        <v>2</v>
      </c>
      <c r="AB97" s="59" t="n">
        <v>2</v>
      </c>
      <c r="AC97" s="59" t="n">
        <v>2</v>
      </c>
      <c r="AD97" s="59" t="n">
        <v>2</v>
      </c>
      <c r="AE97" s="59" t="n">
        <v>3</v>
      </c>
      <c r="AF97" s="59" t="n">
        <v>2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2.76666666666667</v>
      </c>
      <c r="C98" s="59" t="n">
        <v>3</v>
      </c>
      <c r="D98" s="59" t="n">
        <v>3</v>
      </c>
      <c r="E98" s="59" t="n">
        <v>3</v>
      </c>
      <c r="F98" s="59" t="n">
        <v>3</v>
      </c>
      <c r="G98" s="59" t="n">
        <v>3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3</v>
      </c>
      <c r="M98" s="59" t="n">
        <v>3</v>
      </c>
      <c r="N98" s="59" t="n">
        <v>3</v>
      </c>
      <c r="O98" s="59" t="n">
        <v>3</v>
      </c>
      <c r="P98" s="59" t="n">
        <v>2</v>
      </c>
      <c r="Q98" s="59" t="n">
        <v>3</v>
      </c>
      <c r="R98" s="59" t="n">
        <v>3</v>
      </c>
      <c r="S98" s="59" t="n">
        <v>3</v>
      </c>
      <c r="T98" s="59" t="n">
        <v>3</v>
      </c>
      <c r="U98" s="59" t="n">
        <v>3</v>
      </c>
      <c r="V98" s="59" t="n">
        <v>3</v>
      </c>
      <c r="W98" s="59" t="n">
        <v>3</v>
      </c>
      <c r="X98" s="59" t="n">
        <v>3</v>
      </c>
      <c r="Y98" s="59" t="n">
        <v>3</v>
      </c>
      <c r="Z98" s="59" t="n">
        <v>4</v>
      </c>
      <c r="AA98" s="59" t="n">
        <v>3</v>
      </c>
      <c r="AB98" s="59" t="n">
        <v>2</v>
      </c>
      <c r="AC98" s="59" t="n">
        <v>3</v>
      </c>
      <c r="AD98" s="59" t="n">
        <v>2</v>
      </c>
      <c r="AE98" s="59" t="n">
        <v>3</v>
      </c>
      <c r="AF98" s="59" t="n">
        <v>2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</v>
      </c>
      <c r="C99" s="65" t="n">
        <v>4</v>
      </c>
      <c r="D99" s="65" t="n">
        <v>3</v>
      </c>
      <c r="E99" s="65" t="n">
        <v>3</v>
      </c>
      <c r="F99" s="65" t="n">
        <v>4</v>
      </c>
      <c r="G99" s="65" t="n">
        <v>4</v>
      </c>
      <c r="H99" s="65" t="n">
        <v>3</v>
      </c>
      <c r="I99" s="65" t="n">
        <v>3</v>
      </c>
      <c r="J99" s="65" t="n">
        <v>4</v>
      </c>
      <c r="K99" s="65" t="n">
        <v>3</v>
      </c>
      <c r="L99" s="65" t="n">
        <v>3</v>
      </c>
      <c r="M99" s="65" t="n">
        <v>4</v>
      </c>
      <c r="N99" s="65" t="n">
        <v>3</v>
      </c>
      <c r="O99" s="65" t="n">
        <v>3</v>
      </c>
      <c r="P99" s="65" t="n">
        <v>3</v>
      </c>
      <c r="Q99" s="65" t="n">
        <v>4</v>
      </c>
      <c r="R99" s="65" t="n">
        <v>3</v>
      </c>
      <c r="S99" s="65" t="n">
        <v>3</v>
      </c>
      <c r="T99" s="65" t="n">
        <v>3</v>
      </c>
      <c r="U99" s="65" t="n">
        <v>4</v>
      </c>
      <c r="V99" s="65" t="n">
        <v>3</v>
      </c>
      <c r="W99" s="65" t="n">
        <v>3</v>
      </c>
      <c r="X99" s="65" t="n">
        <v>4</v>
      </c>
      <c r="Y99" s="65" t="n">
        <v>3</v>
      </c>
      <c r="Z99" s="65" t="n">
        <v>3</v>
      </c>
      <c r="AA99" s="65" t="n">
        <v>4</v>
      </c>
      <c r="AB99" s="65" t="n">
        <v>3</v>
      </c>
      <c r="AC99" s="65" t="n">
        <v>3</v>
      </c>
      <c r="AD99" s="65" t="n">
        <v>3</v>
      </c>
      <c r="AE99" s="59" t="n">
        <v>4</v>
      </c>
      <c r="AF99" s="65" t="n">
        <v>2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45</v>
      </c>
      <c r="D102" s="55" t="s">
        <v>46</v>
      </c>
      <c r="E102" s="55" t="s">
        <v>47</v>
      </c>
      <c r="F102" s="55" t="s">
        <v>48</v>
      </c>
      <c r="G102" s="55" t="s">
        <v>49</v>
      </c>
      <c r="H102" s="55" t="s">
        <v>43</v>
      </c>
      <c r="I102" s="55" t="s">
        <v>44</v>
      </c>
      <c r="J102" s="55" t="s">
        <v>45</v>
      </c>
      <c r="K102" s="55" t="s">
        <v>46</v>
      </c>
      <c r="L102" s="55" t="s">
        <v>47</v>
      </c>
      <c r="M102" s="55" t="s">
        <v>48</v>
      </c>
      <c r="N102" s="55" t="s">
        <v>49</v>
      </c>
      <c r="O102" s="55" t="s">
        <v>43</v>
      </c>
      <c r="P102" s="55" t="s">
        <v>44</v>
      </c>
      <c r="Q102" s="55" t="s">
        <v>45</v>
      </c>
      <c r="R102" s="55" t="s">
        <v>46</v>
      </c>
      <c r="S102" s="55" t="s">
        <v>47</v>
      </c>
      <c r="T102" s="55" t="s">
        <v>48</v>
      </c>
      <c r="U102" s="55" t="s">
        <v>49</v>
      </c>
      <c r="V102" s="55" t="s">
        <v>43</v>
      </c>
      <c r="W102" s="55" t="s">
        <v>44</v>
      </c>
      <c r="X102" s="55" t="s">
        <v>45</v>
      </c>
      <c r="Y102" s="55" t="s">
        <v>46</v>
      </c>
      <c r="Z102" s="55" t="s">
        <v>47</v>
      </c>
      <c r="AA102" s="55" t="s">
        <v>48</v>
      </c>
      <c r="AB102" s="55" t="s">
        <v>49</v>
      </c>
      <c r="AC102" s="55" t="s">
        <v>43</v>
      </c>
      <c r="AD102" s="55" t="s">
        <v>44</v>
      </c>
      <c r="AE102" s="55" t="s">
        <v>45</v>
      </c>
      <c r="AF102" s="56" t="s">
        <v>46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41.3</v>
      </c>
      <c r="C103" s="59" t="n">
        <v>46</v>
      </c>
      <c r="D103" s="59" t="n">
        <v>42</v>
      </c>
      <c r="E103" s="59" t="n">
        <v>40</v>
      </c>
      <c r="F103" s="59" t="n">
        <v>40</v>
      </c>
      <c r="G103" s="59" t="n">
        <v>40</v>
      </c>
      <c r="H103" s="59" t="n">
        <v>40</v>
      </c>
      <c r="I103" s="59" t="n">
        <v>42</v>
      </c>
      <c r="J103" s="59" t="n">
        <v>48</v>
      </c>
      <c r="K103" s="59" t="n">
        <v>38</v>
      </c>
      <c r="L103" s="59" t="n">
        <v>42</v>
      </c>
      <c r="M103" s="59" t="n">
        <v>38</v>
      </c>
      <c r="N103" s="59" t="n">
        <v>38</v>
      </c>
      <c r="O103" s="59" t="n">
        <v>36</v>
      </c>
      <c r="P103" s="59" t="n">
        <v>44</v>
      </c>
      <c r="Q103" s="59" t="n">
        <v>42</v>
      </c>
      <c r="R103" s="59" t="n">
        <v>38</v>
      </c>
      <c r="S103" s="59" t="n">
        <v>35</v>
      </c>
      <c r="T103" s="59" t="n">
        <v>39</v>
      </c>
      <c r="U103" s="59" t="n">
        <v>39</v>
      </c>
      <c r="V103" s="59" t="n">
        <v>40</v>
      </c>
      <c r="W103" s="59" t="n">
        <v>41</v>
      </c>
      <c r="X103" s="59" t="n">
        <v>39</v>
      </c>
      <c r="Y103" s="59" t="n">
        <v>42</v>
      </c>
      <c r="Z103" s="59" t="n">
        <v>43</v>
      </c>
      <c r="AA103" s="59" t="n">
        <v>43</v>
      </c>
      <c r="AB103" s="59" t="n">
        <v>43</v>
      </c>
      <c r="AC103" s="59" t="n">
        <v>45</v>
      </c>
      <c r="AD103" s="59" t="n">
        <v>40</v>
      </c>
      <c r="AE103" s="59" t="n">
        <v>50</v>
      </c>
      <c r="AF103" s="60" t="n">
        <v>46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68.3566666666667</v>
      </c>
      <c r="C104" s="61" t="n">
        <v>68.6</v>
      </c>
      <c r="D104" s="61" t="n">
        <v>68.2</v>
      </c>
      <c r="E104" s="61" t="n">
        <v>68.8</v>
      </c>
      <c r="F104" s="61" t="n">
        <v>69</v>
      </c>
      <c r="G104" s="61" t="n">
        <v>68.9</v>
      </c>
      <c r="H104" s="61" t="n">
        <v>68.3</v>
      </c>
      <c r="I104" s="61" t="n">
        <v>69</v>
      </c>
      <c r="J104" s="61" t="n">
        <v>71.2</v>
      </c>
      <c r="K104" s="61" t="n">
        <v>68.9</v>
      </c>
      <c r="L104" s="61" t="n">
        <v>67.9</v>
      </c>
      <c r="M104" s="61" t="n">
        <v>68.5</v>
      </c>
      <c r="N104" s="61" t="n">
        <v>68.1</v>
      </c>
      <c r="O104" s="61" t="n">
        <v>67.9</v>
      </c>
      <c r="P104" s="61" t="n">
        <v>67.8</v>
      </c>
      <c r="Q104" s="61" t="n">
        <v>68.6</v>
      </c>
      <c r="R104" s="61" t="n">
        <v>68</v>
      </c>
      <c r="S104" s="61" t="n">
        <v>67.9</v>
      </c>
      <c r="T104" s="61" t="n">
        <v>67.4</v>
      </c>
      <c r="U104" s="61" t="n">
        <v>67.3</v>
      </c>
      <c r="V104" s="61" t="n">
        <v>68.1</v>
      </c>
      <c r="W104" s="61" t="n">
        <v>67.3</v>
      </c>
      <c r="X104" s="61" t="n">
        <v>67</v>
      </c>
      <c r="Y104" s="61" t="n">
        <v>68.4</v>
      </c>
      <c r="Z104" s="61" t="n">
        <v>68</v>
      </c>
      <c r="AA104" s="61" t="n">
        <v>68.3</v>
      </c>
      <c r="AB104" s="61" t="n">
        <v>68.2</v>
      </c>
      <c r="AC104" s="61" t="n">
        <v>68.7</v>
      </c>
      <c r="AD104" s="61" t="n">
        <v>68.5</v>
      </c>
      <c r="AE104" s="61" t="n">
        <v>69.7</v>
      </c>
      <c r="AF104" s="62" t="n">
        <v>68.2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7.83</v>
      </c>
      <c r="C105" s="61" t="n">
        <v>7.8</v>
      </c>
      <c r="D105" s="61" t="n">
        <v>7.8</v>
      </c>
      <c r="E105" s="61" t="n">
        <v>6.5</v>
      </c>
      <c r="F105" s="61" t="n">
        <v>7</v>
      </c>
      <c r="G105" s="61" t="n">
        <v>8</v>
      </c>
      <c r="H105" s="61" t="n">
        <v>7.5</v>
      </c>
      <c r="I105" s="61" t="n">
        <v>7.5</v>
      </c>
      <c r="J105" s="61" t="n">
        <v>8.5</v>
      </c>
      <c r="K105" s="61" t="n">
        <v>7.5</v>
      </c>
      <c r="L105" s="61" t="n">
        <v>8.3</v>
      </c>
      <c r="M105" s="61" t="n">
        <v>8</v>
      </c>
      <c r="N105" s="61" t="n">
        <v>8.3</v>
      </c>
      <c r="O105" s="61" t="n">
        <v>7.8</v>
      </c>
      <c r="P105" s="61" t="n">
        <v>8</v>
      </c>
      <c r="Q105" s="61" t="n">
        <v>8.5</v>
      </c>
      <c r="R105" s="61" t="n">
        <v>8</v>
      </c>
      <c r="S105" s="61" t="n">
        <v>8</v>
      </c>
      <c r="T105" s="61" t="n">
        <v>8</v>
      </c>
      <c r="U105" s="61" t="n">
        <v>8</v>
      </c>
      <c r="V105" s="61" t="n">
        <v>7.8</v>
      </c>
      <c r="W105" s="61" t="n">
        <v>8.3</v>
      </c>
      <c r="X105" s="61" t="n">
        <v>7</v>
      </c>
      <c r="Y105" s="61" t="n">
        <v>7.5</v>
      </c>
      <c r="Z105" s="61" t="n">
        <v>8</v>
      </c>
      <c r="AA105" s="61" t="n">
        <v>8</v>
      </c>
      <c r="AB105" s="61" t="n">
        <v>8.3</v>
      </c>
      <c r="AC105" s="61" t="n">
        <v>8.5</v>
      </c>
      <c r="AD105" s="61" t="n">
        <v>6</v>
      </c>
      <c r="AE105" s="61" t="n">
        <v>9</v>
      </c>
      <c r="AF105" s="62" t="n">
        <v>7.5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2.33333333333333</v>
      </c>
      <c r="C106" s="59" t="n">
        <v>2</v>
      </c>
      <c r="D106" s="59" t="n">
        <v>2</v>
      </c>
      <c r="E106" s="59" t="n">
        <v>3</v>
      </c>
      <c r="F106" s="59" t="n">
        <v>2</v>
      </c>
      <c r="G106" s="59" t="n">
        <v>2</v>
      </c>
      <c r="H106" s="59" t="n">
        <v>4</v>
      </c>
      <c r="I106" s="59" t="n">
        <v>2</v>
      </c>
      <c r="J106" s="59" t="n">
        <v>2</v>
      </c>
      <c r="K106" s="59" t="n">
        <v>2</v>
      </c>
      <c r="L106" s="59" t="n">
        <v>2</v>
      </c>
      <c r="M106" s="59" t="n">
        <v>2</v>
      </c>
      <c r="N106" s="59" t="n">
        <v>2</v>
      </c>
      <c r="O106" s="59" t="n">
        <v>2</v>
      </c>
      <c r="P106" s="59" t="n">
        <v>2</v>
      </c>
      <c r="Q106" s="59" t="n">
        <v>2</v>
      </c>
      <c r="R106" s="59" t="n">
        <v>2</v>
      </c>
      <c r="S106" s="59" t="n">
        <v>3</v>
      </c>
      <c r="T106" s="59" t="n">
        <v>2</v>
      </c>
      <c r="U106" s="59" t="n">
        <v>2</v>
      </c>
      <c r="V106" s="59" t="n">
        <v>3</v>
      </c>
      <c r="W106" s="59" t="n">
        <v>2</v>
      </c>
      <c r="X106" s="59" t="n">
        <v>4</v>
      </c>
      <c r="Y106" s="59" t="n">
        <v>3</v>
      </c>
      <c r="Z106" s="59" t="n">
        <v>2</v>
      </c>
      <c r="AA106" s="59" t="n">
        <v>2</v>
      </c>
      <c r="AB106" s="59" t="n">
        <v>2</v>
      </c>
      <c r="AC106" s="59" t="n">
        <v>2</v>
      </c>
      <c r="AD106" s="59" t="n">
        <v>4</v>
      </c>
      <c r="AE106" s="59" t="n">
        <v>1</v>
      </c>
      <c r="AF106" s="60" t="n">
        <v>3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2.46666666666667</v>
      </c>
      <c r="C107" s="59" t="n">
        <v>2</v>
      </c>
      <c r="D107" s="59" t="n">
        <v>3</v>
      </c>
      <c r="E107" s="59" t="n">
        <v>3</v>
      </c>
      <c r="F107" s="59" t="n">
        <v>3</v>
      </c>
      <c r="G107" s="59" t="n">
        <v>3</v>
      </c>
      <c r="H107" s="59" t="n">
        <v>3</v>
      </c>
      <c r="I107" s="59" t="n">
        <v>3</v>
      </c>
      <c r="J107" s="59" t="n">
        <v>3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3</v>
      </c>
      <c r="W107" s="59" t="n">
        <v>2</v>
      </c>
      <c r="X107" s="59" t="n">
        <v>3</v>
      </c>
      <c r="Y107" s="59" t="n">
        <v>3</v>
      </c>
      <c r="Z107" s="59" t="n">
        <v>3</v>
      </c>
      <c r="AA107" s="59" t="n">
        <v>3</v>
      </c>
      <c r="AB107" s="59" t="n">
        <v>2</v>
      </c>
      <c r="AC107" s="59" t="n">
        <v>2</v>
      </c>
      <c r="AD107" s="59" t="n">
        <v>3</v>
      </c>
      <c r="AE107" s="59" t="n">
        <v>2</v>
      </c>
      <c r="AF107" s="60" t="n">
        <v>3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3.2</v>
      </c>
      <c r="C108" s="65" t="n">
        <v>3</v>
      </c>
      <c r="D108" s="65" t="n">
        <v>4</v>
      </c>
      <c r="E108" s="65" t="n">
        <v>3</v>
      </c>
      <c r="F108" s="65" t="n">
        <v>3</v>
      </c>
      <c r="G108" s="65" t="n">
        <v>4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4</v>
      </c>
      <c r="M108" s="65" t="n">
        <v>3</v>
      </c>
      <c r="N108" s="65" t="n">
        <v>3</v>
      </c>
      <c r="O108" s="65" t="n">
        <v>4</v>
      </c>
      <c r="P108" s="65" t="n">
        <v>4</v>
      </c>
      <c r="Q108" s="65" t="n">
        <v>3</v>
      </c>
      <c r="R108" s="65" t="n">
        <v>4</v>
      </c>
      <c r="S108" s="65" t="n">
        <v>2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AF109" activeCellId="0" sqref="AF109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47</v>
      </c>
      <c r="D3" s="55" t="s">
        <v>48</v>
      </c>
      <c r="E3" s="55" t="s">
        <v>49</v>
      </c>
      <c r="F3" s="55" t="s">
        <v>43</v>
      </c>
      <c r="G3" s="55" t="s">
        <v>44</v>
      </c>
      <c r="H3" s="55" t="s">
        <v>45</v>
      </c>
      <c r="I3" s="55" t="s">
        <v>46</v>
      </c>
      <c r="J3" s="55" t="s">
        <v>47</v>
      </c>
      <c r="K3" s="55" t="s">
        <v>48</v>
      </c>
      <c r="L3" s="55" t="s">
        <v>49</v>
      </c>
      <c r="M3" s="55" t="s">
        <v>43</v>
      </c>
      <c r="N3" s="55" t="s">
        <v>44</v>
      </c>
      <c r="O3" s="55" t="s">
        <v>45</v>
      </c>
      <c r="P3" s="55" t="s">
        <v>46</v>
      </c>
      <c r="Q3" s="55" t="s">
        <v>47</v>
      </c>
      <c r="R3" s="55" t="s">
        <v>48</v>
      </c>
      <c r="S3" s="55" t="s">
        <v>49</v>
      </c>
      <c r="T3" s="55" t="s">
        <v>43</v>
      </c>
      <c r="U3" s="55" t="s">
        <v>44</v>
      </c>
      <c r="V3" s="55" t="s">
        <v>45</v>
      </c>
      <c r="W3" s="55" t="s">
        <v>46</v>
      </c>
      <c r="X3" s="55" t="s">
        <v>47</v>
      </c>
      <c r="Y3" s="55" t="s">
        <v>48</v>
      </c>
      <c r="Z3" s="55" t="s">
        <v>49</v>
      </c>
      <c r="AA3" s="55" t="s">
        <v>43</v>
      </c>
      <c r="AB3" s="55" t="s">
        <v>44</v>
      </c>
      <c r="AC3" s="55" t="s">
        <v>45</v>
      </c>
      <c r="AD3" s="55" t="s">
        <v>46</v>
      </c>
      <c r="AE3" s="55" t="s">
        <v>47</v>
      </c>
      <c r="AF3" s="55" t="s">
        <v>48</v>
      </c>
      <c r="AG3" s="56" t="s">
        <v>49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41.0645161290323</v>
      </c>
      <c r="C4" s="59" t="n">
        <v>46</v>
      </c>
      <c r="D4" s="59" t="n">
        <v>42</v>
      </c>
      <c r="E4" s="59" t="n">
        <v>44</v>
      </c>
      <c r="F4" s="59" t="n">
        <v>40</v>
      </c>
      <c r="G4" s="59" t="n">
        <v>42</v>
      </c>
      <c r="H4" s="59" t="n">
        <v>41</v>
      </c>
      <c r="I4" s="59" t="n">
        <v>39</v>
      </c>
      <c r="J4" s="59" t="n">
        <v>42</v>
      </c>
      <c r="K4" s="59" t="n">
        <v>40</v>
      </c>
      <c r="L4" s="59" t="n">
        <v>40</v>
      </c>
      <c r="M4" s="59" t="n">
        <v>38</v>
      </c>
      <c r="N4" s="59" t="n">
        <v>40</v>
      </c>
      <c r="O4" s="59" t="n">
        <v>40</v>
      </c>
      <c r="P4" s="59" t="n">
        <v>40</v>
      </c>
      <c r="Q4" s="59" t="n">
        <v>41</v>
      </c>
      <c r="R4" s="59" t="n">
        <v>39</v>
      </c>
      <c r="S4" s="59" t="n">
        <v>41</v>
      </c>
      <c r="T4" s="59" t="n">
        <v>38</v>
      </c>
      <c r="U4" s="59" t="n">
        <v>41</v>
      </c>
      <c r="V4" s="59" t="n">
        <v>43</v>
      </c>
      <c r="W4" s="59" t="n">
        <v>48</v>
      </c>
      <c r="X4" s="59" t="n">
        <v>41</v>
      </c>
      <c r="Y4" s="59" t="n">
        <v>38</v>
      </c>
      <c r="Z4" s="59" t="n">
        <v>40</v>
      </c>
      <c r="AA4" s="59" t="n">
        <v>38</v>
      </c>
      <c r="AB4" s="59" t="n">
        <v>39</v>
      </c>
      <c r="AC4" s="59" t="n">
        <v>54</v>
      </c>
      <c r="AD4" s="59" t="n">
        <v>37</v>
      </c>
      <c r="AE4" s="59" t="n">
        <v>42</v>
      </c>
      <c r="AF4" s="59" t="n">
        <v>39</v>
      </c>
      <c r="AG4" s="60" t="n">
        <v>40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68.5806451612903</v>
      </c>
      <c r="C5" s="61" t="n">
        <v>68.9</v>
      </c>
      <c r="D5" s="61" t="n">
        <v>68.3</v>
      </c>
      <c r="E5" s="61" t="n">
        <v>68.9</v>
      </c>
      <c r="F5" s="61" t="n">
        <v>68.2</v>
      </c>
      <c r="G5" s="61" t="n">
        <v>68.8</v>
      </c>
      <c r="H5" s="61" t="n">
        <v>68.7</v>
      </c>
      <c r="I5" s="61" t="n">
        <v>68.6</v>
      </c>
      <c r="J5" s="61" t="n">
        <v>68.7</v>
      </c>
      <c r="K5" s="61" t="n">
        <v>68.9</v>
      </c>
      <c r="L5" s="61" t="n">
        <v>69.2</v>
      </c>
      <c r="M5" s="61" t="n">
        <v>69.2</v>
      </c>
      <c r="N5" s="61" t="n">
        <v>69.4</v>
      </c>
      <c r="O5" s="61" t="n">
        <v>68.7</v>
      </c>
      <c r="P5" s="61" t="n">
        <v>68.2</v>
      </c>
      <c r="Q5" s="61" t="n">
        <v>69.3</v>
      </c>
      <c r="R5" s="61" t="n">
        <v>68.8</v>
      </c>
      <c r="S5" s="61" t="n">
        <v>69</v>
      </c>
      <c r="T5" s="61" t="n">
        <v>69.1</v>
      </c>
      <c r="U5" s="61" t="n">
        <v>69.4</v>
      </c>
      <c r="V5" s="61" t="n">
        <v>68.3</v>
      </c>
      <c r="W5" s="61" t="n">
        <v>68.9</v>
      </c>
      <c r="X5" s="61" t="n">
        <v>68.6</v>
      </c>
      <c r="Y5" s="61" t="n">
        <v>68.7</v>
      </c>
      <c r="Z5" s="61" t="n">
        <v>69.2</v>
      </c>
      <c r="AA5" s="61" t="n">
        <v>66.7</v>
      </c>
      <c r="AB5" s="61" t="n">
        <v>66.5</v>
      </c>
      <c r="AC5" s="61" t="n">
        <v>69.4</v>
      </c>
      <c r="AD5" s="61" t="n">
        <v>68</v>
      </c>
      <c r="AE5" s="61" t="n">
        <v>67.9</v>
      </c>
      <c r="AF5" s="61" t="n">
        <v>67.8</v>
      </c>
      <c r="AG5" s="62" t="n">
        <v>67.7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7.4741935483871</v>
      </c>
      <c r="C6" s="61" t="n">
        <v>7.5</v>
      </c>
      <c r="D6" s="61" t="n">
        <v>8</v>
      </c>
      <c r="E6" s="61" t="n">
        <v>6.5</v>
      </c>
      <c r="F6" s="61" t="n">
        <v>7</v>
      </c>
      <c r="G6" s="61" t="n">
        <v>8</v>
      </c>
      <c r="H6" s="61" t="n">
        <v>8</v>
      </c>
      <c r="I6" s="61" t="n">
        <v>8</v>
      </c>
      <c r="J6" s="61" t="n">
        <v>7.8</v>
      </c>
      <c r="K6" s="61" t="n">
        <v>7.5</v>
      </c>
      <c r="L6" s="61" t="n">
        <v>8</v>
      </c>
      <c r="M6" s="61" t="n">
        <v>7.5</v>
      </c>
      <c r="N6" s="61" t="n">
        <v>7</v>
      </c>
      <c r="O6" s="61" t="n">
        <v>7.8</v>
      </c>
      <c r="P6" s="61" t="n">
        <v>7.5</v>
      </c>
      <c r="Q6" s="61" t="n">
        <v>7.5</v>
      </c>
      <c r="R6" s="61" t="n">
        <v>8</v>
      </c>
      <c r="S6" s="61" t="n">
        <v>8</v>
      </c>
      <c r="T6" s="61" t="n">
        <v>7.3</v>
      </c>
      <c r="U6" s="61" t="n">
        <v>6</v>
      </c>
      <c r="V6" s="61" t="n">
        <v>8</v>
      </c>
      <c r="W6" s="61" t="n">
        <v>7.5</v>
      </c>
      <c r="X6" s="61" t="n">
        <v>8</v>
      </c>
      <c r="Y6" s="61" t="n">
        <v>7.5</v>
      </c>
      <c r="Z6" s="61" t="n">
        <v>8</v>
      </c>
      <c r="AA6" s="61" t="n">
        <v>7.3</v>
      </c>
      <c r="AB6" s="61" t="n">
        <v>6</v>
      </c>
      <c r="AC6" s="61" t="n">
        <v>9.5</v>
      </c>
      <c r="AD6" s="61" t="n">
        <v>7</v>
      </c>
      <c r="AE6" s="61" t="n">
        <v>7</v>
      </c>
      <c r="AF6" s="61" t="n">
        <v>7</v>
      </c>
      <c r="AG6" s="62" t="n">
        <v>6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2.54838709677419</v>
      </c>
      <c r="C7" s="59" t="n">
        <v>2</v>
      </c>
      <c r="D7" s="59" t="n">
        <v>3</v>
      </c>
      <c r="E7" s="59" t="n">
        <v>3</v>
      </c>
      <c r="F7" s="59" t="n">
        <v>3</v>
      </c>
      <c r="G7" s="59" t="n">
        <v>2</v>
      </c>
      <c r="H7" s="59" t="n">
        <v>2</v>
      </c>
      <c r="I7" s="59" t="n">
        <v>2</v>
      </c>
      <c r="J7" s="59" t="n">
        <v>3</v>
      </c>
      <c r="K7" s="59" t="n">
        <v>2</v>
      </c>
      <c r="L7" s="59" t="n">
        <v>2</v>
      </c>
      <c r="M7" s="59" t="n">
        <v>2</v>
      </c>
      <c r="N7" s="59" t="n">
        <v>3</v>
      </c>
      <c r="O7" s="59" t="n">
        <v>2</v>
      </c>
      <c r="P7" s="59" t="n">
        <v>2</v>
      </c>
      <c r="Q7" s="59" t="n">
        <v>2</v>
      </c>
      <c r="R7" s="59" t="n">
        <v>2</v>
      </c>
      <c r="S7" s="59" t="n">
        <v>2</v>
      </c>
      <c r="T7" s="59" t="n">
        <v>3</v>
      </c>
      <c r="U7" s="59" t="n">
        <v>4</v>
      </c>
      <c r="V7" s="59" t="n">
        <v>2</v>
      </c>
      <c r="W7" s="59" t="n">
        <v>2</v>
      </c>
      <c r="X7" s="59" t="n">
        <v>2</v>
      </c>
      <c r="Y7" s="59" t="n">
        <v>3</v>
      </c>
      <c r="Z7" s="59" t="n">
        <v>2</v>
      </c>
      <c r="AA7" s="59" t="n">
        <v>3</v>
      </c>
      <c r="AB7" s="59" t="n">
        <v>4</v>
      </c>
      <c r="AC7" s="59" t="n">
        <v>2</v>
      </c>
      <c r="AD7" s="59" t="n">
        <v>3</v>
      </c>
      <c r="AE7" s="59" t="n">
        <v>3</v>
      </c>
      <c r="AF7" s="59" t="n">
        <v>3</v>
      </c>
      <c r="AG7" s="60" t="n">
        <v>4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2.64516129032258</v>
      </c>
      <c r="C8" s="59" t="n">
        <v>3</v>
      </c>
      <c r="D8" s="59" t="n">
        <v>3</v>
      </c>
      <c r="E8" s="59" t="n">
        <v>3</v>
      </c>
      <c r="F8" s="59" t="n">
        <v>3</v>
      </c>
      <c r="G8" s="59" t="n">
        <v>3</v>
      </c>
      <c r="H8" s="59" t="n">
        <v>2</v>
      </c>
      <c r="I8" s="59" t="n">
        <v>3</v>
      </c>
      <c r="J8" s="59" t="n">
        <v>3</v>
      </c>
      <c r="K8" s="59" t="n">
        <v>3</v>
      </c>
      <c r="L8" s="59" t="n">
        <v>2</v>
      </c>
      <c r="M8" s="59" t="n">
        <v>3</v>
      </c>
      <c r="N8" s="59" t="n">
        <v>3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3</v>
      </c>
      <c r="V8" s="59" t="n">
        <v>3</v>
      </c>
      <c r="W8" s="59" t="n">
        <v>2</v>
      </c>
      <c r="X8" s="59" t="n">
        <v>3</v>
      </c>
      <c r="Y8" s="59" t="n">
        <v>3</v>
      </c>
      <c r="Z8" s="59" t="n">
        <v>2</v>
      </c>
      <c r="AA8" s="59" t="n">
        <v>3</v>
      </c>
      <c r="AB8" s="59" t="n">
        <v>4</v>
      </c>
      <c r="AC8" s="59" t="n">
        <v>2</v>
      </c>
      <c r="AD8" s="59" t="n">
        <v>2</v>
      </c>
      <c r="AE8" s="59" t="n">
        <v>3</v>
      </c>
      <c r="AF8" s="59" t="n">
        <v>3</v>
      </c>
      <c r="AG8" s="60" t="n">
        <v>3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3.09677419354839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4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4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4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43</v>
      </c>
      <c r="D12" s="55" t="s">
        <v>44</v>
      </c>
      <c r="E12" s="55" t="s">
        <v>45</v>
      </c>
      <c r="F12" s="55" t="s">
        <v>46</v>
      </c>
      <c r="G12" s="55" t="s">
        <v>47</v>
      </c>
      <c r="H12" s="55" t="s">
        <v>48</v>
      </c>
      <c r="I12" s="55" t="s">
        <v>49</v>
      </c>
      <c r="J12" s="55" t="s">
        <v>43</v>
      </c>
      <c r="K12" s="55" t="s">
        <v>44</v>
      </c>
      <c r="L12" s="55" t="s">
        <v>45</v>
      </c>
      <c r="M12" s="55" t="s">
        <v>46</v>
      </c>
      <c r="N12" s="55" t="s">
        <v>47</v>
      </c>
      <c r="O12" s="55" t="s">
        <v>48</v>
      </c>
      <c r="P12" s="55" t="s">
        <v>49</v>
      </c>
      <c r="Q12" s="55" t="s">
        <v>43</v>
      </c>
      <c r="R12" s="55" t="s">
        <v>44</v>
      </c>
      <c r="S12" s="55" t="s">
        <v>45</v>
      </c>
      <c r="T12" s="55" t="s">
        <v>46</v>
      </c>
      <c r="U12" s="55" t="s">
        <v>47</v>
      </c>
      <c r="V12" s="55" t="s">
        <v>48</v>
      </c>
      <c r="W12" s="55" t="s">
        <v>49</v>
      </c>
      <c r="X12" s="55" t="s">
        <v>43</v>
      </c>
      <c r="Y12" s="55" t="s">
        <v>44</v>
      </c>
      <c r="Z12" s="55" t="s">
        <v>45</v>
      </c>
      <c r="AA12" s="55" t="s">
        <v>46</v>
      </c>
      <c r="AB12" s="55" t="s">
        <v>47</v>
      </c>
      <c r="AC12" s="55" t="s">
        <v>48</v>
      </c>
      <c r="AD12" s="55" t="s">
        <v>49</v>
      </c>
      <c r="AE12" s="55" t="s">
        <v>43</v>
      </c>
      <c r="AF12" s="79" t="s">
        <v>44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39.2903225806452</v>
      </c>
      <c r="C13" s="59" t="n">
        <v>41</v>
      </c>
      <c r="D13" s="59" t="n">
        <v>41</v>
      </c>
      <c r="E13" s="59" t="n">
        <v>41</v>
      </c>
      <c r="F13" s="59" t="n">
        <v>40</v>
      </c>
      <c r="G13" s="59" t="n">
        <v>40</v>
      </c>
      <c r="H13" s="59" t="n">
        <v>39</v>
      </c>
      <c r="I13" s="59" t="n">
        <v>42</v>
      </c>
      <c r="J13" s="59" t="n">
        <v>38</v>
      </c>
      <c r="K13" s="59" t="n">
        <v>38</v>
      </c>
      <c r="L13" s="59" t="n">
        <v>42</v>
      </c>
      <c r="M13" s="59" t="n">
        <v>40</v>
      </c>
      <c r="N13" s="59" t="n">
        <v>42</v>
      </c>
      <c r="O13" s="59" t="n">
        <v>40</v>
      </c>
      <c r="P13" s="59" t="n">
        <v>41</v>
      </c>
      <c r="Q13" s="59" t="n">
        <v>40</v>
      </c>
      <c r="R13" s="59" t="n">
        <v>40</v>
      </c>
      <c r="S13" s="59" t="n">
        <v>41</v>
      </c>
      <c r="T13" s="59" t="n">
        <v>39</v>
      </c>
      <c r="U13" s="59" t="n">
        <v>39</v>
      </c>
      <c r="V13" s="59" t="n">
        <v>39</v>
      </c>
      <c r="W13" s="59" t="n">
        <v>42</v>
      </c>
      <c r="X13" s="59" t="n">
        <v>39</v>
      </c>
      <c r="Y13" s="59" t="n">
        <v>39</v>
      </c>
      <c r="Z13" s="59" t="n">
        <v>58</v>
      </c>
      <c r="AA13" s="59" t="n">
        <v>40</v>
      </c>
      <c r="AB13" s="59" t="n">
        <v>40</v>
      </c>
      <c r="AC13" s="59" t="n">
        <v>40</v>
      </c>
      <c r="AD13" s="59" t="n">
        <v>38</v>
      </c>
      <c r="AE13" s="59" t="n">
        <v>39</v>
      </c>
      <c r="AF13" s="81" t="n">
        <v>40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65.7935483870968</v>
      </c>
      <c r="C14" s="61" t="n">
        <v>67.4</v>
      </c>
      <c r="D14" s="61" t="n">
        <v>68.3</v>
      </c>
      <c r="E14" s="61" t="n">
        <v>68</v>
      </c>
      <c r="F14" s="61" t="n">
        <v>67.9</v>
      </c>
      <c r="G14" s="61" t="n">
        <v>68.6</v>
      </c>
      <c r="H14" s="61" t="n">
        <v>67.9</v>
      </c>
      <c r="I14" s="61" t="n">
        <v>67.8</v>
      </c>
      <c r="J14" s="61" t="n">
        <v>67</v>
      </c>
      <c r="K14" s="61" t="n">
        <v>67.6</v>
      </c>
      <c r="L14" s="61" t="n">
        <v>67.5</v>
      </c>
      <c r="M14" s="61" t="n">
        <v>67.5</v>
      </c>
      <c r="N14" s="61" t="n">
        <v>68.2</v>
      </c>
      <c r="O14" s="61" t="n">
        <v>68</v>
      </c>
      <c r="P14" s="61" t="n">
        <v>67.9</v>
      </c>
      <c r="Q14" s="61" t="n">
        <v>67.8</v>
      </c>
      <c r="R14" s="61" t="n">
        <v>68</v>
      </c>
      <c r="S14" s="61" t="n">
        <v>67.8</v>
      </c>
      <c r="T14" s="61" t="n">
        <v>67.5</v>
      </c>
      <c r="U14" s="61" t="n">
        <v>68</v>
      </c>
      <c r="V14" s="61" t="n">
        <v>67.7</v>
      </c>
      <c r="W14" s="61" t="n">
        <v>67.9</v>
      </c>
      <c r="X14" s="61" t="n">
        <v>69</v>
      </c>
      <c r="Y14" s="61" t="n">
        <v>68.1</v>
      </c>
      <c r="Z14" s="61" t="n">
        <v>70.3</v>
      </c>
      <c r="AA14" s="61" t="n">
        <v>68.3</v>
      </c>
      <c r="AB14" s="61" t="n">
        <v>68.1</v>
      </c>
      <c r="AC14" s="61" t="n">
        <v>67.3</v>
      </c>
      <c r="AD14" s="61" t="n">
        <v>67.9</v>
      </c>
      <c r="AE14" s="61" t="n">
        <v>68.3</v>
      </c>
      <c r="AF14" s="82" t="n">
        <v>68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7.26774193548387</v>
      </c>
      <c r="C15" s="61" t="n">
        <v>5.5</v>
      </c>
      <c r="D15" s="61" t="n">
        <v>7</v>
      </c>
      <c r="E15" s="61" t="n">
        <v>7.3</v>
      </c>
      <c r="F15" s="61" t="n">
        <v>7.8</v>
      </c>
      <c r="G15" s="61" t="n">
        <v>7.5</v>
      </c>
      <c r="H15" s="61" t="n">
        <v>8</v>
      </c>
      <c r="I15" s="61" t="n">
        <v>8</v>
      </c>
      <c r="J15" s="61" t="n">
        <v>7.5</v>
      </c>
      <c r="K15" s="61" t="n">
        <v>6</v>
      </c>
      <c r="L15" s="61" t="n">
        <v>8</v>
      </c>
      <c r="M15" s="61" t="n">
        <v>8</v>
      </c>
      <c r="N15" s="61" t="n">
        <v>7.5</v>
      </c>
      <c r="O15" s="61" t="n">
        <v>7.8</v>
      </c>
      <c r="P15" s="61" t="n">
        <v>7.5</v>
      </c>
      <c r="Q15" s="61" t="n">
        <v>7.5</v>
      </c>
      <c r="R15" s="61" t="n">
        <v>6.8</v>
      </c>
      <c r="S15" s="61" t="n">
        <v>7.8</v>
      </c>
      <c r="T15" s="61" t="n">
        <v>7.5</v>
      </c>
      <c r="U15" s="61" t="n">
        <v>7.5</v>
      </c>
      <c r="V15" s="61" t="n">
        <v>7.3</v>
      </c>
      <c r="W15" s="61" t="n">
        <v>8</v>
      </c>
      <c r="X15" s="61" t="n">
        <v>7.7</v>
      </c>
      <c r="Y15" s="61" t="n">
        <v>6</v>
      </c>
      <c r="Z15" s="61" t="n">
        <v>8.5</v>
      </c>
      <c r="AA15" s="61" t="n">
        <v>8</v>
      </c>
      <c r="AB15" s="61" t="n">
        <v>8</v>
      </c>
      <c r="AC15" s="61" t="n">
        <v>8.5</v>
      </c>
      <c r="AD15" s="61" t="n">
        <v>8.3</v>
      </c>
      <c r="AE15" s="61" t="n">
        <v>7.5</v>
      </c>
      <c r="AF15" s="82" t="n">
        <v>7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2.19354838709677</v>
      </c>
      <c r="C16" s="59" t="n">
        <v>3</v>
      </c>
      <c r="D16" s="59" t="n">
        <v>3</v>
      </c>
      <c r="E16" s="59" t="n">
        <v>2</v>
      </c>
      <c r="F16" s="59" t="n">
        <v>2</v>
      </c>
      <c r="G16" s="59" t="n">
        <v>2</v>
      </c>
      <c r="H16" s="59" t="n">
        <v>2</v>
      </c>
      <c r="I16" s="59" t="n">
        <v>3</v>
      </c>
      <c r="J16" s="59" t="n">
        <v>3</v>
      </c>
      <c r="K16" s="59" t="n">
        <v>3</v>
      </c>
      <c r="L16" s="59" t="n">
        <v>2</v>
      </c>
      <c r="M16" s="59" t="n">
        <v>2</v>
      </c>
      <c r="N16" s="59" t="n">
        <v>2</v>
      </c>
      <c r="O16" s="59" t="n">
        <v>2</v>
      </c>
      <c r="P16" s="59" t="n">
        <v>3</v>
      </c>
      <c r="Q16" s="59" t="n">
        <v>3</v>
      </c>
      <c r="R16" s="59" t="n">
        <v>3</v>
      </c>
      <c r="S16" s="59" t="n">
        <v>2</v>
      </c>
      <c r="T16" s="59" t="n">
        <v>2</v>
      </c>
      <c r="U16" s="59" t="n">
        <v>2</v>
      </c>
      <c r="V16" s="59" t="n">
        <v>3</v>
      </c>
      <c r="W16" s="59" t="n">
        <v>2</v>
      </c>
      <c r="X16" s="59" t="n">
        <v>3</v>
      </c>
      <c r="Y16" s="59" t="n">
        <v>3</v>
      </c>
      <c r="Z16" s="59" t="n">
        <v>1</v>
      </c>
      <c r="AA16" s="59" t="n">
        <v>1</v>
      </c>
      <c r="AB16" s="59" t="n">
        <v>2</v>
      </c>
      <c r="AC16" s="59" t="n">
        <v>2</v>
      </c>
      <c r="AD16" s="59" t="n">
        <v>1</v>
      </c>
      <c r="AE16" s="59" t="n">
        <v>2</v>
      </c>
      <c r="AF16" s="81" t="n">
        <v>2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2.35483870967742</v>
      </c>
      <c r="C17" s="59" t="n">
        <v>4</v>
      </c>
      <c r="D17" s="59" t="n">
        <v>3</v>
      </c>
      <c r="E17" s="59" t="n">
        <v>3</v>
      </c>
      <c r="F17" s="59" t="n">
        <v>2</v>
      </c>
      <c r="G17" s="59" t="n">
        <v>3</v>
      </c>
      <c r="H17" s="59" t="n">
        <v>2</v>
      </c>
      <c r="I17" s="59" t="n">
        <v>2</v>
      </c>
      <c r="J17" s="59" t="n">
        <v>2</v>
      </c>
      <c r="K17" s="59" t="n">
        <v>3</v>
      </c>
      <c r="L17" s="59" t="n">
        <v>2</v>
      </c>
      <c r="M17" s="59" t="n">
        <v>2</v>
      </c>
      <c r="N17" s="59" t="n">
        <v>3</v>
      </c>
      <c r="O17" s="59" t="n">
        <v>2</v>
      </c>
      <c r="P17" s="59" t="n">
        <v>3</v>
      </c>
      <c r="Q17" s="59" t="n">
        <v>3</v>
      </c>
      <c r="R17" s="59" t="n">
        <v>3</v>
      </c>
      <c r="S17" s="59" t="n">
        <v>3</v>
      </c>
      <c r="T17" s="59" t="n">
        <v>2</v>
      </c>
      <c r="U17" s="59" t="n">
        <v>2</v>
      </c>
      <c r="V17" s="59" t="n">
        <v>3</v>
      </c>
      <c r="W17" s="59" t="n">
        <v>2</v>
      </c>
      <c r="X17" s="59" t="n">
        <v>3</v>
      </c>
      <c r="Y17" s="59" t="n">
        <v>2</v>
      </c>
      <c r="Z17" s="59" t="n">
        <v>3</v>
      </c>
      <c r="AA17" s="59" t="n">
        <v>2</v>
      </c>
      <c r="AB17" s="59" t="n">
        <v>2</v>
      </c>
      <c r="AC17" s="59" t="n">
        <v>2</v>
      </c>
      <c r="AD17" s="59" t="n">
        <v>1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2.93548387096774</v>
      </c>
      <c r="C18" s="84" t="n">
        <v>4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2</v>
      </c>
      <c r="L18" s="84" t="n">
        <v>3</v>
      </c>
      <c r="M18" s="84" t="n">
        <v>4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2</v>
      </c>
      <c r="V18" s="84" t="n">
        <v>3</v>
      </c>
      <c r="W18" s="84" t="n">
        <v>4</v>
      </c>
      <c r="X18" s="84" t="n">
        <v>3</v>
      </c>
      <c r="Y18" s="84" t="n">
        <v>3</v>
      </c>
      <c r="Z18" s="84" t="n">
        <v>4</v>
      </c>
      <c r="AA18" s="84" t="n">
        <v>3</v>
      </c>
      <c r="AB18" s="84" t="n">
        <v>3</v>
      </c>
      <c r="AC18" s="84" t="n">
        <v>2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45</v>
      </c>
      <c r="D21" s="87" t="s">
        <v>46</v>
      </c>
      <c r="E21" s="87" t="s">
        <v>47</v>
      </c>
      <c r="F21" s="87" t="s">
        <v>48</v>
      </c>
      <c r="G21" s="87" t="s">
        <v>49</v>
      </c>
      <c r="H21" s="87" t="s">
        <v>43</v>
      </c>
      <c r="I21" s="87" t="s">
        <v>44</v>
      </c>
      <c r="J21" s="87" t="s">
        <v>45</v>
      </c>
      <c r="K21" s="87" t="s">
        <v>46</v>
      </c>
      <c r="L21" s="87" t="s">
        <v>47</v>
      </c>
      <c r="M21" s="87" t="s">
        <v>48</v>
      </c>
      <c r="N21" s="87" t="s">
        <v>49</v>
      </c>
      <c r="O21" s="87" t="s">
        <v>43</v>
      </c>
      <c r="P21" s="87" t="s">
        <v>44</v>
      </c>
      <c r="Q21" s="87" t="s">
        <v>45</v>
      </c>
      <c r="R21" s="87" t="s">
        <v>46</v>
      </c>
      <c r="S21" s="87" t="s">
        <v>47</v>
      </c>
      <c r="T21" s="87" t="s">
        <v>48</v>
      </c>
      <c r="U21" s="87" t="s">
        <v>49</v>
      </c>
      <c r="V21" s="87" t="s">
        <v>43</v>
      </c>
      <c r="W21" s="87" t="s">
        <v>44</v>
      </c>
      <c r="X21" s="87" t="s">
        <v>45</v>
      </c>
      <c r="Y21" s="87" t="s">
        <v>46</v>
      </c>
      <c r="Z21" s="87" t="s">
        <v>47</v>
      </c>
      <c r="AA21" s="87" t="s">
        <v>48</v>
      </c>
      <c r="AB21" s="87" t="s">
        <v>49</v>
      </c>
      <c r="AC21" s="87" t="s">
        <v>43</v>
      </c>
      <c r="AD21" s="87" t="s">
        <v>44</v>
      </c>
      <c r="AE21" s="87" t="s">
        <v>45</v>
      </c>
      <c r="AF21" s="87" t="s">
        <v>46</v>
      </c>
      <c r="AG21" s="88" t="s">
        <v>47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43.1612903225807</v>
      </c>
      <c r="C22" s="59" t="n">
        <v>45</v>
      </c>
      <c r="D22" s="48" t="n">
        <v>43</v>
      </c>
      <c r="E22" s="48" t="n">
        <v>40</v>
      </c>
      <c r="F22" s="48" t="n">
        <v>49</v>
      </c>
      <c r="G22" s="59" t="n">
        <v>42</v>
      </c>
      <c r="H22" s="59" t="n">
        <v>41</v>
      </c>
      <c r="I22" s="59" t="n">
        <v>38</v>
      </c>
      <c r="J22" s="59" t="n">
        <v>48</v>
      </c>
      <c r="K22" s="59" t="n">
        <v>38</v>
      </c>
      <c r="L22" s="59" t="n">
        <v>41</v>
      </c>
      <c r="M22" s="59" t="n">
        <v>38</v>
      </c>
      <c r="N22" s="59" t="n">
        <v>45</v>
      </c>
      <c r="O22" s="59" t="n">
        <v>45</v>
      </c>
      <c r="P22" s="59" t="n">
        <v>39</v>
      </c>
      <c r="Q22" s="59" t="n">
        <v>42</v>
      </c>
      <c r="R22" s="59" t="n">
        <v>58</v>
      </c>
      <c r="S22" s="59" t="n">
        <v>43</v>
      </c>
      <c r="T22" s="59" t="n">
        <v>47</v>
      </c>
      <c r="U22" s="59" t="n">
        <v>46</v>
      </c>
      <c r="V22" s="59" t="n">
        <v>43</v>
      </c>
      <c r="W22" s="59" t="n">
        <v>41</v>
      </c>
      <c r="X22" s="59" t="n">
        <v>48</v>
      </c>
      <c r="Y22" s="59" t="n">
        <v>43</v>
      </c>
      <c r="Z22" s="59" t="n">
        <v>41</v>
      </c>
      <c r="AA22" s="59" t="n">
        <v>58</v>
      </c>
      <c r="AB22" s="59" t="n">
        <v>40</v>
      </c>
      <c r="AC22" s="59" t="n">
        <v>37</v>
      </c>
      <c r="AD22" s="59" t="n">
        <v>37</v>
      </c>
      <c r="AE22" s="59" t="n">
        <v>40</v>
      </c>
      <c r="AF22" s="59" t="n">
        <v>39</v>
      </c>
      <c r="AG22" s="81" t="n">
        <v>43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67.7532258064516</v>
      </c>
      <c r="C23" s="61" t="n">
        <v>68.5</v>
      </c>
      <c r="D23" s="48" t="n">
        <v>68.6</v>
      </c>
      <c r="E23" s="48" t="n">
        <v>68.4</v>
      </c>
      <c r="F23" s="48" t="n">
        <v>68</v>
      </c>
      <c r="G23" s="61" t="n">
        <v>67.8</v>
      </c>
      <c r="H23" s="61" t="n">
        <v>67</v>
      </c>
      <c r="I23" s="61" t="n">
        <v>67.2</v>
      </c>
      <c r="J23" s="61" t="n">
        <v>68.7</v>
      </c>
      <c r="K23" s="61" t="n">
        <v>67.5</v>
      </c>
      <c r="L23" s="61" t="n">
        <v>67.4</v>
      </c>
      <c r="M23" s="61" t="n">
        <v>67</v>
      </c>
      <c r="N23" s="61" t="n">
        <v>66.8</v>
      </c>
      <c r="O23" s="61" t="n">
        <v>67.2</v>
      </c>
      <c r="P23" s="61" t="n">
        <v>67.4</v>
      </c>
      <c r="Q23" s="61" t="n">
        <v>67.1</v>
      </c>
      <c r="R23" s="61" t="n">
        <v>69</v>
      </c>
      <c r="S23" s="61" t="n">
        <v>67.6</v>
      </c>
      <c r="T23" s="61" t="n">
        <v>67.8</v>
      </c>
      <c r="U23" s="61" t="n">
        <v>67.4</v>
      </c>
      <c r="V23" s="61" t="n">
        <v>67.55</v>
      </c>
      <c r="W23" s="61" t="n">
        <v>68.1</v>
      </c>
      <c r="X23" s="61" t="n">
        <v>67.2</v>
      </c>
      <c r="Y23" s="61" t="n">
        <v>67.2</v>
      </c>
      <c r="Z23" s="61" t="n">
        <v>68.1</v>
      </c>
      <c r="AA23" s="61" t="n">
        <v>69.7</v>
      </c>
      <c r="AB23" s="61" t="n">
        <v>68.3</v>
      </c>
      <c r="AC23" s="61" t="n">
        <v>67.9</v>
      </c>
      <c r="AD23" s="61" t="n">
        <v>67.3</v>
      </c>
      <c r="AE23" s="61" t="n">
        <v>67.5</v>
      </c>
      <c r="AF23" s="61" t="n">
        <v>67.5</v>
      </c>
      <c r="AG23" s="82" t="n">
        <v>67.6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7.89354838709678</v>
      </c>
      <c r="C24" s="61" t="n">
        <v>7.5</v>
      </c>
      <c r="D24" s="50" t="n">
        <v>7.8</v>
      </c>
      <c r="E24" s="50" t="n">
        <v>8</v>
      </c>
      <c r="F24" s="50" t="n">
        <v>8.5</v>
      </c>
      <c r="G24" s="61" t="n">
        <v>8</v>
      </c>
      <c r="H24" s="61" t="n">
        <v>8.5</v>
      </c>
      <c r="I24" s="61" t="n">
        <v>6.5</v>
      </c>
      <c r="J24" s="61" t="n">
        <v>8.5</v>
      </c>
      <c r="K24" s="61" t="n">
        <v>8</v>
      </c>
      <c r="L24" s="61" t="n">
        <v>9</v>
      </c>
      <c r="M24" s="61" t="n">
        <v>8</v>
      </c>
      <c r="N24" s="61" t="n">
        <v>8.5</v>
      </c>
      <c r="O24" s="61" t="n">
        <v>8</v>
      </c>
      <c r="P24" s="61" t="n">
        <v>7</v>
      </c>
      <c r="Q24" s="61" t="n">
        <v>8</v>
      </c>
      <c r="R24" s="61" t="n">
        <v>9.3</v>
      </c>
      <c r="S24" s="61" t="n">
        <v>7.5</v>
      </c>
      <c r="T24" s="61" t="n">
        <v>7</v>
      </c>
      <c r="U24" s="61" t="n">
        <v>8</v>
      </c>
      <c r="V24" s="61" t="n">
        <v>8</v>
      </c>
      <c r="W24" s="61" t="n">
        <v>7.5</v>
      </c>
      <c r="X24" s="61" t="n">
        <v>8.3</v>
      </c>
      <c r="Y24" s="61" t="n">
        <v>8</v>
      </c>
      <c r="Z24" s="61" t="n">
        <v>6.5</v>
      </c>
      <c r="AA24" s="61" t="n">
        <v>8</v>
      </c>
      <c r="AB24" s="61" t="n">
        <v>7</v>
      </c>
      <c r="AC24" s="61" t="n">
        <v>7.5</v>
      </c>
      <c r="AD24" s="61" t="n">
        <v>8</v>
      </c>
      <c r="AE24" s="61" t="n">
        <v>8</v>
      </c>
      <c r="AF24" s="61" t="n">
        <v>8.3</v>
      </c>
      <c r="AG24" s="82" t="n">
        <v>8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2.38709677419355</v>
      </c>
      <c r="C25" s="59" t="n">
        <v>2</v>
      </c>
      <c r="D25" s="48" t="n">
        <v>2</v>
      </c>
      <c r="E25" s="48" t="n">
        <v>2</v>
      </c>
      <c r="F25" s="48" t="n">
        <v>2</v>
      </c>
      <c r="G25" s="59" t="n">
        <v>2</v>
      </c>
      <c r="H25" s="59" t="n">
        <v>2</v>
      </c>
      <c r="I25" s="59" t="n">
        <v>3</v>
      </c>
      <c r="J25" s="59" t="n">
        <v>2</v>
      </c>
      <c r="K25" s="59" t="n">
        <v>3</v>
      </c>
      <c r="L25" s="59" t="n">
        <v>2</v>
      </c>
      <c r="M25" s="59" t="n">
        <v>3</v>
      </c>
      <c r="N25" s="59" t="n">
        <v>2</v>
      </c>
      <c r="O25" s="59" t="n">
        <v>3</v>
      </c>
      <c r="P25" s="59" t="n">
        <v>3</v>
      </c>
      <c r="Q25" s="59" t="n">
        <v>2</v>
      </c>
      <c r="R25" s="59" t="n">
        <v>2</v>
      </c>
      <c r="S25" s="59" t="n">
        <v>3</v>
      </c>
      <c r="T25" s="59" t="n">
        <v>3</v>
      </c>
      <c r="U25" s="59" t="n">
        <v>2</v>
      </c>
      <c r="V25" s="59" t="n">
        <v>3</v>
      </c>
      <c r="W25" s="59" t="n">
        <v>3</v>
      </c>
      <c r="X25" s="59" t="n">
        <v>2</v>
      </c>
      <c r="Y25" s="59" t="n">
        <v>3</v>
      </c>
      <c r="Z25" s="59" t="n">
        <v>3</v>
      </c>
      <c r="AA25" s="59" t="n">
        <v>1</v>
      </c>
      <c r="AB25" s="59" t="n">
        <v>3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3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2.32258064516129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3</v>
      </c>
      <c r="I26" s="59" t="n">
        <v>3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3</v>
      </c>
      <c r="Q26" s="59" t="n">
        <v>2</v>
      </c>
      <c r="R26" s="59" t="n">
        <v>2</v>
      </c>
      <c r="S26" s="59" t="n">
        <v>3</v>
      </c>
      <c r="T26" s="59" t="n">
        <v>3</v>
      </c>
      <c r="U26" s="59" t="n">
        <v>2</v>
      </c>
      <c r="V26" s="59" t="n">
        <v>2</v>
      </c>
      <c r="W26" s="59" t="n">
        <v>3</v>
      </c>
      <c r="X26" s="59" t="n">
        <v>2</v>
      </c>
      <c r="Y26" s="59" t="n">
        <v>3</v>
      </c>
      <c r="Z26" s="59" t="n">
        <v>3</v>
      </c>
      <c r="AA26" s="59" t="n">
        <v>2</v>
      </c>
      <c r="AB26" s="59" t="n">
        <v>3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3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2.90322580645161</v>
      </c>
      <c r="C27" s="84" t="n">
        <v>3</v>
      </c>
      <c r="D27" s="84" t="n">
        <v>3</v>
      </c>
      <c r="E27" s="84" t="n">
        <v>2</v>
      </c>
      <c r="F27" s="84" t="n">
        <v>2</v>
      </c>
      <c r="G27" s="84" t="n">
        <v>3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2</v>
      </c>
      <c r="M27" s="84" t="n">
        <v>2</v>
      </c>
      <c r="N27" s="84" t="n">
        <v>3</v>
      </c>
      <c r="O27" s="84" t="n">
        <v>3</v>
      </c>
      <c r="P27" s="84" t="n">
        <v>3</v>
      </c>
      <c r="Q27" s="84" t="n">
        <v>2</v>
      </c>
      <c r="R27" s="84" t="n">
        <v>3</v>
      </c>
      <c r="S27" s="84" t="n">
        <v>3</v>
      </c>
      <c r="T27" s="84" t="n">
        <v>4</v>
      </c>
      <c r="U27" s="84" t="n">
        <v>4</v>
      </c>
      <c r="V27" s="84" t="n">
        <v>3</v>
      </c>
      <c r="W27" s="84" t="n">
        <v>3</v>
      </c>
      <c r="X27" s="84" t="n">
        <v>4</v>
      </c>
      <c r="Y27" s="84" t="n">
        <v>4</v>
      </c>
      <c r="Z27" s="84" t="n">
        <v>3</v>
      </c>
      <c r="AA27" s="84" t="n">
        <v>4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2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48</v>
      </c>
      <c r="D30" s="87" t="s">
        <v>49</v>
      </c>
      <c r="E30" s="87" t="s">
        <v>43</v>
      </c>
      <c r="F30" s="87" t="s">
        <v>44</v>
      </c>
      <c r="G30" s="87" t="s">
        <v>45</v>
      </c>
      <c r="H30" s="87" t="s">
        <v>46</v>
      </c>
      <c r="I30" s="87" t="s">
        <v>47</v>
      </c>
      <c r="J30" s="87" t="s">
        <v>48</v>
      </c>
      <c r="K30" s="87" t="s">
        <v>49</v>
      </c>
      <c r="L30" s="87" t="s">
        <v>43</v>
      </c>
      <c r="M30" s="87" t="s">
        <v>44</v>
      </c>
      <c r="N30" s="87" t="s">
        <v>45</v>
      </c>
      <c r="O30" s="87" t="s">
        <v>46</v>
      </c>
      <c r="P30" s="87" t="s">
        <v>47</v>
      </c>
      <c r="Q30" s="87" t="s">
        <v>48</v>
      </c>
      <c r="R30" s="87" t="s">
        <v>49</v>
      </c>
      <c r="S30" s="87" t="s">
        <v>43</v>
      </c>
      <c r="T30" s="87" t="s">
        <v>44</v>
      </c>
      <c r="U30" s="87" t="s">
        <v>45</v>
      </c>
      <c r="V30" s="87" t="s">
        <v>46</v>
      </c>
      <c r="W30" s="87" t="s">
        <v>47</v>
      </c>
      <c r="X30" s="87" t="s">
        <v>48</v>
      </c>
      <c r="Y30" s="87" t="s">
        <v>49</v>
      </c>
      <c r="Z30" s="87" t="s">
        <v>43</v>
      </c>
      <c r="AA30" s="87" t="s">
        <v>44</v>
      </c>
      <c r="AB30" s="87" t="s">
        <v>45</v>
      </c>
      <c r="AC30" s="87" t="s">
        <v>46</v>
      </c>
      <c r="AD30" s="87" t="s">
        <v>47</v>
      </c>
      <c r="AE30" s="87" t="s">
        <v>48</v>
      </c>
      <c r="AF30" s="87" t="s">
        <v>49</v>
      </c>
      <c r="AG30" s="88" t="s">
        <v>43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41.2258064516129</v>
      </c>
      <c r="C31" s="91" t="n">
        <v>42</v>
      </c>
      <c r="D31" s="100" t="n">
        <v>43</v>
      </c>
      <c r="E31" s="100" t="n">
        <v>40</v>
      </c>
      <c r="F31" s="100" t="n">
        <v>38</v>
      </c>
      <c r="G31" s="91" t="n">
        <v>38</v>
      </c>
      <c r="H31" s="91" t="n">
        <v>40</v>
      </c>
      <c r="I31" s="91" t="n">
        <v>42</v>
      </c>
      <c r="J31" s="91" t="n">
        <v>43</v>
      </c>
      <c r="K31" s="91" t="n">
        <v>44</v>
      </c>
      <c r="L31" s="91" t="n">
        <v>37</v>
      </c>
      <c r="M31" s="91" t="n">
        <v>41</v>
      </c>
      <c r="N31" s="91" t="n">
        <v>42</v>
      </c>
      <c r="O31" s="91" t="n">
        <v>40</v>
      </c>
      <c r="P31" s="91" t="n">
        <v>38</v>
      </c>
      <c r="Q31" s="91" t="n">
        <v>40</v>
      </c>
      <c r="R31" s="91" t="n">
        <v>46</v>
      </c>
      <c r="S31" s="91" t="n">
        <v>38</v>
      </c>
      <c r="T31" s="91" t="n">
        <v>42</v>
      </c>
      <c r="U31" s="91" t="n">
        <v>42</v>
      </c>
      <c r="V31" s="91" t="n">
        <v>41</v>
      </c>
      <c r="W31" s="91" t="n">
        <v>39</v>
      </c>
      <c r="X31" s="91" t="n">
        <v>43</v>
      </c>
      <c r="Y31" s="91" t="n">
        <v>42</v>
      </c>
      <c r="Z31" s="91" t="n">
        <v>38</v>
      </c>
      <c r="AA31" s="91" t="n">
        <v>40</v>
      </c>
      <c r="AB31" s="91" t="n">
        <v>57</v>
      </c>
      <c r="AC31" s="91" t="n">
        <v>40</v>
      </c>
      <c r="AD31" s="91" t="n">
        <v>38</v>
      </c>
      <c r="AE31" s="91" t="n">
        <v>42</v>
      </c>
      <c r="AF31" s="91" t="n">
        <v>44</v>
      </c>
      <c r="AG31" s="93" t="n">
        <v>38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67.858064516129</v>
      </c>
      <c r="C32" s="61" t="n">
        <v>67</v>
      </c>
      <c r="D32" s="50" t="n">
        <v>67.5</v>
      </c>
      <c r="E32" s="50" t="n">
        <v>68.6</v>
      </c>
      <c r="F32" s="50" t="n">
        <v>68.2</v>
      </c>
      <c r="G32" s="61" t="n">
        <v>67.3</v>
      </c>
      <c r="H32" s="61" t="n">
        <v>67.7</v>
      </c>
      <c r="I32" s="61" t="n">
        <v>67.7</v>
      </c>
      <c r="J32" s="61" t="n">
        <v>68.1</v>
      </c>
      <c r="K32" s="61" t="n">
        <v>68.5</v>
      </c>
      <c r="L32" s="61" t="n">
        <v>68</v>
      </c>
      <c r="M32" s="61" t="n">
        <v>67.8</v>
      </c>
      <c r="N32" s="61" t="n">
        <v>67.6</v>
      </c>
      <c r="O32" s="61" t="n">
        <v>68.6</v>
      </c>
      <c r="P32" s="61" t="n">
        <v>68.3</v>
      </c>
      <c r="Q32" s="61" t="n">
        <v>67.9</v>
      </c>
      <c r="R32" s="61" t="n">
        <v>68.1</v>
      </c>
      <c r="S32" s="61" t="n">
        <v>67.6</v>
      </c>
      <c r="T32" s="61" t="n">
        <v>67.9</v>
      </c>
      <c r="U32" s="61" t="n">
        <v>67.5</v>
      </c>
      <c r="V32" s="61" t="n">
        <v>67.2</v>
      </c>
      <c r="W32" s="61" t="n">
        <v>67.6</v>
      </c>
      <c r="X32" s="61" t="n">
        <v>67.5</v>
      </c>
      <c r="Y32" s="61" t="n">
        <v>68.3</v>
      </c>
      <c r="Z32" s="61" t="n">
        <v>67.2</v>
      </c>
      <c r="AA32" s="61" t="n">
        <v>67.6</v>
      </c>
      <c r="AB32" s="61" t="n">
        <v>69.6</v>
      </c>
      <c r="AC32" s="61" t="n">
        <v>67.2</v>
      </c>
      <c r="AD32" s="61" t="n">
        <v>67.7</v>
      </c>
      <c r="AE32" s="61" t="n">
        <v>67.6</v>
      </c>
      <c r="AF32" s="61" t="n">
        <v>68.4</v>
      </c>
      <c r="AG32" s="82" t="n">
        <v>67.8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7.25483870967742</v>
      </c>
      <c r="C33" s="61" t="n">
        <v>7</v>
      </c>
      <c r="D33" s="50" t="n">
        <v>7</v>
      </c>
      <c r="E33" s="50" t="n">
        <v>7</v>
      </c>
      <c r="F33" s="50" t="n">
        <v>7.3</v>
      </c>
      <c r="G33" s="61" t="n">
        <v>7.5</v>
      </c>
      <c r="H33" s="61" t="n">
        <v>7.8</v>
      </c>
      <c r="I33" s="61" t="n">
        <v>7.3</v>
      </c>
      <c r="J33" s="61" t="n">
        <v>7</v>
      </c>
      <c r="K33" s="61" t="n">
        <v>7</v>
      </c>
      <c r="L33" s="61" t="n">
        <v>7</v>
      </c>
      <c r="M33" s="61" t="n">
        <v>7</v>
      </c>
      <c r="N33" s="61" t="n">
        <v>7</v>
      </c>
      <c r="O33" s="61" t="n">
        <v>7.3</v>
      </c>
      <c r="P33" s="61" t="n">
        <v>7.3</v>
      </c>
      <c r="Q33" s="61" t="n">
        <v>7</v>
      </c>
      <c r="R33" s="61" t="n">
        <v>7</v>
      </c>
      <c r="S33" s="61" t="n">
        <v>7.3</v>
      </c>
      <c r="T33" s="61" t="n">
        <v>7</v>
      </c>
      <c r="U33" s="61" t="n">
        <v>7.5</v>
      </c>
      <c r="V33" s="61" t="n">
        <v>7.3</v>
      </c>
      <c r="W33" s="61" t="n">
        <v>7.3</v>
      </c>
      <c r="X33" s="61" t="n">
        <v>7.3</v>
      </c>
      <c r="Y33" s="61" t="n">
        <v>7.3</v>
      </c>
      <c r="Z33" s="61" t="n">
        <v>7.5</v>
      </c>
      <c r="AA33" s="61" t="n">
        <v>7</v>
      </c>
      <c r="AB33" s="61" t="n">
        <v>8.5</v>
      </c>
      <c r="AC33" s="61" t="n">
        <v>7.5</v>
      </c>
      <c r="AD33" s="61" t="n">
        <v>7.3</v>
      </c>
      <c r="AE33" s="61" t="n">
        <v>7.3</v>
      </c>
      <c r="AF33" s="61" t="n">
        <v>7</v>
      </c>
      <c r="AG33" s="82" t="n">
        <v>7.3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2.38709677419355</v>
      </c>
      <c r="C34" s="91" t="n">
        <v>3</v>
      </c>
      <c r="D34" s="100" t="n">
        <v>2</v>
      </c>
      <c r="E34" s="100" t="n">
        <v>2</v>
      </c>
      <c r="F34" s="100" t="n">
        <v>3</v>
      </c>
      <c r="G34" s="91" t="n">
        <v>3</v>
      </c>
      <c r="H34" s="91" t="n">
        <v>2</v>
      </c>
      <c r="I34" s="91" t="n">
        <v>2</v>
      </c>
      <c r="J34" s="91" t="n">
        <v>2</v>
      </c>
      <c r="K34" s="91" t="n">
        <v>2</v>
      </c>
      <c r="L34" s="91" t="n">
        <v>2</v>
      </c>
      <c r="M34" s="91" t="n">
        <v>2</v>
      </c>
      <c r="N34" s="91" t="n">
        <v>2</v>
      </c>
      <c r="O34" s="91" t="n">
        <v>2</v>
      </c>
      <c r="P34" s="91" t="n">
        <v>2</v>
      </c>
      <c r="Q34" s="91" t="n">
        <v>3</v>
      </c>
      <c r="R34" s="91" t="n">
        <v>3</v>
      </c>
      <c r="S34" s="91" t="n">
        <v>3</v>
      </c>
      <c r="T34" s="91" t="n">
        <v>3</v>
      </c>
      <c r="U34" s="91" t="n">
        <v>3</v>
      </c>
      <c r="V34" s="91" t="n">
        <v>2</v>
      </c>
      <c r="W34" s="91" t="n">
        <v>3</v>
      </c>
      <c r="X34" s="91" t="n">
        <v>2</v>
      </c>
      <c r="Y34" s="91" t="n">
        <v>2</v>
      </c>
      <c r="Z34" s="91" t="n">
        <v>2</v>
      </c>
      <c r="AA34" s="91" t="n">
        <v>3</v>
      </c>
      <c r="AB34" s="91" t="n">
        <v>2</v>
      </c>
      <c r="AC34" s="91" t="n">
        <v>2</v>
      </c>
      <c r="AD34" s="91" t="n">
        <v>3</v>
      </c>
      <c r="AE34" s="91" t="n">
        <v>3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2.58064516129032</v>
      </c>
      <c r="C35" s="91" t="n">
        <v>4</v>
      </c>
      <c r="D35" s="100" t="n">
        <v>3</v>
      </c>
      <c r="E35" s="100" t="n">
        <v>3</v>
      </c>
      <c r="F35" s="100" t="n">
        <v>4</v>
      </c>
      <c r="G35" s="91" t="n">
        <v>3</v>
      </c>
      <c r="H35" s="91" t="n">
        <v>2</v>
      </c>
      <c r="I35" s="91" t="n">
        <v>2</v>
      </c>
      <c r="J35" s="91" t="n">
        <v>3</v>
      </c>
      <c r="K35" s="91" t="n">
        <v>3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4</v>
      </c>
      <c r="S35" s="91" t="n">
        <v>3</v>
      </c>
      <c r="T35" s="91" t="n">
        <v>3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3</v>
      </c>
      <c r="Z35" s="91" t="n">
        <v>1</v>
      </c>
      <c r="AA35" s="91" t="n">
        <v>2</v>
      </c>
      <c r="AB35" s="91" t="n">
        <v>3</v>
      </c>
      <c r="AC35" s="91" t="n">
        <v>3</v>
      </c>
      <c r="AD35" s="91" t="n">
        <v>3</v>
      </c>
      <c r="AE35" s="91" t="n">
        <v>3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2.87096774193548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2</v>
      </c>
      <c r="K36" s="97" t="n">
        <v>3</v>
      </c>
      <c r="L36" s="97" t="n">
        <v>2</v>
      </c>
      <c r="M36" s="97" t="n">
        <v>3</v>
      </c>
      <c r="N36" s="97" t="n">
        <v>3</v>
      </c>
      <c r="O36" s="97" t="n">
        <v>3</v>
      </c>
      <c r="P36" s="97" t="n">
        <v>2</v>
      </c>
      <c r="Q36" s="97" t="n">
        <v>3</v>
      </c>
      <c r="R36" s="97" t="n">
        <v>4</v>
      </c>
      <c r="S36" s="97" t="n">
        <v>2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2</v>
      </c>
      <c r="Y36" s="97" t="n">
        <v>3</v>
      </c>
      <c r="Z36" s="97" t="n">
        <v>2</v>
      </c>
      <c r="AA36" s="97" t="n">
        <v>3</v>
      </c>
      <c r="AB36" s="97" t="n">
        <v>4</v>
      </c>
      <c r="AC36" s="97" t="n">
        <v>3</v>
      </c>
      <c r="AD36" s="97" t="n">
        <v>3</v>
      </c>
      <c r="AE36" s="97" t="n">
        <v>3</v>
      </c>
      <c r="AF36" s="97" t="n">
        <v>4</v>
      </c>
      <c r="AG36" s="99" t="n">
        <v>2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44</v>
      </c>
      <c r="D39" s="55" t="s">
        <v>45</v>
      </c>
      <c r="E39" s="55" t="s">
        <v>46</v>
      </c>
      <c r="F39" s="55" t="s">
        <v>47</v>
      </c>
      <c r="G39" s="55" t="s">
        <v>48</v>
      </c>
      <c r="H39" s="55" t="s">
        <v>49</v>
      </c>
      <c r="I39" s="55" t="s">
        <v>43</v>
      </c>
      <c r="J39" s="55" t="s">
        <v>44</v>
      </c>
      <c r="K39" s="55" t="s">
        <v>45</v>
      </c>
      <c r="L39" s="55" t="s">
        <v>46</v>
      </c>
      <c r="M39" s="55" t="s">
        <v>47</v>
      </c>
      <c r="N39" s="55" t="s">
        <v>48</v>
      </c>
      <c r="O39" s="55" t="s">
        <v>49</v>
      </c>
      <c r="P39" s="55" t="s">
        <v>43</v>
      </c>
      <c r="Q39" s="55" t="s">
        <v>44</v>
      </c>
      <c r="R39" s="55" t="s">
        <v>45</v>
      </c>
      <c r="S39" s="55" t="s">
        <v>46</v>
      </c>
      <c r="T39" s="55" t="s">
        <v>47</v>
      </c>
      <c r="U39" s="55" t="s">
        <v>48</v>
      </c>
      <c r="V39" s="55" t="s">
        <v>49</v>
      </c>
      <c r="W39" s="55" t="s">
        <v>43</v>
      </c>
      <c r="X39" s="55" t="s">
        <v>44</v>
      </c>
      <c r="Y39" s="55" t="s">
        <v>45</v>
      </c>
      <c r="Z39" s="55" t="s">
        <v>46</v>
      </c>
      <c r="AA39" s="55" t="s">
        <v>47</v>
      </c>
      <c r="AB39" s="55" t="s">
        <v>48</v>
      </c>
      <c r="AC39" s="55" t="s">
        <v>49</v>
      </c>
      <c r="AD39" s="55" t="s">
        <v>43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40.9285714285714</v>
      </c>
      <c r="C40" s="59" t="n">
        <v>40</v>
      </c>
      <c r="D40" s="59" t="n">
        <v>42</v>
      </c>
      <c r="E40" s="59" t="n">
        <v>42</v>
      </c>
      <c r="F40" s="59" t="n">
        <v>40</v>
      </c>
      <c r="G40" s="59" t="n">
        <v>41</v>
      </c>
      <c r="H40" s="59" t="n">
        <v>42</v>
      </c>
      <c r="I40" s="59" t="n">
        <v>40</v>
      </c>
      <c r="J40" s="59" t="n">
        <v>40</v>
      </c>
      <c r="K40" s="59" t="n">
        <v>42</v>
      </c>
      <c r="L40" s="59" t="n">
        <v>40</v>
      </c>
      <c r="M40" s="59" t="n">
        <v>37</v>
      </c>
      <c r="N40" s="59" t="n">
        <v>41</v>
      </c>
      <c r="O40" s="59" t="n">
        <v>42</v>
      </c>
      <c r="P40" s="59" t="n">
        <v>39</v>
      </c>
      <c r="Q40" s="59" t="n">
        <v>38</v>
      </c>
      <c r="R40" s="59" t="n">
        <v>51</v>
      </c>
      <c r="S40" s="59" t="n">
        <v>40</v>
      </c>
      <c r="T40" s="59" t="n">
        <v>40</v>
      </c>
      <c r="U40" s="59" t="n">
        <v>38</v>
      </c>
      <c r="V40" s="59" t="n">
        <v>41</v>
      </c>
      <c r="W40" s="59" t="n">
        <v>40</v>
      </c>
      <c r="X40" s="59" t="n">
        <v>37</v>
      </c>
      <c r="Y40" s="59" t="n">
        <v>42</v>
      </c>
      <c r="Z40" s="59" t="n">
        <v>40</v>
      </c>
      <c r="AA40" s="59" t="n">
        <v>41</v>
      </c>
      <c r="AB40" s="59" t="n">
        <v>43</v>
      </c>
      <c r="AC40" s="59" t="n">
        <v>46</v>
      </c>
      <c r="AD40" s="60" t="n">
        <v>41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67.7535714285714</v>
      </c>
      <c r="C41" s="61" t="n">
        <v>67.7</v>
      </c>
      <c r="D41" s="61" t="n">
        <v>67.6</v>
      </c>
      <c r="E41" s="61" t="n">
        <v>67.6</v>
      </c>
      <c r="F41" s="61" t="n">
        <v>68.3</v>
      </c>
      <c r="G41" s="61" t="n">
        <v>68.4</v>
      </c>
      <c r="H41" s="61" t="n">
        <v>68.2</v>
      </c>
      <c r="I41" s="61" t="n">
        <v>67.7</v>
      </c>
      <c r="J41" s="61" t="n">
        <v>67.4</v>
      </c>
      <c r="K41" s="61" t="n">
        <v>67.5</v>
      </c>
      <c r="L41" s="61" t="n">
        <v>67.6</v>
      </c>
      <c r="M41" s="61" t="n">
        <v>67.7</v>
      </c>
      <c r="N41" s="61" t="n">
        <v>67.9</v>
      </c>
      <c r="O41" s="61" t="n">
        <v>68.2</v>
      </c>
      <c r="P41" s="61" t="n">
        <v>67.4</v>
      </c>
      <c r="Q41" s="61" t="n">
        <v>67.1</v>
      </c>
      <c r="R41" s="61" t="n">
        <v>69.3</v>
      </c>
      <c r="S41" s="61" t="n">
        <v>67.8</v>
      </c>
      <c r="T41" s="61" t="n">
        <v>67.4</v>
      </c>
      <c r="U41" s="61" t="n">
        <v>67.5</v>
      </c>
      <c r="V41" s="61" t="n">
        <v>67.5</v>
      </c>
      <c r="W41" s="61" t="n">
        <v>67.9</v>
      </c>
      <c r="X41" s="61" t="n">
        <v>67.1</v>
      </c>
      <c r="Y41" s="61" t="n">
        <v>67.4</v>
      </c>
      <c r="Z41" s="61" t="n">
        <v>67.7</v>
      </c>
      <c r="AA41" s="61" t="n">
        <v>68.2</v>
      </c>
      <c r="AB41" s="61" t="n">
        <v>67.9</v>
      </c>
      <c r="AC41" s="61" t="n">
        <v>67.3</v>
      </c>
      <c r="AD41" s="62" t="n">
        <v>67.8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7.59642857142857</v>
      </c>
      <c r="C42" s="61" t="n">
        <v>6.5</v>
      </c>
      <c r="D42" s="61" t="n">
        <v>7.3</v>
      </c>
      <c r="E42" s="61" t="n">
        <v>7.3</v>
      </c>
      <c r="F42" s="61" t="n">
        <v>7.3</v>
      </c>
      <c r="G42" s="61" t="n">
        <v>7.3</v>
      </c>
      <c r="H42" s="61" t="n">
        <v>7.3</v>
      </c>
      <c r="I42" s="61" t="n">
        <v>7.5</v>
      </c>
      <c r="J42" s="61" t="n">
        <v>6.5</v>
      </c>
      <c r="K42" s="61" t="n">
        <v>7.5</v>
      </c>
      <c r="L42" s="61" t="n">
        <v>7.5</v>
      </c>
      <c r="M42" s="61" t="n">
        <v>7.3</v>
      </c>
      <c r="N42" s="61" t="n">
        <v>7.5</v>
      </c>
      <c r="O42" s="61" t="n">
        <v>7.3</v>
      </c>
      <c r="P42" s="61" t="n">
        <v>9</v>
      </c>
      <c r="Q42" s="61" t="n">
        <v>8</v>
      </c>
      <c r="R42" s="61" t="n">
        <v>9</v>
      </c>
      <c r="S42" s="61" t="n">
        <v>8.5</v>
      </c>
      <c r="T42" s="61" t="n">
        <v>8.5</v>
      </c>
      <c r="U42" s="61" t="n">
        <v>8.5</v>
      </c>
      <c r="V42" s="61" t="n">
        <v>5</v>
      </c>
      <c r="W42" s="61" t="n">
        <v>8.5</v>
      </c>
      <c r="X42" s="61" t="n">
        <v>7</v>
      </c>
      <c r="Y42" s="61" t="n">
        <v>7.8</v>
      </c>
      <c r="Z42" s="61" t="n">
        <v>7.5</v>
      </c>
      <c r="AA42" s="61" t="n">
        <v>7</v>
      </c>
      <c r="AB42" s="61" t="n">
        <v>7.5</v>
      </c>
      <c r="AC42" s="61" t="n">
        <v>8.3</v>
      </c>
      <c r="AD42" s="62" t="n">
        <v>8.5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2.46428571428571</v>
      </c>
      <c r="C43" s="59" t="n">
        <v>3</v>
      </c>
      <c r="D43" s="59" t="n">
        <v>2</v>
      </c>
      <c r="E43" s="59" t="n">
        <v>2</v>
      </c>
      <c r="F43" s="59" t="n">
        <v>2</v>
      </c>
      <c r="G43" s="59" t="n">
        <v>3</v>
      </c>
      <c r="H43" s="59" t="n">
        <v>3</v>
      </c>
      <c r="I43" s="59" t="n">
        <v>3</v>
      </c>
      <c r="J43" s="59" t="n">
        <v>4</v>
      </c>
      <c r="K43" s="59" t="n">
        <v>3</v>
      </c>
      <c r="L43" s="59" t="n">
        <v>1</v>
      </c>
      <c r="M43" s="59" t="n">
        <v>2</v>
      </c>
      <c r="N43" s="59" t="n">
        <v>3</v>
      </c>
      <c r="O43" s="59" t="n">
        <v>2</v>
      </c>
      <c r="P43" s="59" t="n">
        <v>3</v>
      </c>
      <c r="Q43" s="59" t="n">
        <v>2</v>
      </c>
      <c r="R43" s="59" t="n">
        <v>2</v>
      </c>
      <c r="S43" s="59" t="n">
        <v>2</v>
      </c>
      <c r="T43" s="59" t="n">
        <v>1</v>
      </c>
      <c r="U43" s="59" t="n">
        <v>1</v>
      </c>
      <c r="V43" s="59" t="n">
        <v>5</v>
      </c>
      <c r="W43" s="59" t="n">
        <v>1</v>
      </c>
      <c r="X43" s="59" t="n">
        <v>3</v>
      </c>
      <c r="Y43" s="59" t="n">
        <v>2</v>
      </c>
      <c r="Z43" s="59" t="n">
        <v>2</v>
      </c>
      <c r="AA43" s="59" t="n">
        <v>3</v>
      </c>
      <c r="AB43" s="59" t="n">
        <v>3</v>
      </c>
      <c r="AC43" s="59" t="n">
        <v>3</v>
      </c>
      <c r="AD43" s="60" t="n">
        <v>3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2.53571428571429</v>
      </c>
      <c r="C44" s="59" t="n">
        <v>4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3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3</v>
      </c>
      <c r="N44" s="59" t="n">
        <v>2</v>
      </c>
      <c r="O44" s="59" t="n">
        <v>3</v>
      </c>
      <c r="P44" s="59" t="n">
        <v>2</v>
      </c>
      <c r="Q44" s="59" t="n">
        <v>2</v>
      </c>
      <c r="R44" s="59" t="n">
        <v>3</v>
      </c>
      <c r="S44" s="59" t="n">
        <v>2</v>
      </c>
      <c r="T44" s="59" t="n">
        <v>2</v>
      </c>
      <c r="U44" s="59" t="n">
        <v>2</v>
      </c>
      <c r="V44" s="59" t="n">
        <v>4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3</v>
      </c>
      <c r="AB44" s="59" t="n">
        <v>3</v>
      </c>
      <c r="AC44" s="59" t="n">
        <v>3</v>
      </c>
      <c r="AD44" s="60" t="n">
        <v>3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2.89285714285714</v>
      </c>
      <c r="C45" s="65" t="n">
        <v>3</v>
      </c>
      <c r="D45" s="65" t="n">
        <v>4</v>
      </c>
      <c r="E45" s="65" t="n">
        <v>3</v>
      </c>
      <c r="F45" s="65" t="n">
        <v>3</v>
      </c>
      <c r="G45" s="65" t="n">
        <v>3</v>
      </c>
      <c r="H45" s="65" t="n">
        <v>4</v>
      </c>
      <c r="I45" s="65" t="n">
        <v>2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2</v>
      </c>
      <c r="U45" s="65" t="n">
        <v>2</v>
      </c>
      <c r="V45" s="65" t="n">
        <v>2</v>
      </c>
      <c r="W45" s="65" t="n">
        <v>2</v>
      </c>
      <c r="X45" s="65" t="n">
        <v>2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4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44</v>
      </c>
      <c r="D48" s="87" t="s">
        <v>45</v>
      </c>
      <c r="E48" s="87" t="s">
        <v>46</v>
      </c>
      <c r="F48" s="87" t="s">
        <v>47</v>
      </c>
      <c r="G48" s="87" t="s">
        <v>48</v>
      </c>
      <c r="H48" s="87" t="s">
        <v>49</v>
      </c>
      <c r="I48" s="87" t="s">
        <v>43</v>
      </c>
      <c r="J48" s="87" t="s">
        <v>44</v>
      </c>
      <c r="K48" s="87" t="s">
        <v>45</v>
      </c>
      <c r="L48" s="87" t="s">
        <v>46</v>
      </c>
      <c r="M48" s="87" t="s">
        <v>47</v>
      </c>
      <c r="N48" s="87" t="s">
        <v>48</v>
      </c>
      <c r="O48" s="87" t="s">
        <v>49</v>
      </c>
      <c r="P48" s="87" t="s">
        <v>43</v>
      </c>
      <c r="Q48" s="87" t="s">
        <v>44</v>
      </c>
      <c r="R48" s="87" t="s">
        <v>45</v>
      </c>
      <c r="S48" s="87" t="s">
        <v>46</v>
      </c>
      <c r="T48" s="87" t="s">
        <v>47</v>
      </c>
      <c r="U48" s="87" t="s">
        <v>48</v>
      </c>
      <c r="V48" s="87" t="s">
        <v>49</v>
      </c>
      <c r="W48" s="87" t="s">
        <v>43</v>
      </c>
      <c r="X48" s="87" t="s">
        <v>44</v>
      </c>
      <c r="Y48" s="87" t="s">
        <v>45</v>
      </c>
      <c r="Z48" s="87" t="s">
        <v>46</v>
      </c>
      <c r="AA48" s="87" t="s">
        <v>47</v>
      </c>
      <c r="AB48" s="87" t="s">
        <v>48</v>
      </c>
      <c r="AC48" s="87" t="s">
        <v>49</v>
      </c>
      <c r="AD48" s="87" t="s">
        <v>43</v>
      </c>
      <c r="AE48" s="87" t="s">
        <v>44</v>
      </c>
      <c r="AF48" s="87" t="s">
        <v>45</v>
      </c>
      <c r="AG48" s="88" t="s">
        <v>46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40.7096774193548</v>
      </c>
      <c r="C49" s="91" t="n">
        <v>39</v>
      </c>
      <c r="D49" s="100" t="n">
        <v>40</v>
      </c>
      <c r="E49" s="100" t="n">
        <v>39</v>
      </c>
      <c r="F49" s="100" t="n">
        <v>40</v>
      </c>
      <c r="G49" s="91" t="n">
        <v>39</v>
      </c>
      <c r="H49" s="91" t="n">
        <v>39</v>
      </c>
      <c r="I49" s="91" t="n">
        <v>42</v>
      </c>
      <c r="J49" s="91" t="n">
        <v>41</v>
      </c>
      <c r="K49" s="91" t="n">
        <v>40</v>
      </c>
      <c r="L49" s="91" t="n">
        <v>39</v>
      </c>
      <c r="M49" s="91" t="n">
        <v>40</v>
      </c>
      <c r="N49" s="91" t="n">
        <v>41</v>
      </c>
      <c r="O49" s="91" t="n">
        <v>43</v>
      </c>
      <c r="P49" s="91" t="n">
        <v>47</v>
      </c>
      <c r="Q49" s="91" t="n">
        <v>42</v>
      </c>
      <c r="R49" s="91" t="n">
        <v>54</v>
      </c>
      <c r="S49" s="91" t="n">
        <v>38</v>
      </c>
      <c r="T49" s="91" t="n">
        <v>41</v>
      </c>
      <c r="U49" s="91" t="n">
        <v>38</v>
      </c>
      <c r="V49" s="91" t="n">
        <v>43</v>
      </c>
      <c r="W49" s="91" t="n">
        <v>40</v>
      </c>
      <c r="X49" s="91" t="n">
        <v>39</v>
      </c>
      <c r="Y49" s="91" t="n">
        <v>38</v>
      </c>
      <c r="Z49" s="91" t="n">
        <v>39</v>
      </c>
      <c r="AA49" s="91" t="n">
        <v>39</v>
      </c>
      <c r="AB49" s="91" t="n">
        <v>40</v>
      </c>
      <c r="AC49" s="91" t="n">
        <v>41</v>
      </c>
      <c r="AD49" s="91" t="n">
        <v>38</v>
      </c>
      <c r="AE49" s="91" t="n">
        <v>41</v>
      </c>
      <c r="AF49" s="91" t="n">
        <v>41</v>
      </c>
      <c r="AG49" s="93" t="n">
        <v>41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67.4096774193549</v>
      </c>
      <c r="C50" s="61" t="n">
        <v>67.9</v>
      </c>
      <c r="D50" s="50" t="n">
        <v>67.3</v>
      </c>
      <c r="E50" s="50" t="n">
        <v>67.1</v>
      </c>
      <c r="F50" s="50" t="n">
        <v>67.1</v>
      </c>
      <c r="G50" s="61" t="n">
        <v>67</v>
      </c>
      <c r="H50" s="61" t="n">
        <v>67.2</v>
      </c>
      <c r="I50" s="61" t="n">
        <v>67.4</v>
      </c>
      <c r="J50" s="61" t="n">
        <v>67.2</v>
      </c>
      <c r="K50" s="61" t="n">
        <v>67.2</v>
      </c>
      <c r="L50" s="61" t="n">
        <v>67.1</v>
      </c>
      <c r="M50" s="61" t="n">
        <v>67.7</v>
      </c>
      <c r="N50" s="61" t="n">
        <v>67.2</v>
      </c>
      <c r="O50" s="61" t="n">
        <v>67.9</v>
      </c>
      <c r="P50" s="61" t="n">
        <v>67.1</v>
      </c>
      <c r="Q50" s="61" t="n">
        <v>67.3</v>
      </c>
      <c r="R50" s="61" t="n">
        <v>69.5</v>
      </c>
      <c r="S50" s="61" t="n">
        <v>67.4</v>
      </c>
      <c r="T50" s="61" t="n">
        <v>67.3</v>
      </c>
      <c r="U50" s="61" t="n">
        <v>66.7</v>
      </c>
      <c r="V50" s="61" t="n">
        <v>67.6</v>
      </c>
      <c r="W50" s="61" t="n">
        <v>67.5</v>
      </c>
      <c r="X50" s="61" t="n">
        <v>67.3</v>
      </c>
      <c r="Y50" s="61" t="n">
        <v>67.3</v>
      </c>
      <c r="Z50" s="61" t="n">
        <v>67.5</v>
      </c>
      <c r="AA50" s="61" t="n">
        <v>68</v>
      </c>
      <c r="AB50" s="61" t="n">
        <v>66.9</v>
      </c>
      <c r="AC50" s="61" t="n">
        <v>67.7</v>
      </c>
      <c r="AD50" s="61" t="n">
        <v>67.6</v>
      </c>
      <c r="AE50" s="61" t="n">
        <v>66.9</v>
      </c>
      <c r="AF50" s="61" t="n">
        <v>67.4</v>
      </c>
      <c r="AG50" s="82" t="n">
        <v>67.4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7.51290322580646</v>
      </c>
      <c r="C51" s="61" t="n">
        <v>7</v>
      </c>
      <c r="D51" s="50" t="n">
        <v>7.5</v>
      </c>
      <c r="E51" s="50" t="n">
        <v>8.5</v>
      </c>
      <c r="F51" s="50" t="n">
        <v>8</v>
      </c>
      <c r="G51" s="61" t="n">
        <v>6.5</v>
      </c>
      <c r="H51" s="61" t="n">
        <v>8.3</v>
      </c>
      <c r="I51" s="61" t="n">
        <v>6.5</v>
      </c>
      <c r="J51" s="61" t="n">
        <v>7.5</v>
      </c>
      <c r="K51" s="61" t="n">
        <v>7.3</v>
      </c>
      <c r="L51" s="61" t="n">
        <v>8</v>
      </c>
      <c r="M51" s="61" t="n">
        <v>7.5</v>
      </c>
      <c r="N51" s="61" t="n">
        <v>7.8</v>
      </c>
      <c r="O51" s="61" t="n">
        <v>7.8</v>
      </c>
      <c r="P51" s="61" t="n">
        <v>8.5</v>
      </c>
      <c r="Q51" s="61" t="n">
        <v>6</v>
      </c>
      <c r="R51" s="61" t="n">
        <v>8.5</v>
      </c>
      <c r="S51" s="61" t="n">
        <v>7.8</v>
      </c>
      <c r="T51" s="61" t="n">
        <v>7.5</v>
      </c>
      <c r="U51" s="61" t="n">
        <v>7.5</v>
      </c>
      <c r="V51" s="61" t="n">
        <v>7.5</v>
      </c>
      <c r="W51" s="61" t="n">
        <v>7.3</v>
      </c>
      <c r="X51" s="61" t="n">
        <v>7</v>
      </c>
      <c r="Y51" s="61" t="n">
        <v>7.8</v>
      </c>
      <c r="Z51" s="61" t="n">
        <v>7.8</v>
      </c>
      <c r="AA51" s="61" t="n">
        <v>8.3</v>
      </c>
      <c r="AB51" s="61" t="n">
        <v>7.3</v>
      </c>
      <c r="AC51" s="61" t="n">
        <v>7.3</v>
      </c>
      <c r="AD51" s="61" t="n">
        <v>6.5</v>
      </c>
      <c r="AE51" s="61" t="n">
        <v>6.8</v>
      </c>
      <c r="AF51" s="61" t="n">
        <v>6.8</v>
      </c>
      <c r="AG51" s="82" t="n">
        <v>8.5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2.51612903225806</v>
      </c>
      <c r="C52" s="91" t="n">
        <v>2</v>
      </c>
      <c r="D52" s="100" t="n">
        <v>3</v>
      </c>
      <c r="E52" s="100" t="n">
        <v>2</v>
      </c>
      <c r="F52" s="100" t="n">
        <v>2</v>
      </c>
      <c r="G52" s="91" t="n">
        <v>4</v>
      </c>
      <c r="H52" s="91" t="n">
        <v>3</v>
      </c>
      <c r="I52" s="91" t="n">
        <v>3</v>
      </c>
      <c r="J52" s="91" t="n">
        <v>2</v>
      </c>
      <c r="K52" s="91" t="n">
        <v>3</v>
      </c>
      <c r="L52" s="91" t="n">
        <v>2</v>
      </c>
      <c r="M52" s="91" t="n">
        <v>2</v>
      </c>
      <c r="N52" s="91" t="n">
        <v>2</v>
      </c>
      <c r="O52" s="91" t="n">
        <v>2</v>
      </c>
      <c r="P52" s="91" t="n">
        <v>2</v>
      </c>
      <c r="Q52" s="91" t="n">
        <v>4</v>
      </c>
      <c r="R52" s="91" t="n">
        <v>2</v>
      </c>
      <c r="S52" s="91" t="n">
        <v>2</v>
      </c>
      <c r="T52" s="91" t="n">
        <v>2</v>
      </c>
      <c r="U52" s="91" t="n">
        <v>2</v>
      </c>
      <c r="V52" s="91" t="n">
        <v>3</v>
      </c>
      <c r="W52" s="91" t="n">
        <v>3</v>
      </c>
      <c r="X52" s="91" t="n">
        <v>3</v>
      </c>
      <c r="Y52" s="91" t="n">
        <v>2</v>
      </c>
      <c r="Z52" s="91" t="n">
        <v>2</v>
      </c>
      <c r="AA52" s="91" t="n">
        <v>2</v>
      </c>
      <c r="AB52" s="91" t="n">
        <v>3</v>
      </c>
      <c r="AC52" s="91" t="n">
        <v>3</v>
      </c>
      <c r="AD52" s="91" t="n">
        <v>3</v>
      </c>
      <c r="AE52" s="91" t="n">
        <v>3</v>
      </c>
      <c r="AF52" s="91" t="n">
        <v>3</v>
      </c>
      <c r="AG52" s="93" t="n">
        <v>2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2</v>
      </c>
      <c r="E53" s="100" t="n">
        <v>2</v>
      </c>
      <c r="F53" s="100" t="n">
        <v>2</v>
      </c>
      <c r="G53" s="91" t="n">
        <v>3</v>
      </c>
      <c r="H53" s="91" t="n">
        <v>2</v>
      </c>
      <c r="I53" s="91" t="n">
        <v>3</v>
      </c>
      <c r="J53" s="91" t="n">
        <v>3</v>
      </c>
      <c r="K53" s="91" t="n">
        <v>3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4</v>
      </c>
      <c r="R53" s="91" t="n">
        <v>2</v>
      </c>
      <c r="S53" s="91" t="n">
        <v>2</v>
      </c>
      <c r="T53" s="91" t="n">
        <v>3</v>
      </c>
      <c r="U53" s="91" t="n">
        <v>2</v>
      </c>
      <c r="V53" s="91" t="n">
        <v>3</v>
      </c>
      <c r="W53" s="91" t="n">
        <v>3</v>
      </c>
      <c r="X53" s="91" t="n">
        <v>3</v>
      </c>
      <c r="Y53" s="91" t="n">
        <v>2</v>
      </c>
      <c r="Z53" s="91" t="n">
        <v>3</v>
      </c>
      <c r="AA53" s="91" t="n">
        <v>2</v>
      </c>
      <c r="AB53" s="91" t="n">
        <v>3</v>
      </c>
      <c r="AC53" s="91" t="n">
        <v>3</v>
      </c>
      <c r="AD53" s="91" t="n">
        <v>3</v>
      </c>
      <c r="AE53" s="91" t="n">
        <v>3</v>
      </c>
      <c r="AF53" s="91" t="n">
        <v>3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3.25806451612903</v>
      </c>
      <c r="C54" s="97" t="n">
        <v>3</v>
      </c>
      <c r="D54" s="97" t="n">
        <v>3</v>
      </c>
      <c r="E54" s="97" t="n">
        <v>4</v>
      </c>
      <c r="F54" s="97" t="n">
        <v>2</v>
      </c>
      <c r="G54" s="97" t="n">
        <v>3</v>
      </c>
      <c r="H54" s="97" t="n">
        <v>4</v>
      </c>
      <c r="I54" s="97" t="n">
        <v>3</v>
      </c>
      <c r="J54" s="97" t="n">
        <v>3</v>
      </c>
      <c r="K54" s="97" t="n">
        <v>4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4</v>
      </c>
      <c r="R54" s="97" t="n">
        <v>4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2</v>
      </c>
      <c r="X54" s="97" t="n">
        <v>4</v>
      </c>
      <c r="Y54" s="97" t="n">
        <v>3</v>
      </c>
      <c r="Z54" s="97" t="n">
        <v>4</v>
      </c>
      <c r="AA54" s="97" t="n">
        <v>3</v>
      </c>
      <c r="AB54" s="97" t="n">
        <v>3</v>
      </c>
      <c r="AC54" s="97" t="n">
        <v>4</v>
      </c>
      <c r="AD54" s="97" t="n">
        <v>2</v>
      </c>
      <c r="AE54" s="97" t="n">
        <v>3</v>
      </c>
      <c r="AF54" s="97" t="n">
        <v>4</v>
      </c>
      <c r="AG54" s="99" t="n">
        <v>4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47</v>
      </c>
      <c r="D57" s="55" t="s">
        <v>48</v>
      </c>
      <c r="E57" s="55" t="s">
        <v>49</v>
      </c>
      <c r="F57" s="55" t="s">
        <v>43</v>
      </c>
      <c r="G57" s="55" t="s">
        <v>44</v>
      </c>
      <c r="H57" s="55" t="s">
        <v>45</v>
      </c>
      <c r="I57" s="55" t="s">
        <v>46</v>
      </c>
      <c r="J57" s="55" t="s">
        <v>47</v>
      </c>
      <c r="K57" s="55" t="s">
        <v>48</v>
      </c>
      <c r="L57" s="55" t="s">
        <v>49</v>
      </c>
      <c r="M57" s="55" t="s">
        <v>43</v>
      </c>
      <c r="N57" s="55" t="s">
        <v>44</v>
      </c>
      <c r="O57" s="55" t="s">
        <v>45</v>
      </c>
      <c r="P57" s="55" t="s">
        <v>46</v>
      </c>
      <c r="Q57" s="55" t="s">
        <v>47</v>
      </c>
      <c r="R57" s="55" t="s">
        <v>48</v>
      </c>
      <c r="S57" s="55" t="s">
        <v>49</v>
      </c>
      <c r="T57" s="55" t="s">
        <v>43</v>
      </c>
      <c r="U57" s="55" t="s">
        <v>44</v>
      </c>
      <c r="V57" s="55" t="s">
        <v>45</v>
      </c>
      <c r="W57" s="55" t="s">
        <v>46</v>
      </c>
      <c r="X57" s="55" t="s">
        <v>47</v>
      </c>
      <c r="Y57" s="55" t="s">
        <v>48</v>
      </c>
      <c r="Z57" s="55" t="s">
        <v>49</v>
      </c>
      <c r="AA57" s="55" t="s">
        <v>43</v>
      </c>
      <c r="AB57" s="55" t="s">
        <v>44</v>
      </c>
      <c r="AC57" s="55" t="s">
        <v>45</v>
      </c>
      <c r="AD57" s="55" t="s">
        <v>46</v>
      </c>
      <c r="AE57" s="55" t="s">
        <v>47</v>
      </c>
      <c r="AF57" s="56" t="s">
        <v>48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41.2666666666667</v>
      </c>
      <c r="C58" s="59" t="n">
        <v>41</v>
      </c>
      <c r="D58" s="59" t="n">
        <v>42</v>
      </c>
      <c r="E58" s="59" t="n">
        <v>42</v>
      </c>
      <c r="F58" s="59" t="n">
        <v>40</v>
      </c>
      <c r="G58" s="59" t="n">
        <v>41</v>
      </c>
      <c r="H58" s="59" t="n">
        <v>40</v>
      </c>
      <c r="I58" s="59" t="n">
        <v>40</v>
      </c>
      <c r="J58" s="59" t="n">
        <v>45</v>
      </c>
      <c r="K58" s="59" t="n">
        <v>39</v>
      </c>
      <c r="L58" s="59" t="n">
        <v>43</v>
      </c>
      <c r="M58" s="59" t="n">
        <v>39</v>
      </c>
      <c r="N58" s="59" t="n">
        <v>40</v>
      </c>
      <c r="O58" s="59" t="n">
        <v>43</v>
      </c>
      <c r="P58" s="59" t="n">
        <v>40</v>
      </c>
      <c r="Q58" s="59" t="n">
        <v>40</v>
      </c>
      <c r="R58" s="59" t="n">
        <v>39</v>
      </c>
      <c r="S58" s="59" t="n">
        <v>41</v>
      </c>
      <c r="T58" s="59" t="n">
        <v>40</v>
      </c>
      <c r="U58" s="59" t="n">
        <v>39</v>
      </c>
      <c r="V58" s="59" t="n">
        <v>58</v>
      </c>
      <c r="W58" s="59" t="n">
        <v>43</v>
      </c>
      <c r="X58" s="59" t="n">
        <v>42</v>
      </c>
      <c r="Y58" s="59" t="n">
        <v>39</v>
      </c>
      <c r="Z58" s="59" t="n">
        <v>41</v>
      </c>
      <c r="AA58" s="59" t="n">
        <v>40</v>
      </c>
      <c r="AB58" s="59" t="n">
        <v>40</v>
      </c>
      <c r="AC58" s="59" t="n">
        <v>40</v>
      </c>
      <c r="AD58" s="59" t="n">
        <v>40</v>
      </c>
      <c r="AE58" s="59" t="n">
        <v>40</v>
      </c>
      <c r="AF58" s="60" t="n">
        <v>41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67.71</v>
      </c>
      <c r="C59" s="61" t="n">
        <v>67.1</v>
      </c>
      <c r="D59" s="61" t="n">
        <v>67.3</v>
      </c>
      <c r="E59" s="61" t="n">
        <v>67.6</v>
      </c>
      <c r="F59" s="61" t="n">
        <v>68.1</v>
      </c>
      <c r="G59" s="61" t="n">
        <v>68.1</v>
      </c>
      <c r="H59" s="61" t="n">
        <v>68.6</v>
      </c>
      <c r="I59" s="61" t="n">
        <v>67.2</v>
      </c>
      <c r="J59" s="61" t="n">
        <v>67.2</v>
      </c>
      <c r="K59" s="61" t="n">
        <v>67</v>
      </c>
      <c r="L59" s="61" t="n">
        <v>68</v>
      </c>
      <c r="M59" s="61" t="n">
        <v>66.6</v>
      </c>
      <c r="N59" s="61" t="n">
        <v>67.3</v>
      </c>
      <c r="O59" s="61" t="n">
        <v>67.8</v>
      </c>
      <c r="P59" s="61" t="n">
        <v>67.4</v>
      </c>
      <c r="Q59" s="61" t="n">
        <v>67.5</v>
      </c>
      <c r="R59" s="61" t="n">
        <v>67.4</v>
      </c>
      <c r="S59" s="61" t="n">
        <v>68.1</v>
      </c>
      <c r="T59" s="61" t="n">
        <v>67.5</v>
      </c>
      <c r="U59" s="61" t="n">
        <v>67.7</v>
      </c>
      <c r="V59" s="61" t="n">
        <v>70.2</v>
      </c>
      <c r="W59" s="61" t="n">
        <v>68.2</v>
      </c>
      <c r="X59" s="61" t="n">
        <v>67.4</v>
      </c>
      <c r="Y59" s="61" t="n">
        <v>67.4</v>
      </c>
      <c r="Z59" s="61" t="n">
        <v>67.9</v>
      </c>
      <c r="AA59" s="61" t="n">
        <v>68.3</v>
      </c>
      <c r="AB59" s="61" t="n">
        <v>67.3</v>
      </c>
      <c r="AC59" s="61" t="n">
        <v>67.8</v>
      </c>
      <c r="AD59" s="61" t="n">
        <v>67.9</v>
      </c>
      <c r="AE59" s="61" t="n">
        <v>67.6</v>
      </c>
      <c r="AF59" s="62" t="n">
        <v>67.8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9.46333333333334</v>
      </c>
      <c r="C60" s="61" t="n">
        <v>8.5</v>
      </c>
      <c r="D60" s="61" t="n">
        <v>7.5</v>
      </c>
      <c r="E60" s="61" t="n">
        <v>7.5</v>
      </c>
      <c r="F60" s="61" t="n">
        <v>6.5</v>
      </c>
      <c r="G60" s="61" t="n">
        <v>6.8</v>
      </c>
      <c r="H60" s="61" t="n">
        <v>7.8</v>
      </c>
      <c r="I60" s="61" t="n">
        <v>7.5</v>
      </c>
      <c r="J60" s="61" t="n">
        <v>8.5</v>
      </c>
      <c r="K60" s="61" t="n">
        <v>7.5</v>
      </c>
      <c r="L60" s="61" t="n">
        <v>8</v>
      </c>
      <c r="M60" s="61" t="n">
        <v>7.8</v>
      </c>
      <c r="N60" s="61" t="n">
        <v>6</v>
      </c>
      <c r="O60" s="61" t="n">
        <v>7</v>
      </c>
      <c r="P60" s="61" t="n">
        <v>7.5</v>
      </c>
      <c r="Q60" s="61" t="n">
        <v>8.5</v>
      </c>
      <c r="R60" s="61" t="n">
        <v>7.5</v>
      </c>
      <c r="S60" s="61" t="n">
        <v>7.8</v>
      </c>
      <c r="T60" s="61" t="n">
        <v>6.8</v>
      </c>
      <c r="U60" s="61" t="n">
        <v>67</v>
      </c>
      <c r="V60" s="61" t="n">
        <v>7.8</v>
      </c>
      <c r="W60" s="61" t="n">
        <v>7</v>
      </c>
      <c r="X60" s="61" t="n">
        <v>8.5</v>
      </c>
      <c r="Y60" s="61" t="n">
        <v>7.5</v>
      </c>
      <c r="Z60" s="61" t="n">
        <v>7.3</v>
      </c>
      <c r="AA60" s="61" t="n">
        <v>6.5</v>
      </c>
      <c r="AB60" s="61" t="n">
        <v>7</v>
      </c>
      <c r="AC60" s="61" t="n">
        <v>7.3</v>
      </c>
      <c r="AD60" s="61" t="n">
        <v>7.5</v>
      </c>
      <c r="AE60" s="61" t="n">
        <v>8</v>
      </c>
      <c r="AF60" s="62" t="n">
        <v>7.5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2.53333333333333</v>
      </c>
      <c r="C61" s="59" t="n">
        <v>2</v>
      </c>
      <c r="D61" s="59" t="n">
        <v>3</v>
      </c>
      <c r="E61" s="59" t="n">
        <v>3</v>
      </c>
      <c r="F61" s="59" t="n">
        <v>3</v>
      </c>
      <c r="G61" s="59" t="n">
        <v>3</v>
      </c>
      <c r="H61" s="59" t="n">
        <v>2</v>
      </c>
      <c r="I61" s="59" t="n">
        <v>2</v>
      </c>
      <c r="J61" s="59" t="n">
        <v>3</v>
      </c>
      <c r="K61" s="59" t="n">
        <v>2</v>
      </c>
      <c r="L61" s="59" t="n">
        <v>3</v>
      </c>
      <c r="M61" s="59" t="n">
        <v>2</v>
      </c>
      <c r="N61" s="59" t="n">
        <v>4</v>
      </c>
      <c r="O61" s="59" t="n">
        <v>3</v>
      </c>
      <c r="P61" s="59" t="n">
        <v>3</v>
      </c>
      <c r="Q61" s="59" t="n">
        <v>2</v>
      </c>
      <c r="R61" s="59" t="n">
        <v>2</v>
      </c>
      <c r="S61" s="59" t="n">
        <v>3</v>
      </c>
      <c r="T61" s="59" t="n">
        <v>3</v>
      </c>
      <c r="U61" s="59" t="n">
        <v>3</v>
      </c>
      <c r="V61" s="59" t="n">
        <v>2</v>
      </c>
      <c r="W61" s="59" t="n">
        <v>3</v>
      </c>
      <c r="X61" s="59" t="n">
        <v>2</v>
      </c>
      <c r="Y61" s="59" t="n">
        <v>2</v>
      </c>
      <c r="Z61" s="59" t="n">
        <v>2</v>
      </c>
      <c r="AA61" s="59" t="n">
        <v>3</v>
      </c>
      <c r="AB61" s="59" t="n">
        <v>2</v>
      </c>
      <c r="AC61" s="59" t="n">
        <v>2</v>
      </c>
      <c r="AD61" s="59" t="n">
        <v>2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2.56666666666667</v>
      </c>
      <c r="C62" s="59" t="n">
        <v>2</v>
      </c>
      <c r="D62" s="59" t="n">
        <v>3</v>
      </c>
      <c r="E62" s="59" t="n">
        <v>3</v>
      </c>
      <c r="F62" s="59" t="n">
        <v>3</v>
      </c>
      <c r="G62" s="59" t="n">
        <v>3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3</v>
      </c>
      <c r="M62" s="59" t="n">
        <v>2</v>
      </c>
      <c r="N62" s="59" t="n">
        <v>3</v>
      </c>
      <c r="O62" s="59" t="n">
        <v>3</v>
      </c>
      <c r="P62" s="59" t="n">
        <v>3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3</v>
      </c>
      <c r="V62" s="59" t="n">
        <v>2</v>
      </c>
      <c r="W62" s="59" t="n">
        <v>3</v>
      </c>
      <c r="X62" s="59" t="n">
        <v>2</v>
      </c>
      <c r="Y62" s="59" t="n">
        <v>2</v>
      </c>
      <c r="Z62" s="59" t="n">
        <v>2</v>
      </c>
      <c r="AA62" s="59" t="n">
        <v>3</v>
      </c>
      <c r="AB62" s="59" t="n">
        <v>3</v>
      </c>
      <c r="AC62" s="59" t="n">
        <v>2</v>
      </c>
      <c r="AD62" s="59" t="n">
        <v>3</v>
      </c>
      <c r="AE62" s="59" t="n">
        <v>3</v>
      </c>
      <c r="AF62" s="60" t="n">
        <v>4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3.36666666666667</v>
      </c>
      <c r="C63" s="65" t="n">
        <v>3</v>
      </c>
      <c r="D63" s="65" t="n">
        <v>3</v>
      </c>
      <c r="E63" s="65" t="n">
        <v>4</v>
      </c>
      <c r="F63" s="65" t="n">
        <v>3</v>
      </c>
      <c r="G63" s="65" t="n">
        <v>3</v>
      </c>
      <c r="H63" s="65" t="n">
        <v>3</v>
      </c>
      <c r="I63" s="65" t="n">
        <v>4</v>
      </c>
      <c r="J63" s="65" t="n">
        <v>4</v>
      </c>
      <c r="K63" s="65" t="n">
        <v>3</v>
      </c>
      <c r="L63" s="65" t="n">
        <v>4</v>
      </c>
      <c r="M63" s="65" t="n">
        <v>3</v>
      </c>
      <c r="N63" s="65" t="n">
        <v>3</v>
      </c>
      <c r="O63" s="65" t="n">
        <v>4</v>
      </c>
      <c r="P63" s="65" t="n">
        <v>4</v>
      </c>
      <c r="Q63" s="65" t="n">
        <v>3</v>
      </c>
      <c r="R63" s="65" t="n">
        <v>3</v>
      </c>
      <c r="S63" s="65" t="n">
        <v>4</v>
      </c>
      <c r="T63" s="65" t="n">
        <v>2</v>
      </c>
      <c r="U63" s="65" t="n">
        <v>3</v>
      </c>
      <c r="V63" s="65" t="n">
        <v>4</v>
      </c>
      <c r="W63" s="65" t="n">
        <v>3</v>
      </c>
      <c r="X63" s="65" t="n">
        <v>4</v>
      </c>
      <c r="Y63" s="65" t="n">
        <v>3</v>
      </c>
      <c r="Z63" s="65" t="n">
        <v>4</v>
      </c>
      <c r="AA63" s="65" t="n">
        <v>3</v>
      </c>
      <c r="AB63" s="65" t="n">
        <v>3</v>
      </c>
      <c r="AC63" s="65" t="n">
        <v>4</v>
      </c>
      <c r="AD63" s="65" t="n">
        <v>4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49</v>
      </c>
      <c r="D66" s="59" t="s">
        <v>43</v>
      </c>
      <c r="E66" s="59" t="s">
        <v>44</v>
      </c>
      <c r="F66" s="59" t="s">
        <v>45</v>
      </c>
      <c r="G66" s="59" t="s">
        <v>46</v>
      </c>
      <c r="H66" s="59" t="s">
        <v>47</v>
      </c>
      <c r="I66" s="59" t="s">
        <v>48</v>
      </c>
      <c r="J66" s="59" t="s">
        <v>49</v>
      </c>
      <c r="K66" s="59" t="s">
        <v>43</v>
      </c>
      <c r="L66" s="59" t="s">
        <v>44</v>
      </c>
      <c r="M66" s="59" t="s">
        <v>45</v>
      </c>
      <c r="N66" s="59" t="s">
        <v>46</v>
      </c>
      <c r="O66" s="59" t="s">
        <v>47</v>
      </c>
      <c r="P66" s="59" t="s">
        <v>48</v>
      </c>
      <c r="Q66" s="59" t="s">
        <v>49</v>
      </c>
      <c r="R66" s="59" t="s">
        <v>43</v>
      </c>
      <c r="S66" s="59" t="s">
        <v>44</v>
      </c>
      <c r="T66" s="59" t="s">
        <v>45</v>
      </c>
      <c r="U66" s="59" t="s">
        <v>46</v>
      </c>
      <c r="V66" s="59" t="s">
        <v>47</v>
      </c>
      <c r="W66" s="59" t="s">
        <v>48</v>
      </c>
      <c r="X66" s="59" t="s">
        <v>49</v>
      </c>
      <c r="Y66" s="59" t="s">
        <v>43</v>
      </c>
      <c r="Z66" s="59" t="s">
        <v>44</v>
      </c>
      <c r="AA66" s="59" t="s">
        <v>45</v>
      </c>
      <c r="AB66" s="59" t="s">
        <v>46</v>
      </c>
      <c r="AC66" s="59" t="s">
        <v>47</v>
      </c>
      <c r="AD66" s="59" t="s">
        <v>48</v>
      </c>
      <c r="AE66" s="59" t="s">
        <v>49</v>
      </c>
      <c r="AF66" s="59" t="s">
        <v>43</v>
      </c>
      <c r="AG66" s="60" t="s">
        <v>44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38.0967741935484</v>
      </c>
      <c r="C67" s="59" t="n">
        <v>40</v>
      </c>
      <c r="D67" s="59" t="n">
        <v>40</v>
      </c>
      <c r="E67" s="59" t="n">
        <v>40</v>
      </c>
      <c r="F67" s="59" t="n">
        <v>45</v>
      </c>
      <c r="G67" s="59" t="n">
        <v>38</v>
      </c>
      <c r="H67" s="59" t="n">
        <v>41</v>
      </c>
      <c r="I67" s="59" t="n">
        <v>37</v>
      </c>
      <c r="J67" s="59" t="n">
        <v>41</v>
      </c>
      <c r="K67" s="59" t="n">
        <v>38</v>
      </c>
      <c r="L67" s="59" t="n">
        <v>39</v>
      </c>
      <c r="M67" s="59" t="n">
        <v>41</v>
      </c>
      <c r="N67" s="59" t="n">
        <v>37</v>
      </c>
      <c r="O67" s="59" t="n">
        <v>39</v>
      </c>
      <c r="P67" s="59" t="n">
        <v>38</v>
      </c>
      <c r="Q67" s="59" t="n">
        <v>36</v>
      </c>
      <c r="R67" s="59" t="n">
        <v>42</v>
      </c>
      <c r="S67" s="59" t="n">
        <v>36</v>
      </c>
      <c r="T67" s="59" t="n">
        <v>39</v>
      </c>
      <c r="U67" s="59" t="n">
        <v>37</v>
      </c>
      <c r="V67" s="59" t="n">
        <v>39</v>
      </c>
      <c r="W67" s="59" t="n">
        <v>38</v>
      </c>
      <c r="X67" s="59" t="n">
        <v>40</v>
      </c>
      <c r="Y67" s="59" t="n">
        <v>40</v>
      </c>
      <c r="Z67" s="59" t="n">
        <v>38</v>
      </c>
      <c r="AA67" s="59" t="n">
        <v>41</v>
      </c>
      <c r="AB67" s="59" t="n">
        <v>44</v>
      </c>
      <c r="AC67" s="59" t="n">
        <v>42</v>
      </c>
      <c r="AD67" s="59" t="n">
        <v>39</v>
      </c>
      <c r="AE67" s="59" t="n">
        <v>36</v>
      </c>
      <c r="AF67" s="59" t="n">
        <v>40</v>
      </c>
      <c r="AG67" s="60" t="n">
        <v>36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67.7196774193548</v>
      </c>
      <c r="C68" s="61" t="n">
        <v>68.2</v>
      </c>
      <c r="D68" s="61" t="n">
        <v>68.3</v>
      </c>
      <c r="E68" s="61" t="n">
        <v>67.5</v>
      </c>
      <c r="F68" s="61" t="n">
        <v>69.1</v>
      </c>
      <c r="G68" s="61" t="n">
        <v>67.7</v>
      </c>
      <c r="H68" s="61" t="n">
        <v>67.3</v>
      </c>
      <c r="I68" s="61" t="n">
        <v>67.4</v>
      </c>
      <c r="J68" s="61" t="n">
        <v>68.2</v>
      </c>
      <c r="K68" s="61" t="n">
        <v>67.41</v>
      </c>
      <c r="L68" s="61" t="n">
        <v>67.9</v>
      </c>
      <c r="M68" s="61" t="n">
        <v>67.7</v>
      </c>
      <c r="N68" s="61" t="n">
        <v>67.4</v>
      </c>
      <c r="O68" s="61" t="n">
        <v>67.5</v>
      </c>
      <c r="P68" s="61" t="n">
        <v>67.3</v>
      </c>
      <c r="Q68" s="61" t="n">
        <v>67.6</v>
      </c>
      <c r="R68" s="61" t="n">
        <v>67.2</v>
      </c>
      <c r="S68" s="61" t="n">
        <v>68</v>
      </c>
      <c r="T68" s="61" t="n">
        <v>67.8</v>
      </c>
      <c r="U68" s="61" t="n">
        <v>67.7</v>
      </c>
      <c r="V68" s="61" t="n">
        <v>67.5</v>
      </c>
      <c r="W68" s="61" t="n">
        <v>67.3</v>
      </c>
      <c r="X68" s="61" t="n">
        <v>67.8</v>
      </c>
      <c r="Y68" s="61" t="n">
        <v>68.1</v>
      </c>
      <c r="Z68" s="61" t="n">
        <v>68.1</v>
      </c>
      <c r="AA68" s="61" t="n">
        <v>67.9</v>
      </c>
      <c r="AB68" s="61" t="n">
        <v>68</v>
      </c>
      <c r="AC68" s="61" t="n">
        <v>67.3</v>
      </c>
      <c r="AD68" s="61" t="n">
        <v>67.2</v>
      </c>
      <c r="AE68" s="61" t="n">
        <v>67.7</v>
      </c>
      <c r="AF68" s="61" t="n">
        <v>68.2</v>
      </c>
      <c r="AG68" s="60" t="n">
        <v>67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7.28064516129032</v>
      </c>
      <c r="C69" s="61" t="n">
        <v>7</v>
      </c>
      <c r="D69" s="61" t="n">
        <v>8.3</v>
      </c>
      <c r="E69" s="61" t="n">
        <v>7</v>
      </c>
      <c r="F69" s="61" t="n">
        <v>8</v>
      </c>
      <c r="G69" s="61" t="n">
        <v>8</v>
      </c>
      <c r="H69" s="61" t="n">
        <v>8.5</v>
      </c>
      <c r="I69" s="61" t="n">
        <v>7.5</v>
      </c>
      <c r="J69" s="61" t="n">
        <v>7.5</v>
      </c>
      <c r="K69" s="61" t="n">
        <v>7</v>
      </c>
      <c r="L69" s="61" t="n">
        <v>7</v>
      </c>
      <c r="M69" s="61" t="n">
        <v>7.5</v>
      </c>
      <c r="N69" s="61" t="n">
        <v>7.8</v>
      </c>
      <c r="O69" s="61" t="n">
        <v>8</v>
      </c>
      <c r="P69" s="61" t="n">
        <v>7.3</v>
      </c>
      <c r="Q69" s="61" t="n">
        <v>7.3</v>
      </c>
      <c r="R69" s="61" t="n">
        <v>8.3</v>
      </c>
      <c r="S69" s="61" t="n">
        <v>6</v>
      </c>
      <c r="T69" s="61" t="n">
        <v>7</v>
      </c>
      <c r="U69" s="61" t="n">
        <v>7.3</v>
      </c>
      <c r="V69" s="61" t="n">
        <v>8</v>
      </c>
      <c r="W69" s="61" t="n">
        <v>7.8</v>
      </c>
      <c r="X69" s="61" t="n">
        <v>7</v>
      </c>
      <c r="Y69" s="61" t="n">
        <v>6.8</v>
      </c>
      <c r="Z69" s="61" t="n">
        <v>7</v>
      </c>
      <c r="AA69" s="61" t="n">
        <v>7.3</v>
      </c>
      <c r="AB69" s="61" t="n">
        <v>8</v>
      </c>
      <c r="AC69" s="61" t="n">
        <v>8</v>
      </c>
      <c r="AD69" s="61" t="n">
        <v>8</v>
      </c>
      <c r="AE69" s="61" t="n">
        <v>7</v>
      </c>
      <c r="AF69" s="61" t="n">
        <v>8.5</v>
      </c>
      <c r="AG69" s="62" t="n">
        <v>6.5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2.29032258064516</v>
      </c>
      <c r="C70" s="59" t="n">
        <v>3</v>
      </c>
      <c r="D70" s="59" t="n">
        <v>2</v>
      </c>
      <c r="E70" s="59" t="n">
        <v>3</v>
      </c>
      <c r="F70" s="59" t="n">
        <v>2</v>
      </c>
      <c r="G70" s="59" t="n">
        <v>2</v>
      </c>
      <c r="H70" s="59" t="n">
        <v>2</v>
      </c>
      <c r="I70" s="59" t="n">
        <v>2</v>
      </c>
      <c r="J70" s="59" t="n">
        <v>3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1</v>
      </c>
      <c r="P70" s="59" t="n">
        <v>3</v>
      </c>
      <c r="Q70" s="59" t="n">
        <v>3</v>
      </c>
      <c r="R70" s="59" t="n">
        <v>2</v>
      </c>
      <c r="S70" s="59" t="n">
        <v>4</v>
      </c>
      <c r="T70" s="59" t="n">
        <v>2</v>
      </c>
      <c r="U70" s="59" t="n">
        <v>2</v>
      </c>
      <c r="V70" s="59" t="n">
        <v>3</v>
      </c>
      <c r="W70" s="59" t="n">
        <v>3</v>
      </c>
      <c r="X70" s="59" t="n">
        <v>3</v>
      </c>
      <c r="Y70" s="59" t="n">
        <v>3</v>
      </c>
      <c r="Z70" s="59" t="n">
        <v>2</v>
      </c>
      <c r="AA70" s="59" t="n">
        <v>2</v>
      </c>
      <c r="AB70" s="59" t="n">
        <v>2</v>
      </c>
      <c r="AC70" s="59" t="n">
        <v>2</v>
      </c>
      <c r="AD70" s="59" t="n">
        <v>2</v>
      </c>
      <c r="AE70" s="59" t="n">
        <v>3</v>
      </c>
      <c r="AF70" s="59" t="n">
        <v>2</v>
      </c>
      <c r="AG70" s="60" t="n">
        <v>3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2.25806451612903</v>
      </c>
      <c r="C71" s="59" t="n">
        <v>3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3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3</v>
      </c>
      <c r="R71" s="59" t="n">
        <v>2</v>
      </c>
      <c r="S71" s="59" t="n">
        <v>3</v>
      </c>
      <c r="T71" s="59" t="n">
        <v>3</v>
      </c>
      <c r="U71" s="59" t="n">
        <v>2</v>
      </c>
      <c r="V71" s="59" t="n">
        <v>3</v>
      </c>
      <c r="W71" s="59" t="n">
        <v>3</v>
      </c>
      <c r="X71" s="59" t="n">
        <v>3</v>
      </c>
      <c r="Y71" s="59" t="n">
        <v>3</v>
      </c>
      <c r="Z71" s="59" t="n">
        <v>2</v>
      </c>
      <c r="AA71" s="59" t="n">
        <v>2</v>
      </c>
      <c r="AB71" s="59" t="n">
        <v>1</v>
      </c>
      <c r="AC71" s="59" t="n">
        <v>2</v>
      </c>
      <c r="AD71" s="59" t="n">
        <v>2</v>
      </c>
      <c r="AE71" s="59" t="n">
        <v>3</v>
      </c>
      <c r="AF71" s="59" t="n">
        <v>2</v>
      </c>
      <c r="AG71" s="60" t="n">
        <v>3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3.25806451612903</v>
      </c>
      <c r="C72" s="65" t="n">
        <v>3</v>
      </c>
      <c r="D72" s="65" t="n">
        <v>3</v>
      </c>
      <c r="E72" s="65" t="n">
        <v>3</v>
      </c>
      <c r="F72" s="65" t="n">
        <v>4</v>
      </c>
      <c r="G72" s="65" t="n">
        <v>3</v>
      </c>
      <c r="H72" s="65" t="n">
        <v>4</v>
      </c>
      <c r="I72" s="65" t="n">
        <v>3</v>
      </c>
      <c r="J72" s="65" t="n">
        <v>4</v>
      </c>
      <c r="K72" s="65" t="n">
        <v>3</v>
      </c>
      <c r="L72" s="65" t="n">
        <v>3</v>
      </c>
      <c r="M72" s="65" t="n">
        <v>4</v>
      </c>
      <c r="N72" s="65" t="n">
        <v>3</v>
      </c>
      <c r="O72" s="65" t="n">
        <v>4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4</v>
      </c>
      <c r="U72" s="65" t="n">
        <v>4</v>
      </c>
      <c r="V72" s="65" t="n">
        <v>4</v>
      </c>
      <c r="W72" s="65" t="n">
        <v>3</v>
      </c>
      <c r="X72" s="65" t="n">
        <v>4</v>
      </c>
      <c r="Y72" s="65" t="n">
        <v>3</v>
      </c>
      <c r="Z72" s="65" t="n">
        <v>4</v>
      </c>
      <c r="AA72" s="65" t="n">
        <v>3</v>
      </c>
      <c r="AB72" s="65" t="n">
        <v>3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45</v>
      </c>
      <c r="D75" s="55" t="s">
        <v>46</v>
      </c>
      <c r="E75" s="55" t="s">
        <v>47</v>
      </c>
      <c r="F75" s="55" t="s">
        <v>48</v>
      </c>
      <c r="G75" s="55" t="s">
        <v>49</v>
      </c>
      <c r="H75" s="55" t="s">
        <v>43</v>
      </c>
      <c r="I75" s="55" t="s">
        <v>44</v>
      </c>
      <c r="J75" s="55" t="s">
        <v>45</v>
      </c>
      <c r="K75" s="55" t="s">
        <v>46</v>
      </c>
      <c r="L75" s="55" t="s">
        <v>47</v>
      </c>
      <c r="M75" s="55" t="s">
        <v>48</v>
      </c>
      <c r="N75" s="55" t="s">
        <v>49</v>
      </c>
      <c r="O75" s="55" t="s">
        <v>43</v>
      </c>
      <c r="P75" s="55" t="s">
        <v>44</v>
      </c>
      <c r="Q75" s="55" t="s">
        <v>45</v>
      </c>
      <c r="R75" s="55" t="s">
        <v>46</v>
      </c>
      <c r="S75" s="55" t="s">
        <v>47</v>
      </c>
      <c r="T75" s="55" t="s">
        <v>48</v>
      </c>
      <c r="U75" s="55" t="s">
        <v>49</v>
      </c>
      <c r="V75" s="55" t="s">
        <v>43</v>
      </c>
      <c r="W75" s="55" t="s">
        <v>44</v>
      </c>
      <c r="X75" s="55" t="s">
        <v>45</v>
      </c>
      <c r="Y75" s="55" t="s">
        <v>46</v>
      </c>
      <c r="Z75" s="55" t="s">
        <v>47</v>
      </c>
      <c r="AA75" s="55" t="s">
        <v>48</v>
      </c>
      <c r="AB75" s="55" t="s">
        <v>49</v>
      </c>
      <c r="AC75" s="55" t="s">
        <v>43</v>
      </c>
      <c r="AD75" s="55" t="s">
        <v>44</v>
      </c>
      <c r="AE75" s="55" t="s">
        <v>45</v>
      </c>
      <c r="AF75" s="56" t="s">
        <v>46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39.6</v>
      </c>
      <c r="C76" s="59" t="n">
        <v>38</v>
      </c>
      <c r="D76" s="59" t="n">
        <v>41</v>
      </c>
      <c r="E76" s="59" t="n">
        <v>40</v>
      </c>
      <c r="F76" s="59" t="n">
        <v>40</v>
      </c>
      <c r="G76" s="59" t="n">
        <v>36</v>
      </c>
      <c r="H76" s="59" t="n">
        <v>42</v>
      </c>
      <c r="I76" s="59" t="n">
        <v>39</v>
      </c>
      <c r="J76" s="59" t="n">
        <v>49</v>
      </c>
      <c r="K76" s="59" t="n">
        <v>48</v>
      </c>
      <c r="L76" s="59" t="n">
        <v>38</v>
      </c>
      <c r="M76" s="59" t="n">
        <v>38</v>
      </c>
      <c r="N76" s="59" t="n">
        <v>38</v>
      </c>
      <c r="O76" s="59" t="n">
        <v>37</v>
      </c>
      <c r="P76" s="59" t="n">
        <v>37</v>
      </c>
      <c r="Q76" s="59" t="n">
        <v>43</v>
      </c>
      <c r="R76" s="59" t="n">
        <v>39</v>
      </c>
      <c r="S76" s="59" t="n">
        <v>41</v>
      </c>
      <c r="T76" s="59" t="n">
        <v>37</v>
      </c>
      <c r="U76" s="59" t="n">
        <v>39</v>
      </c>
      <c r="V76" s="59" t="n">
        <v>39</v>
      </c>
      <c r="W76" s="59" t="n">
        <v>40</v>
      </c>
      <c r="X76" s="59" t="n">
        <v>42</v>
      </c>
      <c r="Y76" s="59" t="n">
        <v>38</v>
      </c>
      <c r="Z76" s="59" t="n">
        <v>39</v>
      </c>
      <c r="AA76" s="59" t="n">
        <v>38</v>
      </c>
      <c r="AB76" s="59" t="n">
        <v>39</v>
      </c>
      <c r="AC76" s="59" t="n">
        <v>37</v>
      </c>
      <c r="AD76" s="59" t="n">
        <v>37</v>
      </c>
      <c r="AE76" s="59" t="n">
        <v>39</v>
      </c>
      <c r="AF76" s="60" t="n">
        <v>40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66.85</v>
      </c>
      <c r="C77" s="61" t="n">
        <v>67.4</v>
      </c>
      <c r="D77" s="61" t="n">
        <v>67.2</v>
      </c>
      <c r="E77" s="61" t="n">
        <v>66.8</v>
      </c>
      <c r="F77" s="61" t="n">
        <v>66.6</v>
      </c>
      <c r="G77" s="61" t="n">
        <v>66.6</v>
      </c>
      <c r="H77" s="61" t="n">
        <v>66.6</v>
      </c>
      <c r="I77" s="61" t="n">
        <v>66.6</v>
      </c>
      <c r="J77" s="61" t="n">
        <v>68.3</v>
      </c>
      <c r="K77" s="61" t="n">
        <v>67.4</v>
      </c>
      <c r="L77" s="61" t="n">
        <v>66.5</v>
      </c>
      <c r="M77" s="61" t="n">
        <v>66.6</v>
      </c>
      <c r="N77" s="61" t="n">
        <v>66.6</v>
      </c>
      <c r="O77" s="61" t="n">
        <v>66.8</v>
      </c>
      <c r="P77" s="61" t="n">
        <v>66.9</v>
      </c>
      <c r="Q77" s="61" t="n">
        <v>66.9</v>
      </c>
      <c r="R77" s="61" t="n">
        <v>66.6</v>
      </c>
      <c r="S77" s="61" t="n">
        <v>66.6</v>
      </c>
      <c r="T77" s="61" t="n">
        <v>66.8</v>
      </c>
      <c r="U77" s="61" t="n">
        <v>66.5</v>
      </c>
      <c r="V77" s="61" t="n">
        <v>66.9</v>
      </c>
      <c r="W77" s="61" t="n">
        <v>66.9</v>
      </c>
      <c r="X77" s="61" t="n">
        <v>66.7</v>
      </c>
      <c r="Y77" s="61" t="n">
        <v>67</v>
      </c>
      <c r="Z77" s="61" t="n">
        <v>67.4</v>
      </c>
      <c r="AA77" s="61" t="n">
        <v>67.7</v>
      </c>
      <c r="AB77" s="61" t="n">
        <v>66.7</v>
      </c>
      <c r="AC77" s="61" t="n">
        <v>66.6</v>
      </c>
      <c r="AD77" s="61" t="n">
        <v>66</v>
      </c>
      <c r="AE77" s="61" t="n">
        <v>66.6</v>
      </c>
      <c r="AF77" s="62" t="n">
        <v>66.7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7.17333333333334</v>
      </c>
      <c r="C78" s="61" t="n">
        <v>6.8</v>
      </c>
      <c r="D78" s="61" t="n">
        <v>8</v>
      </c>
      <c r="E78" s="61" t="n">
        <v>7.5</v>
      </c>
      <c r="F78" s="61" t="n">
        <v>7.3</v>
      </c>
      <c r="G78" s="61" t="n">
        <v>7</v>
      </c>
      <c r="H78" s="61" t="n">
        <v>7.8</v>
      </c>
      <c r="I78" s="61" t="n">
        <v>6</v>
      </c>
      <c r="J78" s="61" t="n">
        <v>7.8</v>
      </c>
      <c r="K78" s="61" t="n">
        <v>7.3</v>
      </c>
      <c r="L78" s="61" t="n">
        <v>7</v>
      </c>
      <c r="M78" s="61" t="n">
        <v>7.3</v>
      </c>
      <c r="N78" s="61" t="n">
        <v>7</v>
      </c>
      <c r="O78" s="61" t="n">
        <v>7.3</v>
      </c>
      <c r="P78" s="61" t="n">
        <v>6.8</v>
      </c>
      <c r="Q78" s="61" t="n">
        <v>7.2</v>
      </c>
      <c r="R78" s="61" t="n">
        <v>7.3</v>
      </c>
      <c r="S78" s="61" t="n">
        <v>7</v>
      </c>
      <c r="T78" s="61" t="n">
        <v>7</v>
      </c>
      <c r="U78" s="61" t="n">
        <v>6.5</v>
      </c>
      <c r="V78" s="61" t="n">
        <v>7.3</v>
      </c>
      <c r="W78" s="61" t="n">
        <v>7</v>
      </c>
      <c r="X78" s="61" t="n">
        <v>8</v>
      </c>
      <c r="Y78" s="61" t="n">
        <v>7.3</v>
      </c>
      <c r="Z78" s="61" t="n">
        <v>7.3</v>
      </c>
      <c r="AA78" s="61" t="n">
        <v>7.3</v>
      </c>
      <c r="AB78" s="61" t="n">
        <v>7</v>
      </c>
      <c r="AC78" s="61" t="n">
        <v>7</v>
      </c>
      <c r="AD78" s="61" t="n">
        <v>6.8</v>
      </c>
      <c r="AE78" s="61" t="n">
        <v>7</v>
      </c>
      <c r="AF78" s="62" t="n">
        <v>7.3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2.63333333333333</v>
      </c>
      <c r="C79" s="59" t="n">
        <v>3</v>
      </c>
      <c r="D79" s="59" t="n">
        <v>2</v>
      </c>
      <c r="E79" s="59" t="n">
        <v>2</v>
      </c>
      <c r="F79" s="59" t="n">
        <v>3</v>
      </c>
      <c r="G79" s="59" t="n">
        <v>4</v>
      </c>
      <c r="H79" s="59" t="n">
        <v>3</v>
      </c>
      <c r="I79" s="59" t="n">
        <v>3</v>
      </c>
      <c r="J79" s="59" t="n">
        <v>3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3</v>
      </c>
      <c r="P79" s="59" t="n">
        <v>3</v>
      </c>
      <c r="Q79" s="59" t="n">
        <v>3</v>
      </c>
      <c r="R79" s="59" t="n">
        <v>2</v>
      </c>
      <c r="S79" s="59" t="n">
        <v>2</v>
      </c>
      <c r="T79" s="59" t="n">
        <v>2</v>
      </c>
      <c r="U79" s="59" t="n">
        <v>3</v>
      </c>
      <c r="V79" s="59" t="n">
        <v>3</v>
      </c>
      <c r="W79" s="59" t="n">
        <v>2</v>
      </c>
      <c r="X79" s="59" t="n">
        <v>2</v>
      </c>
      <c r="Y79" s="59" t="n">
        <v>2</v>
      </c>
      <c r="Z79" s="59" t="n">
        <v>2</v>
      </c>
      <c r="AA79" s="59" t="n">
        <v>3</v>
      </c>
      <c r="AB79" s="59" t="n">
        <v>3</v>
      </c>
      <c r="AC79" s="59" t="n">
        <v>4</v>
      </c>
      <c r="AD79" s="59" t="n">
        <v>4</v>
      </c>
      <c r="AE79" s="59" t="n">
        <v>3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2.66666666666667</v>
      </c>
      <c r="C80" s="59" t="n">
        <v>3</v>
      </c>
      <c r="D80" s="59" t="n">
        <v>2</v>
      </c>
      <c r="E80" s="59" t="n">
        <v>2</v>
      </c>
      <c r="F80" s="59" t="n">
        <v>2</v>
      </c>
      <c r="G80" s="59" t="n">
        <v>3</v>
      </c>
      <c r="H80" s="59" t="n">
        <v>2</v>
      </c>
      <c r="I80" s="59" t="n">
        <v>3</v>
      </c>
      <c r="J80" s="59" t="n">
        <v>3</v>
      </c>
      <c r="K80" s="59" t="n">
        <v>3</v>
      </c>
      <c r="L80" s="59" t="n">
        <v>3</v>
      </c>
      <c r="M80" s="59" t="n">
        <v>3</v>
      </c>
      <c r="N80" s="59" t="n">
        <v>3</v>
      </c>
      <c r="O80" s="59" t="n">
        <v>3</v>
      </c>
      <c r="P80" s="59" t="n">
        <v>4</v>
      </c>
      <c r="Q80" s="59" t="n">
        <v>3</v>
      </c>
      <c r="R80" s="59" t="n">
        <v>3</v>
      </c>
      <c r="S80" s="59" t="n">
        <v>2</v>
      </c>
      <c r="T80" s="59" t="n">
        <v>2</v>
      </c>
      <c r="U80" s="59" t="n">
        <v>3</v>
      </c>
      <c r="V80" s="59" t="n">
        <v>3</v>
      </c>
      <c r="W80" s="59" t="n">
        <v>3</v>
      </c>
      <c r="X80" s="59" t="n">
        <v>3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3</v>
      </c>
      <c r="AD80" s="59" t="n">
        <v>3</v>
      </c>
      <c r="AE80" s="59" t="n">
        <v>3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4</v>
      </c>
      <c r="H81" s="65" t="n">
        <v>3</v>
      </c>
      <c r="I81" s="65" t="n">
        <v>3</v>
      </c>
      <c r="J81" s="65" t="n">
        <v>4</v>
      </c>
      <c r="K81" s="65" t="n">
        <v>4</v>
      </c>
      <c r="L81" s="65" t="n">
        <v>4</v>
      </c>
      <c r="M81" s="65" t="n">
        <v>4</v>
      </c>
      <c r="N81" s="65" t="n">
        <v>3</v>
      </c>
      <c r="O81" s="65" t="n">
        <v>3</v>
      </c>
      <c r="P81" s="65" t="n">
        <v>4</v>
      </c>
      <c r="Q81" s="65" t="n">
        <v>4</v>
      </c>
      <c r="R81" s="65" t="n">
        <v>4</v>
      </c>
      <c r="S81" s="65" t="n">
        <v>3</v>
      </c>
      <c r="T81" s="65" t="n">
        <v>2</v>
      </c>
      <c r="U81" s="65" t="n">
        <v>3</v>
      </c>
      <c r="V81" s="65" t="n">
        <v>4</v>
      </c>
      <c r="W81" s="65" t="n">
        <v>3</v>
      </c>
      <c r="X81" s="65" t="n">
        <v>4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2</v>
      </c>
      <c r="AD81" s="65" t="n">
        <v>3</v>
      </c>
      <c r="AE81" s="65" t="n">
        <v>4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47</v>
      </c>
      <c r="D84" s="59" t="s">
        <v>48</v>
      </c>
      <c r="E84" s="59" t="s">
        <v>49</v>
      </c>
      <c r="F84" s="59" t="s">
        <v>43</v>
      </c>
      <c r="G84" s="59" t="s">
        <v>44</v>
      </c>
      <c r="H84" s="59" t="s">
        <v>45</v>
      </c>
      <c r="I84" s="59" t="s">
        <v>46</v>
      </c>
      <c r="J84" s="59" t="s">
        <v>47</v>
      </c>
      <c r="K84" s="59" t="s">
        <v>48</v>
      </c>
      <c r="L84" s="59" t="s">
        <v>49</v>
      </c>
      <c r="M84" s="59" t="s">
        <v>43</v>
      </c>
      <c r="N84" s="59" t="s">
        <v>44</v>
      </c>
      <c r="O84" s="59" t="s">
        <v>45</v>
      </c>
      <c r="P84" s="59" t="s">
        <v>46</v>
      </c>
      <c r="Q84" s="59" t="s">
        <v>47</v>
      </c>
      <c r="R84" s="59" t="s">
        <v>48</v>
      </c>
      <c r="S84" s="59" t="s">
        <v>49</v>
      </c>
      <c r="T84" s="59" t="s">
        <v>43</v>
      </c>
      <c r="U84" s="59" t="s">
        <v>44</v>
      </c>
      <c r="V84" s="59" t="s">
        <v>45</v>
      </c>
      <c r="W84" s="59" t="s">
        <v>46</v>
      </c>
      <c r="X84" s="59" t="s">
        <v>47</v>
      </c>
      <c r="Y84" s="59" t="s">
        <v>48</v>
      </c>
      <c r="Z84" s="59" t="s">
        <v>49</v>
      </c>
      <c r="AA84" s="59" t="s">
        <v>43</v>
      </c>
      <c r="AB84" s="59" t="s">
        <v>44</v>
      </c>
      <c r="AC84" s="59" t="s">
        <v>45</v>
      </c>
      <c r="AD84" s="59" t="s">
        <v>46</v>
      </c>
      <c r="AE84" s="59" t="s">
        <v>47</v>
      </c>
      <c r="AF84" s="59" t="s">
        <v>48</v>
      </c>
      <c r="AG84" s="60" t="s">
        <v>49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39.6129032258064</v>
      </c>
      <c r="C85" s="59" t="n">
        <v>38</v>
      </c>
      <c r="D85" s="59" t="n">
        <v>39</v>
      </c>
      <c r="E85" s="59" t="n">
        <v>39</v>
      </c>
      <c r="F85" s="59" t="n">
        <v>39</v>
      </c>
      <c r="G85" s="59" t="n">
        <v>39</v>
      </c>
      <c r="H85" s="59" t="n">
        <v>41</v>
      </c>
      <c r="I85" s="59" t="n">
        <v>41</v>
      </c>
      <c r="J85" s="59" t="n">
        <v>39</v>
      </c>
      <c r="K85" s="59" t="n">
        <v>39</v>
      </c>
      <c r="L85" s="59" t="n">
        <v>40</v>
      </c>
      <c r="M85" s="59" t="n">
        <v>36</v>
      </c>
      <c r="N85" s="59" t="n">
        <v>38</v>
      </c>
      <c r="O85" s="59" t="n">
        <v>38</v>
      </c>
      <c r="P85" s="59" t="n">
        <v>41</v>
      </c>
      <c r="Q85" s="59" t="n">
        <v>40</v>
      </c>
      <c r="R85" s="59" t="n">
        <v>39</v>
      </c>
      <c r="S85" s="59" t="n">
        <v>40</v>
      </c>
      <c r="T85" s="48" t="n">
        <v>40</v>
      </c>
      <c r="U85" s="59" t="n">
        <v>40</v>
      </c>
      <c r="V85" s="59" t="n">
        <v>48</v>
      </c>
      <c r="W85" s="59" t="n">
        <v>37</v>
      </c>
      <c r="X85" s="59" t="n">
        <v>40</v>
      </c>
      <c r="Y85" s="59" t="n">
        <v>38</v>
      </c>
      <c r="Z85" s="59" t="n">
        <v>39</v>
      </c>
      <c r="AA85" s="59" t="n">
        <v>37</v>
      </c>
      <c r="AB85" s="59" t="n">
        <v>42</v>
      </c>
      <c r="AC85" s="59" t="n">
        <v>43</v>
      </c>
      <c r="AD85" s="59" t="n">
        <v>38</v>
      </c>
      <c r="AE85" s="59" t="n">
        <v>39</v>
      </c>
      <c r="AF85" s="59" t="n">
        <v>39</v>
      </c>
      <c r="AG85" s="60" t="n">
        <v>42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66.5774193548387</v>
      </c>
      <c r="C86" s="61" t="n">
        <v>66.5</v>
      </c>
      <c r="D86" s="61" t="n">
        <v>65.9</v>
      </c>
      <c r="E86" s="61" t="n">
        <v>65.8</v>
      </c>
      <c r="F86" s="61" t="n">
        <v>66.5</v>
      </c>
      <c r="G86" s="61" t="n">
        <v>66.5</v>
      </c>
      <c r="H86" s="61" t="n">
        <v>67</v>
      </c>
      <c r="I86" s="61" t="n">
        <v>66.3</v>
      </c>
      <c r="J86" s="61" t="n">
        <v>66.4</v>
      </c>
      <c r="K86" s="61" t="n">
        <v>66.9</v>
      </c>
      <c r="L86" s="61" t="n">
        <v>67.1</v>
      </c>
      <c r="M86" s="61" t="n">
        <v>66.7</v>
      </c>
      <c r="N86" s="61" t="n">
        <v>66.6</v>
      </c>
      <c r="O86" s="61" t="n">
        <v>65.8</v>
      </c>
      <c r="P86" s="61" t="n">
        <v>66.4</v>
      </c>
      <c r="Q86" s="61" t="n">
        <v>66.4</v>
      </c>
      <c r="R86" s="61" t="n">
        <v>66.6</v>
      </c>
      <c r="S86" s="61" t="n">
        <v>66.3</v>
      </c>
      <c r="T86" s="48" t="n">
        <v>66.4</v>
      </c>
      <c r="U86" s="61" t="n">
        <v>66.3</v>
      </c>
      <c r="V86" s="61" t="n">
        <v>68.5</v>
      </c>
      <c r="W86" s="61" t="n">
        <v>66.9</v>
      </c>
      <c r="X86" s="61" t="n">
        <v>66.1</v>
      </c>
      <c r="Y86" s="61" t="n">
        <v>66.7</v>
      </c>
      <c r="Z86" s="61" t="n">
        <v>66.5</v>
      </c>
      <c r="AA86" s="61" t="n">
        <v>66.9</v>
      </c>
      <c r="AB86" s="61" t="n">
        <v>66.7</v>
      </c>
      <c r="AC86" s="61" t="n">
        <v>66.7</v>
      </c>
      <c r="AD86" s="61" t="n">
        <v>66.5</v>
      </c>
      <c r="AE86" s="61" t="n">
        <v>66.6</v>
      </c>
      <c r="AF86" s="61" t="n">
        <v>66.8</v>
      </c>
      <c r="AG86" s="60" t="n">
        <v>66.6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7.10967741935484</v>
      </c>
      <c r="C87" s="61" t="n">
        <v>7.3</v>
      </c>
      <c r="D87" s="61" t="n">
        <v>7.3</v>
      </c>
      <c r="E87" s="61" t="n">
        <v>7.3</v>
      </c>
      <c r="F87" s="61" t="n">
        <v>7</v>
      </c>
      <c r="G87" s="61" t="n">
        <v>6.8</v>
      </c>
      <c r="H87" s="61" t="n">
        <v>7.5</v>
      </c>
      <c r="I87" s="61" t="n">
        <v>7.3</v>
      </c>
      <c r="J87" s="61" t="n">
        <v>7.3</v>
      </c>
      <c r="K87" s="61" t="n">
        <v>7.3</v>
      </c>
      <c r="L87" s="61" t="n">
        <v>7.3</v>
      </c>
      <c r="M87" s="61" t="n">
        <v>7</v>
      </c>
      <c r="N87" s="61" t="n">
        <v>7</v>
      </c>
      <c r="O87" s="61" t="n">
        <v>7.3</v>
      </c>
      <c r="P87" s="61" t="n">
        <v>7</v>
      </c>
      <c r="Q87" s="61" t="n">
        <v>7.3</v>
      </c>
      <c r="R87" s="61" t="n">
        <v>7.3</v>
      </c>
      <c r="S87" s="61" t="n">
        <v>7</v>
      </c>
      <c r="T87" s="48" t="n">
        <v>7</v>
      </c>
      <c r="U87" s="61" t="n">
        <v>6.5</v>
      </c>
      <c r="V87" s="61" t="n">
        <v>8</v>
      </c>
      <c r="W87" s="61" t="n">
        <v>7.3</v>
      </c>
      <c r="X87" s="61" t="n">
        <v>7.3</v>
      </c>
      <c r="Y87" s="61" t="n">
        <v>7</v>
      </c>
      <c r="Z87" s="61" t="n">
        <v>7</v>
      </c>
      <c r="AA87" s="61" t="n">
        <v>7</v>
      </c>
      <c r="AB87" s="61" t="n">
        <v>6.5</v>
      </c>
      <c r="AC87" s="61" t="n">
        <v>6.5</v>
      </c>
      <c r="AD87" s="61" t="n">
        <v>7</v>
      </c>
      <c r="AE87" s="61" t="n">
        <v>7</v>
      </c>
      <c r="AF87" s="61" t="n">
        <v>7</v>
      </c>
      <c r="AG87" s="61" t="n">
        <v>7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2.7</v>
      </c>
      <c r="C88" s="59" t="n">
        <v>3</v>
      </c>
      <c r="D88" s="59" t="n">
        <v>3</v>
      </c>
      <c r="E88" s="59" t="n">
        <v>4</v>
      </c>
      <c r="F88" s="59" t="n">
        <v>3</v>
      </c>
      <c r="G88" s="59" t="n">
        <v>3</v>
      </c>
      <c r="H88" s="59" t="n">
        <v>3</v>
      </c>
      <c r="I88" s="59" t="n">
        <v>2</v>
      </c>
      <c r="J88" s="59" t="n">
        <v>2</v>
      </c>
      <c r="K88" s="59" t="n">
        <v>2</v>
      </c>
      <c r="L88" s="59" t="n">
        <v>3</v>
      </c>
      <c r="M88" s="59" t="n">
        <v>3</v>
      </c>
      <c r="N88" s="59" t="n">
        <v>3</v>
      </c>
      <c r="O88" s="59" t="n">
        <v>3</v>
      </c>
      <c r="P88" s="59" t="n">
        <v>2</v>
      </c>
      <c r="Q88" s="59" t="n">
        <v>2</v>
      </c>
      <c r="R88" s="59" t="n">
        <v>3</v>
      </c>
      <c r="S88" s="59" t="n">
        <v>3</v>
      </c>
      <c r="T88" s="48" t="n">
        <v>4</v>
      </c>
      <c r="U88" s="59" t="n">
        <v>3</v>
      </c>
      <c r="V88" s="59" t="n">
        <v>2</v>
      </c>
      <c r="W88" s="59" t="n">
        <v>2</v>
      </c>
      <c r="X88" s="59" t="n">
        <v>2</v>
      </c>
      <c r="Y88" s="59" t="n">
        <v>3</v>
      </c>
      <c r="Z88" s="59" t="n">
        <v>3</v>
      </c>
      <c r="AA88" s="59" t="n">
        <v>3</v>
      </c>
      <c r="AB88" s="59" t="n">
        <v>3</v>
      </c>
      <c r="AC88" s="59" t="n">
        <v>3</v>
      </c>
      <c r="AD88" s="59" t="n">
        <v>2</v>
      </c>
      <c r="AE88" s="59" t="n">
        <v>2</v>
      </c>
      <c r="AF88" s="59" t="n">
        <v>2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2.6</v>
      </c>
      <c r="C89" s="59" t="n">
        <v>2</v>
      </c>
      <c r="D89" s="59" t="n">
        <v>2</v>
      </c>
      <c r="E89" s="59" t="n">
        <v>3</v>
      </c>
      <c r="F89" s="59" t="n">
        <v>3</v>
      </c>
      <c r="G89" s="59" t="n">
        <v>3</v>
      </c>
      <c r="H89" s="59" t="n">
        <v>3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3</v>
      </c>
      <c r="N89" s="59" t="n">
        <v>3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3</v>
      </c>
      <c r="T89" s="48" t="n">
        <v>3</v>
      </c>
      <c r="U89" s="59" t="n">
        <v>3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3</v>
      </c>
      <c r="AA89" s="59" t="n">
        <v>3</v>
      </c>
      <c r="AB89" s="59" t="n">
        <v>3</v>
      </c>
      <c r="AC89" s="59" t="n">
        <v>4</v>
      </c>
      <c r="AD89" s="59" t="n">
        <v>3</v>
      </c>
      <c r="AE89" s="59" t="n">
        <v>3</v>
      </c>
      <c r="AF89" s="59" t="n">
        <v>3</v>
      </c>
      <c r="AG89" s="60" t="n">
        <v>3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3.03333333333333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4</v>
      </c>
      <c r="J90" s="65" t="n">
        <v>3</v>
      </c>
      <c r="K90" s="65" t="n">
        <v>3</v>
      </c>
      <c r="L90" s="65" t="n">
        <v>4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2</v>
      </c>
      <c r="R90" s="65" t="n">
        <v>3</v>
      </c>
      <c r="S90" s="65" t="n">
        <v>4</v>
      </c>
      <c r="T90" s="65" t="n">
        <v>3</v>
      </c>
      <c r="U90" s="65" t="n">
        <v>3</v>
      </c>
      <c r="V90" s="65" t="n">
        <v>2</v>
      </c>
      <c r="W90" s="65" t="n">
        <v>3</v>
      </c>
      <c r="X90" s="65" t="n">
        <v>2</v>
      </c>
      <c r="Y90" s="65" t="n">
        <v>2</v>
      </c>
      <c r="Z90" s="65" t="n">
        <v>4</v>
      </c>
      <c r="AA90" s="65" t="n">
        <v>3</v>
      </c>
      <c r="AB90" s="65" t="n">
        <v>3</v>
      </c>
      <c r="AC90" s="65" t="n">
        <v>4</v>
      </c>
      <c r="AD90" s="65" t="n">
        <v>3</v>
      </c>
      <c r="AE90" s="65" t="n">
        <v>3</v>
      </c>
      <c r="AF90" s="65" t="n">
        <v>3</v>
      </c>
      <c r="AG90" s="66" t="n">
        <v>4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43</v>
      </c>
      <c r="D93" s="59" t="s">
        <v>44</v>
      </c>
      <c r="E93" s="59" t="s">
        <v>45</v>
      </c>
      <c r="F93" s="59" t="s">
        <v>46</v>
      </c>
      <c r="G93" s="59" t="s">
        <v>47</v>
      </c>
      <c r="H93" s="59" t="s">
        <v>48</v>
      </c>
      <c r="I93" s="59" t="s">
        <v>49</v>
      </c>
      <c r="J93" s="59" t="s">
        <v>43</v>
      </c>
      <c r="K93" s="59" t="s">
        <v>44</v>
      </c>
      <c r="L93" s="59" t="s">
        <v>45</v>
      </c>
      <c r="M93" s="59" t="s">
        <v>46</v>
      </c>
      <c r="N93" s="59" t="s">
        <v>47</v>
      </c>
      <c r="O93" s="59" t="s">
        <v>48</v>
      </c>
      <c r="P93" s="59" t="s">
        <v>49</v>
      </c>
      <c r="Q93" s="59" t="s">
        <v>43</v>
      </c>
      <c r="R93" s="59" t="s">
        <v>44</v>
      </c>
      <c r="S93" s="59" t="s">
        <v>45</v>
      </c>
      <c r="T93" s="59" t="s">
        <v>46</v>
      </c>
      <c r="U93" s="59" t="s">
        <v>47</v>
      </c>
      <c r="V93" s="59" t="s">
        <v>48</v>
      </c>
      <c r="W93" s="59" t="s">
        <v>49</v>
      </c>
      <c r="X93" s="59" t="s">
        <v>43</v>
      </c>
      <c r="Y93" s="59" t="s">
        <v>44</v>
      </c>
      <c r="Z93" s="59" t="s">
        <v>45</v>
      </c>
      <c r="AA93" s="59" t="s">
        <v>46</v>
      </c>
      <c r="AB93" s="59" t="s">
        <v>47</v>
      </c>
      <c r="AC93" s="59" t="s">
        <v>48</v>
      </c>
      <c r="AD93" s="59" t="s">
        <v>49</v>
      </c>
      <c r="AE93" s="59" t="s">
        <v>43</v>
      </c>
      <c r="AF93" s="59" t="s">
        <v>44</v>
      </c>
      <c r="AG93" s="60" t="s">
        <v>45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40.2258064516129</v>
      </c>
      <c r="C94" s="59" t="n">
        <v>41</v>
      </c>
      <c r="D94" s="59" t="n">
        <v>42</v>
      </c>
      <c r="E94" s="59" t="n">
        <v>41</v>
      </c>
      <c r="F94" s="59" t="n">
        <v>40</v>
      </c>
      <c r="G94" s="59" t="n">
        <v>40</v>
      </c>
      <c r="H94" s="59" t="n">
        <v>43</v>
      </c>
      <c r="I94" s="59" t="n">
        <v>40</v>
      </c>
      <c r="J94" s="59" t="n">
        <v>42</v>
      </c>
      <c r="K94" s="59" t="n">
        <v>39</v>
      </c>
      <c r="L94" s="59" t="n">
        <v>52</v>
      </c>
      <c r="M94" s="59" t="n">
        <v>39</v>
      </c>
      <c r="N94" s="59" t="n">
        <v>40</v>
      </c>
      <c r="O94" s="59" t="n">
        <v>37</v>
      </c>
      <c r="P94" s="59" t="n">
        <v>37</v>
      </c>
      <c r="Q94" s="59" t="n">
        <v>37</v>
      </c>
      <c r="R94" s="59" t="n">
        <v>43</v>
      </c>
      <c r="S94" s="59" t="n">
        <v>41</v>
      </c>
      <c r="T94" s="59" t="n">
        <v>39</v>
      </c>
      <c r="U94" s="59" t="n">
        <v>39</v>
      </c>
      <c r="V94" s="59" t="n">
        <v>41</v>
      </c>
      <c r="W94" s="59" t="n">
        <v>41</v>
      </c>
      <c r="X94" s="59" t="n">
        <v>40</v>
      </c>
      <c r="Y94" s="59" t="n">
        <v>41</v>
      </c>
      <c r="Z94" s="59" t="n">
        <v>37</v>
      </c>
      <c r="AA94" s="59" t="n">
        <v>38</v>
      </c>
      <c r="AB94" s="59" t="n">
        <v>41</v>
      </c>
      <c r="AC94" s="59" t="n">
        <v>38</v>
      </c>
      <c r="AD94" s="59" t="n">
        <v>38</v>
      </c>
      <c r="AE94" s="59" t="n">
        <v>43</v>
      </c>
      <c r="AF94" s="59" t="n">
        <v>38</v>
      </c>
      <c r="AG94" s="60" t="n">
        <v>39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66.6709677419355</v>
      </c>
      <c r="C95" s="61" t="n">
        <v>66.3</v>
      </c>
      <c r="D95" s="61" t="n">
        <v>67.1</v>
      </c>
      <c r="E95" s="61" t="n">
        <v>66.1</v>
      </c>
      <c r="F95" s="61" t="n">
        <v>65.9</v>
      </c>
      <c r="G95" s="61" t="n">
        <v>66.6</v>
      </c>
      <c r="H95" s="61" t="n">
        <v>66.5</v>
      </c>
      <c r="I95" s="61" t="n">
        <v>66.7</v>
      </c>
      <c r="J95" s="61" t="n">
        <v>66.7</v>
      </c>
      <c r="K95" s="61" t="n">
        <v>66.4</v>
      </c>
      <c r="L95" s="61" t="n">
        <v>68.2</v>
      </c>
      <c r="M95" s="61" t="n">
        <v>67.7</v>
      </c>
      <c r="N95" s="61" t="n">
        <v>66.9</v>
      </c>
      <c r="O95" s="61" t="n">
        <v>66.8</v>
      </c>
      <c r="P95" s="61" t="n">
        <v>66.5</v>
      </c>
      <c r="Q95" s="61" t="n">
        <v>66.4</v>
      </c>
      <c r="R95" s="61" t="n">
        <v>66.4</v>
      </c>
      <c r="S95" s="61" t="n">
        <v>66.3</v>
      </c>
      <c r="T95" s="61" t="n">
        <v>66.6</v>
      </c>
      <c r="U95" s="61" t="n">
        <v>66.3</v>
      </c>
      <c r="V95" s="61" t="n">
        <v>66.8</v>
      </c>
      <c r="W95" s="61" t="n">
        <v>66.7</v>
      </c>
      <c r="X95" s="61" t="n">
        <v>66.7</v>
      </c>
      <c r="Y95" s="61" t="n">
        <v>66.6</v>
      </c>
      <c r="Z95" s="61" t="n">
        <v>66.5</v>
      </c>
      <c r="AA95" s="61" t="n">
        <v>66.1</v>
      </c>
      <c r="AB95" s="61" t="n">
        <v>66.6</v>
      </c>
      <c r="AC95" s="61" t="n">
        <v>66.9</v>
      </c>
      <c r="AD95" s="61" t="n">
        <v>66.7</v>
      </c>
      <c r="AE95" s="61" t="n">
        <v>66.7</v>
      </c>
      <c r="AF95" s="61" t="n">
        <v>66.3</v>
      </c>
      <c r="AG95" s="62" t="n">
        <v>67.8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7.37096774193549</v>
      </c>
      <c r="C96" s="61" t="n">
        <v>7</v>
      </c>
      <c r="D96" s="61" t="n">
        <v>6.5</v>
      </c>
      <c r="E96" s="61" t="n">
        <v>7</v>
      </c>
      <c r="F96" s="61" t="n">
        <v>7</v>
      </c>
      <c r="G96" s="61" t="n">
        <v>7</v>
      </c>
      <c r="H96" s="61" t="n">
        <v>7</v>
      </c>
      <c r="I96" s="61" t="n">
        <v>7</v>
      </c>
      <c r="J96" s="61" t="n">
        <v>7</v>
      </c>
      <c r="K96" s="61" t="n">
        <v>6.5</v>
      </c>
      <c r="L96" s="61" t="n">
        <v>7.8</v>
      </c>
      <c r="M96" s="61" t="n">
        <v>7</v>
      </c>
      <c r="N96" s="61" t="n">
        <v>7</v>
      </c>
      <c r="O96" s="61" t="n">
        <v>7</v>
      </c>
      <c r="P96" s="61" t="n">
        <v>7</v>
      </c>
      <c r="Q96" s="61" t="n">
        <v>7</v>
      </c>
      <c r="R96" s="61" t="n">
        <v>6.5</v>
      </c>
      <c r="S96" s="61" t="n">
        <v>6.5</v>
      </c>
      <c r="T96" s="61" t="n">
        <v>8</v>
      </c>
      <c r="U96" s="61" t="n">
        <v>7.5</v>
      </c>
      <c r="V96" s="61" t="n">
        <v>7.8</v>
      </c>
      <c r="W96" s="61" t="n">
        <v>7.8</v>
      </c>
      <c r="X96" s="61" t="n">
        <v>8</v>
      </c>
      <c r="Y96" s="61" t="n">
        <v>7.3</v>
      </c>
      <c r="Z96" s="61" t="n">
        <v>7.8</v>
      </c>
      <c r="AA96" s="61" t="n">
        <v>8.5</v>
      </c>
      <c r="AB96" s="61" t="n">
        <v>8.3</v>
      </c>
      <c r="AC96" s="61" t="n">
        <v>8.3</v>
      </c>
      <c r="AD96" s="61" t="n">
        <v>7.8</v>
      </c>
      <c r="AE96" s="61" t="n">
        <v>7.8</v>
      </c>
      <c r="AF96" s="61" t="n">
        <v>7.8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2.66666666666667</v>
      </c>
      <c r="C97" s="59" t="n">
        <v>3</v>
      </c>
      <c r="D97" s="59" t="n">
        <v>4</v>
      </c>
      <c r="E97" s="59" t="n">
        <v>3</v>
      </c>
      <c r="F97" s="59" t="n">
        <v>2</v>
      </c>
      <c r="G97" s="59" t="n">
        <v>3</v>
      </c>
      <c r="H97" s="59" t="n">
        <v>3</v>
      </c>
      <c r="I97" s="59" t="n">
        <v>3</v>
      </c>
      <c r="J97" s="59" t="n">
        <v>3</v>
      </c>
      <c r="K97" s="59" t="n">
        <v>3</v>
      </c>
      <c r="L97" s="59" t="n">
        <v>2</v>
      </c>
      <c r="M97" s="59" t="n">
        <v>2</v>
      </c>
      <c r="N97" s="59" t="n">
        <v>3</v>
      </c>
      <c r="O97" s="59" t="n">
        <v>3</v>
      </c>
      <c r="P97" s="59" t="n">
        <v>3</v>
      </c>
      <c r="Q97" s="59" t="n">
        <v>3</v>
      </c>
      <c r="R97" s="59" t="n">
        <v>3</v>
      </c>
      <c r="S97" s="59" t="n">
        <v>3</v>
      </c>
      <c r="T97" s="59" t="n">
        <v>2</v>
      </c>
      <c r="U97" s="59" t="n">
        <v>2</v>
      </c>
      <c r="V97" s="59" t="n">
        <v>2</v>
      </c>
      <c r="W97" s="59" t="n">
        <v>3</v>
      </c>
      <c r="X97" s="59" t="n">
        <v>2</v>
      </c>
      <c r="Y97" s="59" t="n">
        <v>3</v>
      </c>
      <c r="Z97" s="59" t="n">
        <v>2</v>
      </c>
      <c r="AA97" s="59" t="n">
        <v>2</v>
      </c>
      <c r="AB97" s="59" t="n">
        <v>3</v>
      </c>
      <c r="AC97" s="59" t="n">
        <v>2</v>
      </c>
      <c r="AD97" s="59" t="n">
        <v>3</v>
      </c>
      <c r="AE97" s="59" t="n">
        <v>3</v>
      </c>
      <c r="AF97" s="59" t="n">
        <v>2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2.86666666666667</v>
      </c>
      <c r="C98" s="59" t="n">
        <v>3</v>
      </c>
      <c r="D98" s="59" t="n">
        <v>4</v>
      </c>
      <c r="E98" s="59" t="n">
        <v>3</v>
      </c>
      <c r="F98" s="59" t="n">
        <v>3</v>
      </c>
      <c r="G98" s="59" t="n">
        <v>3</v>
      </c>
      <c r="H98" s="59" t="n">
        <v>3</v>
      </c>
      <c r="I98" s="59" t="n">
        <v>4</v>
      </c>
      <c r="J98" s="59" t="n">
        <v>4</v>
      </c>
      <c r="K98" s="59" t="n">
        <v>4</v>
      </c>
      <c r="L98" s="59" t="n">
        <v>2</v>
      </c>
      <c r="M98" s="59" t="n">
        <v>2</v>
      </c>
      <c r="N98" s="59" t="n">
        <v>3</v>
      </c>
      <c r="O98" s="59" t="n">
        <v>3</v>
      </c>
      <c r="P98" s="59" t="n">
        <v>3</v>
      </c>
      <c r="Q98" s="59" t="n">
        <v>4</v>
      </c>
      <c r="R98" s="59" t="n">
        <v>3</v>
      </c>
      <c r="S98" s="59" t="n">
        <v>3</v>
      </c>
      <c r="T98" s="59" t="n">
        <v>2</v>
      </c>
      <c r="U98" s="59" t="n">
        <v>2</v>
      </c>
      <c r="V98" s="59" t="n">
        <v>3</v>
      </c>
      <c r="W98" s="59" t="n">
        <v>3</v>
      </c>
      <c r="X98" s="59" t="n">
        <v>2</v>
      </c>
      <c r="Y98" s="59" t="n">
        <v>3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3</v>
      </c>
      <c r="AE98" s="59" t="n">
        <v>3</v>
      </c>
      <c r="AF98" s="59" t="n">
        <v>3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</v>
      </c>
      <c r="C99" s="65" t="n">
        <v>3</v>
      </c>
      <c r="D99" s="65" t="n">
        <v>3</v>
      </c>
      <c r="E99" s="65" t="n">
        <v>4</v>
      </c>
      <c r="F99" s="65" t="n">
        <v>3</v>
      </c>
      <c r="G99" s="65" t="n">
        <v>2</v>
      </c>
      <c r="H99" s="65" t="n">
        <v>4</v>
      </c>
      <c r="I99" s="65" t="n">
        <v>4</v>
      </c>
      <c r="J99" s="65" t="n">
        <v>3</v>
      </c>
      <c r="K99" s="65" t="n">
        <v>3</v>
      </c>
      <c r="L99" s="65" t="n">
        <v>4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4</v>
      </c>
      <c r="T99" s="65" t="n">
        <v>4</v>
      </c>
      <c r="U99" s="65" t="n">
        <v>3</v>
      </c>
      <c r="V99" s="65" t="n">
        <v>4</v>
      </c>
      <c r="W99" s="65" t="n">
        <v>4</v>
      </c>
      <c r="X99" s="65" t="n">
        <v>3</v>
      </c>
      <c r="Y99" s="65" t="n">
        <v>3</v>
      </c>
      <c r="Z99" s="65" t="n">
        <v>3</v>
      </c>
      <c r="AA99" s="65" t="n">
        <v>4</v>
      </c>
      <c r="AB99" s="65" t="n">
        <v>4</v>
      </c>
      <c r="AC99" s="65" t="n">
        <v>2</v>
      </c>
      <c r="AD99" s="65" t="n">
        <v>3</v>
      </c>
      <c r="AE99" s="59" t="n">
        <v>4</v>
      </c>
      <c r="AF99" s="65" t="n">
        <v>3</v>
      </c>
      <c r="AG99" s="66" t="n">
        <v>4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46</v>
      </c>
      <c r="D102" s="55" t="s">
        <v>47</v>
      </c>
      <c r="E102" s="55" t="s">
        <v>48</v>
      </c>
      <c r="F102" s="55" t="s">
        <v>49</v>
      </c>
      <c r="G102" s="55" t="s">
        <v>43</v>
      </c>
      <c r="H102" s="55" t="s">
        <v>44</v>
      </c>
      <c r="I102" s="55" t="s">
        <v>45</v>
      </c>
      <c r="J102" s="55" t="s">
        <v>46</v>
      </c>
      <c r="K102" s="55" t="s">
        <v>47</v>
      </c>
      <c r="L102" s="55" t="s">
        <v>48</v>
      </c>
      <c r="M102" s="55" t="s">
        <v>49</v>
      </c>
      <c r="N102" s="55" t="s">
        <v>43</v>
      </c>
      <c r="O102" s="55" t="s">
        <v>44</v>
      </c>
      <c r="P102" s="55" t="s">
        <v>45</v>
      </c>
      <c r="Q102" s="55" t="s">
        <v>46</v>
      </c>
      <c r="R102" s="55" t="s">
        <v>47</v>
      </c>
      <c r="S102" s="55" t="s">
        <v>48</v>
      </c>
      <c r="T102" s="55" t="s">
        <v>49</v>
      </c>
      <c r="U102" s="55" t="s">
        <v>43</v>
      </c>
      <c r="V102" s="55" t="s">
        <v>44</v>
      </c>
      <c r="W102" s="55" t="s">
        <v>45</v>
      </c>
      <c r="X102" s="55" t="s">
        <v>46</v>
      </c>
      <c r="Y102" s="55" t="s">
        <v>47</v>
      </c>
      <c r="Z102" s="55" t="s">
        <v>48</v>
      </c>
      <c r="AA102" s="55" t="s">
        <v>49</v>
      </c>
      <c r="AB102" s="55" t="s">
        <v>43</v>
      </c>
      <c r="AC102" s="55" t="s">
        <v>44</v>
      </c>
      <c r="AD102" s="55" t="s">
        <v>45</v>
      </c>
      <c r="AE102" s="55" t="s">
        <v>46</v>
      </c>
      <c r="AF102" s="56" t="s">
        <v>47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40.7</v>
      </c>
      <c r="C103" s="59" t="n">
        <v>39</v>
      </c>
      <c r="D103" s="59" t="n">
        <v>38</v>
      </c>
      <c r="E103" s="59" t="n">
        <v>39</v>
      </c>
      <c r="F103" s="59" t="n">
        <v>40</v>
      </c>
      <c r="G103" s="59" t="n">
        <v>39</v>
      </c>
      <c r="H103" s="59" t="n">
        <v>39</v>
      </c>
      <c r="I103" s="59" t="n">
        <v>48</v>
      </c>
      <c r="J103" s="59" t="n">
        <v>39</v>
      </c>
      <c r="K103" s="59" t="n">
        <v>38</v>
      </c>
      <c r="L103" s="59" t="n">
        <v>40</v>
      </c>
      <c r="M103" s="59" t="n">
        <v>40</v>
      </c>
      <c r="N103" s="59" t="n">
        <v>44</v>
      </c>
      <c r="O103" s="59" t="n">
        <v>39</v>
      </c>
      <c r="P103" s="59" t="n">
        <v>40</v>
      </c>
      <c r="Q103" s="59" t="n">
        <v>42</v>
      </c>
      <c r="R103" s="59" t="n">
        <v>41</v>
      </c>
      <c r="S103" s="59" t="n">
        <v>43</v>
      </c>
      <c r="T103" s="59" t="n">
        <v>44</v>
      </c>
      <c r="U103" s="59" t="n">
        <v>46</v>
      </c>
      <c r="V103" s="59" t="n">
        <v>42</v>
      </c>
      <c r="W103" s="59" t="n">
        <v>42</v>
      </c>
      <c r="X103" s="59" t="n">
        <v>40</v>
      </c>
      <c r="Y103" s="59" t="n">
        <v>41</v>
      </c>
      <c r="Z103" s="59" t="n">
        <v>39</v>
      </c>
      <c r="AA103" s="59" t="n">
        <v>40</v>
      </c>
      <c r="AB103" s="59" t="n">
        <v>41</v>
      </c>
      <c r="AC103" s="59" t="n">
        <v>40</v>
      </c>
      <c r="AD103" s="59" t="n">
        <v>38</v>
      </c>
      <c r="AE103" s="59" t="n">
        <v>39</v>
      </c>
      <c r="AF103" s="60" t="n">
        <v>41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66.9366666666667</v>
      </c>
      <c r="C104" s="61" t="n">
        <v>67</v>
      </c>
      <c r="D104" s="61" t="n">
        <v>66.8</v>
      </c>
      <c r="E104" s="61" t="n">
        <v>66.8</v>
      </c>
      <c r="F104" s="61" t="n">
        <v>66.8</v>
      </c>
      <c r="G104" s="61" t="n">
        <v>67</v>
      </c>
      <c r="H104" s="61" t="n">
        <v>66.9</v>
      </c>
      <c r="I104" s="61" t="n">
        <v>68.9</v>
      </c>
      <c r="J104" s="61" t="n">
        <v>66.8</v>
      </c>
      <c r="K104" s="61" t="n">
        <v>67.2</v>
      </c>
      <c r="L104" s="61" t="n">
        <v>66.9</v>
      </c>
      <c r="M104" s="61" t="n">
        <v>66.6</v>
      </c>
      <c r="N104" s="61" t="n">
        <v>66.4</v>
      </c>
      <c r="O104" s="61" t="n">
        <v>66.4</v>
      </c>
      <c r="P104" s="61" t="n">
        <v>66.5</v>
      </c>
      <c r="Q104" s="61" t="n">
        <v>66</v>
      </c>
      <c r="R104" s="61" t="n">
        <v>66.3</v>
      </c>
      <c r="S104" s="61" t="n">
        <v>66.2</v>
      </c>
      <c r="T104" s="61" t="n">
        <v>66.8</v>
      </c>
      <c r="U104" s="61" t="n">
        <v>66.2</v>
      </c>
      <c r="V104" s="61" t="n">
        <v>67.3</v>
      </c>
      <c r="W104" s="61" t="n">
        <v>67.3</v>
      </c>
      <c r="X104" s="61" t="n">
        <v>67.4</v>
      </c>
      <c r="Y104" s="61" t="n">
        <v>67.7</v>
      </c>
      <c r="Z104" s="61" t="n">
        <v>67.1</v>
      </c>
      <c r="AA104" s="61" t="n">
        <v>67.5</v>
      </c>
      <c r="AB104" s="61" t="n">
        <v>67.6</v>
      </c>
      <c r="AC104" s="61" t="n">
        <v>66.9</v>
      </c>
      <c r="AD104" s="61" t="n">
        <v>67</v>
      </c>
      <c r="AE104" s="61" t="n">
        <v>66.9</v>
      </c>
      <c r="AF104" s="62" t="n">
        <v>66.9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7.96333333333333</v>
      </c>
      <c r="C105" s="61" t="n">
        <v>8</v>
      </c>
      <c r="D105" s="61" t="n">
        <v>7.8</v>
      </c>
      <c r="E105" s="61" t="n">
        <v>7.8</v>
      </c>
      <c r="F105" s="61" t="n">
        <v>8</v>
      </c>
      <c r="G105" s="61" t="n">
        <v>8</v>
      </c>
      <c r="H105" s="61" t="n">
        <v>7.5</v>
      </c>
      <c r="I105" s="61" t="n">
        <v>8.5</v>
      </c>
      <c r="J105" s="61" t="n">
        <v>8</v>
      </c>
      <c r="K105" s="61" t="n">
        <v>8</v>
      </c>
      <c r="L105" s="61" t="n">
        <v>8</v>
      </c>
      <c r="M105" s="61" t="n">
        <v>7.5</v>
      </c>
      <c r="N105" s="61" t="n">
        <v>8</v>
      </c>
      <c r="O105" s="61" t="n">
        <v>8</v>
      </c>
      <c r="P105" s="61" t="n">
        <v>8</v>
      </c>
      <c r="Q105" s="61" t="n">
        <v>7.8</v>
      </c>
      <c r="R105" s="61" t="n">
        <v>7.3</v>
      </c>
      <c r="S105" s="61" t="n">
        <v>7.5</v>
      </c>
      <c r="T105" s="61" t="n">
        <v>7.8</v>
      </c>
      <c r="U105" s="61" t="n">
        <v>8</v>
      </c>
      <c r="V105" s="61" t="n">
        <v>6.5</v>
      </c>
      <c r="W105" s="61" t="n">
        <v>8</v>
      </c>
      <c r="X105" s="61" t="n">
        <v>8.5</v>
      </c>
      <c r="Y105" s="61" t="n">
        <v>8</v>
      </c>
      <c r="Z105" s="61" t="n">
        <v>9</v>
      </c>
      <c r="AA105" s="61" t="n">
        <v>9</v>
      </c>
      <c r="AB105" s="61" t="n">
        <v>7.9</v>
      </c>
      <c r="AC105" s="61" t="n">
        <v>7.5</v>
      </c>
      <c r="AD105" s="61" t="n">
        <v>8</v>
      </c>
      <c r="AE105" s="61" t="n">
        <v>8</v>
      </c>
      <c r="AF105" s="62" t="n">
        <v>9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2.7</v>
      </c>
      <c r="C106" s="59" t="n">
        <v>2</v>
      </c>
      <c r="D106" s="59" t="n">
        <v>2</v>
      </c>
      <c r="E106" s="59" t="n">
        <v>3</v>
      </c>
      <c r="F106" s="59" t="n">
        <v>3</v>
      </c>
      <c r="G106" s="59" t="n">
        <v>3</v>
      </c>
      <c r="H106" s="59" t="n">
        <v>3</v>
      </c>
      <c r="I106" s="59" t="n">
        <v>2</v>
      </c>
      <c r="J106" s="59" t="n">
        <v>3</v>
      </c>
      <c r="K106" s="59" t="n">
        <v>2</v>
      </c>
      <c r="L106" s="59" t="n">
        <v>2</v>
      </c>
      <c r="M106" s="59" t="n">
        <v>3</v>
      </c>
      <c r="N106" s="59" t="n">
        <v>3</v>
      </c>
      <c r="O106" s="59" t="n">
        <v>3</v>
      </c>
      <c r="P106" s="59" t="n">
        <v>3</v>
      </c>
      <c r="Q106" s="59" t="n">
        <v>3</v>
      </c>
      <c r="R106" s="59" t="n">
        <v>3</v>
      </c>
      <c r="S106" s="59" t="n">
        <v>3</v>
      </c>
      <c r="T106" s="59" t="n">
        <v>2</v>
      </c>
      <c r="U106" s="59" t="n">
        <v>3</v>
      </c>
      <c r="V106" s="59" t="n">
        <v>3</v>
      </c>
      <c r="W106" s="59" t="n">
        <v>2</v>
      </c>
      <c r="X106" s="59" t="n">
        <v>3</v>
      </c>
      <c r="Y106" s="59" t="n">
        <v>3</v>
      </c>
      <c r="Z106" s="59" t="n">
        <v>2</v>
      </c>
      <c r="AA106" s="59" t="n">
        <v>3</v>
      </c>
      <c r="AB106" s="59" t="n">
        <v>3</v>
      </c>
      <c r="AC106" s="59" t="n">
        <v>3</v>
      </c>
      <c r="AD106" s="59" t="n">
        <v>3</v>
      </c>
      <c r="AE106" s="59" t="n">
        <v>3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2.46666666666667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3</v>
      </c>
      <c r="I107" s="59" t="n">
        <v>3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3</v>
      </c>
      <c r="P107" s="59" t="n">
        <v>3</v>
      </c>
      <c r="Q107" s="59" t="n">
        <v>3</v>
      </c>
      <c r="R107" s="59" t="n">
        <v>3</v>
      </c>
      <c r="S107" s="59" t="n">
        <v>4</v>
      </c>
      <c r="T107" s="59" t="n">
        <v>3</v>
      </c>
      <c r="U107" s="59" t="n">
        <v>3</v>
      </c>
      <c r="V107" s="59" t="n">
        <v>3</v>
      </c>
      <c r="W107" s="59" t="n">
        <v>2</v>
      </c>
      <c r="X107" s="59" t="n">
        <v>2</v>
      </c>
      <c r="Y107" s="59" t="n">
        <v>3</v>
      </c>
      <c r="Z107" s="59" t="n">
        <v>2</v>
      </c>
      <c r="AA107" s="59" t="n">
        <v>2</v>
      </c>
      <c r="AB107" s="59" t="n">
        <v>3</v>
      </c>
      <c r="AC107" s="59" t="n">
        <v>3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3.4</v>
      </c>
      <c r="C108" s="65" t="n">
        <v>3</v>
      </c>
      <c r="D108" s="65" t="n">
        <v>3</v>
      </c>
      <c r="E108" s="65" t="n">
        <v>3</v>
      </c>
      <c r="F108" s="65" t="n">
        <v>4</v>
      </c>
      <c r="G108" s="65" t="n">
        <v>3</v>
      </c>
      <c r="H108" s="65" t="n">
        <v>3</v>
      </c>
      <c r="I108" s="65" t="n">
        <v>4</v>
      </c>
      <c r="J108" s="65" t="n">
        <v>4</v>
      </c>
      <c r="K108" s="65" t="n">
        <v>3</v>
      </c>
      <c r="L108" s="65" t="n">
        <v>3</v>
      </c>
      <c r="M108" s="65" t="n">
        <v>3</v>
      </c>
      <c r="N108" s="65" t="n">
        <v>4</v>
      </c>
      <c r="O108" s="65" t="n">
        <v>3</v>
      </c>
      <c r="P108" s="65" t="n">
        <v>3</v>
      </c>
      <c r="Q108" s="65" t="n">
        <v>4</v>
      </c>
      <c r="R108" s="65" t="n">
        <v>3</v>
      </c>
      <c r="S108" s="65" t="n">
        <v>3</v>
      </c>
      <c r="T108" s="65" t="n">
        <v>4</v>
      </c>
      <c r="U108" s="65" t="n">
        <v>4</v>
      </c>
      <c r="V108" s="65" t="n">
        <v>3</v>
      </c>
      <c r="W108" s="65" t="n">
        <v>4</v>
      </c>
      <c r="X108" s="65" t="n">
        <v>3</v>
      </c>
      <c r="Y108" s="65" t="n">
        <v>3</v>
      </c>
      <c r="Z108" s="65" t="n">
        <v>4</v>
      </c>
      <c r="AA108" s="65" t="n">
        <v>4</v>
      </c>
      <c r="AB108" s="65" t="n">
        <v>4</v>
      </c>
      <c r="AC108" s="65" t="n">
        <v>3</v>
      </c>
      <c r="AD108" s="65" t="n">
        <v>4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2019-09-07T17:55:56Z</dcterms:created>
  <dc:creator/>
  <dc:description/>
  <dc:language>de-DE</dc:language>
  <cp:lastModifiedBy/>
  <dcterms:modified xsi:type="dcterms:W3CDTF">2022-08-14T05:11:49Z</dcterms:modified>
  <cp:revision>1456</cp:revision>
  <dc:subject/>
  <dc:title/>
</cp:coreProperties>
</file>