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 repositories\Auto_TextSum\presentation\evavalues\"/>
    </mc:Choice>
  </mc:AlternateContent>
  <xr:revisionPtr revIDLastSave="0" documentId="13_ncr:1_{F16BEA1B-F090-4B4F-AD38-69394FF52239}" xr6:coauthVersionLast="34" xr6:coauthVersionMax="34" xr10:uidLastSave="{00000000-0000-0000-0000-000000000000}"/>
  <bookViews>
    <workbookView xWindow="0" yWindow="0" windowWidth="28800" windowHeight="12225" activeTab="1" xr2:uid="{00000000-000D-0000-FFFF-FFFF00000000}"/>
  </bookViews>
  <sheets>
    <sheet name="avgscoreallgroups" sheetId="1" r:id="rId1"/>
    <sheet name="Tabelle1" sheetId="2" r:id="rId2"/>
  </sheets>
  <calcPr calcId="179017"/>
</workbook>
</file>

<file path=xl/calcChain.xml><?xml version="1.0" encoding="utf-8"?>
<calcChain xmlns="http://schemas.openxmlformats.org/spreadsheetml/2006/main">
  <c r="L37" i="1" l="1"/>
  <c r="M37" i="1"/>
  <c r="N37" i="1"/>
  <c r="O37" i="1"/>
  <c r="P37" i="1"/>
  <c r="Q37" i="1"/>
  <c r="L38" i="1"/>
  <c r="M38" i="1"/>
  <c r="N38" i="1"/>
  <c r="O38" i="1"/>
  <c r="P38" i="1"/>
  <c r="Q38" i="1"/>
  <c r="L39" i="1"/>
  <c r="M39" i="1"/>
  <c r="N39" i="1"/>
  <c r="O39" i="1"/>
  <c r="P39" i="1"/>
  <c r="Q39" i="1"/>
  <c r="L40" i="1"/>
  <c r="M40" i="1"/>
  <c r="N40" i="1"/>
  <c r="O40" i="1"/>
  <c r="P40" i="1"/>
  <c r="Q40" i="1"/>
  <c r="Q36" i="1"/>
  <c r="P36" i="1"/>
  <c r="O36" i="1"/>
  <c r="N36" i="1"/>
  <c r="M36" i="1"/>
  <c r="L36" i="1"/>
  <c r="Q44" i="1" l="1"/>
  <c r="L47" i="1"/>
  <c r="L46" i="1"/>
  <c r="L48" i="1"/>
  <c r="L45" i="1"/>
  <c r="E40" i="1"/>
  <c r="E48" i="1" s="1"/>
  <c r="E37" i="1"/>
  <c r="E45" i="1" s="1"/>
  <c r="E38" i="1"/>
  <c r="E46" i="1" s="1"/>
  <c r="E39" i="1"/>
  <c r="E47" i="1" s="1"/>
  <c r="E36" i="1"/>
  <c r="E44" i="1" s="1"/>
  <c r="A20" i="1"/>
  <c r="B20" i="1" s="1"/>
  <c r="C20" i="1"/>
  <c r="D20" i="1"/>
  <c r="A23" i="1"/>
  <c r="B23" i="1" s="1"/>
  <c r="C23" i="1"/>
  <c r="D23" i="1"/>
  <c r="A24" i="1"/>
  <c r="B24" i="1" s="1"/>
  <c r="C24" i="1"/>
  <c r="D24" i="1"/>
  <c r="L44" i="1" l="1"/>
  <c r="BB31" i="1"/>
  <c r="BB28" i="1"/>
  <c r="BB29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A32" i="1"/>
  <c r="BB32" i="1"/>
  <c r="F32" i="1"/>
  <c r="F29" i="1"/>
  <c r="F31" i="1"/>
  <c r="F28" i="1"/>
  <c r="A28" i="1" s="1"/>
  <c r="B28" i="1" s="1"/>
  <c r="A4" i="1"/>
  <c r="B4" i="1" s="1"/>
  <c r="C4" i="1"/>
  <c r="D4" i="1" s="1"/>
  <c r="A7" i="1"/>
  <c r="B7" i="1" s="1"/>
  <c r="C7" i="1"/>
  <c r="D7" i="1" s="1"/>
  <c r="A8" i="1"/>
  <c r="B8" i="1" s="1"/>
  <c r="C8" i="1"/>
  <c r="D8" i="1" s="1"/>
  <c r="A11" i="1"/>
  <c r="B11" i="1" s="1"/>
  <c r="C11" i="1"/>
  <c r="D11" i="1" s="1"/>
  <c r="A12" i="1"/>
  <c r="B12" i="1" s="1"/>
  <c r="C12" i="1"/>
  <c r="D12" i="1" s="1"/>
  <c r="A15" i="1"/>
  <c r="B15" i="1" s="1"/>
  <c r="C15" i="1"/>
  <c r="D15" i="1" s="1"/>
  <c r="A16" i="1"/>
  <c r="B16" i="1" s="1"/>
  <c r="C16" i="1"/>
  <c r="D16" i="1" s="1"/>
  <c r="A19" i="1"/>
  <c r="B19" i="1" s="1"/>
  <c r="C19" i="1"/>
  <c r="D19" i="1" s="1"/>
  <c r="B3" i="1"/>
  <c r="C3" i="1"/>
  <c r="D3" i="1" s="1"/>
  <c r="A3" i="1"/>
  <c r="N46" i="1"/>
  <c r="M46" i="1"/>
  <c r="O46" i="1"/>
  <c r="P46" i="1"/>
  <c r="Q46" i="1"/>
  <c r="N47" i="1"/>
  <c r="O47" i="1"/>
  <c r="P47" i="1"/>
  <c r="M48" i="1"/>
  <c r="N48" i="1"/>
  <c r="O48" i="1"/>
  <c r="P45" i="1"/>
  <c r="O44" i="1"/>
  <c r="F37" i="1"/>
  <c r="G37" i="1"/>
  <c r="H37" i="1"/>
  <c r="I37" i="1"/>
  <c r="J37" i="1"/>
  <c r="F38" i="1"/>
  <c r="G38" i="1"/>
  <c r="H38" i="1"/>
  <c r="H46" i="1" s="1"/>
  <c r="I38" i="1"/>
  <c r="J38" i="1"/>
  <c r="F39" i="1"/>
  <c r="G39" i="1"/>
  <c r="G47" i="1" s="1"/>
  <c r="H39" i="1"/>
  <c r="I39" i="1"/>
  <c r="J39" i="1"/>
  <c r="F40" i="1"/>
  <c r="F48" i="1" s="1"/>
  <c r="G40" i="1"/>
  <c r="H40" i="1"/>
  <c r="I40" i="1"/>
  <c r="J40" i="1"/>
  <c r="J36" i="1"/>
  <c r="J44" i="1" s="1"/>
  <c r="I36" i="1"/>
  <c r="H36" i="1"/>
  <c r="H44" i="1" s="1"/>
  <c r="G36" i="1"/>
  <c r="F36" i="1"/>
  <c r="F45" i="1" s="1"/>
  <c r="I47" i="1" l="1"/>
  <c r="G45" i="1"/>
  <c r="J48" i="1"/>
  <c r="I48" i="1"/>
  <c r="J47" i="1"/>
  <c r="F47" i="1"/>
  <c r="G46" i="1"/>
  <c r="Q48" i="1"/>
  <c r="C32" i="1"/>
  <c r="D32" i="1" s="1"/>
  <c r="A29" i="1"/>
  <c r="B29" i="1" s="1"/>
  <c r="J46" i="1"/>
  <c r="F46" i="1"/>
  <c r="C31" i="1"/>
  <c r="D31" i="1" s="1"/>
  <c r="A32" i="1"/>
  <c r="B32" i="1" s="1"/>
  <c r="H47" i="1"/>
  <c r="C29" i="1"/>
  <c r="D29" i="1" s="1"/>
  <c r="I46" i="1"/>
  <c r="M47" i="1"/>
  <c r="Q47" i="1"/>
  <c r="P48" i="1"/>
  <c r="C28" i="1"/>
  <c r="D28" i="1" s="1"/>
  <c r="A31" i="1"/>
  <c r="B31" i="1" s="1"/>
  <c r="M45" i="1"/>
  <c r="Q45" i="1"/>
  <c r="I45" i="1"/>
  <c r="H48" i="1"/>
  <c r="N45" i="1"/>
  <c r="G48" i="1"/>
  <c r="J45" i="1"/>
  <c r="P44" i="1"/>
  <c r="I44" i="1"/>
  <c r="O45" i="1"/>
  <c r="F44" i="1"/>
  <c r="M44" i="1"/>
  <c r="G44" i="1"/>
  <c r="N44" i="1"/>
  <c r="H45" i="1"/>
</calcChain>
</file>

<file path=xl/sharedStrings.xml><?xml version="1.0" encoding="utf-8"?>
<sst xmlns="http://schemas.openxmlformats.org/spreadsheetml/2006/main" count="75" uniqueCount="39">
  <si>
    <t>Gruppe1</t>
  </si>
  <si>
    <t>score</t>
  </si>
  <si>
    <t>score (w/ conf.)</t>
  </si>
  <si>
    <t>Gruppe3</t>
  </si>
  <si>
    <t>Gruppe4</t>
  </si>
  <si>
    <t>Gruppe5</t>
  </si>
  <si>
    <t>Gruppe6</t>
  </si>
  <si>
    <t>min</t>
  </si>
  <si>
    <t>q25</t>
  </si>
  <si>
    <t>med</t>
  </si>
  <si>
    <t>q75</t>
  </si>
  <si>
    <t>max</t>
  </si>
  <si>
    <t>qs</t>
  </si>
  <si>
    <t>q25-min</t>
  </si>
  <si>
    <t>med-q25</t>
  </si>
  <si>
    <t>q75-med</t>
  </si>
  <si>
    <t>max-q75</t>
  </si>
  <si>
    <t>group 5</t>
  </si>
  <si>
    <t>best</t>
  </si>
  <si>
    <t>worst</t>
  </si>
  <si>
    <t>Ø score per topic</t>
  </si>
  <si>
    <t>score per topic</t>
  </si>
  <si>
    <t>score per topic (w/ conf.)</t>
  </si>
  <si>
    <t>Baseline1</t>
  </si>
  <si>
    <t>Baseline</t>
  </si>
  <si>
    <t>Group 1</t>
  </si>
  <si>
    <t>Group 3</t>
  </si>
  <si>
    <t>Group 4</t>
  </si>
  <si>
    <t>Group 5</t>
  </si>
  <si>
    <t>Group 6</t>
  </si>
  <si>
    <t>Score</t>
  </si>
  <si>
    <t>Ø Score per Topic</t>
  </si>
  <si>
    <t>g5</t>
  </si>
  <si>
    <t>avg</t>
  </si>
  <si>
    <t>g1</t>
  </si>
  <si>
    <t>g3</t>
  </si>
  <si>
    <t>g4</t>
  </si>
  <si>
    <t>g6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</si>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</sst>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double">
        <color auto="1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 vertical="center"/>
    </xf>
    <xf numFmtId="0" fontId="0" fillId="0" borderId="10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Alignment="1">
      <alignment horizontal="center" vertical="center"/>
    </xf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colors>
    <mruColors>
      <color rgb="FFFFA500"/>
      <color rgb="FF0000FF"/>
      <color rgb="FF9C1C1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avgscoreallgroups!$D$44</c:f>
              <c:strCache>
                <c:ptCount val="1"/>
                <c:pt idx="0">
                  <c:v>min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avgscoreallgroups!$E$43:$J$43</c:f>
              <c:strCache>
                <c:ptCount val="6"/>
                <c:pt idx="0">
                  <c:v>Baseline</c:v>
                </c:pt>
                <c:pt idx="1">
                  <c:v>Group 1</c:v>
                </c:pt>
                <c:pt idx="2">
                  <c:v>Group 3</c:v>
                </c:pt>
                <c:pt idx="3">
                  <c:v>Group 4</c:v>
                </c:pt>
                <c:pt idx="4">
                  <c:v>Group 5</c:v>
                </c:pt>
                <c:pt idx="5">
                  <c:v>Group 6</c:v>
                </c:pt>
              </c:strCache>
            </c:strRef>
          </c:cat>
          <c:val>
            <c:numRef>
              <c:f>avgscoreallgroups!$E$44:$J$44</c:f>
              <c:numCache>
                <c:formatCode>General</c:formatCode>
                <c:ptCount val="6"/>
                <c:pt idx="0">
                  <c:v>1.5832857889982399</c:v>
                </c:pt>
                <c:pt idx="1">
                  <c:v>2.3018575851393202</c:v>
                </c:pt>
                <c:pt idx="2">
                  <c:v>2.6516057585824999</c:v>
                </c:pt>
                <c:pt idx="3">
                  <c:v>2.48304136804368</c:v>
                </c:pt>
                <c:pt idx="4">
                  <c:v>2.03686868686869</c:v>
                </c:pt>
                <c:pt idx="5">
                  <c:v>2.6893405586451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4C-4C9C-9E14-C62B736CD447}"/>
            </c:ext>
          </c:extLst>
        </c:ser>
        <c:ser>
          <c:idx val="1"/>
          <c:order val="1"/>
          <c:tx>
            <c:strRef>
              <c:f>avgscoreallgroups!$D$45</c:f>
              <c:strCache>
                <c:ptCount val="1"/>
                <c:pt idx="0">
                  <c:v>q25-min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1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avgscoreallgroups!$E$43:$J$43</c:f>
              <c:strCache>
                <c:ptCount val="6"/>
                <c:pt idx="0">
                  <c:v>Baseline</c:v>
                </c:pt>
                <c:pt idx="1">
                  <c:v>Group 1</c:v>
                </c:pt>
                <c:pt idx="2">
                  <c:v>Group 3</c:v>
                </c:pt>
                <c:pt idx="3">
                  <c:v>Group 4</c:v>
                </c:pt>
                <c:pt idx="4">
                  <c:v>Group 5</c:v>
                </c:pt>
                <c:pt idx="5">
                  <c:v>Group 6</c:v>
                </c:pt>
              </c:strCache>
            </c:strRef>
          </c:cat>
          <c:val>
            <c:numRef>
              <c:f>avgscoreallgroups!$E$45:$J$45</c:f>
              <c:numCache>
                <c:formatCode>General</c:formatCode>
                <c:ptCount val="6"/>
                <c:pt idx="0">
                  <c:v>0.71704139240311027</c:v>
                </c:pt>
                <c:pt idx="1">
                  <c:v>0.36637718188576995</c:v>
                </c:pt>
                <c:pt idx="2">
                  <c:v>0.82946336722346992</c:v>
                </c:pt>
                <c:pt idx="3">
                  <c:v>0.74550460311816735</c:v>
                </c:pt>
                <c:pt idx="4">
                  <c:v>1.30403440040139</c:v>
                </c:pt>
                <c:pt idx="5">
                  <c:v>0.58866772425727998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4C-4C9C-9E14-C62B736CD447}"/>
            </c:ext>
          </c:extLst>
        </c:ser>
        <c:ser>
          <c:idx val="2"/>
          <c:order val="2"/>
          <c:tx>
            <c:strRef>
              <c:f>avgscoreallgroups!$D$46</c:f>
              <c:strCache>
                <c:ptCount val="1"/>
                <c:pt idx="0">
                  <c:v>med-q25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 w="19050">
              <a:solidFill>
                <a:schemeClr val="tx1"/>
              </a:solidFill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rgbClr val="9C1C1C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A4C-4C9C-9E14-C62B736CD447}"/>
              </c:ext>
            </c:extLst>
          </c:dPt>
          <c:cat>
            <c:strRef>
              <c:f>avgscoreallgroups!$E$43:$J$43</c:f>
              <c:strCache>
                <c:ptCount val="6"/>
                <c:pt idx="0">
                  <c:v>Baseline</c:v>
                </c:pt>
                <c:pt idx="1">
                  <c:v>Group 1</c:v>
                </c:pt>
                <c:pt idx="2">
                  <c:v>Group 3</c:v>
                </c:pt>
                <c:pt idx="3">
                  <c:v>Group 4</c:v>
                </c:pt>
                <c:pt idx="4">
                  <c:v>Group 5</c:v>
                </c:pt>
                <c:pt idx="5">
                  <c:v>Group 6</c:v>
                </c:pt>
              </c:strCache>
            </c:strRef>
          </c:cat>
          <c:val>
            <c:numRef>
              <c:f>avgscoreallgroups!$E$46:$J$46</c:f>
              <c:numCache>
                <c:formatCode>General</c:formatCode>
                <c:ptCount val="6"/>
                <c:pt idx="0">
                  <c:v>0.30855231119906978</c:v>
                </c:pt>
                <c:pt idx="1">
                  <c:v>0.46815161936129979</c:v>
                </c:pt>
                <c:pt idx="2">
                  <c:v>0.24230574138228</c:v>
                </c:pt>
                <c:pt idx="3">
                  <c:v>0.38956040151276738</c:v>
                </c:pt>
                <c:pt idx="4">
                  <c:v>0.36546946174953021</c:v>
                </c:pt>
                <c:pt idx="5">
                  <c:v>0.27273593724356981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4C-4C9C-9E14-C62B736CD447}"/>
            </c:ext>
          </c:extLst>
        </c:ser>
        <c:ser>
          <c:idx val="3"/>
          <c:order val="3"/>
          <c:tx>
            <c:strRef>
              <c:f>avgscoreallgroups!$D$47</c:f>
              <c:strCache>
                <c:ptCount val="1"/>
                <c:pt idx="0">
                  <c:v>q75-med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 w="19050">
              <a:solidFill>
                <a:schemeClr val="tx1"/>
              </a:solidFill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rgbClr val="9C1C1C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BA4C-4C9C-9E14-C62B736CD447}"/>
              </c:ext>
            </c:extLst>
          </c:dPt>
          <c:cat>
            <c:strRef>
              <c:f>avgscoreallgroups!$E$43:$J$43</c:f>
              <c:strCache>
                <c:ptCount val="6"/>
                <c:pt idx="0">
                  <c:v>Baseline</c:v>
                </c:pt>
                <c:pt idx="1">
                  <c:v>Group 1</c:v>
                </c:pt>
                <c:pt idx="2">
                  <c:v>Group 3</c:v>
                </c:pt>
                <c:pt idx="3">
                  <c:v>Group 4</c:v>
                </c:pt>
                <c:pt idx="4">
                  <c:v>Group 5</c:v>
                </c:pt>
                <c:pt idx="5">
                  <c:v>Group 6</c:v>
                </c:pt>
              </c:strCache>
            </c:strRef>
          </c:cat>
          <c:val>
            <c:numRef>
              <c:f>avgscoreallgroups!$E$47:$J$47</c:f>
              <c:numCache>
                <c:formatCode>General</c:formatCode>
                <c:ptCount val="6"/>
                <c:pt idx="0">
                  <c:v>0.1983668842111701</c:v>
                </c:pt>
                <c:pt idx="1">
                  <c:v>0.34569246666021014</c:v>
                </c:pt>
                <c:pt idx="2">
                  <c:v>0.20259233128534015</c:v>
                </c:pt>
                <c:pt idx="3">
                  <c:v>0.36015295532196534</c:v>
                </c:pt>
                <c:pt idx="4">
                  <c:v>0.15192509696185974</c:v>
                </c:pt>
                <c:pt idx="5">
                  <c:v>0.2687021242832901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A4C-4C9C-9E14-C62B736CD447}"/>
            </c:ext>
          </c:extLst>
        </c:ser>
        <c:ser>
          <c:idx val="4"/>
          <c:order val="4"/>
          <c:tx>
            <c:strRef>
              <c:f>avgscoreallgroups!$D$48</c:f>
              <c:strCache>
                <c:ptCount val="1"/>
                <c:pt idx="0">
                  <c:v>max-q75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1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avgscoreallgroups!$E$43:$J$43</c:f>
              <c:strCache>
                <c:ptCount val="6"/>
                <c:pt idx="0">
                  <c:v>Baseline</c:v>
                </c:pt>
                <c:pt idx="1">
                  <c:v>Group 1</c:v>
                </c:pt>
                <c:pt idx="2">
                  <c:v>Group 3</c:v>
                </c:pt>
                <c:pt idx="3">
                  <c:v>Group 4</c:v>
                </c:pt>
                <c:pt idx="4">
                  <c:v>Group 5</c:v>
                </c:pt>
                <c:pt idx="5">
                  <c:v>Group 6</c:v>
                </c:pt>
              </c:strCache>
            </c:strRef>
          </c:cat>
          <c:val>
            <c:numRef>
              <c:f>avgscoreallgroups!$E$48:$J$48</c:f>
              <c:numCache>
                <c:formatCode>General</c:formatCode>
                <c:ptCount val="6"/>
                <c:pt idx="0">
                  <c:v>0.4025053885880201</c:v>
                </c:pt>
                <c:pt idx="1">
                  <c:v>0.94547308913949024</c:v>
                </c:pt>
                <c:pt idx="2">
                  <c:v>0.65569946819307967</c:v>
                </c:pt>
                <c:pt idx="3">
                  <c:v>0.53571380505489019</c:v>
                </c:pt>
                <c:pt idx="4">
                  <c:v>0.56907286362587994</c:v>
                </c:pt>
                <c:pt idx="5">
                  <c:v>0.55546208047918011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A4C-4C9C-9E14-C62B736CD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4389504"/>
        <c:axId val="394415696"/>
      </c:barChart>
      <c:catAx>
        <c:axId val="3943895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94415696"/>
        <c:crosses val="autoZero"/>
        <c:auto val="1"/>
        <c:lblAlgn val="ctr"/>
        <c:lblOffset val="100"/>
        <c:noMultiLvlLbl val="0"/>
      </c:catAx>
      <c:valAx>
        <c:axId val="394415696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avgscoreallgroups!$E$34</c:f>
              <c:strCache>
                <c:ptCount val="1"/>
                <c:pt idx="0">
                  <c:v>score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94389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600" b="0" i="0" u="none" strike="noStrike" baseline="0"/>
              <a:t>statistical Score Values over all Topics per Group</a:t>
            </a:r>
            <a:endParaRPr lang="de-DE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avgscoreallgroups!$D$44</c:f>
              <c:strCache>
                <c:ptCount val="1"/>
                <c:pt idx="0">
                  <c:v>min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avgscoreallgroups!$L$43:$Q$43</c:f>
              <c:strCache>
                <c:ptCount val="6"/>
                <c:pt idx="0">
                  <c:v>Baseline</c:v>
                </c:pt>
                <c:pt idx="1">
                  <c:v>Group 1</c:v>
                </c:pt>
                <c:pt idx="2">
                  <c:v>Group 3</c:v>
                </c:pt>
                <c:pt idx="3">
                  <c:v>Group 4</c:v>
                </c:pt>
                <c:pt idx="4">
                  <c:v>Group 5</c:v>
                </c:pt>
                <c:pt idx="5">
                  <c:v>Group 6</c:v>
                </c:pt>
              </c:strCache>
            </c:strRef>
          </c:cat>
          <c:val>
            <c:numRef>
              <c:f>avgscoreallgroups!$L$44:$Q$44</c:f>
              <c:numCache>
                <c:formatCode>General</c:formatCode>
                <c:ptCount val="6"/>
                <c:pt idx="0">
                  <c:v>1.5505890297389799</c:v>
                </c:pt>
                <c:pt idx="1">
                  <c:v>2.2487604343187102</c:v>
                </c:pt>
                <c:pt idx="2">
                  <c:v>2.6087598675833998</c:v>
                </c:pt>
                <c:pt idx="3">
                  <c:v>2.46987016869471</c:v>
                </c:pt>
                <c:pt idx="4">
                  <c:v>2.0378198772935598</c:v>
                </c:pt>
                <c:pt idx="5">
                  <c:v>2.6652506223934802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4C-4C9C-9E14-C62B736CD447}"/>
            </c:ext>
          </c:extLst>
        </c:ser>
        <c:ser>
          <c:idx val="1"/>
          <c:order val="1"/>
          <c:tx>
            <c:strRef>
              <c:f>avgscoreallgroups!$D$45</c:f>
              <c:strCache>
                <c:ptCount val="1"/>
                <c:pt idx="0">
                  <c:v>q25-min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1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avgscoreallgroups!$L$43:$Q$43</c:f>
              <c:strCache>
                <c:ptCount val="6"/>
                <c:pt idx="0">
                  <c:v>Baseline</c:v>
                </c:pt>
                <c:pt idx="1">
                  <c:v>Group 1</c:v>
                </c:pt>
                <c:pt idx="2">
                  <c:v>Group 3</c:v>
                </c:pt>
                <c:pt idx="3">
                  <c:v>Group 4</c:v>
                </c:pt>
                <c:pt idx="4">
                  <c:v>Group 5</c:v>
                </c:pt>
                <c:pt idx="5">
                  <c:v>Group 6</c:v>
                </c:pt>
              </c:strCache>
            </c:strRef>
          </c:cat>
          <c:val>
            <c:numRef>
              <c:f>avgscoreallgroups!$L$45:$Q$45</c:f>
              <c:numCache>
                <c:formatCode>General</c:formatCode>
                <c:ptCount val="6"/>
                <c:pt idx="0">
                  <c:v>0.76093733519296003</c:v>
                </c:pt>
                <c:pt idx="1">
                  <c:v>0.44158047477219986</c:v>
                </c:pt>
                <c:pt idx="2">
                  <c:v>0.89897255173357005</c:v>
                </c:pt>
                <c:pt idx="3">
                  <c:v>0.76390676258299761</c:v>
                </c:pt>
                <c:pt idx="4">
                  <c:v>1.3248530595443802</c:v>
                </c:pt>
                <c:pt idx="5">
                  <c:v>0.62341469934956972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4C-4C9C-9E14-C62B736CD447}"/>
            </c:ext>
          </c:extLst>
        </c:ser>
        <c:ser>
          <c:idx val="2"/>
          <c:order val="2"/>
          <c:tx>
            <c:strRef>
              <c:f>avgscoreallgroups!$D$46</c:f>
              <c:strCache>
                <c:ptCount val="1"/>
                <c:pt idx="0">
                  <c:v>med-q25</c:v>
                </c:pt>
              </c:strCache>
            </c:strRef>
          </c:tx>
          <c:spPr>
            <a:solidFill>
              <a:srgbClr val="FFA500"/>
            </a:solidFill>
            <a:ln w="19050">
              <a:solidFill>
                <a:schemeClr val="tx1"/>
              </a:solidFill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rgbClr val="FFA500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A4C-4C9C-9E14-C62B736CD447}"/>
              </c:ext>
            </c:extLst>
          </c:dPt>
          <c:dPt>
            <c:idx val="4"/>
            <c:invertIfNegative val="0"/>
            <c:bubble3D val="0"/>
            <c:spPr>
              <a:solidFill>
                <a:srgbClr val="0000FF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2900-4957-8BC1-343542486E09}"/>
              </c:ext>
            </c:extLst>
          </c:dPt>
          <c:cat>
            <c:strRef>
              <c:f>avgscoreallgroups!$L$43:$Q$43</c:f>
              <c:strCache>
                <c:ptCount val="6"/>
                <c:pt idx="0">
                  <c:v>Baseline</c:v>
                </c:pt>
                <c:pt idx="1">
                  <c:v>Group 1</c:v>
                </c:pt>
                <c:pt idx="2">
                  <c:v>Group 3</c:v>
                </c:pt>
                <c:pt idx="3">
                  <c:v>Group 4</c:v>
                </c:pt>
                <c:pt idx="4">
                  <c:v>Group 5</c:v>
                </c:pt>
                <c:pt idx="5">
                  <c:v>Group 6</c:v>
                </c:pt>
              </c:strCache>
            </c:strRef>
          </c:cat>
          <c:val>
            <c:numRef>
              <c:f>avgscoreallgroups!$L$46:$Q$46</c:f>
              <c:numCache>
                <c:formatCode>General</c:formatCode>
                <c:ptCount val="6"/>
                <c:pt idx="0">
                  <c:v>0.29224157765179015</c:v>
                </c:pt>
                <c:pt idx="1">
                  <c:v>0.43703342775310006</c:v>
                </c:pt>
                <c:pt idx="2">
                  <c:v>0.24457322684643001</c:v>
                </c:pt>
                <c:pt idx="3">
                  <c:v>0.38536943343493268</c:v>
                </c:pt>
                <c:pt idx="4">
                  <c:v>0.35032928180015022</c:v>
                </c:pt>
                <c:pt idx="5">
                  <c:v>0.29039515883917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4C-4C9C-9E14-C62B736CD447}"/>
            </c:ext>
          </c:extLst>
        </c:ser>
        <c:ser>
          <c:idx val="3"/>
          <c:order val="3"/>
          <c:tx>
            <c:strRef>
              <c:f>avgscoreallgroups!$D$47</c:f>
              <c:strCache>
                <c:ptCount val="1"/>
                <c:pt idx="0">
                  <c:v>q75-med</c:v>
                </c:pt>
              </c:strCache>
            </c:strRef>
          </c:tx>
          <c:spPr>
            <a:solidFill>
              <a:srgbClr val="FFA500"/>
            </a:solidFill>
            <a:ln w="19050">
              <a:solidFill>
                <a:schemeClr val="tx1"/>
              </a:solidFill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rgbClr val="FFA500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BA4C-4C9C-9E14-C62B736CD447}"/>
              </c:ext>
            </c:extLst>
          </c:dPt>
          <c:dPt>
            <c:idx val="4"/>
            <c:invertIfNegative val="0"/>
            <c:bubble3D val="0"/>
            <c:spPr>
              <a:solidFill>
                <a:srgbClr val="0000FF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900-4957-8BC1-343542486E09}"/>
              </c:ext>
            </c:extLst>
          </c:dPt>
          <c:cat>
            <c:strRef>
              <c:f>avgscoreallgroups!$L$43:$Q$43</c:f>
              <c:strCache>
                <c:ptCount val="6"/>
                <c:pt idx="0">
                  <c:v>Baseline</c:v>
                </c:pt>
                <c:pt idx="1">
                  <c:v>Group 1</c:v>
                </c:pt>
                <c:pt idx="2">
                  <c:v>Group 3</c:v>
                </c:pt>
                <c:pt idx="3">
                  <c:v>Group 4</c:v>
                </c:pt>
                <c:pt idx="4">
                  <c:v>Group 5</c:v>
                </c:pt>
                <c:pt idx="5">
                  <c:v>Group 6</c:v>
                </c:pt>
              </c:strCache>
            </c:strRef>
          </c:cat>
          <c:val>
            <c:numRef>
              <c:f>avgscoreallgroups!$L$47:$Q$47</c:f>
              <c:numCache>
                <c:formatCode>General</c:formatCode>
                <c:ptCount val="6"/>
                <c:pt idx="0">
                  <c:v>0.20542953059923974</c:v>
                </c:pt>
                <c:pt idx="1">
                  <c:v>0.34359340509146996</c:v>
                </c:pt>
                <c:pt idx="2">
                  <c:v>0.20107834039594019</c:v>
                </c:pt>
                <c:pt idx="3">
                  <c:v>0.38159531000671443</c:v>
                </c:pt>
                <c:pt idx="4">
                  <c:v>0.17032415284617963</c:v>
                </c:pt>
                <c:pt idx="5">
                  <c:v>0.25506656100878988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A4C-4C9C-9E14-C62B736CD447}"/>
            </c:ext>
          </c:extLst>
        </c:ser>
        <c:ser>
          <c:idx val="4"/>
          <c:order val="4"/>
          <c:tx>
            <c:strRef>
              <c:f>avgscoreallgroups!$D$48</c:f>
              <c:strCache>
                <c:ptCount val="1"/>
                <c:pt idx="0">
                  <c:v>max-q75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1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avgscoreallgroups!$L$43:$Q$43</c:f>
              <c:strCache>
                <c:ptCount val="6"/>
                <c:pt idx="0">
                  <c:v>Baseline</c:v>
                </c:pt>
                <c:pt idx="1">
                  <c:v>Group 1</c:v>
                </c:pt>
                <c:pt idx="2">
                  <c:v>Group 3</c:v>
                </c:pt>
                <c:pt idx="3">
                  <c:v>Group 4</c:v>
                </c:pt>
                <c:pt idx="4">
                  <c:v>Group 5</c:v>
                </c:pt>
                <c:pt idx="5">
                  <c:v>Group 6</c:v>
                </c:pt>
              </c:strCache>
            </c:strRef>
          </c:cat>
          <c:val>
            <c:numRef>
              <c:f>avgscoreallgroups!$L$48:$Q$48</c:f>
              <c:numCache>
                <c:formatCode>General</c:formatCode>
                <c:ptCount val="6"/>
                <c:pt idx="0">
                  <c:v>0.40193117717220028</c:v>
                </c:pt>
                <c:pt idx="1">
                  <c:v>0.97080782853809033</c:v>
                </c:pt>
                <c:pt idx="2">
                  <c:v>0.62327036807500003</c:v>
                </c:pt>
                <c:pt idx="3">
                  <c:v>0.52492832579174564</c:v>
                </c:pt>
                <c:pt idx="4">
                  <c:v>0.58692710636294043</c:v>
                </c:pt>
                <c:pt idx="5">
                  <c:v>0.53763043365409979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A4C-4C9C-9E14-C62B736CD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4389504"/>
        <c:axId val="394415696"/>
      </c:barChart>
      <c:catAx>
        <c:axId val="3943895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94415696"/>
        <c:crosses val="autoZero"/>
        <c:auto val="1"/>
        <c:lblAlgn val="ctr"/>
        <c:lblOffset val="100"/>
        <c:noMultiLvlLbl val="0"/>
      </c:catAx>
      <c:valAx>
        <c:axId val="394415696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avgscoreallgroups!$L$34</c:f>
              <c:strCache>
                <c:ptCount val="1"/>
                <c:pt idx="0">
                  <c:v>Score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94389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avgscoreallgroups!$E$28</c:f>
              <c:strCache>
                <c:ptCount val="1"/>
                <c:pt idx="0">
                  <c:v>Ø score per topic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avgscoreallgroups!$F$27:$BB$27</c:f>
              <c:numCache>
                <c:formatCode>General</c:formatCode>
                <c:ptCount val="49"/>
                <c:pt idx="0">
                  <c:v>1001</c:v>
                </c:pt>
                <c:pt idx="1">
                  <c:v>1002</c:v>
                </c:pt>
                <c:pt idx="2">
                  <c:v>1003</c:v>
                </c:pt>
                <c:pt idx="3">
                  <c:v>1004</c:v>
                </c:pt>
                <c:pt idx="4">
                  <c:v>1005</c:v>
                </c:pt>
                <c:pt idx="5">
                  <c:v>1006</c:v>
                </c:pt>
                <c:pt idx="6">
                  <c:v>1007</c:v>
                </c:pt>
                <c:pt idx="7">
                  <c:v>1008</c:v>
                </c:pt>
                <c:pt idx="8">
                  <c:v>1010</c:v>
                </c:pt>
                <c:pt idx="9">
                  <c:v>1011</c:v>
                </c:pt>
                <c:pt idx="10">
                  <c:v>1012</c:v>
                </c:pt>
                <c:pt idx="11">
                  <c:v>1013</c:v>
                </c:pt>
                <c:pt idx="12">
                  <c:v>1014</c:v>
                </c:pt>
                <c:pt idx="13">
                  <c:v>1015</c:v>
                </c:pt>
                <c:pt idx="14">
                  <c:v>1016</c:v>
                </c:pt>
                <c:pt idx="15">
                  <c:v>1017</c:v>
                </c:pt>
                <c:pt idx="16">
                  <c:v>1018</c:v>
                </c:pt>
                <c:pt idx="17">
                  <c:v>1019</c:v>
                </c:pt>
                <c:pt idx="18">
                  <c:v>1020</c:v>
                </c:pt>
                <c:pt idx="19">
                  <c:v>1021</c:v>
                </c:pt>
                <c:pt idx="20">
                  <c:v>1022</c:v>
                </c:pt>
                <c:pt idx="21">
                  <c:v>1023</c:v>
                </c:pt>
                <c:pt idx="22">
                  <c:v>1024</c:v>
                </c:pt>
                <c:pt idx="23">
                  <c:v>1025</c:v>
                </c:pt>
                <c:pt idx="24">
                  <c:v>1026</c:v>
                </c:pt>
                <c:pt idx="25">
                  <c:v>1027</c:v>
                </c:pt>
                <c:pt idx="26">
                  <c:v>1028</c:v>
                </c:pt>
                <c:pt idx="27">
                  <c:v>1029</c:v>
                </c:pt>
                <c:pt idx="28">
                  <c:v>1030</c:v>
                </c:pt>
                <c:pt idx="29">
                  <c:v>1031</c:v>
                </c:pt>
                <c:pt idx="30">
                  <c:v>1032</c:v>
                </c:pt>
                <c:pt idx="31">
                  <c:v>1033</c:v>
                </c:pt>
                <c:pt idx="32">
                  <c:v>1034</c:v>
                </c:pt>
                <c:pt idx="33">
                  <c:v>1035</c:v>
                </c:pt>
                <c:pt idx="34">
                  <c:v>1036</c:v>
                </c:pt>
                <c:pt idx="35">
                  <c:v>1037</c:v>
                </c:pt>
                <c:pt idx="36">
                  <c:v>1038</c:v>
                </c:pt>
                <c:pt idx="37">
                  <c:v>1039</c:v>
                </c:pt>
                <c:pt idx="38">
                  <c:v>1040</c:v>
                </c:pt>
                <c:pt idx="39">
                  <c:v>1041</c:v>
                </c:pt>
                <c:pt idx="40">
                  <c:v>1042</c:v>
                </c:pt>
                <c:pt idx="41">
                  <c:v>1043</c:v>
                </c:pt>
                <c:pt idx="42">
                  <c:v>1044</c:v>
                </c:pt>
                <c:pt idx="43">
                  <c:v>1045</c:v>
                </c:pt>
                <c:pt idx="44">
                  <c:v>1046</c:v>
                </c:pt>
                <c:pt idx="45">
                  <c:v>1047</c:v>
                </c:pt>
                <c:pt idx="46">
                  <c:v>1048</c:v>
                </c:pt>
                <c:pt idx="47">
                  <c:v>1049</c:v>
                </c:pt>
                <c:pt idx="48">
                  <c:v>1050</c:v>
                </c:pt>
              </c:numCache>
            </c:numRef>
          </c:cat>
          <c:val>
            <c:numRef>
              <c:f>avgscoreallgroups!$F$28:$BB$28</c:f>
              <c:numCache>
                <c:formatCode>General</c:formatCode>
                <c:ptCount val="49"/>
                <c:pt idx="0">
                  <c:v>3.8187848892165883</c:v>
                </c:pt>
                <c:pt idx="1">
                  <c:v>3.0575153813140616</c:v>
                </c:pt>
                <c:pt idx="2">
                  <c:v>3.345939671463416</c:v>
                </c:pt>
                <c:pt idx="3">
                  <c:v>4.0494675822673578</c:v>
                </c:pt>
                <c:pt idx="4">
                  <c:v>3.2513199354546578</c:v>
                </c:pt>
                <c:pt idx="5">
                  <c:v>3.3664560310712921</c:v>
                </c:pt>
                <c:pt idx="6">
                  <c:v>3.7103940129899762</c:v>
                </c:pt>
                <c:pt idx="7">
                  <c:v>3.404807487154426</c:v>
                </c:pt>
                <c:pt idx="8">
                  <c:v>3.4884981781875739</c:v>
                </c:pt>
                <c:pt idx="9">
                  <c:v>3.6282642306456481</c:v>
                </c:pt>
                <c:pt idx="10">
                  <c:v>3.707644599930414</c:v>
                </c:pt>
                <c:pt idx="11">
                  <c:v>3.7232957590696762</c:v>
                </c:pt>
                <c:pt idx="12">
                  <c:v>3.6111785487726125</c:v>
                </c:pt>
                <c:pt idx="13">
                  <c:v>3.7111997267599741</c:v>
                </c:pt>
                <c:pt idx="14">
                  <c:v>3.4436691683669798</c:v>
                </c:pt>
                <c:pt idx="15">
                  <c:v>3.5080721804598518</c:v>
                </c:pt>
                <c:pt idx="16">
                  <c:v>3.5288434906246144</c:v>
                </c:pt>
                <c:pt idx="17">
                  <c:v>2.9792394743825783</c:v>
                </c:pt>
                <c:pt idx="18">
                  <c:v>3.4856366376697898</c:v>
                </c:pt>
                <c:pt idx="19">
                  <c:v>3.436311929278864</c:v>
                </c:pt>
                <c:pt idx="20">
                  <c:v>3.7980745050040405</c:v>
                </c:pt>
                <c:pt idx="21">
                  <c:v>3.4463031352684661</c:v>
                </c:pt>
                <c:pt idx="22">
                  <c:v>3.3909504037412956</c:v>
                </c:pt>
                <c:pt idx="23">
                  <c:v>3.6161081817520198</c:v>
                </c:pt>
                <c:pt idx="24">
                  <c:v>3.2287821547142146</c:v>
                </c:pt>
                <c:pt idx="25">
                  <c:v>3.5747824439551414</c:v>
                </c:pt>
                <c:pt idx="26">
                  <c:v>3.0093782502815918</c:v>
                </c:pt>
                <c:pt idx="27">
                  <c:v>3.3322339719353797</c:v>
                </c:pt>
                <c:pt idx="28">
                  <c:v>3.4084876822855774</c:v>
                </c:pt>
                <c:pt idx="29">
                  <c:v>3.1702591559208102</c:v>
                </c:pt>
                <c:pt idx="30">
                  <c:v>3.1192089728289125</c:v>
                </c:pt>
                <c:pt idx="31">
                  <c:v>3.5356575777367851</c:v>
                </c:pt>
                <c:pt idx="32">
                  <c:v>3.2770832733504838</c:v>
                </c:pt>
                <c:pt idx="33">
                  <c:v>3.872181058332842</c:v>
                </c:pt>
                <c:pt idx="34">
                  <c:v>3.5692364069521019</c:v>
                </c:pt>
                <c:pt idx="35">
                  <c:v>3.3959630914627383</c:v>
                </c:pt>
                <c:pt idx="36">
                  <c:v>3.4042812049559417</c:v>
                </c:pt>
                <c:pt idx="37">
                  <c:v>3.049199999136428</c:v>
                </c:pt>
                <c:pt idx="38">
                  <c:v>3.8815701951722317</c:v>
                </c:pt>
                <c:pt idx="39">
                  <c:v>3.515918457109148</c:v>
                </c:pt>
                <c:pt idx="40">
                  <c:v>3.5399366501057559</c:v>
                </c:pt>
                <c:pt idx="41">
                  <c:v>3.5941765771972021</c:v>
                </c:pt>
                <c:pt idx="42">
                  <c:v>3.7848318625595327</c:v>
                </c:pt>
                <c:pt idx="43">
                  <c:v>3.2185698957130642</c:v>
                </c:pt>
                <c:pt idx="44">
                  <c:v>3.8188833634970698</c:v>
                </c:pt>
                <c:pt idx="45">
                  <c:v>3.597005243646838</c:v>
                </c:pt>
                <c:pt idx="46">
                  <c:v>3.9515174123062708</c:v>
                </c:pt>
                <c:pt idx="47">
                  <c:v>3.488782738192286</c:v>
                </c:pt>
                <c:pt idx="48">
                  <c:v>3.5918276440263242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25-48D2-AC9C-1347D369EE08}"/>
            </c:ext>
          </c:extLst>
        </c:ser>
        <c:ser>
          <c:idx val="1"/>
          <c:order val="1"/>
          <c:tx>
            <c:strRef>
              <c:f>avgscoreallgroups!$E$29</c:f>
              <c:strCache>
                <c:ptCount val="1"/>
                <c:pt idx="0">
                  <c:v>group 5</c:v>
                </c:pt>
              </c:strCache>
            </c:strRef>
          </c:tx>
          <c:spPr>
            <a:ln w="28575" cap="rnd">
              <a:solidFill>
                <a:srgbClr val="9C1C1C"/>
              </a:solidFill>
              <a:round/>
            </a:ln>
            <a:effectLst/>
          </c:spPr>
          <c:marker>
            <c:symbol val="none"/>
          </c:marker>
          <c:cat>
            <c:numRef>
              <c:f>avgscoreallgroups!$F$27:$BB$27</c:f>
              <c:numCache>
                <c:formatCode>General</c:formatCode>
                <c:ptCount val="49"/>
                <c:pt idx="0">
                  <c:v>1001</c:v>
                </c:pt>
                <c:pt idx="1">
                  <c:v>1002</c:v>
                </c:pt>
                <c:pt idx="2">
                  <c:v>1003</c:v>
                </c:pt>
                <c:pt idx="3">
                  <c:v>1004</c:v>
                </c:pt>
                <c:pt idx="4">
                  <c:v>1005</c:v>
                </c:pt>
                <c:pt idx="5">
                  <c:v>1006</c:v>
                </c:pt>
                <c:pt idx="6">
                  <c:v>1007</c:v>
                </c:pt>
                <c:pt idx="7">
                  <c:v>1008</c:v>
                </c:pt>
                <c:pt idx="8">
                  <c:v>1010</c:v>
                </c:pt>
                <c:pt idx="9">
                  <c:v>1011</c:v>
                </c:pt>
                <c:pt idx="10">
                  <c:v>1012</c:v>
                </c:pt>
                <c:pt idx="11">
                  <c:v>1013</c:v>
                </c:pt>
                <c:pt idx="12">
                  <c:v>1014</c:v>
                </c:pt>
                <c:pt idx="13">
                  <c:v>1015</c:v>
                </c:pt>
                <c:pt idx="14">
                  <c:v>1016</c:v>
                </c:pt>
                <c:pt idx="15">
                  <c:v>1017</c:v>
                </c:pt>
                <c:pt idx="16">
                  <c:v>1018</c:v>
                </c:pt>
                <c:pt idx="17">
                  <c:v>1019</c:v>
                </c:pt>
                <c:pt idx="18">
                  <c:v>1020</c:v>
                </c:pt>
                <c:pt idx="19">
                  <c:v>1021</c:v>
                </c:pt>
                <c:pt idx="20">
                  <c:v>1022</c:v>
                </c:pt>
                <c:pt idx="21">
                  <c:v>1023</c:v>
                </c:pt>
                <c:pt idx="22">
                  <c:v>1024</c:v>
                </c:pt>
                <c:pt idx="23">
                  <c:v>1025</c:v>
                </c:pt>
                <c:pt idx="24">
                  <c:v>1026</c:v>
                </c:pt>
                <c:pt idx="25">
                  <c:v>1027</c:v>
                </c:pt>
                <c:pt idx="26">
                  <c:v>1028</c:v>
                </c:pt>
                <c:pt idx="27">
                  <c:v>1029</c:v>
                </c:pt>
                <c:pt idx="28">
                  <c:v>1030</c:v>
                </c:pt>
                <c:pt idx="29">
                  <c:v>1031</c:v>
                </c:pt>
                <c:pt idx="30">
                  <c:v>1032</c:v>
                </c:pt>
                <c:pt idx="31">
                  <c:v>1033</c:v>
                </c:pt>
                <c:pt idx="32">
                  <c:v>1034</c:v>
                </c:pt>
                <c:pt idx="33">
                  <c:v>1035</c:v>
                </c:pt>
                <c:pt idx="34">
                  <c:v>1036</c:v>
                </c:pt>
                <c:pt idx="35">
                  <c:v>1037</c:v>
                </c:pt>
                <c:pt idx="36">
                  <c:v>1038</c:v>
                </c:pt>
                <c:pt idx="37">
                  <c:v>1039</c:v>
                </c:pt>
                <c:pt idx="38">
                  <c:v>1040</c:v>
                </c:pt>
                <c:pt idx="39">
                  <c:v>1041</c:v>
                </c:pt>
                <c:pt idx="40">
                  <c:v>1042</c:v>
                </c:pt>
                <c:pt idx="41">
                  <c:v>1043</c:v>
                </c:pt>
                <c:pt idx="42">
                  <c:v>1044</c:v>
                </c:pt>
                <c:pt idx="43">
                  <c:v>1045</c:v>
                </c:pt>
                <c:pt idx="44">
                  <c:v>1046</c:v>
                </c:pt>
                <c:pt idx="45">
                  <c:v>1047</c:v>
                </c:pt>
                <c:pt idx="46">
                  <c:v>1048</c:v>
                </c:pt>
                <c:pt idx="47">
                  <c:v>1049</c:v>
                </c:pt>
                <c:pt idx="48">
                  <c:v>1050</c:v>
                </c:pt>
              </c:numCache>
            </c:numRef>
          </c:cat>
          <c:val>
            <c:numRef>
              <c:f>avgscoreallgroups!$F$29:$BB$29</c:f>
              <c:numCache>
                <c:formatCode>General</c:formatCode>
                <c:ptCount val="49"/>
                <c:pt idx="0">
                  <c:v>3.5455409631019399</c:v>
                </c:pt>
                <c:pt idx="1">
                  <c:v>3.19562271709674</c:v>
                </c:pt>
                <c:pt idx="2">
                  <c:v>3.3399783149320599</c:v>
                </c:pt>
                <c:pt idx="3">
                  <c:v>3.85829764598147</c:v>
                </c:pt>
                <c:pt idx="4">
                  <c:v>3.38473761068472</c:v>
                </c:pt>
                <c:pt idx="5">
                  <c:v>2.9915214866434399</c:v>
                </c:pt>
                <c:pt idx="6">
                  <c:v>4.4273705096073499</c:v>
                </c:pt>
                <c:pt idx="7">
                  <c:v>3.2196004908832099</c:v>
                </c:pt>
                <c:pt idx="8">
                  <c:v>3.5461982631189901</c:v>
                </c:pt>
                <c:pt idx="9">
                  <c:v>3.8737610830820701</c:v>
                </c:pt>
                <c:pt idx="10">
                  <c:v>3.9288100266401602</c:v>
                </c:pt>
                <c:pt idx="11">
                  <c:v>3.87889675806696</c:v>
                </c:pt>
                <c:pt idx="12">
                  <c:v>4.0120162858884703</c:v>
                </c:pt>
                <c:pt idx="13">
                  <c:v>4.0796982640836497</c:v>
                </c:pt>
                <c:pt idx="14">
                  <c:v>3.9474467418546402</c:v>
                </c:pt>
                <c:pt idx="15">
                  <c:v>3.7063725490196102</c:v>
                </c:pt>
                <c:pt idx="16">
                  <c:v>3.31071329254728</c:v>
                </c:pt>
                <c:pt idx="17">
                  <c:v>2.94271618625277</c:v>
                </c:pt>
                <c:pt idx="18">
                  <c:v>3.7312700172456301</c:v>
                </c:pt>
                <c:pt idx="19">
                  <c:v>3.7086547494331601</c:v>
                </c:pt>
                <c:pt idx="20">
                  <c:v>3.9858500417710898</c:v>
                </c:pt>
                <c:pt idx="21">
                  <c:v>3.5993126689132802</c:v>
                </c:pt>
                <c:pt idx="22">
                  <c:v>3.34090308727008</c:v>
                </c:pt>
                <c:pt idx="23">
                  <c:v>2.5185170894944702</c:v>
                </c:pt>
                <c:pt idx="24">
                  <c:v>3.3821237292203001</c:v>
                </c:pt>
                <c:pt idx="25">
                  <c:v>4.1601198117244298</c:v>
                </c:pt>
                <c:pt idx="26">
                  <c:v>2.03686868686869</c:v>
                </c:pt>
                <c:pt idx="27">
                  <c:v>3.8431677018633499</c:v>
                </c:pt>
                <c:pt idx="28">
                  <c:v>3.8425043875043898</c:v>
                </c:pt>
                <c:pt idx="29">
                  <c:v>3.7864619581631702</c:v>
                </c:pt>
                <c:pt idx="30">
                  <c:v>3.4348140147685098</c:v>
                </c:pt>
                <c:pt idx="31">
                  <c:v>3.8179287439613501</c:v>
                </c:pt>
                <c:pt idx="32">
                  <c:v>4.0735320686540204</c:v>
                </c:pt>
                <c:pt idx="33">
                  <c:v>3.7132569374227602</c:v>
                </c:pt>
                <c:pt idx="34">
                  <c:v>3.77142186661899</c:v>
                </c:pt>
                <c:pt idx="35">
                  <c:v>3.4265288544358299</c:v>
                </c:pt>
                <c:pt idx="36">
                  <c:v>3.3562743628185898</c:v>
                </c:pt>
                <c:pt idx="37">
                  <c:v>3.2277876213408399</c:v>
                </c:pt>
                <c:pt idx="38">
                  <c:v>3.7242125846777001</c:v>
                </c:pt>
                <c:pt idx="39">
                  <c:v>3.8140849673202601</c:v>
                </c:pt>
                <c:pt idx="40">
                  <c:v>3.3129492164486898</c:v>
                </c:pt>
                <c:pt idx="41">
                  <c:v>3.5360076304342498</c:v>
                </c:pt>
                <c:pt idx="42">
                  <c:v>3.4360650006991502</c:v>
                </c:pt>
                <c:pt idx="43">
                  <c:v>2.2463018181006</c:v>
                </c:pt>
                <c:pt idx="44">
                  <c:v>3.9646403242147898</c:v>
                </c:pt>
                <c:pt idx="45">
                  <c:v>4.0869157959779798</c:v>
                </c:pt>
                <c:pt idx="46">
                  <c:v>3.6859382151029698</c:v>
                </c:pt>
                <c:pt idx="47">
                  <c:v>2.7252692542166201</c:v>
                </c:pt>
                <c:pt idx="48">
                  <c:v>3.75770861833105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25-48D2-AC9C-1347D369EE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0842704"/>
        <c:axId val="394426928"/>
      </c:lineChart>
      <c:catAx>
        <c:axId val="480842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100"/>
                  <a:t>topic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94426928"/>
        <c:crosses val="autoZero"/>
        <c:auto val="1"/>
        <c:lblAlgn val="ctr"/>
        <c:lblOffset val="100"/>
        <c:noMultiLvlLbl val="0"/>
      </c:catAx>
      <c:valAx>
        <c:axId val="394426928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0842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600" b="0" i="0" u="none" strike="noStrike" baseline="0"/>
              <a:t>calculated Score per Topic</a:t>
            </a:r>
            <a:endParaRPr lang="de-DE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avgscoreallgroups!$E$31</c:f>
              <c:strCache>
                <c:ptCount val="1"/>
                <c:pt idx="0">
                  <c:v>Ø Score per Topic</c:v>
                </c:pt>
              </c:strCache>
            </c:strRef>
          </c:tx>
          <c:spPr>
            <a:ln w="28575" cap="rnd">
              <a:solidFill>
                <a:srgbClr val="FFA500"/>
              </a:solidFill>
              <a:round/>
            </a:ln>
            <a:effectLst/>
          </c:spPr>
          <c:marker>
            <c:symbol val="none"/>
          </c:marker>
          <c:cat>
            <c:numRef>
              <c:f>avgscoreallgroups!$F$27:$BB$27</c:f>
              <c:numCache>
                <c:formatCode>General</c:formatCode>
                <c:ptCount val="49"/>
                <c:pt idx="0">
                  <c:v>1001</c:v>
                </c:pt>
                <c:pt idx="1">
                  <c:v>1002</c:v>
                </c:pt>
                <c:pt idx="2">
                  <c:v>1003</c:v>
                </c:pt>
                <c:pt idx="3">
                  <c:v>1004</c:v>
                </c:pt>
                <c:pt idx="4">
                  <c:v>1005</c:v>
                </c:pt>
                <c:pt idx="5">
                  <c:v>1006</c:v>
                </c:pt>
                <c:pt idx="6">
                  <c:v>1007</c:v>
                </c:pt>
                <c:pt idx="7">
                  <c:v>1008</c:v>
                </c:pt>
                <c:pt idx="8">
                  <c:v>1010</c:v>
                </c:pt>
                <c:pt idx="9">
                  <c:v>1011</c:v>
                </c:pt>
                <c:pt idx="10">
                  <c:v>1012</c:v>
                </c:pt>
                <c:pt idx="11">
                  <c:v>1013</c:v>
                </c:pt>
                <c:pt idx="12">
                  <c:v>1014</c:v>
                </c:pt>
                <c:pt idx="13">
                  <c:v>1015</c:v>
                </c:pt>
                <c:pt idx="14">
                  <c:v>1016</c:v>
                </c:pt>
                <c:pt idx="15">
                  <c:v>1017</c:v>
                </c:pt>
                <c:pt idx="16">
                  <c:v>1018</c:v>
                </c:pt>
                <c:pt idx="17">
                  <c:v>1019</c:v>
                </c:pt>
                <c:pt idx="18">
                  <c:v>1020</c:v>
                </c:pt>
                <c:pt idx="19">
                  <c:v>1021</c:v>
                </c:pt>
                <c:pt idx="20">
                  <c:v>1022</c:v>
                </c:pt>
                <c:pt idx="21">
                  <c:v>1023</c:v>
                </c:pt>
                <c:pt idx="22">
                  <c:v>1024</c:v>
                </c:pt>
                <c:pt idx="23">
                  <c:v>1025</c:v>
                </c:pt>
                <c:pt idx="24">
                  <c:v>1026</c:v>
                </c:pt>
                <c:pt idx="25">
                  <c:v>1027</c:v>
                </c:pt>
                <c:pt idx="26">
                  <c:v>1028</c:v>
                </c:pt>
                <c:pt idx="27">
                  <c:v>1029</c:v>
                </c:pt>
                <c:pt idx="28">
                  <c:v>1030</c:v>
                </c:pt>
                <c:pt idx="29">
                  <c:v>1031</c:v>
                </c:pt>
                <c:pt idx="30">
                  <c:v>1032</c:v>
                </c:pt>
                <c:pt idx="31">
                  <c:v>1033</c:v>
                </c:pt>
                <c:pt idx="32">
                  <c:v>1034</c:v>
                </c:pt>
                <c:pt idx="33">
                  <c:v>1035</c:v>
                </c:pt>
                <c:pt idx="34">
                  <c:v>1036</c:v>
                </c:pt>
                <c:pt idx="35">
                  <c:v>1037</c:v>
                </c:pt>
                <c:pt idx="36">
                  <c:v>1038</c:v>
                </c:pt>
                <c:pt idx="37">
                  <c:v>1039</c:v>
                </c:pt>
                <c:pt idx="38">
                  <c:v>1040</c:v>
                </c:pt>
                <c:pt idx="39">
                  <c:v>1041</c:v>
                </c:pt>
                <c:pt idx="40">
                  <c:v>1042</c:v>
                </c:pt>
                <c:pt idx="41">
                  <c:v>1043</c:v>
                </c:pt>
                <c:pt idx="42">
                  <c:v>1044</c:v>
                </c:pt>
                <c:pt idx="43">
                  <c:v>1045</c:v>
                </c:pt>
                <c:pt idx="44">
                  <c:v>1046</c:v>
                </c:pt>
                <c:pt idx="45">
                  <c:v>1047</c:v>
                </c:pt>
                <c:pt idx="46">
                  <c:v>1048</c:v>
                </c:pt>
                <c:pt idx="47">
                  <c:v>1049</c:v>
                </c:pt>
                <c:pt idx="48">
                  <c:v>1050</c:v>
                </c:pt>
              </c:numCache>
            </c:numRef>
          </c:cat>
          <c:val>
            <c:numRef>
              <c:f>avgscoreallgroups!$F$31:$BB$31</c:f>
              <c:numCache>
                <c:formatCode>General</c:formatCode>
                <c:ptCount val="49"/>
                <c:pt idx="0">
                  <c:v>3.836999716162238</c:v>
                </c:pt>
                <c:pt idx="1">
                  <c:v>3.038033759192158</c:v>
                </c:pt>
                <c:pt idx="2">
                  <c:v>3.3521987800962885</c:v>
                </c:pt>
                <c:pt idx="3">
                  <c:v>4.0691077830017734</c:v>
                </c:pt>
                <c:pt idx="4">
                  <c:v>3.2496372868206236</c:v>
                </c:pt>
                <c:pt idx="5">
                  <c:v>3.3750587095281284</c:v>
                </c:pt>
                <c:pt idx="6">
                  <c:v>3.7181574789899559</c:v>
                </c:pt>
                <c:pt idx="7">
                  <c:v>3.4057184070565585</c:v>
                </c:pt>
                <c:pt idx="8">
                  <c:v>3.4929636675757259</c:v>
                </c:pt>
                <c:pt idx="9">
                  <c:v>3.632870032381438</c:v>
                </c:pt>
                <c:pt idx="10">
                  <c:v>3.7367074454290723</c:v>
                </c:pt>
                <c:pt idx="11">
                  <c:v>3.7311746199111924</c:v>
                </c:pt>
                <c:pt idx="12">
                  <c:v>3.5994522848226942</c:v>
                </c:pt>
                <c:pt idx="13">
                  <c:v>3.7346341589312813</c:v>
                </c:pt>
                <c:pt idx="14">
                  <c:v>3.4440059092161044</c:v>
                </c:pt>
                <c:pt idx="15">
                  <c:v>3.5078706668838224</c:v>
                </c:pt>
                <c:pt idx="16">
                  <c:v>3.5572710376820185</c:v>
                </c:pt>
                <c:pt idx="17">
                  <c:v>2.9641707164657518</c:v>
                </c:pt>
                <c:pt idx="18">
                  <c:v>3.4998115670316219</c:v>
                </c:pt>
                <c:pt idx="19">
                  <c:v>3.4246706016048982</c:v>
                </c:pt>
                <c:pt idx="20">
                  <c:v>3.7932879810725879</c:v>
                </c:pt>
                <c:pt idx="21">
                  <c:v>3.4545264908667561</c:v>
                </c:pt>
                <c:pt idx="22">
                  <c:v>3.3929043283781581</c:v>
                </c:pt>
                <c:pt idx="23">
                  <c:v>3.633197076748452</c:v>
                </c:pt>
                <c:pt idx="24">
                  <c:v>3.2361487283365475</c:v>
                </c:pt>
                <c:pt idx="25">
                  <c:v>3.5793532672236261</c:v>
                </c:pt>
                <c:pt idx="26">
                  <c:v>3.0197115047644338</c:v>
                </c:pt>
                <c:pt idx="27">
                  <c:v>3.3282033968414857</c:v>
                </c:pt>
                <c:pt idx="28">
                  <c:v>3.3981689145435099</c:v>
                </c:pt>
                <c:pt idx="29">
                  <c:v>3.1749925186225503</c:v>
                </c:pt>
                <c:pt idx="30">
                  <c:v>3.1174880449047548</c:v>
                </c:pt>
                <c:pt idx="31">
                  <c:v>3.5407745933090973</c:v>
                </c:pt>
                <c:pt idx="32">
                  <c:v>3.2802407985320015</c:v>
                </c:pt>
                <c:pt idx="33">
                  <c:v>3.8696590267556261</c:v>
                </c:pt>
                <c:pt idx="34">
                  <c:v>3.5865452581784902</c:v>
                </c:pt>
                <c:pt idx="35">
                  <c:v>3.3780837569171118</c:v>
                </c:pt>
                <c:pt idx="36">
                  <c:v>3.4189167229019737</c:v>
                </c:pt>
                <c:pt idx="37">
                  <c:v>3.0578282212503636</c:v>
                </c:pt>
                <c:pt idx="38">
                  <c:v>3.9074090650626743</c:v>
                </c:pt>
                <c:pt idx="39">
                  <c:v>3.5087261136515613</c:v>
                </c:pt>
                <c:pt idx="40">
                  <c:v>3.5682406357438099</c:v>
                </c:pt>
                <c:pt idx="41">
                  <c:v>3.595180620700436</c:v>
                </c:pt>
                <c:pt idx="42">
                  <c:v>3.8120320302912076</c:v>
                </c:pt>
                <c:pt idx="43">
                  <c:v>3.21842695585755</c:v>
                </c:pt>
                <c:pt idx="44">
                  <c:v>3.8390810554496979</c:v>
                </c:pt>
                <c:pt idx="45">
                  <c:v>3.5976904733482917</c:v>
                </c:pt>
                <c:pt idx="46">
                  <c:v>3.9701483631683758</c:v>
                </c:pt>
                <c:pt idx="47">
                  <c:v>3.5098776477790414</c:v>
                </c:pt>
                <c:pt idx="48">
                  <c:v>3.6133409698896015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25-48D2-AC9C-1347D369EE08}"/>
            </c:ext>
          </c:extLst>
        </c:ser>
        <c:ser>
          <c:idx val="1"/>
          <c:order val="1"/>
          <c:tx>
            <c:strRef>
              <c:f>avgscoreallgroups!$E$32</c:f>
              <c:strCache>
                <c:ptCount val="1"/>
                <c:pt idx="0">
                  <c:v>Group 5</c:v>
                </c:pt>
              </c:strCache>
            </c:strRef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none"/>
          </c:marker>
          <c:cat>
            <c:numRef>
              <c:f>avgscoreallgroups!$F$27:$BB$27</c:f>
              <c:numCache>
                <c:formatCode>General</c:formatCode>
                <c:ptCount val="49"/>
                <c:pt idx="0">
                  <c:v>1001</c:v>
                </c:pt>
                <c:pt idx="1">
                  <c:v>1002</c:v>
                </c:pt>
                <c:pt idx="2">
                  <c:v>1003</c:v>
                </c:pt>
                <c:pt idx="3">
                  <c:v>1004</c:v>
                </c:pt>
                <c:pt idx="4">
                  <c:v>1005</c:v>
                </c:pt>
                <c:pt idx="5">
                  <c:v>1006</c:v>
                </c:pt>
                <c:pt idx="6">
                  <c:v>1007</c:v>
                </c:pt>
                <c:pt idx="7">
                  <c:v>1008</c:v>
                </c:pt>
                <c:pt idx="8">
                  <c:v>1010</c:v>
                </c:pt>
                <c:pt idx="9">
                  <c:v>1011</c:v>
                </c:pt>
                <c:pt idx="10">
                  <c:v>1012</c:v>
                </c:pt>
                <c:pt idx="11">
                  <c:v>1013</c:v>
                </c:pt>
                <c:pt idx="12">
                  <c:v>1014</c:v>
                </c:pt>
                <c:pt idx="13">
                  <c:v>1015</c:v>
                </c:pt>
                <c:pt idx="14">
                  <c:v>1016</c:v>
                </c:pt>
                <c:pt idx="15">
                  <c:v>1017</c:v>
                </c:pt>
                <c:pt idx="16">
                  <c:v>1018</c:v>
                </c:pt>
                <c:pt idx="17">
                  <c:v>1019</c:v>
                </c:pt>
                <c:pt idx="18">
                  <c:v>1020</c:v>
                </c:pt>
                <c:pt idx="19">
                  <c:v>1021</c:v>
                </c:pt>
                <c:pt idx="20">
                  <c:v>1022</c:v>
                </c:pt>
                <c:pt idx="21">
                  <c:v>1023</c:v>
                </c:pt>
                <c:pt idx="22">
                  <c:v>1024</c:v>
                </c:pt>
                <c:pt idx="23">
                  <c:v>1025</c:v>
                </c:pt>
                <c:pt idx="24">
                  <c:v>1026</c:v>
                </c:pt>
                <c:pt idx="25">
                  <c:v>1027</c:v>
                </c:pt>
                <c:pt idx="26">
                  <c:v>1028</c:v>
                </c:pt>
                <c:pt idx="27">
                  <c:v>1029</c:v>
                </c:pt>
                <c:pt idx="28">
                  <c:v>1030</c:v>
                </c:pt>
                <c:pt idx="29">
                  <c:v>1031</c:v>
                </c:pt>
                <c:pt idx="30">
                  <c:v>1032</c:v>
                </c:pt>
                <c:pt idx="31">
                  <c:v>1033</c:v>
                </c:pt>
                <c:pt idx="32">
                  <c:v>1034</c:v>
                </c:pt>
                <c:pt idx="33">
                  <c:v>1035</c:v>
                </c:pt>
                <c:pt idx="34">
                  <c:v>1036</c:v>
                </c:pt>
                <c:pt idx="35">
                  <c:v>1037</c:v>
                </c:pt>
                <c:pt idx="36">
                  <c:v>1038</c:v>
                </c:pt>
                <c:pt idx="37">
                  <c:v>1039</c:v>
                </c:pt>
                <c:pt idx="38">
                  <c:v>1040</c:v>
                </c:pt>
                <c:pt idx="39">
                  <c:v>1041</c:v>
                </c:pt>
                <c:pt idx="40">
                  <c:v>1042</c:v>
                </c:pt>
                <c:pt idx="41">
                  <c:v>1043</c:v>
                </c:pt>
                <c:pt idx="42">
                  <c:v>1044</c:v>
                </c:pt>
                <c:pt idx="43">
                  <c:v>1045</c:v>
                </c:pt>
                <c:pt idx="44">
                  <c:v>1046</c:v>
                </c:pt>
                <c:pt idx="45">
                  <c:v>1047</c:v>
                </c:pt>
                <c:pt idx="46">
                  <c:v>1048</c:v>
                </c:pt>
                <c:pt idx="47">
                  <c:v>1049</c:v>
                </c:pt>
                <c:pt idx="48">
                  <c:v>1050</c:v>
                </c:pt>
              </c:numCache>
            </c:numRef>
          </c:cat>
          <c:val>
            <c:numRef>
              <c:f>avgscoreallgroups!$F$32:$BB$32</c:f>
              <c:numCache>
                <c:formatCode>General</c:formatCode>
                <c:ptCount val="49"/>
                <c:pt idx="0">
                  <c:v>3.6209684633051502</c:v>
                </c:pt>
                <c:pt idx="1">
                  <c:v>3.2261000764481498</c:v>
                </c:pt>
                <c:pt idx="2">
                  <c:v>3.3597115360234699</c:v>
                </c:pt>
                <c:pt idx="3">
                  <c:v>3.8833263714842698</c:v>
                </c:pt>
                <c:pt idx="4">
                  <c:v>3.36860559448077</c:v>
                </c:pt>
                <c:pt idx="5">
                  <c:v>3.0267985572259102</c:v>
                </c:pt>
                <c:pt idx="6">
                  <c:v>4.4702534778472103</c:v>
                </c:pt>
                <c:pt idx="7">
                  <c:v>3.16646219881132</c:v>
                </c:pt>
                <c:pt idx="8">
                  <c:v>3.5174888999146301</c:v>
                </c:pt>
                <c:pt idx="9">
                  <c:v>3.9084019898991702</c:v>
                </c:pt>
                <c:pt idx="10">
                  <c:v>3.9341810966811002</c:v>
                </c:pt>
                <c:pt idx="11">
                  <c:v>3.9269408369408398</c:v>
                </c:pt>
                <c:pt idx="12">
                  <c:v>4.0136354246122599</c:v>
                </c:pt>
                <c:pt idx="13">
                  <c:v>4.1055562858194401</c:v>
                </c:pt>
                <c:pt idx="14">
                  <c:v>3.9739781385936102</c:v>
                </c:pt>
                <c:pt idx="15">
                  <c:v>3.7235026399551301</c:v>
                </c:pt>
                <c:pt idx="16">
                  <c:v>3.3130914497346602</c:v>
                </c:pt>
                <c:pt idx="17">
                  <c:v>2.90516058532303</c:v>
                </c:pt>
                <c:pt idx="18">
                  <c:v>3.7819303388413399</c:v>
                </c:pt>
                <c:pt idx="19">
                  <c:v>3.7130022186380902</c:v>
                </c:pt>
                <c:pt idx="20">
                  <c:v>3.9928706775637899</c:v>
                </c:pt>
                <c:pt idx="21">
                  <c:v>3.5880456424790999</c:v>
                </c:pt>
                <c:pt idx="22">
                  <c:v>3.36267293683794</c:v>
                </c:pt>
                <c:pt idx="23">
                  <c:v>2.5244370966096898</c:v>
                </c:pt>
                <c:pt idx="24">
                  <c:v>3.44327601215097</c:v>
                </c:pt>
                <c:pt idx="25">
                  <c:v>4.14422889784161</c:v>
                </c:pt>
                <c:pt idx="26">
                  <c:v>2.0378198772935598</c:v>
                </c:pt>
                <c:pt idx="27">
                  <c:v>3.8290935211465</c:v>
                </c:pt>
                <c:pt idx="28">
                  <c:v>3.8337609918530999</c:v>
                </c:pt>
                <c:pt idx="29">
                  <c:v>3.7960199511972998</c:v>
                </c:pt>
                <c:pt idx="30">
                  <c:v>3.4563239441696201</c:v>
                </c:pt>
                <c:pt idx="31">
                  <c:v>3.7992109308085902</c:v>
                </c:pt>
                <c:pt idx="32">
                  <c:v>4.0998172514619897</c:v>
                </c:pt>
                <c:pt idx="33">
                  <c:v>3.7460125755961999</c:v>
                </c:pt>
                <c:pt idx="34">
                  <c:v>3.7971174528474299</c:v>
                </c:pt>
                <c:pt idx="35">
                  <c:v>3.3921672869041299</c:v>
                </c:pt>
                <c:pt idx="36">
                  <c:v>3.4254868832206999</c:v>
                </c:pt>
                <c:pt idx="37">
                  <c:v>3.2391596345084701</c:v>
                </c:pt>
                <c:pt idx="38">
                  <c:v>3.72368764526975</c:v>
                </c:pt>
                <c:pt idx="39">
                  <c:v>3.8401452620202599</c:v>
                </c:pt>
                <c:pt idx="40">
                  <c:v>3.34856994856995</c:v>
                </c:pt>
                <c:pt idx="41">
                  <c:v>3.5254560468550502</c:v>
                </c:pt>
                <c:pt idx="42">
                  <c:v>3.5109544055318098</c:v>
                </c:pt>
                <c:pt idx="43">
                  <c:v>2.2284475737637299</c:v>
                </c:pt>
                <c:pt idx="44">
                  <c:v>3.95716188177702</c:v>
                </c:pt>
                <c:pt idx="45">
                  <c:v>4.1116455063478501</c:v>
                </c:pt>
                <c:pt idx="46">
                  <c:v>3.68522843643811</c:v>
                </c:pt>
                <c:pt idx="47">
                  <c:v>2.7364546809256698</c:v>
                </c:pt>
                <c:pt idx="48">
                  <c:v>3.8345972215832398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25-48D2-AC9C-1347D369EE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0842704"/>
        <c:axId val="394426928"/>
      </c:lineChart>
      <c:catAx>
        <c:axId val="480842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Topic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94426928"/>
        <c:crosses val="autoZero"/>
        <c:auto val="1"/>
        <c:lblAlgn val="ctr"/>
        <c:lblOffset val="100"/>
        <c:noMultiLvlLbl val="0"/>
      </c:catAx>
      <c:valAx>
        <c:axId val="394426928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0842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 paperSize="9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Tabelle1!$C$4</c:f>
              <c:strCache>
                <c:ptCount val="1"/>
                <c:pt idx="0">
                  <c:v>2,608759868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Tabelle1!$B$5:$B$53</c:f>
              <c:strCache>
                <c:ptCount val="49"/>
                <c:pt idx="0">
                  <c:v>4,399543134</c:v>
                </c:pt>
                <c:pt idx="1">
                  <c:v>3,923506504</c:v>
                </c:pt>
                <c:pt idx="5">
                  <c:v>Average</c:v>
                </c:pt>
                <c:pt idx="6">
                  <c:v>2,964170716</c:v>
                </c:pt>
                <c:pt idx="7">
                  <c:v>3,019711505</c:v>
                </c:pt>
                <c:pt idx="8">
                  <c:v>3,038033759</c:v>
                </c:pt>
                <c:pt idx="9">
                  <c:v>3,057828221</c:v>
                </c:pt>
                <c:pt idx="10">
                  <c:v>3,117488045</c:v>
                </c:pt>
                <c:pt idx="11">
                  <c:v>3,174992519</c:v>
                </c:pt>
                <c:pt idx="12">
                  <c:v>3,218426956</c:v>
                </c:pt>
                <c:pt idx="13">
                  <c:v>3,236148728</c:v>
                </c:pt>
                <c:pt idx="14">
                  <c:v>3,249637287</c:v>
                </c:pt>
                <c:pt idx="15">
                  <c:v>3,280240799</c:v>
                </c:pt>
                <c:pt idx="16">
                  <c:v>3,328203397</c:v>
                </c:pt>
                <c:pt idx="17">
                  <c:v>3,35219878</c:v>
                </c:pt>
                <c:pt idx="18">
                  <c:v>3,37505871</c:v>
                </c:pt>
                <c:pt idx="19">
                  <c:v>3,378083757</c:v>
                </c:pt>
                <c:pt idx="20">
                  <c:v>3,392904328</c:v>
                </c:pt>
                <c:pt idx="21">
                  <c:v>3,398168915</c:v>
                </c:pt>
                <c:pt idx="22">
                  <c:v>3,405718407</c:v>
                </c:pt>
                <c:pt idx="23">
                  <c:v>3,418916723</c:v>
                </c:pt>
                <c:pt idx="24">
                  <c:v>3,424670602</c:v>
                </c:pt>
                <c:pt idx="25">
                  <c:v>3,444005909</c:v>
                </c:pt>
                <c:pt idx="26">
                  <c:v>3,454526491</c:v>
                </c:pt>
                <c:pt idx="27">
                  <c:v>3,492963668</c:v>
                </c:pt>
                <c:pt idx="28">
                  <c:v>3,499811567</c:v>
                </c:pt>
                <c:pt idx="29">
                  <c:v>3,507870667</c:v>
                </c:pt>
                <c:pt idx="30">
                  <c:v>3,508726114</c:v>
                </c:pt>
                <c:pt idx="31">
                  <c:v>3,509877648</c:v>
                </c:pt>
                <c:pt idx="32">
                  <c:v>3,540774593</c:v>
                </c:pt>
                <c:pt idx="33">
                  <c:v>3,557271038</c:v>
                </c:pt>
                <c:pt idx="34">
                  <c:v>3,568240636</c:v>
                </c:pt>
                <c:pt idx="35">
                  <c:v>3,579353267</c:v>
                </c:pt>
                <c:pt idx="36">
                  <c:v>3,586545258</c:v>
                </c:pt>
                <c:pt idx="37">
                  <c:v>3,595180621</c:v>
                </c:pt>
                <c:pt idx="38">
                  <c:v>3,597690473</c:v>
                </c:pt>
                <c:pt idx="39">
                  <c:v>3,599452285</c:v>
                </c:pt>
                <c:pt idx="40">
                  <c:v>3,61334097</c:v>
                </c:pt>
                <c:pt idx="41">
                  <c:v>3,632870032</c:v>
                </c:pt>
                <c:pt idx="42">
                  <c:v>3,633197077</c:v>
                </c:pt>
                <c:pt idx="43">
                  <c:v>3,718157479</c:v>
                </c:pt>
                <c:pt idx="44">
                  <c:v>3,73117462</c:v>
                </c:pt>
                <c:pt idx="45">
                  <c:v>3,734634159</c:v>
                </c:pt>
                <c:pt idx="46">
                  <c:v>3,736707445</c:v>
                </c:pt>
                <c:pt idx="47">
                  <c:v>3,793287981</c:v>
                </c:pt>
                <c:pt idx="48">
                  <c:v>3,81203203</c:v>
                </c:pt>
              </c:strCache>
            </c:strRef>
          </c:cat>
          <c:val>
            <c:numRef>
              <c:f>Tabelle1!$C$5:$C$53</c:f>
              <c:numCache>
                <c:formatCode>General</c:formatCode>
                <c:ptCount val="49"/>
                <c:pt idx="0">
                  <c:v>3.0425754709647301</c:v>
                </c:pt>
                <c:pt idx="1">
                  <c:v>3.4644276284034401</c:v>
                </c:pt>
                <c:pt idx="5">
                  <c:v>0</c:v>
                </c:pt>
                <c:pt idx="6">
                  <c:v>2.0378198772935598</c:v>
                </c:pt>
                <c:pt idx="7">
                  <c:v>2.2284475737637299</c:v>
                </c:pt>
                <c:pt idx="8">
                  <c:v>2.5244370966096898</c:v>
                </c:pt>
                <c:pt idx="9">
                  <c:v>2.7364546809256698</c:v>
                </c:pt>
                <c:pt idx="10">
                  <c:v>2.90516058532303</c:v>
                </c:pt>
                <c:pt idx="11">
                  <c:v>3.0267985572259102</c:v>
                </c:pt>
                <c:pt idx="12">
                  <c:v>3.16646219881132</c:v>
                </c:pt>
                <c:pt idx="13">
                  <c:v>3.2261000764481498</c:v>
                </c:pt>
                <c:pt idx="14">
                  <c:v>3.2391596345084701</c:v>
                </c:pt>
                <c:pt idx="15">
                  <c:v>3.3130914497346602</c:v>
                </c:pt>
                <c:pt idx="16">
                  <c:v>3.34856994856995</c:v>
                </c:pt>
                <c:pt idx="17">
                  <c:v>3.3597115360234699</c:v>
                </c:pt>
                <c:pt idx="18">
                  <c:v>3.36267293683794</c:v>
                </c:pt>
                <c:pt idx="19">
                  <c:v>3.36860559448077</c:v>
                </c:pt>
                <c:pt idx="20">
                  <c:v>3.3921672869041299</c:v>
                </c:pt>
                <c:pt idx="21">
                  <c:v>3.4254868832206999</c:v>
                </c:pt>
                <c:pt idx="22">
                  <c:v>3.44327601215097</c:v>
                </c:pt>
                <c:pt idx="23">
                  <c:v>3.4563239441696201</c:v>
                </c:pt>
                <c:pt idx="24">
                  <c:v>3.5109544055318098</c:v>
                </c:pt>
                <c:pt idx="25">
                  <c:v>3.5174888999146301</c:v>
                </c:pt>
                <c:pt idx="26">
                  <c:v>3.5254560468550502</c:v>
                </c:pt>
                <c:pt idx="27">
                  <c:v>3.5880456424790999</c:v>
                </c:pt>
                <c:pt idx="28">
                  <c:v>3.6209684633051502</c:v>
                </c:pt>
                <c:pt idx="29">
                  <c:v>3.68522843643811</c:v>
                </c:pt>
                <c:pt idx="30">
                  <c:v>3.7130022186380902</c:v>
                </c:pt>
                <c:pt idx="31">
                  <c:v>3.7235026399551301</c:v>
                </c:pt>
                <c:pt idx="32">
                  <c:v>3.72368764526975</c:v>
                </c:pt>
                <c:pt idx="33">
                  <c:v>3.7460125755961999</c:v>
                </c:pt>
                <c:pt idx="34">
                  <c:v>3.7819303388413399</c:v>
                </c:pt>
                <c:pt idx="35">
                  <c:v>3.7960199511972998</c:v>
                </c:pt>
                <c:pt idx="36">
                  <c:v>3.7971174528474299</c:v>
                </c:pt>
                <c:pt idx="37">
                  <c:v>3.7992109308085902</c:v>
                </c:pt>
                <c:pt idx="38">
                  <c:v>3.8290935211465</c:v>
                </c:pt>
                <c:pt idx="39">
                  <c:v>3.8337609918530999</c:v>
                </c:pt>
                <c:pt idx="40">
                  <c:v>3.8345972215832398</c:v>
                </c:pt>
                <c:pt idx="41">
                  <c:v>3.8401452620202599</c:v>
                </c:pt>
                <c:pt idx="42">
                  <c:v>3.8833263714842698</c:v>
                </c:pt>
                <c:pt idx="43">
                  <c:v>3.9084019898991702</c:v>
                </c:pt>
                <c:pt idx="44">
                  <c:v>3.9269408369408398</c:v>
                </c:pt>
                <c:pt idx="45">
                  <c:v>3.9341810966811002</c:v>
                </c:pt>
                <c:pt idx="46">
                  <c:v>3.95716188177702</c:v>
                </c:pt>
                <c:pt idx="47">
                  <c:v>3.9739781385936102</c:v>
                </c:pt>
                <c:pt idx="48">
                  <c:v>3.9928706775637899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DE-4723-A521-61C230385B2E}"/>
            </c:ext>
          </c:extLst>
        </c:ser>
        <c:ser>
          <c:idx val="1"/>
          <c:order val="1"/>
          <c:tx>
            <c:strRef>
              <c:f>Tabelle1!$D$4</c:f>
              <c:strCache>
                <c:ptCount val="1"/>
                <c:pt idx="0">
                  <c:v>3,80963275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Tabelle1!$B$5:$B$53</c:f>
              <c:strCache>
                <c:ptCount val="49"/>
                <c:pt idx="0">
                  <c:v>4,399543134</c:v>
                </c:pt>
                <c:pt idx="1">
                  <c:v>3,923506504</c:v>
                </c:pt>
                <c:pt idx="5">
                  <c:v>Average</c:v>
                </c:pt>
                <c:pt idx="6">
                  <c:v>2,964170716</c:v>
                </c:pt>
                <c:pt idx="7">
                  <c:v>3,019711505</c:v>
                </c:pt>
                <c:pt idx="8">
                  <c:v>3,038033759</c:v>
                </c:pt>
                <c:pt idx="9">
                  <c:v>3,057828221</c:v>
                </c:pt>
                <c:pt idx="10">
                  <c:v>3,117488045</c:v>
                </c:pt>
                <c:pt idx="11">
                  <c:v>3,174992519</c:v>
                </c:pt>
                <c:pt idx="12">
                  <c:v>3,218426956</c:v>
                </c:pt>
                <c:pt idx="13">
                  <c:v>3,236148728</c:v>
                </c:pt>
                <c:pt idx="14">
                  <c:v>3,249637287</c:v>
                </c:pt>
                <c:pt idx="15">
                  <c:v>3,280240799</c:v>
                </c:pt>
                <c:pt idx="16">
                  <c:v>3,328203397</c:v>
                </c:pt>
                <c:pt idx="17">
                  <c:v>3,35219878</c:v>
                </c:pt>
                <c:pt idx="18">
                  <c:v>3,37505871</c:v>
                </c:pt>
                <c:pt idx="19">
                  <c:v>3,378083757</c:v>
                </c:pt>
                <c:pt idx="20">
                  <c:v>3,392904328</c:v>
                </c:pt>
                <c:pt idx="21">
                  <c:v>3,398168915</c:v>
                </c:pt>
                <c:pt idx="22">
                  <c:v>3,405718407</c:v>
                </c:pt>
                <c:pt idx="23">
                  <c:v>3,418916723</c:v>
                </c:pt>
                <c:pt idx="24">
                  <c:v>3,424670602</c:v>
                </c:pt>
                <c:pt idx="25">
                  <c:v>3,444005909</c:v>
                </c:pt>
                <c:pt idx="26">
                  <c:v>3,454526491</c:v>
                </c:pt>
                <c:pt idx="27">
                  <c:v>3,492963668</c:v>
                </c:pt>
                <c:pt idx="28">
                  <c:v>3,499811567</c:v>
                </c:pt>
                <c:pt idx="29">
                  <c:v>3,507870667</c:v>
                </c:pt>
                <c:pt idx="30">
                  <c:v>3,508726114</c:v>
                </c:pt>
                <c:pt idx="31">
                  <c:v>3,509877648</c:v>
                </c:pt>
                <c:pt idx="32">
                  <c:v>3,540774593</c:v>
                </c:pt>
                <c:pt idx="33">
                  <c:v>3,557271038</c:v>
                </c:pt>
                <c:pt idx="34">
                  <c:v>3,568240636</c:v>
                </c:pt>
                <c:pt idx="35">
                  <c:v>3,579353267</c:v>
                </c:pt>
                <c:pt idx="36">
                  <c:v>3,586545258</c:v>
                </c:pt>
                <c:pt idx="37">
                  <c:v>3,595180621</c:v>
                </c:pt>
                <c:pt idx="38">
                  <c:v>3,597690473</c:v>
                </c:pt>
                <c:pt idx="39">
                  <c:v>3,599452285</c:v>
                </c:pt>
                <c:pt idx="40">
                  <c:v>3,61334097</c:v>
                </c:pt>
                <c:pt idx="41">
                  <c:v>3,632870032</c:v>
                </c:pt>
                <c:pt idx="42">
                  <c:v>3,633197077</c:v>
                </c:pt>
                <c:pt idx="43">
                  <c:v>3,718157479</c:v>
                </c:pt>
                <c:pt idx="44">
                  <c:v>3,73117462</c:v>
                </c:pt>
                <c:pt idx="45">
                  <c:v>3,734634159</c:v>
                </c:pt>
                <c:pt idx="46">
                  <c:v>3,736707445</c:v>
                </c:pt>
                <c:pt idx="47">
                  <c:v>3,793287981</c:v>
                </c:pt>
                <c:pt idx="48">
                  <c:v>3,81203203</c:v>
                </c:pt>
              </c:strCache>
            </c:strRef>
          </c:cat>
          <c:val>
            <c:numRef>
              <c:f>Tabelle1!$D$5:$D$53</c:f>
              <c:numCache>
                <c:formatCode>General</c:formatCode>
                <c:ptCount val="49"/>
                <c:pt idx="0">
                  <c:v>3.1047499886608101</c:v>
                </c:pt>
                <c:pt idx="1">
                  <c:v>3.3361018574916899</c:v>
                </c:pt>
                <c:pt idx="5">
                  <c:v>0</c:v>
                </c:pt>
                <c:pt idx="6">
                  <c:v>2.2487604343187102</c:v>
                </c:pt>
                <c:pt idx="7">
                  <c:v>2.29163821442092</c:v>
                </c:pt>
                <c:pt idx="8">
                  <c:v>2.3114829059829098</c:v>
                </c:pt>
                <c:pt idx="9">
                  <c:v>2.3202179697881902</c:v>
                </c:pt>
                <c:pt idx="10">
                  <c:v>2.3622864574226301</c:v>
                </c:pt>
                <c:pt idx="11">
                  <c:v>2.4569015513991599</c:v>
                </c:pt>
                <c:pt idx="12">
                  <c:v>2.4772186665009599</c:v>
                </c:pt>
                <c:pt idx="13">
                  <c:v>2.47951983604157</c:v>
                </c:pt>
                <c:pt idx="14">
                  <c:v>2.5693473193473202</c:v>
                </c:pt>
                <c:pt idx="15">
                  <c:v>2.5767513520772298</c:v>
                </c:pt>
                <c:pt idx="16">
                  <c:v>2.5897424953763002</c:v>
                </c:pt>
                <c:pt idx="17">
                  <c:v>2.6072404371584699</c:v>
                </c:pt>
                <c:pt idx="18">
                  <c:v>2.6903409090909101</c:v>
                </c:pt>
                <c:pt idx="19">
                  <c:v>2.71455109712387</c:v>
                </c:pt>
                <c:pt idx="20">
                  <c:v>2.7303923761800402</c:v>
                </c:pt>
                <c:pt idx="21">
                  <c:v>2.7883166731281301</c:v>
                </c:pt>
                <c:pt idx="22">
                  <c:v>2.8377651480503898</c:v>
                </c:pt>
                <c:pt idx="23">
                  <c:v>2.8483057525610702</c:v>
                </c:pt>
                <c:pt idx="24">
                  <c:v>2.88382683094127</c:v>
                </c:pt>
                <c:pt idx="25">
                  <c:v>2.9526449938949901</c:v>
                </c:pt>
                <c:pt idx="26">
                  <c:v>2.95913386130777</c:v>
                </c:pt>
                <c:pt idx="27">
                  <c:v>2.9742647058823501</c:v>
                </c:pt>
                <c:pt idx="28">
                  <c:v>3.0797128259337598</c:v>
                </c:pt>
                <c:pt idx="29">
                  <c:v>3.0976001511715801</c:v>
                </c:pt>
                <c:pt idx="30">
                  <c:v>3.1273743368440101</c:v>
                </c:pt>
                <c:pt idx="31">
                  <c:v>3.1507977685358202</c:v>
                </c:pt>
                <c:pt idx="32">
                  <c:v>3.15263157894737</c:v>
                </c:pt>
                <c:pt idx="33">
                  <c:v>3.1678268092061201</c:v>
                </c:pt>
                <c:pt idx="34">
                  <c:v>3.2478431372548999</c:v>
                </c:pt>
                <c:pt idx="35">
                  <c:v>3.27906963943459</c:v>
                </c:pt>
                <c:pt idx="36">
                  <c:v>3.3073827707974099</c:v>
                </c:pt>
                <c:pt idx="37">
                  <c:v>3.3240369579716802</c:v>
                </c:pt>
                <c:pt idx="38">
                  <c:v>3.3665200016033299</c:v>
                </c:pt>
                <c:pt idx="39">
                  <c:v>3.4219334803338701</c:v>
                </c:pt>
                <c:pt idx="40">
                  <c:v>3.4235855263157902</c:v>
                </c:pt>
                <c:pt idx="41">
                  <c:v>3.4590070227012899</c:v>
                </c:pt>
                <c:pt idx="42">
                  <c:v>3.4709677419354801</c:v>
                </c:pt>
                <c:pt idx="43">
                  <c:v>3.5660669046458202</c:v>
                </c:pt>
                <c:pt idx="44">
                  <c:v>3.6109685968984602</c:v>
                </c:pt>
                <c:pt idx="45">
                  <c:v>3.65465619651666</c:v>
                </c:pt>
                <c:pt idx="46">
                  <c:v>3.6927556818181801</c:v>
                </c:pt>
                <c:pt idx="47">
                  <c:v>3.7768353728755102</c:v>
                </c:pt>
                <c:pt idx="48">
                  <c:v>3.83900711342572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DE-4723-A521-61C230385B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6427472"/>
        <c:axId val="854194080"/>
      </c:lineChart>
      <c:catAx>
        <c:axId val="806427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54194080"/>
        <c:crosses val="autoZero"/>
        <c:auto val="1"/>
        <c:lblAlgn val="ctr"/>
        <c:lblOffset val="100"/>
        <c:noMultiLvlLbl val="0"/>
      </c:catAx>
      <c:valAx>
        <c:axId val="85419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06427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600"/>
              <a:t>calculated Score</a:t>
            </a:r>
            <a:r>
              <a:rPr lang="de-DE" sz="1600" baseline="0"/>
              <a:t> per Topic - sorted</a:t>
            </a:r>
            <a:endParaRPr lang="de-DE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Tabelle1!$B$10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rgbClr val="FFA500"/>
              </a:solidFill>
              <a:round/>
            </a:ln>
            <a:effectLst/>
          </c:spPr>
          <c:marker>
            <c:symbol val="none"/>
          </c:marker>
          <c:cat>
            <c:strRef>
              <c:f>Tabelle1!$A$11:$A$59</c:f>
              <c:strCache>
                <c:ptCount val="49"/>
                <c:pt idx="0">
                  <c:v>worst</c:v>
                </c:pt>
                <c:pt idx="48">
                  <c:v>best</c:v>
                </c:pt>
              </c:strCache>
            </c:strRef>
          </c:cat>
          <c:val>
            <c:numRef>
              <c:f>Tabelle1!$B$11:$B$59</c:f>
              <c:numCache>
                <c:formatCode>General</c:formatCode>
                <c:ptCount val="49"/>
                <c:pt idx="0">
                  <c:v>2.9641707164657518</c:v>
                </c:pt>
                <c:pt idx="1">
                  <c:v>3.0197115047644338</c:v>
                </c:pt>
                <c:pt idx="2">
                  <c:v>3.038033759192158</c:v>
                </c:pt>
                <c:pt idx="3">
                  <c:v>3.0578282212503636</c:v>
                </c:pt>
                <c:pt idx="4">
                  <c:v>3.1174880449047548</c:v>
                </c:pt>
                <c:pt idx="5">
                  <c:v>3.1749925186225503</c:v>
                </c:pt>
                <c:pt idx="6">
                  <c:v>3.21842695585755</c:v>
                </c:pt>
                <c:pt idx="7">
                  <c:v>3.2361487283365475</c:v>
                </c:pt>
                <c:pt idx="8">
                  <c:v>3.2496372868206236</c:v>
                </c:pt>
                <c:pt idx="9">
                  <c:v>3.2802407985320015</c:v>
                </c:pt>
                <c:pt idx="10">
                  <c:v>3.3282033968414857</c:v>
                </c:pt>
                <c:pt idx="11">
                  <c:v>3.3521987800962885</c:v>
                </c:pt>
                <c:pt idx="12">
                  <c:v>3.3750587095281284</c:v>
                </c:pt>
                <c:pt idx="13">
                  <c:v>3.3780837569171118</c:v>
                </c:pt>
                <c:pt idx="14">
                  <c:v>3.3929043283781581</c:v>
                </c:pt>
                <c:pt idx="15">
                  <c:v>3.3981689145435099</c:v>
                </c:pt>
                <c:pt idx="16">
                  <c:v>3.4057184070565585</c:v>
                </c:pt>
                <c:pt idx="17">
                  <c:v>3.4189167229019737</c:v>
                </c:pt>
                <c:pt idx="18">
                  <c:v>3.4246706016048982</c:v>
                </c:pt>
                <c:pt idx="19">
                  <c:v>3.4440059092161044</c:v>
                </c:pt>
                <c:pt idx="20">
                  <c:v>3.4545264908667561</c:v>
                </c:pt>
                <c:pt idx="21">
                  <c:v>3.4929636675757259</c:v>
                </c:pt>
                <c:pt idx="22">
                  <c:v>3.4998115670316219</c:v>
                </c:pt>
                <c:pt idx="23">
                  <c:v>3.5078706668838224</c:v>
                </c:pt>
                <c:pt idx="24">
                  <c:v>3.5087261136515613</c:v>
                </c:pt>
                <c:pt idx="25">
                  <c:v>3.5098776477790414</c:v>
                </c:pt>
                <c:pt idx="26">
                  <c:v>3.5407745933090973</c:v>
                </c:pt>
                <c:pt idx="27">
                  <c:v>3.5572710376820185</c:v>
                </c:pt>
                <c:pt idx="28">
                  <c:v>3.5682406357438099</c:v>
                </c:pt>
                <c:pt idx="29">
                  <c:v>3.5793532672236261</c:v>
                </c:pt>
                <c:pt idx="30">
                  <c:v>3.5865452581784902</c:v>
                </c:pt>
                <c:pt idx="31">
                  <c:v>3.595180620700436</c:v>
                </c:pt>
                <c:pt idx="32">
                  <c:v>3.5976904733482917</c:v>
                </c:pt>
                <c:pt idx="33">
                  <c:v>3.5994522848226942</c:v>
                </c:pt>
                <c:pt idx="34">
                  <c:v>3.6133409698896015</c:v>
                </c:pt>
                <c:pt idx="35">
                  <c:v>3.632870032381438</c:v>
                </c:pt>
                <c:pt idx="36">
                  <c:v>3.633197076748452</c:v>
                </c:pt>
                <c:pt idx="37">
                  <c:v>3.7181574789899559</c:v>
                </c:pt>
                <c:pt idx="38">
                  <c:v>3.7311746199111924</c:v>
                </c:pt>
                <c:pt idx="39">
                  <c:v>3.7346341589312813</c:v>
                </c:pt>
                <c:pt idx="40">
                  <c:v>3.7367074454290723</c:v>
                </c:pt>
                <c:pt idx="41">
                  <c:v>3.7932879810725879</c:v>
                </c:pt>
                <c:pt idx="42">
                  <c:v>3.8120320302912076</c:v>
                </c:pt>
                <c:pt idx="43">
                  <c:v>3.836999716162238</c:v>
                </c:pt>
                <c:pt idx="44">
                  <c:v>3.8390810554496979</c:v>
                </c:pt>
                <c:pt idx="45">
                  <c:v>3.8696590267556261</c:v>
                </c:pt>
                <c:pt idx="46">
                  <c:v>3.9074090650626743</c:v>
                </c:pt>
                <c:pt idx="47">
                  <c:v>3.9701483631683758</c:v>
                </c:pt>
                <c:pt idx="48">
                  <c:v>4.0691077830017734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8A31-4B3E-9189-3BAE9934A828}"/>
            </c:ext>
          </c:extLst>
        </c:ser>
        <c:ser>
          <c:idx val="1"/>
          <c:order val="1"/>
          <c:tx>
            <c:strRef>
              <c:f>Tabelle1!$C$10</c:f>
              <c:strCache>
                <c:ptCount val="1"/>
                <c:pt idx="0">
                  <c:v>Group 5</c:v>
                </c:pt>
              </c:strCache>
            </c:strRef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none"/>
          </c:marker>
          <c:cat>
            <c:strRef>
              <c:f>Tabelle1!$A$11:$A$59</c:f>
              <c:strCache>
                <c:ptCount val="49"/>
                <c:pt idx="0">
                  <c:v>worst</c:v>
                </c:pt>
                <c:pt idx="48">
                  <c:v>best</c:v>
                </c:pt>
              </c:strCache>
            </c:strRef>
          </c:cat>
          <c:val>
            <c:numRef>
              <c:f>Tabelle1!$C$11:$C$59</c:f>
              <c:numCache>
                <c:formatCode>General</c:formatCode>
                <c:ptCount val="49"/>
                <c:pt idx="0">
                  <c:v>2.0378198772935598</c:v>
                </c:pt>
                <c:pt idx="1">
                  <c:v>2.2284475737637299</c:v>
                </c:pt>
                <c:pt idx="2">
                  <c:v>2.5244370966096898</c:v>
                </c:pt>
                <c:pt idx="3">
                  <c:v>2.7364546809256698</c:v>
                </c:pt>
                <c:pt idx="4">
                  <c:v>2.90516058532303</c:v>
                </c:pt>
                <c:pt idx="5">
                  <c:v>3.0267985572259102</c:v>
                </c:pt>
                <c:pt idx="6">
                  <c:v>3.16646219881132</c:v>
                </c:pt>
                <c:pt idx="7">
                  <c:v>3.2261000764481498</c:v>
                </c:pt>
                <c:pt idx="8">
                  <c:v>3.2391596345084701</c:v>
                </c:pt>
                <c:pt idx="9">
                  <c:v>3.3130914497346602</c:v>
                </c:pt>
                <c:pt idx="10">
                  <c:v>3.34856994856995</c:v>
                </c:pt>
                <c:pt idx="11">
                  <c:v>3.3597115360234699</c:v>
                </c:pt>
                <c:pt idx="12">
                  <c:v>3.36267293683794</c:v>
                </c:pt>
                <c:pt idx="13">
                  <c:v>3.36860559448077</c:v>
                </c:pt>
                <c:pt idx="14">
                  <c:v>3.3921672869041299</c:v>
                </c:pt>
                <c:pt idx="15">
                  <c:v>3.4254868832206999</c:v>
                </c:pt>
                <c:pt idx="16">
                  <c:v>3.44327601215097</c:v>
                </c:pt>
                <c:pt idx="17">
                  <c:v>3.4563239441696201</c:v>
                </c:pt>
                <c:pt idx="18">
                  <c:v>3.5109544055318098</c:v>
                </c:pt>
                <c:pt idx="19">
                  <c:v>3.5174888999146301</c:v>
                </c:pt>
                <c:pt idx="20">
                  <c:v>3.5254560468550502</c:v>
                </c:pt>
                <c:pt idx="21">
                  <c:v>3.5880456424790999</c:v>
                </c:pt>
                <c:pt idx="22">
                  <c:v>3.6209684633051502</c:v>
                </c:pt>
                <c:pt idx="23">
                  <c:v>3.68522843643811</c:v>
                </c:pt>
                <c:pt idx="24">
                  <c:v>3.7130022186380902</c:v>
                </c:pt>
                <c:pt idx="25">
                  <c:v>3.7235026399551301</c:v>
                </c:pt>
                <c:pt idx="26">
                  <c:v>3.72368764526975</c:v>
                </c:pt>
                <c:pt idx="27">
                  <c:v>3.7460125755961999</c:v>
                </c:pt>
                <c:pt idx="28">
                  <c:v>3.7819303388413399</c:v>
                </c:pt>
                <c:pt idx="29">
                  <c:v>3.7960199511972998</c:v>
                </c:pt>
                <c:pt idx="30">
                  <c:v>3.7971174528474299</c:v>
                </c:pt>
                <c:pt idx="31">
                  <c:v>3.7992109308085902</c:v>
                </c:pt>
                <c:pt idx="32">
                  <c:v>3.8290935211465</c:v>
                </c:pt>
                <c:pt idx="33">
                  <c:v>3.8337609918530999</c:v>
                </c:pt>
                <c:pt idx="34">
                  <c:v>3.8345972215832398</c:v>
                </c:pt>
                <c:pt idx="35">
                  <c:v>3.8401452620202599</c:v>
                </c:pt>
                <c:pt idx="36">
                  <c:v>3.8833263714842698</c:v>
                </c:pt>
                <c:pt idx="37">
                  <c:v>3.9084019898991702</c:v>
                </c:pt>
                <c:pt idx="38">
                  <c:v>3.9269408369408398</c:v>
                </c:pt>
                <c:pt idx="39">
                  <c:v>3.9341810966811002</c:v>
                </c:pt>
                <c:pt idx="40">
                  <c:v>3.95716188177702</c:v>
                </c:pt>
                <c:pt idx="41">
                  <c:v>3.9739781385936102</c:v>
                </c:pt>
                <c:pt idx="42">
                  <c:v>3.9928706775637899</c:v>
                </c:pt>
                <c:pt idx="43">
                  <c:v>4.0136354246122599</c:v>
                </c:pt>
                <c:pt idx="44">
                  <c:v>4.0998172514619897</c:v>
                </c:pt>
                <c:pt idx="45">
                  <c:v>4.1055562858194401</c:v>
                </c:pt>
                <c:pt idx="46">
                  <c:v>4.1116455063478501</c:v>
                </c:pt>
                <c:pt idx="47">
                  <c:v>4.14422889784161</c:v>
                </c:pt>
                <c:pt idx="48">
                  <c:v>4.4702534778472103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8A31-4B3E-9189-3BAE9934A8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6428672"/>
        <c:axId val="911316752"/>
      </c:lineChart>
      <c:catAx>
        <c:axId val="806428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11316752"/>
        <c:crosses val="autoZero"/>
        <c:auto val="1"/>
        <c:lblAlgn val="ctr"/>
        <c:lblOffset val="100"/>
        <c:noMultiLvlLbl val="0"/>
      </c:catAx>
      <c:valAx>
        <c:axId val="911316752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06428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88009942129629637"/>
          <c:y val="0.79236828703703688"/>
          <c:w val="9.7851967592592598E-2"/>
          <c:h val="0.11345138888888889"/>
        </c:manualLayout>
      </c:layout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40</xdr:col>
      <xdr:colOff>391966</xdr:colOff>
      <xdr:row>51</xdr:row>
      <xdr:rowOff>147926</xdr:rowOff>
    </xdr:from>
    <xdr:to>
      <xdr:col>55</xdr:col>
      <xdr:colOff>589966</xdr:colOff>
      <xdr:row>80</xdr:row>
      <xdr:rowOff>189026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550F423-13F3-421C-9A54-48D287EF8D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680552</xdr:colOff>
      <xdr:row>55</xdr:row>
      <xdr:rowOff>158532</xdr:rowOff>
    </xdr:from>
    <xdr:to>
      <xdr:col>12</xdr:col>
      <xdr:colOff>176552</xdr:colOff>
      <xdr:row>78</xdr:row>
      <xdr:rowOff>97032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A8588A7B-6D8B-4934-82DB-0FA86FD129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36</xdr:col>
      <xdr:colOff>672519</xdr:colOff>
      <xdr:row>81</xdr:row>
      <xdr:rowOff>142150</xdr:rowOff>
    </xdr:from>
    <xdr:to>
      <xdr:col>52</xdr:col>
      <xdr:colOff>108519</xdr:colOff>
      <xdr:row>110</xdr:row>
      <xdr:rowOff>183250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BFB7E280-859C-4769-A7DF-F7B0D3644A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414191</xdr:colOff>
      <xdr:row>56</xdr:row>
      <xdr:rowOff>77209</xdr:rowOff>
    </xdr:from>
    <xdr:to>
      <xdr:col>24</xdr:col>
      <xdr:colOff>672191</xdr:colOff>
      <xdr:row>79</xdr:row>
      <xdr:rowOff>15709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3896F33B-5508-45AA-9C82-16B8DAB60D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40</xdr:col>
      <xdr:colOff>533400</xdr:colOff>
      <xdr:row>23</xdr:row>
      <xdr:rowOff>185737</xdr:rowOff>
    </xdr:from>
    <xdr:to>
      <xdr:col>46</xdr:col>
      <xdr:colOff>533400</xdr:colOff>
      <xdr:row>38</xdr:row>
      <xdr:rowOff>71437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1F72915-5869-4353-BEE0-4FEA758290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180974</xdr:colOff>
      <xdr:row>10</xdr:row>
      <xdr:rowOff>57149</xdr:rowOff>
    </xdr:from>
    <xdr:to>
      <xdr:col>17</xdr:col>
      <xdr:colOff>438974</xdr:colOff>
      <xdr:row>32</xdr:row>
      <xdr:rowOff>186149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A97933E0-A0C4-44F5-A8CD-4F4C9782CB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48"/>
  <sheetViews>
    <sheetView zoomScale="25" zoomScaleNormal="25" workbookViewId="0">
      <selection activeCell="AB78" sqref="AB78"/>
    </sheetView>
  </sheetViews>
  <sheetFormatPr baseColWidth="10" defaultRowHeight="15" x14ac:dyDescent="0.25"/>
  <cols>
    <col min="1" max="16384" width="11.42578125" style="1"/>
  </cols>
  <sheetData>
    <row r="1" spans="1:54" x14ac:dyDescent="0.25">
      <c r="A1" s="1" t="s">
        <v>18</v>
      </c>
      <c r="C1" s="1" t="s">
        <v>19</v>
      </c>
      <c r="D1" s="4"/>
    </row>
    <row r="2" spans="1:54" x14ac:dyDescent="0.25">
      <c r="D2" s="4"/>
      <c r="E2" s="1" t="s">
        <v>0</v>
      </c>
      <c r="F2" s="1">
        <v>1001</v>
      </c>
      <c r="G2" s="1">
        <v>1002</v>
      </c>
      <c r="H2" s="1">
        <v>1003</v>
      </c>
      <c r="I2" s="1">
        <v>1004</v>
      </c>
      <c r="J2" s="1">
        <v>1005</v>
      </c>
      <c r="K2" s="1">
        <v>1006</v>
      </c>
      <c r="L2" s="1">
        <v>1007</v>
      </c>
      <c r="M2" s="1">
        <v>1008</v>
      </c>
      <c r="N2" s="1">
        <v>1010</v>
      </c>
      <c r="O2" s="1">
        <v>1011</v>
      </c>
      <c r="P2" s="1">
        <v>1012</v>
      </c>
      <c r="Q2" s="1">
        <v>1013</v>
      </c>
      <c r="R2" s="1">
        <v>1014</v>
      </c>
      <c r="S2" s="1">
        <v>1015</v>
      </c>
      <c r="T2" s="1">
        <v>1016</v>
      </c>
      <c r="U2" s="1">
        <v>1017</v>
      </c>
      <c r="V2" s="1">
        <v>1018</v>
      </c>
      <c r="W2" s="1">
        <v>1019</v>
      </c>
      <c r="X2" s="1">
        <v>1020</v>
      </c>
      <c r="Y2" s="1">
        <v>1021</v>
      </c>
      <c r="Z2" s="1">
        <v>1022</v>
      </c>
      <c r="AA2" s="1">
        <v>1023</v>
      </c>
      <c r="AB2" s="1">
        <v>1024</v>
      </c>
      <c r="AC2" s="1">
        <v>1025</v>
      </c>
      <c r="AD2" s="1">
        <v>1026</v>
      </c>
      <c r="AE2" s="1">
        <v>1027</v>
      </c>
      <c r="AF2" s="1">
        <v>1028</v>
      </c>
      <c r="AG2" s="1">
        <v>1029</v>
      </c>
      <c r="AH2" s="1">
        <v>1030</v>
      </c>
      <c r="AI2" s="1">
        <v>1031</v>
      </c>
      <c r="AJ2" s="1">
        <v>1032</v>
      </c>
      <c r="AK2" s="1">
        <v>1033</v>
      </c>
      <c r="AL2" s="1">
        <v>1034</v>
      </c>
      <c r="AM2" s="1">
        <v>1035</v>
      </c>
      <c r="AN2" s="1">
        <v>1036</v>
      </c>
      <c r="AO2" s="1">
        <v>1037</v>
      </c>
      <c r="AP2" s="1">
        <v>1038</v>
      </c>
      <c r="AQ2" s="1">
        <v>1039</v>
      </c>
      <c r="AR2" s="1">
        <v>1040</v>
      </c>
      <c r="AS2" s="1">
        <v>1041</v>
      </c>
      <c r="AT2" s="1">
        <v>1042</v>
      </c>
      <c r="AU2" s="1">
        <v>1043</v>
      </c>
      <c r="AV2" s="1">
        <v>1044</v>
      </c>
      <c r="AW2" s="1">
        <v>1045</v>
      </c>
      <c r="AX2" s="1">
        <v>1046</v>
      </c>
      <c r="AY2" s="1">
        <v>1047</v>
      </c>
      <c r="AZ2" s="1">
        <v>1048</v>
      </c>
      <c r="BA2" s="1">
        <v>1049</v>
      </c>
      <c r="BB2" s="1">
        <v>1050</v>
      </c>
    </row>
    <row r="3" spans="1:54" x14ac:dyDescent="0.25">
      <c r="A3" s="1">
        <f>MAX($F3:$BB3)</f>
        <v>4.4275519421860903</v>
      </c>
      <c r="B3" s="1">
        <f>INDEX($F2:$BB2, MATCH(A3,$F3:$BB3,0))</f>
        <v>1048</v>
      </c>
      <c r="C3" s="1">
        <f>MIN($F3:$BB3)</f>
        <v>2.3018575851393202</v>
      </c>
      <c r="D3" s="4">
        <f>INDEX($F2:$BB2, MATCH(C3,$F3:$BB3,0))</f>
        <v>1031</v>
      </c>
      <c r="E3" s="1" t="s">
        <v>1</v>
      </c>
      <c r="F3" s="1">
        <v>3.3724706413730798</v>
      </c>
      <c r="G3" s="1">
        <v>2.8730158730158699</v>
      </c>
      <c r="H3" s="1">
        <v>3.1566558441558401</v>
      </c>
      <c r="I3" s="1">
        <v>4.0461956521739104</v>
      </c>
      <c r="J3" s="1">
        <v>3.1051184280997899</v>
      </c>
      <c r="K3" s="1">
        <v>3.44844556292737</v>
      </c>
      <c r="L3" s="1">
        <v>2.5675786202101998</v>
      </c>
      <c r="M3" s="1">
        <v>4.0590215924426403</v>
      </c>
      <c r="N3" s="1">
        <v>3.3073827707974099</v>
      </c>
      <c r="O3" s="1">
        <v>2.4919254658385102</v>
      </c>
      <c r="P3" s="1">
        <v>2.6682347670250901</v>
      </c>
      <c r="Q3" s="1">
        <v>3.4820788530466</v>
      </c>
      <c r="R3" s="1">
        <v>2.8003831417624498</v>
      </c>
      <c r="S3" s="1">
        <v>3.64631164965986</v>
      </c>
      <c r="T3" s="1">
        <v>2.3055555555555598</v>
      </c>
      <c r="U3" s="1">
        <v>2.9944302721088398</v>
      </c>
      <c r="V3" s="1">
        <v>3.4524707602339202</v>
      </c>
      <c r="W3" s="1">
        <v>2.51128958760538</v>
      </c>
      <c r="X3" s="1">
        <v>2.3406652187902202</v>
      </c>
      <c r="Y3" s="1">
        <v>2.9418803807790002</v>
      </c>
      <c r="Z3" s="1">
        <v>4.3006938900679499</v>
      </c>
      <c r="AA3" s="1">
        <v>3.7856952789362501</v>
      </c>
      <c r="AB3" s="1">
        <v>3.1011642743221701</v>
      </c>
      <c r="AC3" s="1">
        <v>3.6501229621442399</v>
      </c>
      <c r="AD3" s="1">
        <v>2.50791137735939</v>
      </c>
      <c r="AE3" s="1">
        <v>3.5598080223080202</v>
      </c>
      <c r="AF3" s="1">
        <v>2.6853546910755202</v>
      </c>
      <c r="AG3" s="1">
        <v>2.87072444084622</v>
      </c>
      <c r="AH3" s="1">
        <v>3.0131313131313102</v>
      </c>
      <c r="AI3" s="1">
        <v>2.3018575851393202</v>
      </c>
      <c r="AJ3" s="1">
        <v>2.6120292981564002</v>
      </c>
      <c r="AK3" s="1">
        <v>2.9673545408839499</v>
      </c>
      <c r="AL3" s="1">
        <v>2.5551839464882899</v>
      </c>
      <c r="AM3" s="1">
        <v>4.3106386445096101</v>
      </c>
      <c r="AN3" s="1">
        <v>3.1752906752906802</v>
      </c>
      <c r="AO3" s="1">
        <v>2.8148391812865499</v>
      </c>
      <c r="AP3" s="1">
        <v>3.8534850640113798</v>
      </c>
      <c r="AQ3" s="1">
        <v>2.4042481922916701</v>
      </c>
      <c r="AR3" s="1">
        <v>3.5</v>
      </c>
      <c r="AS3" s="1">
        <v>2.35382352941176</v>
      </c>
      <c r="AT3" s="1">
        <v>3.2506249999999999</v>
      </c>
      <c r="AU3" s="1">
        <v>3.1363863863863899</v>
      </c>
      <c r="AV3" s="1">
        <v>3.4355555555555601</v>
      </c>
      <c r="AW3" s="1">
        <v>3.37842290840269</v>
      </c>
      <c r="AX3" s="1">
        <v>3.2188576300085301</v>
      </c>
      <c r="AY3" s="1">
        <v>2.6428571428571401</v>
      </c>
      <c r="AZ3" s="1">
        <v>4.4275519421860903</v>
      </c>
      <c r="BA3" s="1">
        <v>3.8005606312292399</v>
      </c>
      <c r="BB3" s="1">
        <v>3.1777777777777798</v>
      </c>
    </row>
    <row r="4" spans="1:54" x14ac:dyDescent="0.25">
      <c r="A4" s="1">
        <f t="shared" ref="A4:A32" si="0">MAX($F4:$BB4)</f>
        <v>4.4417755704735704</v>
      </c>
      <c r="B4" s="1">
        <f t="shared" ref="B4:B19" si="1">INDEX($F3:$BB3, MATCH(A4,$F4:$BB4,0))</f>
        <v>4.4275519421860903</v>
      </c>
      <c r="C4" s="1">
        <f t="shared" ref="C4:C32" si="2">MIN($F4:$BB4)</f>
        <v>2.2487604343187102</v>
      </c>
      <c r="D4" s="4">
        <f t="shared" ref="D4:D19" si="3">INDEX($F3:$BB3, MATCH(C4,$F4:$BB4,0))</f>
        <v>2.3055555555555598</v>
      </c>
      <c r="E4" s="1" t="s">
        <v>2</v>
      </c>
      <c r="F4" s="1">
        <v>3.3240369579716802</v>
      </c>
      <c r="G4" s="1">
        <v>2.8483057525610702</v>
      </c>
      <c r="H4" s="1">
        <v>3.1507977685358202</v>
      </c>
      <c r="I4" s="1">
        <v>4.0592999553347298</v>
      </c>
      <c r="J4" s="1">
        <v>3.0976001511715801</v>
      </c>
      <c r="K4" s="1">
        <v>3.4219334803338701</v>
      </c>
      <c r="L4" s="1">
        <v>2.5897424953763002</v>
      </c>
      <c r="M4" s="1">
        <v>4.0429213143376099</v>
      </c>
      <c r="N4" s="1">
        <v>3.3073827707974099</v>
      </c>
      <c r="O4" s="1">
        <v>2.47951983604157</v>
      </c>
      <c r="P4" s="1">
        <v>2.71455109712387</v>
      </c>
      <c r="Q4" s="1">
        <v>3.4709677419354801</v>
      </c>
      <c r="R4" s="1">
        <v>2.7303923761800402</v>
      </c>
      <c r="S4" s="1">
        <v>3.6927556818181801</v>
      </c>
      <c r="T4" s="1">
        <v>2.2487604343187102</v>
      </c>
      <c r="U4" s="1">
        <v>2.9526449938949901</v>
      </c>
      <c r="V4" s="1">
        <v>3.4590070227012899</v>
      </c>
      <c r="W4" s="1">
        <v>2.4569015513991599</v>
      </c>
      <c r="X4" s="1">
        <v>2.3202179697881902</v>
      </c>
      <c r="Y4" s="1">
        <v>2.88382683094127</v>
      </c>
      <c r="Z4" s="1">
        <v>4.3195020460075204</v>
      </c>
      <c r="AA4" s="1">
        <v>3.7768353728755102</v>
      </c>
      <c r="AB4" s="1">
        <v>3.0797128259337598</v>
      </c>
      <c r="AC4" s="1">
        <v>3.65465619651666</v>
      </c>
      <c r="AD4" s="1">
        <v>2.4772186665009599</v>
      </c>
      <c r="AE4" s="1">
        <v>3.6109685968984602</v>
      </c>
      <c r="AF4" s="1">
        <v>2.6903409090909101</v>
      </c>
      <c r="AG4" s="1">
        <v>2.8377651480503898</v>
      </c>
      <c r="AH4" s="1">
        <v>2.9742647058823501</v>
      </c>
      <c r="AI4" s="1">
        <v>2.29163821442092</v>
      </c>
      <c r="AJ4" s="1">
        <v>2.5767513520772298</v>
      </c>
      <c r="AK4" s="1">
        <v>2.95913386130777</v>
      </c>
      <c r="AL4" s="1">
        <v>2.5693473193473202</v>
      </c>
      <c r="AM4" s="1">
        <v>4.2983952751754604</v>
      </c>
      <c r="AN4" s="1">
        <v>3.1678268092061201</v>
      </c>
      <c r="AO4" s="1">
        <v>2.7883166731281301</v>
      </c>
      <c r="AP4" s="1">
        <v>3.9085317460317501</v>
      </c>
      <c r="AQ4" s="1">
        <v>2.3622864574226301</v>
      </c>
      <c r="AR4" s="1">
        <v>3.5660669046458202</v>
      </c>
      <c r="AS4" s="1">
        <v>2.3114829059829098</v>
      </c>
      <c r="AT4" s="1">
        <v>3.27906963943459</v>
      </c>
      <c r="AU4" s="1">
        <v>3.1273743368440101</v>
      </c>
      <c r="AV4" s="1">
        <v>3.4235855263157902</v>
      </c>
      <c r="AW4" s="1">
        <v>3.3665200016033299</v>
      </c>
      <c r="AX4" s="1">
        <v>3.2478431372548999</v>
      </c>
      <c r="AY4" s="1">
        <v>2.6072404371584699</v>
      </c>
      <c r="AZ4" s="1">
        <v>4.4417755704735704</v>
      </c>
      <c r="BA4" s="1">
        <v>3.83900711342572</v>
      </c>
      <c r="BB4" s="1">
        <v>3.15263157894737</v>
      </c>
    </row>
    <row r="5" spans="1:54" x14ac:dyDescent="0.25">
      <c r="D5" s="4"/>
    </row>
    <row r="6" spans="1:54" x14ac:dyDescent="0.25">
      <c r="D6" s="4"/>
      <c r="E6" s="1" t="s">
        <v>3</v>
      </c>
      <c r="F6" s="1">
        <v>1001</v>
      </c>
      <c r="G6" s="1">
        <v>1002</v>
      </c>
      <c r="H6" s="1">
        <v>1003</v>
      </c>
      <c r="I6" s="1">
        <v>1004</v>
      </c>
      <c r="J6" s="1">
        <v>1005</v>
      </c>
      <c r="K6" s="1">
        <v>1006</v>
      </c>
      <c r="L6" s="1">
        <v>1007</v>
      </c>
      <c r="M6" s="1">
        <v>1008</v>
      </c>
      <c r="N6" s="1">
        <v>1010</v>
      </c>
      <c r="O6" s="1">
        <v>1011</v>
      </c>
      <c r="P6" s="1">
        <v>1012</v>
      </c>
      <c r="Q6" s="1">
        <v>1013</v>
      </c>
      <c r="R6" s="1">
        <v>1014</v>
      </c>
      <c r="S6" s="1">
        <v>1015</v>
      </c>
      <c r="T6" s="1">
        <v>1016</v>
      </c>
      <c r="U6" s="1">
        <v>1017</v>
      </c>
      <c r="V6" s="1">
        <v>1018</v>
      </c>
      <c r="W6" s="1">
        <v>1019</v>
      </c>
      <c r="X6" s="1">
        <v>1020</v>
      </c>
      <c r="Y6" s="1">
        <v>1021</v>
      </c>
      <c r="Z6" s="1">
        <v>1022</v>
      </c>
      <c r="AA6" s="1">
        <v>1023</v>
      </c>
      <c r="AB6" s="1">
        <v>1024</v>
      </c>
      <c r="AC6" s="1">
        <v>1025</v>
      </c>
      <c r="AD6" s="1">
        <v>1026</v>
      </c>
      <c r="AE6" s="1">
        <v>1027</v>
      </c>
      <c r="AF6" s="1">
        <v>1028</v>
      </c>
      <c r="AG6" s="1">
        <v>1029</v>
      </c>
      <c r="AH6" s="1">
        <v>1030</v>
      </c>
      <c r="AI6" s="1">
        <v>1031</v>
      </c>
      <c r="AJ6" s="1">
        <v>1032</v>
      </c>
      <c r="AK6" s="1">
        <v>1033</v>
      </c>
      <c r="AL6" s="1">
        <v>1034</v>
      </c>
      <c r="AM6" s="1">
        <v>1035</v>
      </c>
      <c r="AN6" s="1">
        <v>1036</v>
      </c>
      <c r="AO6" s="1">
        <v>1037</v>
      </c>
      <c r="AP6" s="1">
        <v>1038</v>
      </c>
      <c r="AQ6" s="1">
        <v>1039</v>
      </c>
      <c r="AR6" s="1">
        <v>1040</v>
      </c>
      <c r="AS6" s="1">
        <v>1041</v>
      </c>
      <c r="AT6" s="1">
        <v>1042</v>
      </c>
      <c r="AU6" s="1">
        <v>1043</v>
      </c>
      <c r="AV6" s="1">
        <v>1044</v>
      </c>
      <c r="AW6" s="1">
        <v>1045</v>
      </c>
      <c r="AX6" s="1">
        <v>1046</v>
      </c>
      <c r="AY6" s="1">
        <v>1047</v>
      </c>
      <c r="AZ6" s="1">
        <v>1048</v>
      </c>
      <c r="BA6" s="1">
        <v>1049</v>
      </c>
      <c r="BB6" s="1">
        <v>1050</v>
      </c>
    </row>
    <row r="7" spans="1:54" x14ac:dyDescent="0.25">
      <c r="A7" s="1">
        <f t="shared" si="0"/>
        <v>4.5816666666666697</v>
      </c>
      <c r="B7" s="1">
        <f t="shared" si="1"/>
        <v>1047</v>
      </c>
      <c r="C7" s="1">
        <f t="shared" si="2"/>
        <v>2.6516057585824999</v>
      </c>
      <c r="D7" s="4">
        <f t="shared" si="3"/>
        <v>1002</v>
      </c>
      <c r="E7" s="1" t="s">
        <v>1</v>
      </c>
      <c r="F7" s="1">
        <v>3.8776785714285702</v>
      </c>
      <c r="G7" s="1">
        <v>2.6516057585824999</v>
      </c>
      <c r="H7" s="1">
        <v>3.8058811503339198</v>
      </c>
      <c r="I7" s="1">
        <v>3.97364202059727</v>
      </c>
      <c r="J7" s="1">
        <v>3.92596719847359</v>
      </c>
      <c r="K7" s="1">
        <v>3.8041666666666698</v>
      </c>
      <c r="L7" s="1">
        <v>3.6611697552584301</v>
      </c>
      <c r="M7" s="1">
        <v>3.9689103711660101</v>
      </c>
      <c r="N7" s="1">
        <v>3.8164318752477899</v>
      </c>
      <c r="O7" s="1">
        <v>3.7720364741641301</v>
      </c>
      <c r="P7" s="1">
        <v>4.0786901270772198</v>
      </c>
      <c r="Q7" s="1">
        <v>3.6002178649237502</v>
      </c>
      <c r="R7" s="1">
        <v>4.1134199134199099</v>
      </c>
      <c r="S7" s="1">
        <v>3.4975861556743899</v>
      </c>
      <c r="T7" s="1">
        <v>3.7141718476008299</v>
      </c>
      <c r="U7" s="1">
        <v>3.5862068965517202</v>
      </c>
      <c r="V7" s="1">
        <v>3.4083248644986401</v>
      </c>
      <c r="W7" s="1">
        <v>3.2025862068965498</v>
      </c>
      <c r="X7" s="1">
        <v>3.9242857142857099</v>
      </c>
      <c r="Y7" s="1">
        <v>3.7625453893179399</v>
      </c>
      <c r="Z7" s="1">
        <v>3.2305562519848201</v>
      </c>
      <c r="AA7" s="1">
        <v>3.7491806461634098</v>
      </c>
      <c r="AB7" s="1">
        <v>4.0773461431356202</v>
      </c>
      <c r="AC7" s="1">
        <v>3.61562998405104</v>
      </c>
      <c r="AD7" s="1">
        <v>3.7233748671882498</v>
      </c>
      <c r="AE7" s="1">
        <v>3.7068331397599699</v>
      </c>
      <c r="AF7" s="1">
        <v>3.54652311886354</v>
      </c>
      <c r="AG7" s="1">
        <v>3.4822616407982299</v>
      </c>
      <c r="AH7" s="1">
        <v>3.5567129629629601</v>
      </c>
      <c r="AI7" s="1">
        <v>3.3741880341880299</v>
      </c>
      <c r="AJ7" s="1">
        <v>3.2954106280193201</v>
      </c>
      <c r="AK7" s="1">
        <v>3.8646929824561398</v>
      </c>
      <c r="AL7" s="1">
        <v>3.2730979748221101</v>
      </c>
      <c r="AM7" s="1">
        <v>3.4810691258059698</v>
      </c>
      <c r="AN7" s="1">
        <v>3.4088888888888902</v>
      </c>
      <c r="AO7" s="1">
        <v>3.4144840525328299</v>
      </c>
      <c r="AP7" s="1">
        <v>2.6539230384807602</v>
      </c>
      <c r="AQ7" s="1">
        <v>3.3250000000000002</v>
      </c>
      <c r="AR7" s="1">
        <v>4.0834146341463402</v>
      </c>
      <c r="AS7" s="1">
        <v>4.1140238704177303</v>
      </c>
      <c r="AT7" s="1">
        <v>3.7195947083127998</v>
      </c>
      <c r="AU7" s="1">
        <v>4.23581300813008</v>
      </c>
      <c r="AV7" s="1">
        <v>4.1234733893557403</v>
      </c>
      <c r="AW7" s="1">
        <v>3.0714285714285698</v>
      </c>
      <c r="AX7" s="1">
        <v>4.4712292938099401</v>
      </c>
      <c r="AY7" s="1">
        <v>4.5816666666666697</v>
      </c>
      <c r="AZ7" s="1">
        <v>3.9260312944523501</v>
      </c>
      <c r="BA7" s="1">
        <v>3.9155351264726299</v>
      </c>
      <c r="BB7" s="1">
        <v>3.8541277584204399</v>
      </c>
    </row>
    <row r="8" spans="1:54" x14ac:dyDescent="0.25">
      <c r="A8" s="1">
        <f t="shared" si="0"/>
        <v>4.5766543546343401</v>
      </c>
      <c r="B8" s="1">
        <f t="shared" si="1"/>
        <v>4.5816666666666697</v>
      </c>
      <c r="C8" s="1">
        <f t="shared" si="2"/>
        <v>2.6087598675833998</v>
      </c>
      <c r="D8" s="4">
        <f t="shared" si="3"/>
        <v>2.6516057585824999</v>
      </c>
      <c r="E8" s="1" t="s">
        <v>2</v>
      </c>
      <c r="F8" s="1">
        <v>3.9169435215946802</v>
      </c>
      <c r="G8" s="1">
        <v>2.6087598675833998</v>
      </c>
      <c r="H8" s="1">
        <v>3.8096327497696501</v>
      </c>
      <c r="I8" s="1">
        <v>3.9965182040743001</v>
      </c>
      <c r="J8" s="1">
        <v>3.98443019729089</v>
      </c>
      <c r="K8" s="1">
        <v>3.8191247099455001</v>
      </c>
      <c r="L8" s="1">
        <v>3.6291574850348698</v>
      </c>
      <c r="M8" s="1">
        <v>3.9533839865593401</v>
      </c>
      <c r="N8" s="1">
        <v>3.81704714169007</v>
      </c>
      <c r="O8" s="1">
        <v>3.7559192580469198</v>
      </c>
      <c r="P8" s="1">
        <v>4.15323565323565</v>
      </c>
      <c r="Q8" s="1">
        <v>3.61881940385739</v>
      </c>
      <c r="R8" s="1">
        <v>4.1195790237706396</v>
      </c>
      <c r="S8" s="1">
        <v>3.5208683829132399</v>
      </c>
      <c r="T8" s="1">
        <v>3.7681721568775801</v>
      </c>
      <c r="U8" s="1">
        <v>3.6022727272727302</v>
      </c>
      <c r="V8" s="1">
        <v>3.5077324193169699</v>
      </c>
      <c r="W8" s="1">
        <v>3.1649749981487298</v>
      </c>
      <c r="X8" s="1">
        <v>3.9287242169595098</v>
      </c>
      <c r="Y8" s="1">
        <v>3.7587343724437399</v>
      </c>
      <c r="Z8" s="1">
        <v>3.1813291471995799</v>
      </c>
      <c r="AA8" s="1">
        <v>3.7523056461633999</v>
      </c>
      <c r="AB8" s="1">
        <v>4.1113830767206201</v>
      </c>
      <c r="AC8" s="1">
        <v>3.66505870183616</v>
      </c>
      <c r="AD8" s="1">
        <v>3.7428691678691699</v>
      </c>
      <c r="AE8" s="1">
        <v>3.74016897913957</v>
      </c>
      <c r="AF8" s="1">
        <v>3.5633762006903802</v>
      </c>
      <c r="AG8" s="1">
        <v>3.5894187779433699</v>
      </c>
      <c r="AH8" s="1">
        <v>3.57376175023234</v>
      </c>
      <c r="AI8" s="1">
        <v>3.39384615384615</v>
      </c>
      <c r="AJ8" s="1">
        <v>3.35240525015243</v>
      </c>
      <c r="AK8" s="1">
        <v>3.8783743148916301</v>
      </c>
      <c r="AL8" s="1">
        <v>3.2214678092726898</v>
      </c>
      <c r="AM8" s="1">
        <v>3.45380489440161</v>
      </c>
      <c r="AN8" s="1">
        <v>3.4262144354597202</v>
      </c>
      <c r="AO8" s="1">
        <v>3.3642036456966098</v>
      </c>
      <c r="AP8" s="1">
        <v>2.6256579312682802</v>
      </c>
      <c r="AQ8" s="1">
        <v>3.3601875532821799</v>
      </c>
      <c r="AR8" s="1">
        <v>4.12423728813559</v>
      </c>
      <c r="AS8" s="1">
        <v>4.1277636729080696</v>
      </c>
      <c r="AT8" s="1">
        <v>3.7500331634073198</v>
      </c>
      <c r="AU8" s="1">
        <v>4.23581300813008</v>
      </c>
      <c r="AV8" s="1">
        <v>4.1481208045801301</v>
      </c>
      <c r="AW8" s="1">
        <v>3.0667094507870001</v>
      </c>
      <c r="AX8" s="1">
        <v>4.4972381794078702</v>
      </c>
      <c r="AY8" s="1">
        <v>4.5766543546343401</v>
      </c>
      <c r="AZ8" s="1">
        <v>3.9733261725742901</v>
      </c>
      <c r="BA8" s="1">
        <v>3.9424928093802301</v>
      </c>
      <c r="BB8" s="1">
        <v>3.9025453359425999</v>
      </c>
    </row>
    <row r="9" spans="1:54" x14ac:dyDescent="0.25">
      <c r="D9" s="4"/>
    </row>
    <row r="10" spans="1:54" x14ac:dyDescent="0.25">
      <c r="D10" s="4"/>
      <c r="E10" s="1" t="s">
        <v>4</v>
      </c>
      <c r="F10" s="1">
        <v>1001</v>
      </c>
      <c r="G10" s="1">
        <v>1002</v>
      </c>
      <c r="H10" s="1">
        <v>1003</v>
      </c>
      <c r="I10" s="1">
        <v>1004</v>
      </c>
      <c r="J10" s="1">
        <v>1005</v>
      </c>
      <c r="K10" s="1">
        <v>1006</v>
      </c>
      <c r="L10" s="1">
        <v>1007</v>
      </c>
      <c r="M10" s="1">
        <v>1008</v>
      </c>
      <c r="N10" s="1">
        <v>1010</v>
      </c>
      <c r="O10" s="1">
        <v>1011</v>
      </c>
      <c r="P10" s="1">
        <v>1012</v>
      </c>
      <c r="Q10" s="1">
        <v>1013</v>
      </c>
      <c r="R10" s="1">
        <v>1014</v>
      </c>
      <c r="S10" s="1">
        <v>1015</v>
      </c>
      <c r="T10" s="1">
        <v>1016</v>
      </c>
      <c r="U10" s="1">
        <v>1017</v>
      </c>
      <c r="V10" s="1">
        <v>1018</v>
      </c>
      <c r="W10" s="1">
        <v>1019</v>
      </c>
      <c r="X10" s="1">
        <v>1020</v>
      </c>
      <c r="Y10" s="1">
        <v>1021</v>
      </c>
      <c r="Z10" s="1">
        <v>1022</v>
      </c>
      <c r="AA10" s="1">
        <v>1023</v>
      </c>
      <c r="AB10" s="1">
        <v>1024</v>
      </c>
      <c r="AC10" s="1">
        <v>1025</v>
      </c>
      <c r="AD10" s="1">
        <v>1026</v>
      </c>
      <c r="AE10" s="1">
        <v>1027</v>
      </c>
      <c r="AF10" s="1">
        <v>1028</v>
      </c>
      <c r="AG10" s="1">
        <v>1029</v>
      </c>
      <c r="AH10" s="1">
        <v>1030</v>
      </c>
      <c r="AL10" s="1">
        <v>1034</v>
      </c>
      <c r="AM10" s="1">
        <v>1035</v>
      </c>
      <c r="AN10" s="1">
        <v>1036</v>
      </c>
      <c r="AO10" s="1">
        <v>1037</v>
      </c>
      <c r="AP10" s="1">
        <v>1038</v>
      </c>
      <c r="AQ10" s="1">
        <v>1039</v>
      </c>
      <c r="AR10" s="1">
        <v>1040</v>
      </c>
      <c r="AS10" s="1">
        <v>1041</v>
      </c>
      <c r="AT10" s="1">
        <v>1042</v>
      </c>
      <c r="AU10" s="1">
        <v>1043</v>
      </c>
      <c r="AV10" s="1">
        <v>1044</v>
      </c>
      <c r="AW10" s="1">
        <v>1045</v>
      </c>
      <c r="AX10" s="1">
        <v>1046</v>
      </c>
      <c r="AY10" s="1">
        <v>1047</v>
      </c>
      <c r="AZ10" s="1">
        <v>1048</v>
      </c>
      <c r="BA10" s="1">
        <v>1049</v>
      </c>
      <c r="BB10" s="1">
        <v>1050</v>
      </c>
    </row>
    <row r="11" spans="1:54" x14ac:dyDescent="0.25">
      <c r="A11" s="1">
        <f t="shared" si="0"/>
        <v>4.5139731330514703</v>
      </c>
      <c r="B11" s="1">
        <f t="shared" si="1"/>
        <v>1025</v>
      </c>
      <c r="C11" s="1">
        <f t="shared" si="2"/>
        <v>2.48304136804368</v>
      </c>
      <c r="D11" s="4">
        <f t="shared" si="3"/>
        <v>1023</v>
      </c>
      <c r="E11" s="1" t="s">
        <v>1</v>
      </c>
      <c r="F11" s="1">
        <v>4.37634894091416</v>
      </c>
      <c r="G11" s="1">
        <v>3.0803336466165399</v>
      </c>
      <c r="H11" s="1">
        <v>3.0683717203339298</v>
      </c>
      <c r="I11" s="1">
        <v>3.99429416767572</v>
      </c>
      <c r="J11" s="1">
        <v>3.15143588137009</v>
      </c>
      <c r="K11" s="1">
        <v>3.4867149758454099</v>
      </c>
      <c r="L11" s="1">
        <v>3.7882591062823598</v>
      </c>
      <c r="M11" s="1">
        <v>2.7620032522778502</v>
      </c>
      <c r="N11" s="1">
        <v>3.37875455091597</v>
      </c>
      <c r="O11" s="1">
        <v>4.18415178571429</v>
      </c>
      <c r="P11" s="1">
        <v>3.7926570048309198</v>
      </c>
      <c r="Q11" s="1">
        <v>3.77949833702883</v>
      </c>
      <c r="R11" s="1">
        <v>3.93015480895916</v>
      </c>
      <c r="S11" s="1">
        <v>4.0417710944026704</v>
      </c>
      <c r="T11" s="1">
        <v>3.6249090705612401</v>
      </c>
      <c r="U11" s="1">
        <v>3.4276776500073698</v>
      </c>
      <c r="V11" s="1">
        <v>3.92226690757902</v>
      </c>
      <c r="W11" s="1">
        <v>3.4411835748792301</v>
      </c>
      <c r="X11" s="1">
        <v>3.4828125000000001</v>
      </c>
      <c r="Y11" s="1">
        <v>2.7492170742170701</v>
      </c>
      <c r="Z11" s="1">
        <v>4.2287158640817202</v>
      </c>
      <c r="AA11" s="1">
        <v>2.48304136804368</v>
      </c>
      <c r="AB11" s="1">
        <v>3.0611467754257098</v>
      </c>
      <c r="AC11" s="1">
        <v>4.5139731330514703</v>
      </c>
      <c r="AD11" s="1">
        <v>3.2319822812846102</v>
      </c>
      <c r="AE11" s="1">
        <v>2.9480822662735502</v>
      </c>
      <c r="AF11" s="1">
        <v>3.2274005344542598</v>
      </c>
      <c r="AG11" s="1">
        <v>2.5179549476424499</v>
      </c>
      <c r="AH11" s="1">
        <v>3.64495100174216</v>
      </c>
      <c r="AL11" s="1">
        <v>3.5361247900000001</v>
      </c>
      <c r="AM11" s="1">
        <v>4.0113397435897404</v>
      </c>
      <c r="AN11" s="1">
        <v>4.2674603174603201</v>
      </c>
      <c r="AO11" s="1">
        <v>3.7360977564102602</v>
      </c>
      <c r="AP11" s="1">
        <v>3.7961647727272698</v>
      </c>
      <c r="AQ11" s="1">
        <v>2.6421847536289098</v>
      </c>
      <c r="AR11" s="1">
        <v>4.0865440115440101</v>
      </c>
      <c r="AS11" s="1">
        <v>4.1847212931995497</v>
      </c>
      <c r="AT11" s="1">
        <v>3.6818070818070798</v>
      </c>
      <c r="AU11" s="1">
        <v>3.6113036747879899</v>
      </c>
      <c r="AV11" s="1">
        <v>4.3281193124368098</v>
      </c>
      <c r="AW11" s="1">
        <v>3.6476153263237698</v>
      </c>
      <c r="AX11" s="1">
        <v>4.1616812865497099</v>
      </c>
      <c r="AY11" s="1">
        <v>2.9158877707658202</v>
      </c>
      <c r="AZ11" s="1">
        <v>3.5006493506493501</v>
      </c>
      <c r="BA11" s="1">
        <v>3.3264185977421299</v>
      </c>
      <c r="BB11" s="1">
        <v>3.5697935301133001</v>
      </c>
    </row>
    <row r="12" spans="1:54" x14ac:dyDescent="0.25">
      <c r="A12" s="1">
        <f t="shared" si="0"/>
        <v>4.5256700005111004</v>
      </c>
      <c r="B12" s="1">
        <f t="shared" si="1"/>
        <v>4.5139731330514703</v>
      </c>
      <c r="C12" s="1">
        <f t="shared" si="2"/>
        <v>2.46987016869471</v>
      </c>
      <c r="D12" s="4">
        <f t="shared" si="3"/>
        <v>2.48304136804368</v>
      </c>
      <c r="E12" s="1" t="s">
        <v>2</v>
      </c>
      <c r="F12" s="1">
        <v>4.3995431339291002</v>
      </c>
      <c r="G12" s="1">
        <v>3.0425754709647301</v>
      </c>
      <c r="H12" s="1">
        <v>3.1047499886608101</v>
      </c>
      <c r="I12" s="1">
        <v>4.0346369088704597</v>
      </c>
      <c r="J12" s="1">
        <v>3.1322998687663999</v>
      </c>
      <c r="K12" s="1">
        <v>3.48849750127324</v>
      </c>
      <c r="L12" s="1">
        <v>3.7842322411647</v>
      </c>
      <c r="M12" s="1">
        <v>2.8454652985903</v>
      </c>
      <c r="N12" s="1">
        <v>3.3959948195020502</v>
      </c>
      <c r="O12" s="1">
        <v>4.1759387725116497</v>
      </c>
      <c r="P12" s="1">
        <v>3.8204635489015799</v>
      </c>
      <c r="Q12" s="1">
        <v>3.7575161158216099</v>
      </c>
      <c r="R12" s="1">
        <v>3.9551006578358701</v>
      </c>
      <c r="S12" s="1">
        <v>4.0601591695341703</v>
      </c>
      <c r="T12" s="1">
        <v>3.6230582102300102</v>
      </c>
      <c r="U12" s="1">
        <v>3.4166214641594301</v>
      </c>
      <c r="V12" s="1">
        <v>3.9212133871736401</v>
      </c>
      <c r="W12" s="1">
        <v>3.4863807245386198</v>
      </c>
      <c r="X12" s="1">
        <v>3.52262981500995</v>
      </c>
      <c r="Y12" s="1">
        <v>2.7408246821181401</v>
      </c>
      <c r="Z12" s="1">
        <v>4.2415380054043998</v>
      </c>
      <c r="AA12" s="1">
        <v>2.46987016869471</v>
      </c>
      <c r="AB12" s="1">
        <v>3.03662793056181</v>
      </c>
      <c r="AC12" s="1">
        <v>4.5256700005111004</v>
      </c>
      <c r="AD12" s="1">
        <v>3.2287144734185902</v>
      </c>
      <c r="AE12" s="1">
        <v>2.9225139229942099</v>
      </c>
      <c r="AF12" s="1">
        <v>3.2489643048550598</v>
      </c>
      <c r="AG12" s="1">
        <v>2.4774032569744202</v>
      </c>
      <c r="AH12" s="1">
        <v>3.6152345191952699</v>
      </c>
      <c r="AL12" s="1">
        <v>3.5299788599999999</v>
      </c>
      <c r="AM12" s="1">
        <v>4.0159553470138496</v>
      </c>
      <c r="AN12" s="1">
        <v>4.3122968522022997</v>
      </c>
      <c r="AO12" s="1">
        <v>3.7666706982744702</v>
      </c>
      <c r="AP12" s="1">
        <v>3.81460284998021</v>
      </c>
      <c r="AQ12" s="1">
        <v>2.6656864439324099</v>
      </c>
      <c r="AR12" s="1">
        <v>4.1035543403964496</v>
      </c>
      <c r="AS12" s="1">
        <v>4.1751796814296798</v>
      </c>
      <c r="AT12" s="1">
        <v>3.6925213675213699</v>
      </c>
      <c r="AU12" s="1">
        <v>3.6408051006964102</v>
      </c>
      <c r="AV12" s="1">
        <v>4.3574144969493798</v>
      </c>
      <c r="AW12" s="1">
        <v>3.6700773634156101</v>
      </c>
      <c r="AX12" s="1">
        <v>4.154338998089</v>
      </c>
      <c r="AY12" s="1">
        <v>2.9069084646696601</v>
      </c>
      <c r="AZ12" s="1">
        <v>3.51092065614124</v>
      </c>
      <c r="BA12" s="1">
        <v>3.3197816697445801</v>
      </c>
      <c r="BB12" s="1">
        <v>3.55543203125537</v>
      </c>
    </row>
    <row r="13" spans="1:54" x14ac:dyDescent="0.25">
      <c r="D13" s="4"/>
    </row>
    <row r="14" spans="1:54" x14ac:dyDescent="0.25">
      <c r="D14" s="4"/>
      <c r="E14" s="1" t="s">
        <v>5</v>
      </c>
      <c r="F14" s="1">
        <v>1001</v>
      </c>
      <c r="G14" s="1">
        <v>1002</v>
      </c>
      <c r="H14" s="1">
        <v>1003</v>
      </c>
      <c r="I14" s="1">
        <v>1004</v>
      </c>
      <c r="J14" s="1">
        <v>1005</v>
      </c>
      <c r="K14" s="1">
        <v>1006</v>
      </c>
      <c r="L14" s="1">
        <v>1007</v>
      </c>
      <c r="M14" s="1">
        <v>1008</v>
      </c>
      <c r="N14" s="1">
        <v>1010</v>
      </c>
      <c r="O14" s="1">
        <v>1011</v>
      </c>
      <c r="P14" s="1">
        <v>1012</v>
      </c>
      <c r="Q14" s="1">
        <v>1013</v>
      </c>
      <c r="R14" s="1">
        <v>1014</v>
      </c>
      <c r="S14" s="1">
        <v>1015</v>
      </c>
      <c r="T14" s="1">
        <v>1016</v>
      </c>
      <c r="U14" s="1">
        <v>1017</v>
      </c>
      <c r="V14" s="1">
        <v>1018</v>
      </c>
      <c r="W14" s="1">
        <v>1019</v>
      </c>
      <c r="X14" s="1">
        <v>1020</v>
      </c>
      <c r="Y14" s="1">
        <v>1021</v>
      </c>
      <c r="Z14" s="1">
        <v>1022</v>
      </c>
      <c r="AA14" s="1">
        <v>1023</v>
      </c>
      <c r="AB14" s="1">
        <v>1024</v>
      </c>
      <c r="AC14" s="1">
        <v>1025</v>
      </c>
      <c r="AD14" s="1">
        <v>1026</v>
      </c>
      <c r="AE14" s="1">
        <v>1027</v>
      </c>
      <c r="AF14" s="1">
        <v>1028</v>
      </c>
      <c r="AG14" s="1">
        <v>1029</v>
      </c>
      <c r="AH14" s="1">
        <v>1030</v>
      </c>
      <c r="AI14" s="1">
        <v>1031</v>
      </c>
      <c r="AJ14" s="1">
        <v>1032</v>
      </c>
      <c r="AK14" s="1">
        <v>1033</v>
      </c>
      <c r="AL14" s="1">
        <v>1034</v>
      </c>
      <c r="AM14" s="1">
        <v>1035</v>
      </c>
      <c r="AN14" s="1">
        <v>1036</v>
      </c>
      <c r="AO14" s="1">
        <v>1037</v>
      </c>
      <c r="AP14" s="1">
        <v>1038</v>
      </c>
      <c r="AQ14" s="1">
        <v>1039</v>
      </c>
      <c r="AR14" s="1">
        <v>1040</v>
      </c>
      <c r="AS14" s="1">
        <v>1041</v>
      </c>
      <c r="AT14" s="1">
        <v>1042</v>
      </c>
      <c r="AU14" s="1">
        <v>1043</v>
      </c>
      <c r="AV14" s="1">
        <v>1044</v>
      </c>
      <c r="AW14" s="1">
        <v>1045</v>
      </c>
      <c r="AX14" s="1">
        <v>1046</v>
      </c>
      <c r="AY14" s="1">
        <v>1047</v>
      </c>
      <c r="AZ14" s="1">
        <v>1048</v>
      </c>
      <c r="BA14" s="1">
        <v>1049</v>
      </c>
      <c r="BB14" s="1">
        <v>1050</v>
      </c>
    </row>
    <row r="15" spans="1:54" x14ac:dyDescent="0.25">
      <c r="A15" s="1">
        <f t="shared" si="0"/>
        <v>4.4273705096073499</v>
      </c>
      <c r="B15" s="1">
        <f t="shared" si="1"/>
        <v>1007</v>
      </c>
      <c r="C15" s="1">
        <f t="shared" si="2"/>
        <v>2.03686868686869</v>
      </c>
      <c r="D15" s="4">
        <f t="shared" si="3"/>
        <v>1028</v>
      </c>
      <c r="E15" s="1" t="s">
        <v>1</v>
      </c>
      <c r="F15" s="1">
        <v>3.5455409631019399</v>
      </c>
      <c r="G15" s="1">
        <v>3.19562271709674</v>
      </c>
      <c r="H15" s="1">
        <v>3.3399783149320599</v>
      </c>
      <c r="I15" s="1">
        <v>3.85829764598147</v>
      </c>
      <c r="J15" s="1">
        <v>3.38473761068472</v>
      </c>
      <c r="K15" s="1">
        <v>2.9915214866434399</v>
      </c>
      <c r="L15" s="1">
        <v>4.4273705096073499</v>
      </c>
      <c r="M15" s="1">
        <v>3.2196004908832099</v>
      </c>
      <c r="N15" s="1">
        <v>3.5461982631189901</v>
      </c>
      <c r="O15" s="1">
        <v>3.8737610830820701</v>
      </c>
      <c r="P15" s="1">
        <v>3.9288100266401602</v>
      </c>
      <c r="Q15" s="1">
        <v>3.87889675806696</v>
      </c>
      <c r="R15" s="1">
        <v>4.0120162858884703</v>
      </c>
      <c r="S15" s="1">
        <v>4.0796982640836497</v>
      </c>
      <c r="T15" s="1">
        <v>3.9474467418546402</v>
      </c>
      <c r="U15" s="1">
        <v>3.7063725490196102</v>
      </c>
      <c r="V15" s="1">
        <v>3.31071329254728</v>
      </c>
      <c r="W15" s="1">
        <v>2.94271618625277</v>
      </c>
      <c r="X15" s="1">
        <v>3.7312700172456301</v>
      </c>
      <c r="Y15" s="1">
        <v>3.7086547494331601</v>
      </c>
      <c r="Z15" s="1">
        <v>3.9858500417710898</v>
      </c>
      <c r="AA15" s="1">
        <v>3.5993126689132802</v>
      </c>
      <c r="AB15" s="1">
        <v>3.34090308727008</v>
      </c>
      <c r="AC15" s="1">
        <v>2.5185170894944702</v>
      </c>
      <c r="AD15" s="1">
        <v>3.3821237292203001</v>
      </c>
      <c r="AE15" s="1">
        <v>4.1601198117244298</v>
      </c>
      <c r="AF15" s="1">
        <v>2.03686868686869</v>
      </c>
      <c r="AG15" s="1">
        <v>3.8431677018633499</v>
      </c>
      <c r="AH15" s="1">
        <v>3.8425043875043898</v>
      </c>
      <c r="AI15" s="1">
        <v>3.7864619581631702</v>
      </c>
      <c r="AJ15" s="1">
        <v>3.4348140147685098</v>
      </c>
      <c r="AK15" s="1">
        <v>3.8179287439613501</v>
      </c>
      <c r="AL15" s="1">
        <v>4.0735320686540204</v>
      </c>
      <c r="AM15" s="1">
        <v>3.7132569374227602</v>
      </c>
      <c r="AN15" s="1">
        <v>3.77142186661899</v>
      </c>
      <c r="AO15" s="1">
        <v>3.4265288544358299</v>
      </c>
      <c r="AP15" s="1">
        <v>3.3562743628185898</v>
      </c>
      <c r="AQ15" s="1">
        <v>3.2277876213408399</v>
      </c>
      <c r="AR15" s="1">
        <v>3.7242125846777001</v>
      </c>
      <c r="AS15" s="1">
        <v>3.8140849673202601</v>
      </c>
      <c r="AT15" s="1">
        <v>3.3129492164486898</v>
      </c>
      <c r="AU15" s="1">
        <v>3.5360076304342498</v>
      </c>
      <c r="AV15" s="1">
        <v>3.4360650006991502</v>
      </c>
      <c r="AW15" s="1">
        <v>2.2463018181006</v>
      </c>
      <c r="AX15" s="1">
        <v>3.9646403242147898</v>
      </c>
      <c r="AY15" s="1">
        <v>4.0869157959779798</v>
      </c>
      <c r="AZ15" s="1">
        <v>3.6859382151029698</v>
      </c>
      <c r="BA15" s="1">
        <v>2.7252692542166201</v>
      </c>
      <c r="BB15" s="1">
        <v>3.75770861833105</v>
      </c>
    </row>
    <row r="16" spans="1:54" x14ac:dyDescent="0.25">
      <c r="A16" s="1">
        <f t="shared" si="0"/>
        <v>4.4702534778472103</v>
      </c>
      <c r="B16" s="1">
        <f t="shared" si="1"/>
        <v>4.4273705096073499</v>
      </c>
      <c r="C16" s="1">
        <f t="shared" si="2"/>
        <v>2.0378198772935598</v>
      </c>
      <c r="D16" s="4">
        <f t="shared" si="3"/>
        <v>2.03686868686869</v>
      </c>
      <c r="E16" s="1" t="s">
        <v>2</v>
      </c>
      <c r="F16" s="1">
        <v>3.6209684633051502</v>
      </c>
      <c r="G16" s="1">
        <v>3.2261000764481498</v>
      </c>
      <c r="H16" s="1">
        <v>3.3597115360234699</v>
      </c>
      <c r="I16" s="1">
        <v>3.8833263714842698</v>
      </c>
      <c r="J16" s="1">
        <v>3.36860559448077</v>
      </c>
      <c r="K16" s="1">
        <v>3.0267985572259102</v>
      </c>
      <c r="L16" s="1">
        <v>4.4702534778472103</v>
      </c>
      <c r="M16" s="1">
        <v>3.16646219881132</v>
      </c>
      <c r="N16" s="1">
        <v>3.5174888999146301</v>
      </c>
      <c r="O16" s="1">
        <v>3.9084019898991702</v>
      </c>
      <c r="P16" s="1">
        <v>3.9341810966811002</v>
      </c>
      <c r="Q16" s="1">
        <v>3.9269408369408398</v>
      </c>
      <c r="R16" s="1">
        <v>4.0136354246122599</v>
      </c>
      <c r="S16" s="1">
        <v>4.1055562858194401</v>
      </c>
      <c r="T16" s="1">
        <v>3.9739781385936102</v>
      </c>
      <c r="U16" s="1">
        <v>3.7235026399551301</v>
      </c>
      <c r="V16" s="1">
        <v>3.3130914497346602</v>
      </c>
      <c r="W16" s="1">
        <v>2.90516058532303</v>
      </c>
      <c r="X16" s="1">
        <v>3.7819303388413399</v>
      </c>
      <c r="Y16" s="1">
        <v>3.7130022186380902</v>
      </c>
      <c r="Z16" s="1">
        <v>3.9928706775637899</v>
      </c>
      <c r="AA16" s="1">
        <v>3.5880456424790999</v>
      </c>
      <c r="AB16" s="1">
        <v>3.36267293683794</v>
      </c>
      <c r="AC16" s="1">
        <v>2.5244370966096898</v>
      </c>
      <c r="AD16" s="1">
        <v>3.44327601215097</v>
      </c>
      <c r="AE16" s="1">
        <v>4.14422889784161</v>
      </c>
      <c r="AF16" s="1">
        <v>2.0378198772935598</v>
      </c>
      <c r="AG16" s="1">
        <v>3.8290935211465</v>
      </c>
      <c r="AH16" s="1">
        <v>3.8337609918530999</v>
      </c>
      <c r="AI16" s="1">
        <v>3.7960199511972998</v>
      </c>
      <c r="AJ16" s="1">
        <v>3.4563239441696201</v>
      </c>
      <c r="AK16" s="1">
        <v>3.7992109308085902</v>
      </c>
      <c r="AL16" s="1">
        <v>4.0998172514619897</v>
      </c>
      <c r="AM16" s="1">
        <v>3.7460125755961999</v>
      </c>
      <c r="AN16" s="1">
        <v>3.7971174528474299</v>
      </c>
      <c r="AO16" s="1">
        <v>3.3921672869041299</v>
      </c>
      <c r="AP16" s="1">
        <v>3.4254868832206999</v>
      </c>
      <c r="AQ16" s="1">
        <v>3.2391596345084701</v>
      </c>
      <c r="AR16" s="1">
        <v>3.72368764526975</v>
      </c>
      <c r="AS16" s="1">
        <v>3.8401452620202599</v>
      </c>
      <c r="AT16" s="1">
        <v>3.34856994856995</v>
      </c>
      <c r="AU16" s="1">
        <v>3.5254560468550502</v>
      </c>
      <c r="AV16" s="1">
        <v>3.5109544055318098</v>
      </c>
      <c r="AW16" s="1">
        <v>2.2284475737637299</v>
      </c>
      <c r="AX16" s="1">
        <v>3.95716188177702</v>
      </c>
      <c r="AY16" s="1">
        <v>4.1116455063478501</v>
      </c>
      <c r="AZ16" s="1">
        <v>3.68522843643811</v>
      </c>
      <c r="BA16" s="1">
        <v>2.7364546809256698</v>
      </c>
      <c r="BB16" s="1">
        <v>3.8345972215832398</v>
      </c>
    </row>
    <row r="17" spans="1:54" x14ac:dyDescent="0.25">
      <c r="D17" s="4"/>
    </row>
    <row r="18" spans="1:54" x14ac:dyDescent="0.25">
      <c r="D18" s="4"/>
      <c r="E18" s="1" t="s">
        <v>6</v>
      </c>
      <c r="F18" s="1">
        <v>1001</v>
      </c>
      <c r="G18" s="1">
        <v>1002</v>
      </c>
      <c r="H18" s="1">
        <v>1003</v>
      </c>
      <c r="I18" s="1">
        <v>1004</v>
      </c>
      <c r="J18" s="1">
        <v>1005</v>
      </c>
      <c r="K18" s="1">
        <v>1006</v>
      </c>
      <c r="L18" s="1">
        <v>1007</v>
      </c>
      <c r="M18" s="1">
        <v>1008</v>
      </c>
      <c r="N18" s="1">
        <v>1010</v>
      </c>
      <c r="O18" s="1">
        <v>1011</v>
      </c>
      <c r="P18" s="1">
        <v>1012</v>
      </c>
      <c r="Q18" s="1">
        <v>1013</v>
      </c>
      <c r="R18" s="1">
        <v>1014</v>
      </c>
      <c r="S18" s="1">
        <v>1015</v>
      </c>
      <c r="T18" s="1">
        <v>1016</v>
      </c>
      <c r="U18" s="1">
        <v>1017</v>
      </c>
      <c r="V18" s="1">
        <v>1018</v>
      </c>
      <c r="W18" s="1">
        <v>1019</v>
      </c>
      <c r="X18" s="1">
        <v>1020</v>
      </c>
      <c r="Y18" s="1">
        <v>1021</v>
      </c>
      <c r="Z18" s="1">
        <v>1022</v>
      </c>
      <c r="AA18" s="1">
        <v>1023</v>
      </c>
      <c r="AB18" s="1">
        <v>1024</v>
      </c>
      <c r="AC18" s="1">
        <v>1025</v>
      </c>
      <c r="AD18" s="1">
        <v>1026</v>
      </c>
      <c r="AE18" s="1">
        <v>1027</v>
      </c>
      <c r="AF18" s="1">
        <v>1028</v>
      </c>
      <c r="AG18" s="1">
        <v>1029</v>
      </c>
      <c r="AH18" s="1">
        <v>1030</v>
      </c>
      <c r="AI18" s="1">
        <v>1031</v>
      </c>
      <c r="AJ18" s="1">
        <v>1032</v>
      </c>
      <c r="AK18" s="1">
        <v>1033</v>
      </c>
      <c r="AL18" s="1">
        <v>1034</v>
      </c>
      <c r="AM18" s="1">
        <v>1035</v>
      </c>
      <c r="AN18" s="1">
        <v>1036</v>
      </c>
      <c r="AO18" s="1">
        <v>1037</v>
      </c>
      <c r="AP18" s="1">
        <v>1038</v>
      </c>
      <c r="AQ18" s="1">
        <v>1039</v>
      </c>
      <c r="AR18" s="1">
        <v>1040</v>
      </c>
      <c r="AS18" s="1">
        <v>1041</v>
      </c>
      <c r="AT18" s="1">
        <v>1042</v>
      </c>
      <c r="AU18" s="1">
        <v>1043</v>
      </c>
      <c r="AV18" s="1">
        <v>1044</v>
      </c>
      <c r="AW18" s="1">
        <v>1045</v>
      </c>
      <c r="AX18" s="1">
        <v>1046</v>
      </c>
      <c r="AY18" s="1">
        <v>1047</v>
      </c>
      <c r="AZ18" s="1">
        <v>1048</v>
      </c>
      <c r="BA18" s="1">
        <v>1049</v>
      </c>
      <c r="BB18" s="1">
        <v>1050</v>
      </c>
    </row>
    <row r="19" spans="1:54" x14ac:dyDescent="0.25">
      <c r="A19" s="1">
        <f t="shared" si="0"/>
        <v>4.37490842490842</v>
      </c>
      <c r="B19" s="1">
        <f t="shared" si="1"/>
        <v>1004</v>
      </c>
      <c r="C19" s="1">
        <f t="shared" si="2"/>
        <v>2.6893405586451</v>
      </c>
      <c r="D19" s="4">
        <f t="shared" si="3"/>
        <v>1005</v>
      </c>
      <c r="E19" s="1" t="s">
        <v>21</v>
      </c>
      <c r="F19" s="1">
        <v>3.9218853292651898</v>
      </c>
      <c r="G19" s="1">
        <v>3.4869989112586599</v>
      </c>
      <c r="H19" s="1">
        <v>3.3588113275613298</v>
      </c>
      <c r="I19" s="1">
        <v>4.37490842490842</v>
      </c>
      <c r="J19" s="1">
        <v>2.6893405586451</v>
      </c>
      <c r="K19" s="1">
        <v>3.10143146327357</v>
      </c>
      <c r="L19" s="1">
        <v>4.1075920735915403</v>
      </c>
      <c r="M19" s="1">
        <v>3.0145017290024199</v>
      </c>
      <c r="N19" s="1">
        <v>3.39372343085771</v>
      </c>
      <c r="O19" s="1">
        <v>3.8194463444292399</v>
      </c>
      <c r="P19" s="1">
        <v>4.0698310740786798</v>
      </c>
      <c r="Q19" s="1">
        <v>3.8757869822822402</v>
      </c>
      <c r="R19" s="1">
        <v>3.1999185938330701</v>
      </c>
      <c r="S19" s="1">
        <v>3.2906314699792998</v>
      </c>
      <c r="T19" s="1">
        <v>3.6262626262626299</v>
      </c>
      <c r="U19" s="1">
        <v>3.8256735346117199</v>
      </c>
      <c r="V19" s="1">
        <v>3.5504416282642102</v>
      </c>
      <c r="W19" s="1">
        <v>2.7984218162789598</v>
      </c>
      <c r="X19" s="1">
        <v>3.9491497380273901</v>
      </c>
      <c r="Y19" s="1">
        <v>4.0192620526471501</v>
      </c>
      <c r="Z19" s="1">
        <v>3.24455647711462</v>
      </c>
      <c r="AA19" s="1">
        <v>3.6142857142857099</v>
      </c>
      <c r="AB19" s="1">
        <v>3.3741917385528999</v>
      </c>
      <c r="AC19" s="1">
        <v>3.7822977400188802</v>
      </c>
      <c r="AD19" s="1">
        <v>3.2985185185185202</v>
      </c>
      <c r="AE19" s="1">
        <v>3.4990689797097398</v>
      </c>
      <c r="AF19" s="1">
        <v>3.5507442201459498</v>
      </c>
      <c r="AG19" s="1">
        <v>3.9470611285266499</v>
      </c>
      <c r="AH19" s="1">
        <v>2.98513874608707</v>
      </c>
      <c r="AI19" s="1">
        <v>3.2185290461927201</v>
      </c>
      <c r="AJ19" s="1">
        <v>3.1345819503714201</v>
      </c>
      <c r="AK19" s="1">
        <v>3.4926540436456999</v>
      </c>
      <c r="AL19" s="1">
        <v>2.9474775867880001</v>
      </c>
      <c r="AM19" s="1">
        <v>3.8446008403361298</v>
      </c>
      <c r="AN19" s="1">
        <v>3.2231202865016302</v>
      </c>
      <c r="AO19" s="1">
        <v>3.58786561264822</v>
      </c>
      <c r="AP19" s="1">
        <v>3.36155878674171</v>
      </c>
      <c r="AQ19" s="1">
        <v>3.6467794284207198</v>
      </c>
      <c r="AR19" s="1">
        <v>4.0136797454931097</v>
      </c>
      <c r="AS19" s="1">
        <v>3.1129386251964402</v>
      </c>
      <c r="AT19" s="1">
        <v>3.73470724396021</v>
      </c>
      <c r="AU19" s="1">
        <v>3.4513721862472999</v>
      </c>
      <c r="AV19" s="1">
        <v>3.6009460547504002</v>
      </c>
      <c r="AW19" s="1">
        <v>3.7490808543096898</v>
      </c>
      <c r="AX19" s="1">
        <v>3.27800828290238</v>
      </c>
      <c r="AY19" s="1">
        <v>3.75769884196658</v>
      </c>
      <c r="AZ19" s="1">
        <v>4.2174162591405899</v>
      </c>
      <c r="BA19" s="1">
        <v>3.6761300813008102</v>
      </c>
      <c r="BB19" s="1">
        <v>3.5997305354890501</v>
      </c>
    </row>
    <row r="20" spans="1:54" x14ac:dyDescent="0.25">
      <c r="A20" s="1">
        <f t="shared" si="0"/>
        <v>4.3717574752451096</v>
      </c>
      <c r="B20" s="1">
        <f t="shared" ref="B20:B24" si="4">INDEX($F19:$BB19, MATCH(A20,$F20:$BB20,0))</f>
        <v>4.37490842490842</v>
      </c>
      <c r="C20" s="1">
        <f t="shared" si="2"/>
        <v>2.6652506223934802</v>
      </c>
      <c r="D20" s="4">
        <f t="shared" ref="D20:D24" si="5">INDEX($F19:$BB19, MATCH(C20,$F20:$BB20,0))</f>
        <v>2.6893405586451</v>
      </c>
      <c r="E20" s="1" t="s">
        <v>22</v>
      </c>
      <c r="F20" s="1">
        <v>3.9235065040105801</v>
      </c>
      <c r="G20" s="1">
        <v>3.4644276284034401</v>
      </c>
      <c r="H20" s="1">
        <v>3.3361018574916899</v>
      </c>
      <c r="I20" s="1">
        <v>4.3717574752451096</v>
      </c>
      <c r="J20" s="1">
        <v>2.6652506223934802</v>
      </c>
      <c r="K20" s="1">
        <v>3.1189392988621201</v>
      </c>
      <c r="L20" s="1">
        <v>4.1174016955267003</v>
      </c>
      <c r="M20" s="1">
        <v>3.0203592369842198</v>
      </c>
      <c r="N20" s="1">
        <v>3.4269047059744699</v>
      </c>
      <c r="O20" s="1">
        <v>3.8445703054078799</v>
      </c>
      <c r="P20" s="1">
        <v>4.06110583120316</v>
      </c>
      <c r="Q20" s="1">
        <v>3.8816290010006398</v>
      </c>
      <c r="R20" s="1">
        <v>3.17855394171466</v>
      </c>
      <c r="S20" s="1">
        <v>3.2938312745713798</v>
      </c>
      <c r="T20" s="1">
        <v>3.60606060606061</v>
      </c>
      <c r="U20" s="1">
        <v>3.8443115091368298</v>
      </c>
      <c r="V20" s="1">
        <v>3.58531090948353</v>
      </c>
      <c r="W20" s="1">
        <v>2.8074357229192199</v>
      </c>
      <c r="X20" s="1">
        <v>3.94555549455912</v>
      </c>
      <c r="Y20" s="1">
        <v>4.0269649038832496</v>
      </c>
      <c r="Z20" s="1">
        <v>3.2312000291876499</v>
      </c>
      <c r="AA20" s="1">
        <v>3.6855756241210602</v>
      </c>
      <c r="AB20" s="1">
        <v>3.3741248718366599</v>
      </c>
      <c r="AC20" s="1">
        <v>3.7961633882686501</v>
      </c>
      <c r="AD20" s="1">
        <v>3.2886653217430499</v>
      </c>
      <c r="AE20" s="1">
        <v>3.4788859392442801</v>
      </c>
      <c r="AF20" s="1">
        <v>3.5580562318922602</v>
      </c>
      <c r="AG20" s="1">
        <v>3.9073362800927498</v>
      </c>
      <c r="AH20" s="1">
        <v>2.9938226055544899</v>
      </c>
      <c r="AI20" s="1">
        <v>3.21846575502583</v>
      </c>
      <c r="AJ20" s="1">
        <v>3.0844716332197399</v>
      </c>
      <c r="AK20" s="1">
        <v>3.5263792662284001</v>
      </c>
      <c r="AL20" s="1">
        <v>2.9805927525780098</v>
      </c>
      <c r="AM20" s="1">
        <v>3.8341270415910098</v>
      </c>
      <c r="AN20" s="1">
        <v>3.22927074117688</v>
      </c>
      <c r="AO20" s="1">
        <v>3.5790604805822199</v>
      </c>
      <c r="AP20" s="1">
        <v>3.3203042040089299</v>
      </c>
      <c r="AQ20" s="1">
        <v>3.6618210171061301</v>
      </c>
      <c r="AR20" s="1">
        <v>4.0194991468657602</v>
      </c>
      <c r="AS20" s="1">
        <v>3.0890590459168901</v>
      </c>
      <c r="AT20" s="1">
        <v>3.7710090597858201</v>
      </c>
      <c r="AU20" s="1">
        <v>3.4464546109766299</v>
      </c>
      <c r="AV20" s="1">
        <v>3.6200849180789301</v>
      </c>
      <c r="AW20" s="1">
        <v>3.7603803897180801</v>
      </c>
      <c r="AX20" s="1">
        <v>3.3388230807196999</v>
      </c>
      <c r="AY20" s="1">
        <v>3.7860036039311402</v>
      </c>
      <c r="AZ20" s="1">
        <v>4.2394909802146703</v>
      </c>
      <c r="BA20" s="1">
        <v>3.7116519654190099</v>
      </c>
      <c r="BB20" s="1">
        <v>3.6214986817194301</v>
      </c>
    </row>
    <row r="21" spans="1:54" x14ac:dyDescent="0.25">
      <c r="D21" s="4"/>
    </row>
    <row r="22" spans="1:54" x14ac:dyDescent="0.25">
      <c r="D22" s="4"/>
      <c r="E22" t="s">
        <v>23</v>
      </c>
      <c r="F22">
        <v>1001</v>
      </c>
      <c r="G22">
        <v>1002</v>
      </c>
      <c r="H22">
        <v>1003</v>
      </c>
      <c r="I22">
        <v>1004</v>
      </c>
      <c r="J22">
        <v>1005</v>
      </c>
      <c r="K22">
        <v>1006</v>
      </c>
      <c r="L22">
        <v>1007</v>
      </c>
      <c r="M22">
        <v>1008</v>
      </c>
      <c r="N22">
        <v>1010</v>
      </c>
      <c r="O22">
        <v>1011</v>
      </c>
      <c r="P22">
        <v>1012</v>
      </c>
      <c r="Q22">
        <v>1013</v>
      </c>
      <c r="R22">
        <v>1014</v>
      </c>
      <c r="S22">
        <v>1015</v>
      </c>
      <c r="T22">
        <v>1016</v>
      </c>
      <c r="U22">
        <v>1017</v>
      </c>
      <c r="V22">
        <v>1018</v>
      </c>
      <c r="W22">
        <v>1019</v>
      </c>
      <c r="X22">
        <v>1020</v>
      </c>
      <c r="Y22">
        <v>1021</v>
      </c>
      <c r="Z22">
        <v>1022</v>
      </c>
      <c r="AA22">
        <v>1023</v>
      </c>
      <c r="AB22">
        <v>1024</v>
      </c>
      <c r="AC22">
        <v>1025</v>
      </c>
      <c r="AD22">
        <v>1026</v>
      </c>
      <c r="AE22">
        <v>1027</v>
      </c>
      <c r="AF22">
        <v>1028</v>
      </c>
      <c r="AG22">
        <v>1029</v>
      </c>
      <c r="AH22">
        <v>1030</v>
      </c>
      <c r="AI22">
        <v>1031</v>
      </c>
      <c r="AJ22">
        <v>1032</v>
      </c>
      <c r="AK22">
        <v>1033</v>
      </c>
      <c r="AL22">
        <v>1034</v>
      </c>
      <c r="AM22">
        <v>1035</v>
      </c>
      <c r="AN22">
        <v>1036</v>
      </c>
      <c r="AO22">
        <v>1037</v>
      </c>
      <c r="AP22">
        <v>1038</v>
      </c>
      <c r="AQ22">
        <v>1039</v>
      </c>
      <c r="AR22">
        <v>1040</v>
      </c>
      <c r="AS22">
        <v>1041</v>
      </c>
      <c r="AT22">
        <v>1042</v>
      </c>
      <c r="AU22">
        <v>1043</v>
      </c>
      <c r="AV22">
        <v>1044</v>
      </c>
      <c r="AW22">
        <v>1045</v>
      </c>
      <c r="AX22">
        <v>1046</v>
      </c>
      <c r="AY22">
        <v>1047</v>
      </c>
      <c r="AZ22">
        <v>1048</v>
      </c>
      <c r="BA22">
        <v>1049</v>
      </c>
      <c r="BB22">
        <v>1050</v>
      </c>
    </row>
    <row r="23" spans="1:54" x14ac:dyDescent="0.25">
      <c r="A23" s="1">
        <f t="shared" si="0"/>
        <v>3.2097517653996102</v>
      </c>
      <c r="B23" s="1">
        <f t="shared" si="4"/>
        <v>1018</v>
      </c>
      <c r="C23" s="1">
        <f t="shared" si="2"/>
        <v>1.5832857889982399</v>
      </c>
      <c r="D23" s="4">
        <f t="shared" si="5"/>
        <v>1006</v>
      </c>
      <c r="E23" t="s">
        <v>1</v>
      </c>
      <c r="F23">
        <v>2.6078445605884601</v>
      </c>
      <c r="G23">
        <v>2.7296357001484401</v>
      </c>
      <c r="H23">
        <v>2.4223125564589001</v>
      </c>
      <c r="I23">
        <v>2.6400679117147701</v>
      </c>
      <c r="J23">
        <v>2.3178341143017298</v>
      </c>
      <c r="K23">
        <v>1.5832857889982399</v>
      </c>
      <c r="L23">
        <v>2.8072463768115901</v>
      </c>
      <c r="M23">
        <v>2.0187590187590199</v>
      </c>
      <c r="N23">
        <v>2.9</v>
      </c>
      <c r="O23">
        <v>2.2508167467398801</v>
      </c>
      <c r="P23">
        <v>2.8313953488372099</v>
      </c>
      <c r="Q23">
        <v>3.0142857142857098</v>
      </c>
      <c r="R23">
        <v>2.6494056885857602</v>
      </c>
      <c r="S23">
        <v>2.37252964426877</v>
      </c>
      <c r="T23">
        <v>2.70017768893331</v>
      </c>
      <c r="U23">
        <v>2.3003271814013502</v>
      </c>
      <c r="V23">
        <v>3.2097517653996102</v>
      </c>
      <c r="W23">
        <v>2.3594736842105299</v>
      </c>
      <c r="X23">
        <v>1.8843463672731999</v>
      </c>
      <c r="Y23">
        <v>2.7877419354838699</v>
      </c>
      <c r="Z23">
        <v>2.6459726443768998</v>
      </c>
      <c r="AA23">
        <v>2.5942874692874698</v>
      </c>
      <c r="AB23">
        <v>2.1923890923890901</v>
      </c>
      <c r="AC23">
        <v>2.91071428571429</v>
      </c>
      <c r="AD23">
        <v>2.7926302806043801</v>
      </c>
      <c r="AE23">
        <v>2.2263888888888901</v>
      </c>
      <c r="AF23">
        <v>3.1680830280830299</v>
      </c>
      <c r="AG23">
        <v>2.4716690578670502</v>
      </c>
      <c r="AH23">
        <v>2.0752380952381002</v>
      </c>
      <c r="AI23">
        <v>2.00999239708917</v>
      </c>
      <c r="AJ23">
        <v>3.1900813008130098</v>
      </c>
      <c r="AK23">
        <v>2.60887949260042</v>
      </c>
      <c r="AL23">
        <v>1.9722222222222201</v>
      </c>
      <c r="AM23">
        <v>2.6275837240749498</v>
      </c>
      <c r="AN23">
        <v>3.1988197767145099</v>
      </c>
      <c r="AO23">
        <v>2.4857142857142902</v>
      </c>
      <c r="AP23">
        <v>2.6391931485237801</v>
      </c>
      <c r="AQ23">
        <v>3.1538425925925901</v>
      </c>
      <c r="AR23">
        <v>2.65455486542443</v>
      </c>
      <c r="AS23">
        <v>1.97375933245498</v>
      </c>
      <c r="AT23">
        <v>3.0424418604651202</v>
      </c>
      <c r="AU23">
        <v>2.3840843023255802</v>
      </c>
      <c r="AV23">
        <v>2.2732558139534902</v>
      </c>
      <c r="AW23">
        <v>2.9458064516129001</v>
      </c>
      <c r="AX23">
        <v>2.5296788482835</v>
      </c>
      <c r="AY23">
        <v>2.4309225383920499</v>
      </c>
      <c r="AZ23">
        <v>3.1470620180297599</v>
      </c>
      <c r="BA23">
        <v>2.21735740316976</v>
      </c>
      <c r="BB23">
        <v>2.7154195011337898</v>
      </c>
    </row>
    <row r="24" spans="1:54" x14ac:dyDescent="0.25">
      <c r="A24" s="1">
        <f t="shared" si="0"/>
        <v>3.2111286503551701</v>
      </c>
      <c r="B24" s="1">
        <f t="shared" si="4"/>
        <v>3.1900813008130098</v>
      </c>
      <c r="C24" s="1">
        <f t="shared" si="2"/>
        <v>1.5505890297389799</v>
      </c>
      <c r="D24" s="4">
        <f t="shared" si="5"/>
        <v>1.5832857889982399</v>
      </c>
      <c r="E24" t="s">
        <v>2</v>
      </c>
      <c r="F24">
        <v>2.5864545494573199</v>
      </c>
      <c r="G24">
        <v>2.7098899624261898</v>
      </c>
      <c r="H24">
        <v>2.4091327352196901</v>
      </c>
      <c r="I24">
        <v>2.6462813620071701</v>
      </c>
      <c r="J24">
        <v>2.31152636493194</v>
      </c>
      <c r="K24">
        <v>1.5505890297389799</v>
      </c>
      <c r="L24">
        <v>2.7814386551500001</v>
      </c>
      <c r="M24">
        <v>2.0142849147300099</v>
      </c>
      <c r="N24">
        <v>2.8587301587301601</v>
      </c>
      <c r="O24">
        <v>2.2842040319243999</v>
      </c>
      <c r="P24">
        <v>2.8091974731829699</v>
      </c>
      <c r="Q24">
        <v>3.0723946784922398</v>
      </c>
      <c r="R24">
        <v>2.6445902792759699</v>
      </c>
      <c r="S24">
        <v>2.3617500822764002</v>
      </c>
      <c r="T24">
        <v>2.6721353608909801</v>
      </c>
      <c r="U24">
        <v>2.3115902115472702</v>
      </c>
      <c r="V24">
        <v>3.1858071148083398</v>
      </c>
      <c r="W24">
        <v>2.3127620545073402</v>
      </c>
      <c r="X24">
        <v>1.8390750547246699</v>
      </c>
      <c r="Y24">
        <v>2.7945440524387899</v>
      </c>
      <c r="Z24">
        <v>2.6703112687155199</v>
      </c>
      <c r="AA24">
        <v>2.531208974818</v>
      </c>
      <c r="AB24">
        <v>2.2766646789902598</v>
      </c>
      <c r="AC24">
        <v>2.93713209324229</v>
      </c>
      <c r="AD24">
        <v>2.8134178666093601</v>
      </c>
      <c r="AE24">
        <v>2.19641888225719</v>
      </c>
      <c r="AF24">
        <v>3.13626646208925</v>
      </c>
      <c r="AG24">
        <v>2.5257492136965198</v>
      </c>
      <c r="AH24">
        <v>2.06100307335976</v>
      </c>
      <c r="AI24">
        <v>2.0014129149777999</v>
      </c>
      <c r="AJ24">
        <v>3.2111286503551701</v>
      </c>
      <c r="AK24">
        <v>2.6037679425837301</v>
      </c>
      <c r="AL24">
        <v>2.0214646464646502</v>
      </c>
      <c r="AM24">
        <v>2.66965170766874</v>
      </c>
      <c r="AN24">
        <v>3.1949898646327202</v>
      </c>
      <c r="AO24">
        <v>2.5282051282051299</v>
      </c>
      <c r="AP24">
        <v>2.6983953474906901</v>
      </c>
      <c r="AQ24">
        <v>3.2045206761742202</v>
      </c>
      <c r="AR24">
        <v>2.7356525529737299</v>
      </c>
      <c r="AS24">
        <v>1.9144190015735201</v>
      </c>
      <c r="AT24">
        <v>3.0569155446756402</v>
      </c>
      <c r="AU24">
        <v>2.3801549327865099</v>
      </c>
      <c r="AV24">
        <v>2.2684171042760699</v>
      </c>
      <c r="AW24">
        <v>2.9387500000000002</v>
      </c>
      <c r="AX24">
        <v>2.5681650650690901</v>
      </c>
      <c r="AY24">
        <v>2.3938236489231999</v>
      </c>
      <c r="AZ24">
        <v>3.1306268328445701</v>
      </c>
      <c r="BA24">
        <v>2.2109688433632102</v>
      </c>
      <c r="BB24">
        <v>2.7491892046347499</v>
      </c>
    </row>
    <row r="25" spans="1:54" x14ac:dyDescent="0.25">
      <c r="D25" s="4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</row>
    <row r="26" spans="1:54" x14ac:dyDescent="0.25">
      <c r="D26" s="4"/>
    </row>
    <row r="27" spans="1:54" x14ac:dyDescent="0.25">
      <c r="D27" s="4"/>
      <c r="F27" s="1">
        <v>1001</v>
      </c>
      <c r="G27" s="1">
        <v>1002</v>
      </c>
      <c r="H27" s="1">
        <v>1003</v>
      </c>
      <c r="I27" s="1">
        <v>1004</v>
      </c>
      <c r="J27" s="1">
        <v>1005</v>
      </c>
      <c r="K27" s="1">
        <v>1006</v>
      </c>
      <c r="L27" s="1">
        <v>1007</v>
      </c>
      <c r="M27" s="1">
        <v>1008</v>
      </c>
      <c r="N27" s="1">
        <v>1010</v>
      </c>
      <c r="O27" s="1">
        <v>1011</v>
      </c>
      <c r="P27" s="1">
        <v>1012</v>
      </c>
      <c r="Q27" s="1">
        <v>1013</v>
      </c>
      <c r="R27" s="1">
        <v>1014</v>
      </c>
      <c r="S27" s="1">
        <v>1015</v>
      </c>
      <c r="T27" s="1">
        <v>1016</v>
      </c>
      <c r="U27" s="1">
        <v>1017</v>
      </c>
      <c r="V27" s="1">
        <v>1018</v>
      </c>
      <c r="W27" s="1">
        <v>1019</v>
      </c>
      <c r="X27" s="1">
        <v>1020</v>
      </c>
      <c r="Y27" s="1">
        <v>1021</v>
      </c>
      <c r="Z27" s="1">
        <v>1022</v>
      </c>
      <c r="AA27" s="1">
        <v>1023</v>
      </c>
      <c r="AB27" s="1">
        <v>1024</v>
      </c>
      <c r="AC27" s="1">
        <v>1025</v>
      </c>
      <c r="AD27" s="1">
        <v>1026</v>
      </c>
      <c r="AE27" s="1">
        <v>1027</v>
      </c>
      <c r="AF27" s="1">
        <v>1028</v>
      </c>
      <c r="AG27" s="1">
        <v>1029</v>
      </c>
      <c r="AH27" s="1">
        <v>1030</v>
      </c>
      <c r="AI27" s="1">
        <v>1031</v>
      </c>
      <c r="AJ27" s="1">
        <v>1032</v>
      </c>
      <c r="AK27" s="1">
        <v>1033</v>
      </c>
      <c r="AL27" s="1">
        <v>1034</v>
      </c>
      <c r="AM27" s="1">
        <v>1035</v>
      </c>
      <c r="AN27" s="1">
        <v>1036</v>
      </c>
      <c r="AO27" s="1">
        <v>1037</v>
      </c>
      <c r="AP27" s="1">
        <v>1038</v>
      </c>
      <c r="AQ27" s="1">
        <v>1039</v>
      </c>
      <c r="AR27" s="1">
        <v>1040</v>
      </c>
      <c r="AS27" s="1">
        <v>1041</v>
      </c>
      <c r="AT27" s="1">
        <v>1042</v>
      </c>
      <c r="AU27" s="1">
        <v>1043</v>
      </c>
      <c r="AV27" s="1">
        <v>1044</v>
      </c>
      <c r="AW27" s="1">
        <v>1045</v>
      </c>
      <c r="AX27" s="1">
        <v>1046</v>
      </c>
      <c r="AY27" s="1">
        <v>1047</v>
      </c>
      <c r="AZ27" s="1">
        <v>1048</v>
      </c>
      <c r="BA27" s="1">
        <v>1049</v>
      </c>
      <c r="BB27" s="1">
        <v>1050</v>
      </c>
    </row>
    <row r="28" spans="1:54" x14ac:dyDescent="0.25">
      <c r="A28" s="1">
        <f>MAX($F28:$BB28)</f>
        <v>4.0494675822673578</v>
      </c>
      <c r="B28" s="1">
        <f>INDEX($F27:$BB27, MATCH(A28,$F28:$BB28,0))</f>
        <v>1004</v>
      </c>
      <c r="C28" s="1">
        <f>MIN($F28:$BB28)</f>
        <v>2.9792394743825783</v>
      </c>
      <c r="D28" s="4">
        <f t="shared" ref="D28" si="6">INDEX($F27:$BB27, MATCH(C28,$F28:$BB28,0))</f>
        <v>1019</v>
      </c>
      <c r="E28" s="1" t="s">
        <v>20</v>
      </c>
      <c r="F28" s="1">
        <f t="shared" ref="F28:AK28" si="7">AVERAGE(F3,F7,F11,F15,F19)</f>
        <v>3.8187848892165883</v>
      </c>
      <c r="G28" s="1">
        <f t="shared" si="7"/>
        <v>3.0575153813140616</v>
      </c>
      <c r="H28" s="1">
        <f t="shared" si="7"/>
        <v>3.345939671463416</v>
      </c>
      <c r="I28" s="1">
        <f t="shared" si="7"/>
        <v>4.0494675822673578</v>
      </c>
      <c r="J28" s="1">
        <f t="shared" si="7"/>
        <v>3.2513199354546578</v>
      </c>
      <c r="K28" s="1">
        <f t="shared" si="7"/>
        <v>3.3664560310712921</v>
      </c>
      <c r="L28" s="1">
        <f t="shared" si="7"/>
        <v>3.7103940129899762</v>
      </c>
      <c r="M28" s="1">
        <f t="shared" si="7"/>
        <v>3.404807487154426</v>
      </c>
      <c r="N28" s="1">
        <f t="shared" si="7"/>
        <v>3.4884981781875739</v>
      </c>
      <c r="O28" s="1">
        <f t="shared" si="7"/>
        <v>3.6282642306456481</v>
      </c>
      <c r="P28" s="1">
        <f t="shared" si="7"/>
        <v>3.707644599930414</v>
      </c>
      <c r="Q28" s="1">
        <f t="shared" si="7"/>
        <v>3.7232957590696762</v>
      </c>
      <c r="R28" s="1">
        <f t="shared" si="7"/>
        <v>3.6111785487726125</v>
      </c>
      <c r="S28" s="1">
        <f t="shared" si="7"/>
        <v>3.7111997267599741</v>
      </c>
      <c r="T28" s="1">
        <f t="shared" si="7"/>
        <v>3.4436691683669798</v>
      </c>
      <c r="U28" s="1">
        <f t="shared" si="7"/>
        <v>3.5080721804598518</v>
      </c>
      <c r="V28" s="1">
        <f t="shared" si="7"/>
        <v>3.5288434906246144</v>
      </c>
      <c r="W28" s="1">
        <f t="shared" si="7"/>
        <v>2.9792394743825783</v>
      </c>
      <c r="X28" s="1">
        <f t="shared" si="7"/>
        <v>3.4856366376697898</v>
      </c>
      <c r="Y28" s="1">
        <f t="shared" si="7"/>
        <v>3.436311929278864</v>
      </c>
      <c r="Z28" s="1">
        <f t="shared" si="7"/>
        <v>3.7980745050040405</v>
      </c>
      <c r="AA28" s="1">
        <f t="shared" si="7"/>
        <v>3.4463031352684661</v>
      </c>
      <c r="AB28" s="1">
        <f t="shared" si="7"/>
        <v>3.3909504037412956</v>
      </c>
      <c r="AC28" s="1">
        <f t="shared" si="7"/>
        <v>3.6161081817520198</v>
      </c>
      <c r="AD28" s="1">
        <f t="shared" si="7"/>
        <v>3.2287821547142146</v>
      </c>
      <c r="AE28" s="1">
        <f t="shared" si="7"/>
        <v>3.5747824439551414</v>
      </c>
      <c r="AF28" s="1">
        <f t="shared" si="7"/>
        <v>3.0093782502815918</v>
      </c>
      <c r="AG28" s="1">
        <f t="shared" si="7"/>
        <v>3.3322339719353797</v>
      </c>
      <c r="AH28" s="1">
        <f t="shared" si="7"/>
        <v>3.4084876822855774</v>
      </c>
      <c r="AI28" s="1">
        <f t="shared" si="7"/>
        <v>3.1702591559208102</v>
      </c>
      <c r="AJ28" s="1">
        <f t="shared" si="7"/>
        <v>3.1192089728289125</v>
      </c>
      <c r="AK28" s="1">
        <f t="shared" si="7"/>
        <v>3.5356575777367851</v>
      </c>
      <c r="AL28" s="1">
        <f t="shared" ref="AL28:BB28" si="8">AVERAGE(AL3,AL7,AL11,AL15,AL19)</f>
        <v>3.2770832733504838</v>
      </c>
      <c r="AM28" s="1">
        <f t="shared" si="8"/>
        <v>3.872181058332842</v>
      </c>
      <c r="AN28" s="1">
        <f t="shared" si="8"/>
        <v>3.5692364069521019</v>
      </c>
      <c r="AO28" s="1">
        <f t="shared" si="8"/>
        <v>3.3959630914627383</v>
      </c>
      <c r="AP28" s="1">
        <f t="shared" si="8"/>
        <v>3.4042812049559417</v>
      </c>
      <c r="AQ28" s="1">
        <f t="shared" si="8"/>
        <v>3.049199999136428</v>
      </c>
      <c r="AR28" s="1">
        <f t="shared" si="8"/>
        <v>3.8815701951722317</v>
      </c>
      <c r="AS28" s="1">
        <f t="shared" si="8"/>
        <v>3.515918457109148</v>
      </c>
      <c r="AT28" s="1">
        <f t="shared" si="8"/>
        <v>3.5399366501057559</v>
      </c>
      <c r="AU28" s="1">
        <f t="shared" si="8"/>
        <v>3.5941765771972021</v>
      </c>
      <c r="AV28" s="1">
        <f t="shared" si="8"/>
        <v>3.7848318625595327</v>
      </c>
      <c r="AW28" s="1">
        <f t="shared" si="8"/>
        <v>3.2185698957130642</v>
      </c>
      <c r="AX28" s="1">
        <f t="shared" si="8"/>
        <v>3.8188833634970698</v>
      </c>
      <c r="AY28" s="1">
        <f t="shared" si="8"/>
        <v>3.597005243646838</v>
      </c>
      <c r="AZ28" s="1">
        <f t="shared" si="8"/>
        <v>3.9515174123062708</v>
      </c>
      <c r="BA28" s="1">
        <f t="shared" si="8"/>
        <v>3.488782738192286</v>
      </c>
      <c r="BB28" s="1">
        <f t="shared" si="8"/>
        <v>3.5918276440263242</v>
      </c>
    </row>
    <row r="29" spans="1:54" x14ac:dyDescent="0.25">
      <c r="A29" s="1">
        <f t="shared" si="0"/>
        <v>4.4273705096073499</v>
      </c>
      <c r="B29" s="1">
        <f>INDEX($F27:$BB27, MATCH(A29,$F29:$BB29,0))</f>
        <v>1007</v>
      </c>
      <c r="C29" s="1">
        <f t="shared" si="2"/>
        <v>2.03686868686869</v>
      </c>
      <c r="D29" s="4">
        <f>INDEX($F27:$BB27, MATCH(C29,$F29:$BB29,0))</f>
        <v>1028</v>
      </c>
      <c r="E29" s="1" t="s">
        <v>17</v>
      </c>
      <c r="F29" s="1">
        <f t="shared" ref="F29:AK29" si="9">F15</f>
        <v>3.5455409631019399</v>
      </c>
      <c r="G29" s="1">
        <f t="shared" si="9"/>
        <v>3.19562271709674</v>
      </c>
      <c r="H29" s="1">
        <f t="shared" si="9"/>
        <v>3.3399783149320599</v>
      </c>
      <c r="I29" s="1">
        <f t="shared" si="9"/>
        <v>3.85829764598147</v>
      </c>
      <c r="J29" s="1">
        <f t="shared" si="9"/>
        <v>3.38473761068472</v>
      </c>
      <c r="K29" s="1">
        <f t="shared" si="9"/>
        <v>2.9915214866434399</v>
      </c>
      <c r="L29" s="1">
        <f t="shared" si="9"/>
        <v>4.4273705096073499</v>
      </c>
      <c r="M29" s="1">
        <f t="shared" si="9"/>
        <v>3.2196004908832099</v>
      </c>
      <c r="N29" s="1">
        <f t="shared" si="9"/>
        <v>3.5461982631189901</v>
      </c>
      <c r="O29" s="1">
        <f t="shared" si="9"/>
        <v>3.8737610830820701</v>
      </c>
      <c r="P29" s="1">
        <f t="shared" si="9"/>
        <v>3.9288100266401602</v>
      </c>
      <c r="Q29" s="1">
        <f t="shared" si="9"/>
        <v>3.87889675806696</v>
      </c>
      <c r="R29" s="1">
        <f t="shared" si="9"/>
        <v>4.0120162858884703</v>
      </c>
      <c r="S29" s="1">
        <f t="shared" si="9"/>
        <v>4.0796982640836497</v>
      </c>
      <c r="T29" s="1">
        <f t="shared" si="9"/>
        <v>3.9474467418546402</v>
      </c>
      <c r="U29" s="1">
        <f t="shared" si="9"/>
        <v>3.7063725490196102</v>
      </c>
      <c r="V29" s="1">
        <f t="shared" si="9"/>
        <v>3.31071329254728</v>
      </c>
      <c r="W29" s="1">
        <f t="shared" si="9"/>
        <v>2.94271618625277</v>
      </c>
      <c r="X29" s="1">
        <f t="shared" si="9"/>
        <v>3.7312700172456301</v>
      </c>
      <c r="Y29" s="1">
        <f t="shared" si="9"/>
        <v>3.7086547494331601</v>
      </c>
      <c r="Z29" s="1">
        <f t="shared" si="9"/>
        <v>3.9858500417710898</v>
      </c>
      <c r="AA29" s="1">
        <f t="shared" si="9"/>
        <v>3.5993126689132802</v>
      </c>
      <c r="AB29" s="1">
        <f t="shared" si="9"/>
        <v>3.34090308727008</v>
      </c>
      <c r="AC29" s="1">
        <f t="shared" si="9"/>
        <v>2.5185170894944702</v>
      </c>
      <c r="AD29" s="1">
        <f t="shared" si="9"/>
        <v>3.3821237292203001</v>
      </c>
      <c r="AE29" s="1">
        <f t="shared" si="9"/>
        <v>4.1601198117244298</v>
      </c>
      <c r="AF29" s="1">
        <f t="shared" si="9"/>
        <v>2.03686868686869</v>
      </c>
      <c r="AG29" s="1">
        <f t="shared" si="9"/>
        <v>3.8431677018633499</v>
      </c>
      <c r="AH29" s="1">
        <f t="shared" si="9"/>
        <v>3.8425043875043898</v>
      </c>
      <c r="AI29" s="1">
        <f t="shared" si="9"/>
        <v>3.7864619581631702</v>
      </c>
      <c r="AJ29" s="1">
        <f t="shared" si="9"/>
        <v>3.4348140147685098</v>
      </c>
      <c r="AK29" s="1">
        <f t="shared" si="9"/>
        <v>3.8179287439613501</v>
      </c>
      <c r="AL29" s="1">
        <f t="shared" ref="AL29:BB29" si="10">AL15</f>
        <v>4.0735320686540204</v>
      </c>
      <c r="AM29" s="1">
        <f t="shared" si="10"/>
        <v>3.7132569374227602</v>
      </c>
      <c r="AN29" s="1">
        <f t="shared" si="10"/>
        <v>3.77142186661899</v>
      </c>
      <c r="AO29" s="1">
        <f t="shared" si="10"/>
        <v>3.4265288544358299</v>
      </c>
      <c r="AP29" s="1">
        <f t="shared" si="10"/>
        <v>3.3562743628185898</v>
      </c>
      <c r="AQ29" s="1">
        <f t="shared" si="10"/>
        <v>3.2277876213408399</v>
      </c>
      <c r="AR29" s="1">
        <f t="shared" si="10"/>
        <v>3.7242125846777001</v>
      </c>
      <c r="AS29" s="1">
        <f t="shared" si="10"/>
        <v>3.8140849673202601</v>
      </c>
      <c r="AT29" s="1">
        <f t="shared" si="10"/>
        <v>3.3129492164486898</v>
      </c>
      <c r="AU29" s="1">
        <f t="shared" si="10"/>
        <v>3.5360076304342498</v>
      </c>
      <c r="AV29" s="1">
        <f t="shared" si="10"/>
        <v>3.4360650006991502</v>
      </c>
      <c r="AW29" s="1">
        <f t="shared" si="10"/>
        <v>2.2463018181006</v>
      </c>
      <c r="AX29" s="1">
        <f t="shared" si="10"/>
        <v>3.9646403242147898</v>
      </c>
      <c r="AY29" s="1">
        <f t="shared" si="10"/>
        <v>4.0869157959779798</v>
      </c>
      <c r="AZ29" s="1">
        <f t="shared" si="10"/>
        <v>3.6859382151029698</v>
      </c>
      <c r="BA29" s="1">
        <f t="shared" si="10"/>
        <v>2.7252692542166201</v>
      </c>
      <c r="BB29" s="1">
        <f t="shared" si="10"/>
        <v>3.75770861833105</v>
      </c>
    </row>
    <row r="30" spans="1:54" x14ac:dyDescent="0.25">
      <c r="D30" s="4"/>
    </row>
    <row r="31" spans="1:54" x14ac:dyDescent="0.25">
      <c r="A31" s="1">
        <f>MAX($F31:$BB31)</f>
        <v>4.0691077830017734</v>
      </c>
      <c r="B31" s="1">
        <f>INDEX($F27:$BB27, MATCH(A31,$F31:$BB31,0))</f>
        <v>1004</v>
      </c>
      <c r="C31" s="1">
        <f t="shared" si="2"/>
        <v>2.9641707164657518</v>
      </c>
      <c r="D31" s="4">
        <f>INDEX($F27:$BB27, MATCH(C31,$F31:$BB31,0))</f>
        <v>1019</v>
      </c>
      <c r="E31" s="1" t="s">
        <v>31</v>
      </c>
      <c r="F31" s="1">
        <f t="shared" ref="F31:AK31" si="11">AVERAGE(F4,F8,F12,F16,F20)</f>
        <v>3.836999716162238</v>
      </c>
      <c r="G31" s="1">
        <f t="shared" si="11"/>
        <v>3.038033759192158</v>
      </c>
      <c r="H31" s="1">
        <f t="shared" si="11"/>
        <v>3.3521987800962885</v>
      </c>
      <c r="I31" s="1">
        <f t="shared" si="11"/>
        <v>4.0691077830017734</v>
      </c>
      <c r="J31" s="1">
        <f t="shared" si="11"/>
        <v>3.2496372868206236</v>
      </c>
      <c r="K31" s="1">
        <f t="shared" si="11"/>
        <v>3.3750587095281284</v>
      </c>
      <c r="L31" s="1">
        <f t="shared" si="11"/>
        <v>3.7181574789899559</v>
      </c>
      <c r="M31" s="1">
        <f t="shared" si="11"/>
        <v>3.4057184070565585</v>
      </c>
      <c r="N31" s="1">
        <f t="shared" si="11"/>
        <v>3.4929636675757259</v>
      </c>
      <c r="O31" s="1">
        <f t="shared" si="11"/>
        <v>3.632870032381438</v>
      </c>
      <c r="P31" s="1">
        <f t="shared" si="11"/>
        <v>3.7367074454290723</v>
      </c>
      <c r="Q31" s="1">
        <f t="shared" si="11"/>
        <v>3.7311746199111924</v>
      </c>
      <c r="R31" s="1">
        <f t="shared" si="11"/>
        <v>3.5994522848226942</v>
      </c>
      <c r="S31" s="1">
        <f t="shared" si="11"/>
        <v>3.7346341589312813</v>
      </c>
      <c r="T31" s="1">
        <f t="shared" si="11"/>
        <v>3.4440059092161044</v>
      </c>
      <c r="U31" s="1">
        <f t="shared" si="11"/>
        <v>3.5078706668838224</v>
      </c>
      <c r="V31" s="1">
        <f t="shared" si="11"/>
        <v>3.5572710376820185</v>
      </c>
      <c r="W31" s="1">
        <f t="shared" si="11"/>
        <v>2.9641707164657518</v>
      </c>
      <c r="X31" s="1">
        <f t="shared" si="11"/>
        <v>3.4998115670316219</v>
      </c>
      <c r="Y31" s="1">
        <f t="shared" si="11"/>
        <v>3.4246706016048982</v>
      </c>
      <c r="Z31" s="1">
        <f t="shared" si="11"/>
        <v>3.7932879810725879</v>
      </c>
      <c r="AA31" s="1">
        <f t="shared" si="11"/>
        <v>3.4545264908667561</v>
      </c>
      <c r="AB31" s="1">
        <f t="shared" si="11"/>
        <v>3.3929043283781581</v>
      </c>
      <c r="AC31" s="1">
        <f t="shared" si="11"/>
        <v>3.633197076748452</v>
      </c>
      <c r="AD31" s="1">
        <f t="shared" si="11"/>
        <v>3.2361487283365475</v>
      </c>
      <c r="AE31" s="1">
        <f t="shared" si="11"/>
        <v>3.5793532672236261</v>
      </c>
      <c r="AF31" s="1">
        <f t="shared" si="11"/>
        <v>3.0197115047644338</v>
      </c>
      <c r="AG31" s="1">
        <f t="shared" si="11"/>
        <v>3.3282033968414857</v>
      </c>
      <c r="AH31" s="1">
        <f t="shared" si="11"/>
        <v>3.3981689145435099</v>
      </c>
      <c r="AI31" s="1">
        <f t="shared" si="11"/>
        <v>3.1749925186225503</v>
      </c>
      <c r="AJ31" s="1">
        <f t="shared" si="11"/>
        <v>3.1174880449047548</v>
      </c>
      <c r="AK31" s="1">
        <f t="shared" si="11"/>
        <v>3.5407745933090973</v>
      </c>
      <c r="AL31" s="1">
        <f t="shared" ref="AL31:BB31" si="12">AVERAGE(AL4,AL8,AL12,AL16,AL20)</f>
        <v>3.2802407985320015</v>
      </c>
      <c r="AM31" s="1">
        <f t="shared" si="12"/>
        <v>3.8696590267556261</v>
      </c>
      <c r="AN31" s="1">
        <f t="shared" si="12"/>
        <v>3.5865452581784902</v>
      </c>
      <c r="AO31" s="1">
        <f t="shared" si="12"/>
        <v>3.3780837569171118</v>
      </c>
      <c r="AP31" s="1">
        <f t="shared" si="12"/>
        <v>3.4189167229019737</v>
      </c>
      <c r="AQ31" s="1">
        <f t="shared" si="12"/>
        <v>3.0578282212503636</v>
      </c>
      <c r="AR31" s="1">
        <f t="shared" si="12"/>
        <v>3.9074090650626743</v>
      </c>
      <c r="AS31" s="1">
        <f t="shared" si="12"/>
        <v>3.5087261136515613</v>
      </c>
      <c r="AT31" s="1">
        <f t="shared" si="12"/>
        <v>3.5682406357438099</v>
      </c>
      <c r="AU31" s="1">
        <f t="shared" si="12"/>
        <v>3.595180620700436</v>
      </c>
      <c r="AV31" s="1">
        <f t="shared" si="12"/>
        <v>3.8120320302912076</v>
      </c>
      <c r="AW31" s="1">
        <f t="shared" si="12"/>
        <v>3.21842695585755</v>
      </c>
      <c r="AX31" s="1">
        <f t="shared" si="12"/>
        <v>3.8390810554496979</v>
      </c>
      <c r="AY31" s="1">
        <f t="shared" si="12"/>
        <v>3.5976904733482917</v>
      </c>
      <c r="AZ31" s="1">
        <f t="shared" si="12"/>
        <v>3.9701483631683758</v>
      </c>
      <c r="BA31" s="1">
        <f t="shared" si="12"/>
        <v>3.5098776477790414</v>
      </c>
      <c r="BB31" s="1">
        <f t="shared" si="12"/>
        <v>3.6133409698896015</v>
      </c>
    </row>
    <row r="32" spans="1:54" x14ac:dyDescent="0.25">
      <c r="A32" s="1">
        <f t="shared" si="0"/>
        <v>4.4702534778472103</v>
      </c>
      <c r="B32" s="1">
        <f>INDEX($F27:$BB27, MATCH(A32,$F32:$BB32,0))</f>
        <v>1007</v>
      </c>
      <c r="C32" s="1">
        <f t="shared" si="2"/>
        <v>2.0378198772935598</v>
      </c>
      <c r="D32" s="4">
        <f>INDEX($F27:$BB27, MATCH(C32,$F32:$BB32,0))</f>
        <v>1028</v>
      </c>
      <c r="E32" s="1" t="s">
        <v>28</v>
      </c>
      <c r="F32" s="1">
        <f t="shared" ref="F32:AK32" si="13">F16</f>
        <v>3.6209684633051502</v>
      </c>
      <c r="G32" s="1">
        <f t="shared" si="13"/>
        <v>3.2261000764481498</v>
      </c>
      <c r="H32" s="1">
        <f t="shared" si="13"/>
        <v>3.3597115360234699</v>
      </c>
      <c r="I32" s="1">
        <f t="shared" si="13"/>
        <v>3.8833263714842698</v>
      </c>
      <c r="J32" s="1">
        <f t="shared" si="13"/>
        <v>3.36860559448077</v>
      </c>
      <c r="K32" s="1">
        <f t="shared" si="13"/>
        <v>3.0267985572259102</v>
      </c>
      <c r="L32" s="1">
        <f t="shared" si="13"/>
        <v>4.4702534778472103</v>
      </c>
      <c r="M32" s="1">
        <f t="shared" si="13"/>
        <v>3.16646219881132</v>
      </c>
      <c r="N32" s="1">
        <f t="shared" si="13"/>
        <v>3.5174888999146301</v>
      </c>
      <c r="O32" s="1">
        <f t="shared" si="13"/>
        <v>3.9084019898991702</v>
      </c>
      <c r="P32" s="1">
        <f t="shared" si="13"/>
        <v>3.9341810966811002</v>
      </c>
      <c r="Q32" s="1">
        <f t="shared" si="13"/>
        <v>3.9269408369408398</v>
      </c>
      <c r="R32" s="1">
        <f t="shared" si="13"/>
        <v>4.0136354246122599</v>
      </c>
      <c r="S32" s="1">
        <f t="shared" si="13"/>
        <v>4.1055562858194401</v>
      </c>
      <c r="T32" s="1">
        <f t="shared" si="13"/>
        <v>3.9739781385936102</v>
      </c>
      <c r="U32" s="1">
        <f t="shared" si="13"/>
        <v>3.7235026399551301</v>
      </c>
      <c r="V32" s="1">
        <f t="shared" si="13"/>
        <v>3.3130914497346602</v>
      </c>
      <c r="W32" s="1">
        <f t="shared" si="13"/>
        <v>2.90516058532303</v>
      </c>
      <c r="X32" s="1">
        <f t="shared" si="13"/>
        <v>3.7819303388413399</v>
      </c>
      <c r="Y32" s="1">
        <f t="shared" si="13"/>
        <v>3.7130022186380902</v>
      </c>
      <c r="Z32" s="1">
        <f t="shared" si="13"/>
        <v>3.9928706775637899</v>
      </c>
      <c r="AA32" s="1">
        <f t="shared" si="13"/>
        <v>3.5880456424790999</v>
      </c>
      <c r="AB32" s="1">
        <f t="shared" si="13"/>
        <v>3.36267293683794</v>
      </c>
      <c r="AC32" s="1">
        <f t="shared" si="13"/>
        <v>2.5244370966096898</v>
      </c>
      <c r="AD32" s="1">
        <f t="shared" si="13"/>
        <v>3.44327601215097</v>
      </c>
      <c r="AE32" s="1">
        <f t="shared" si="13"/>
        <v>4.14422889784161</v>
      </c>
      <c r="AF32" s="1">
        <f t="shared" si="13"/>
        <v>2.0378198772935598</v>
      </c>
      <c r="AG32" s="1">
        <f t="shared" si="13"/>
        <v>3.8290935211465</v>
      </c>
      <c r="AH32" s="1">
        <f t="shared" si="13"/>
        <v>3.8337609918530999</v>
      </c>
      <c r="AI32" s="1">
        <f t="shared" si="13"/>
        <v>3.7960199511972998</v>
      </c>
      <c r="AJ32" s="1">
        <f t="shared" si="13"/>
        <v>3.4563239441696201</v>
      </c>
      <c r="AK32" s="1">
        <f t="shared" si="13"/>
        <v>3.7992109308085902</v>
      </c>
      <c r="AL32" s="1">
        <f t="shared" ref="AL32:BB32" si="14">AL16</f>
        <v>4.0998172514619897</v>
      </c>
      <c r="AM32" s="1">
        <f t="shared" si="14"/>
        <v>3.7460125755961999</v>
      </c>
      <c r="AN32" s="1">
        <f t="shared" si="14"/>
        <v>3.7971174528474299</v>
      </c>
      <c r="AO32" s="1">
        <f t="shared" si="14"/>
        <v>3.3921672869041299</v>
      </c>
      <c r="AP32" s="1">
        <f t="shared" si="14"/>
        <v>3.4254868832206999</v>
      </c>
      <c r="AQ32" s="1">
        <f t="shared" si="14"/>
        <v>3.2391596345084701</v>
      </c>
      <c r="AR32" s="1">
        <f t="shared" si="14"/>
        <v>3.72368764526975</v>
      </c>
      <c r="AS32" s="1">
        <f t="shared" si="14"/>
        <v>3.8401452620202599</v>
      </c>
      <c r="AT32" s="1">
        <f t="shared" si="14"/>
        <v>3.34856994856995</v>
      </c>
      <c r="AU32" s="1">
        <f t="shared" si="14"/>
        <v>3.5254560468550502</v>
      </c>
      <c r="AV32" s="1">
        <f t="shared" si="14"/>
        <v>3.5109544055318098</v>
      </c>
      <c r="AW32" s="1">
        <f t="shared" si="14"/>
        <v>2.2284475737637299</v>
      </c>
      <c r="AX32" s="1">
        <f t="shared" si="14"/>
        <v>3.95716188177702</v>
      </c>
      <c r="AY32" s="1">
        <f t="shared" si="14"/>
        <v>4.1116455063478501</v>
      </c>
      <c r="AZ32" s="1">
        <f t="shared" si="14"/>
        <v>3.68522843643811</v>
      </c>
      <c r="BA32" s="1">
        <f t="shared" si="14"/>
        <v>2.7364546809256698</v>
      </c>
      <c r="BB32" s="1">
        <f t="shared" si="14"/>
        <v>3.8345972215832398</v>
      </c>
    </row>
    <row r="33" spans="4:17" x14ac:dyDescent="0.25">
      <c r="D33" s="5"/>
    </row>
    <row r="34" spans="4:17" x14ac:dyDescent="0.25">
      <c r="E34" s="6" t="s">
        <v>1</v>
      </c>
      <c r="F34" s="6"/>
      <c r="G34" s="6"/>
      <c r="H34" s="6"/>
      <c r="I34" s="6"/>
      <c r="J34" s="6"/>
      <c r="L34" s="6" t="s">
        <v>30</v>
      </c>
      <c r="M34" s="6"/>
      <c r="N34" s="6"/>
      <c r="O34" s="6"/>
      <c r="P34" s="6"/>
      <c r="Q34" s="6"/>
    </row>
    <row r="35" spans="4:17" x14ac:dyDescent="0.25">
      <c r="E35" s="2" t="s">
        <v>24</v>
      </c>
      <c r="F35" s="2" t="s">
        <v>25</v>
      </c>
      <c r="G35" s="2" t="s">
        <v>26</v>
      </c>
      <c r="H35" s="2" t="s">
        <v>27</v>
      </c>
      <c r="I35" s="2" t="s">
        <v>28</v>
      </c>
      <c r="J35" s="2" t="s">
        <v>29</v>
      </c>
      <c r="K35" s="3" t="s">
        <v>12</v>
      </c>
      <c r="L35" s="2" t="s">
        <v>24</v>
      </c>
      <c r="M35" s="2" t="s">
        <v>25</v>
      </c>
      <c r="N35" s="2" t="s">
        <v>26</v>
      </c>
      <c r="O35" s="2" t="s">
        <v>27</v>
      </c>
      <c r="P35" s="2" t="s">
        <v>28</v>
      </c>
      <c r="Q35" s="2" t="s">
        <v>29</v>
      </c>
    </row>
    <row r="36" spans="4:17" x14ac:dyDescent="0.25">
      <c r="D36" s="1" t="s">
        <v>7</v>
      </c>
      <c r="E36" s="1">
        <f>_xlfn.QUARTILE.INC($F$23:$BB$23,K36)</f>
        <v>1.5832857889982399</v>
      </c>
      <c r="F36" s="1">
        <f>_xlfn.QUARTILE.INC($F$3:$BB$3,K36)</f>
        <v>2.3018575851393202</v>
      </c>
      <c r="G36" s="1">
        <f>_xlfn.QUARTILE.INC($F$7:$BB$7,K36)</f>
        <v>2.6516057585824999</v>
      </c>
      <c r="H36" s="1">
        <f>_xlfn.QUARTILE.INC($F$11:$BB$11,K36)</f>
        <v>2.48304136804368</v>
      </c>
      <c r="I36" s="1">
        <f>_xlfn.QUARTILE.INC($F$15:$BB$15,K36)</f>
        <v>2.03686868686869</v>
      </c>
      <c r="J36" s="1">
        <f>_xlfn.QUARTILE.INC($F$19:$BB$19,K36)</f>
        <v>2.6893405586451</v>
      </c>
      <c r="K36" s="3">
        <v>0</v>
      </c>
      <c r="L36" s="1">
        <f>_xlfn.QUARTILE.INC($F$24:$BB$24,K36)</f>
        <v>1.5505890297389799</v>
      </c>
      <c r="M36" s="1">
        <f>_xlfn.QUARTILE.INC($F$4:$BB$4,K36)</f>
        <v>2.2487604343187102</v>
      </c>
      <c r="N36" s="1">
        <f>_xlfn.QUARTILE.INC($F$8:$BB$8,K36)</f>
        <v>2.6087598675833998</v>
      </c>
      <c r="O36" s="1">
        <f>_xlfn.QUARTILE.INC($F$12:$BB$12,K36)</f>
        <v>2.46987016869471</v>
      </c>
      <c r="P36" s="1">
        <f>_xlfn.QUARTILE.INC($F$16:$BB$16,K36)</f>
        <v>2.0378198772935598</v>
      </c>
      <c r="Q36" s="1">
        <f>_xlfn.QUARTILE.INC($F$20:$BB$20,K36)</f>
        <v>2.6652506223934802</v>
      </c>
    </row>
    <row r="37" spans="4:17" x14ac:dyDescent="0.25">
      <c r="D37" s="1" t="s">
        <v>8</v>
      </c>
      <c r="E37" s="1">
        <f>_xlfn.QUARTILE.INC($F$23:$BB$23,K37)</f>
        <v>2.3003271814013502</v>
      </c>
      <c r="F37" s="1">
        <f>_xlfn.QUARTILE.INC($F$3:$BB$3,K37)</f>
        <v>2.6682347670250901</v>
      </c>
      <c r="G37" s="1">
        <f>_xlfn.QUARTILE.INC($F$7:$BB$7,K37)</f>
        <v>3.4810691258059698</v>
      </c>
      <c r="H37" s="1">
        <f>_xlfn.QUARTILE.INC($F$11:$BB$11,K37)</f>
        <v>3.2285459711618474</v>
      </c>
      <c r="I37" s="1">
        <f>_xlfn.QUARTILE.INC($F$15:$BB$15,K37)</f>
        <v>3.34090308727008</v>
      </c>
      <c r="J37" s="1">
        <f>_xlfn.QUARTILE.INC($F$19:$BB$19,K37)</f>
        <v>3.27800828290238</v>
      </c>
      <c r="K37" s="3">
        <v>1</v>
      </c>
      <c r="L37" s="1">
        <f t="shared" ref="L37:L40" si="15">_xlfn.QUARTILE.INC($F$24:$BB$24,K37)</f>
        <v>2.31152636493194</v>
      </c>
      <c r="M37" s="1">
        <f t="shared" ref="M37:M40" si="16">_xlfn.QUARTILE.INC($F$4:$BB$4,K37)</f>
        <v>2.6903409090909101</v>
      </c>
      <c r="N37" s="1">
        <f t="shared" ref="N37:N40" si="17">_xlfn.QUARTILE.INC($F$8:$BB$8,K37)</f>
        <v>3.5077324193169699</v>
      </c>
      <c r="O37" s="1">
        <f t="shared" ref="O37:O40" si="18">_xlfn.QUARTILE.INC($F$12:$BB$12,K37)</f>
        <v>3.2337769312777076</v>
      </c>
      <c r="P37" s="1">
        <f t="shared" ref="P37:P40" si="19">_xlfn.QUARTILE.INC($F$16:$BB$16,K37)</f>
        <v>3.36267293683794</v>
      </c>
      <c r="Q37" s="1">
        <f t="shared" ref="Q37:Q40" si="20">_xlfn.QUARTILE.INC($F$20:$BB$20,K37)</f>
        <v>3.2886653217430499</v>
      </c>
    </row>
    <row r="38" spans="4:17" x14ac:dyDescent="0.25">
      <c r="D38" s="1" t="s">
        <v>9</v>
      </c>
      <c r="E38" s="1">
        <f>_xlfn.QUARTILE.INC($F$23:$BB$23,K38)</f>
        <v>2.60887949260042</v>
      </c>
      <c r="F38" s="1">
        <f>_xlfn.QUARTILE.INC($F$3:$BB$3,K38)</f>
        <v>3.1363863863863899</v>
      </c>
      <c r="G38" s="1">
        <f>_xlfn.QUARTILE.INC($F$7:$BB$7,K38)</f>
        <v>3.7233748671882498</v>
      </c>
      <c r="H38" s="1">
        <f>_xlfn.QUARTILE.INC($F$11:$BB$11,K38)</f>
        <v>3.6181063726746148</v>
      </c>
      <c r="I38" s="1">
        <f>_xlfn.QUARTILE.INC($F$15:$BB$15,K38)</f>
        <v>3.7063725490196102</v>
      </c>
      <c r="J38" s="1">
        <f>_xlfn.QUARTILE.INC($F$19:$BB$19,K38)</f>
        <v>3.5507442201459498</v>
      </c>
      <c r="K38" s="3">
        <v>2</v>
      </c>
      <c r="L38" s="1">
        <f t="shared" si="15"/>
        <v>2.6037679425837301</v>
      </c>
      <c r="M38" s="1">
        <f t="shared" si="16"/>
        <v>3.1273743368440101</v>
      </c>
      <c r="N38" s="1">
        <f t="shared" si="17"/>
        <v>3.7523056461633999</v>
      </c>
      <c r="O38" s="1">
        <f t="shared" si="18"/>
        <v>3.6191463647126403</v>
      </c>
      <c r="P38" s="1">
        <f t="shared" si="19"/>
        <v>3.7130022186380902</v>
      </c>
      <c r="Q38" s="1">
        <f t="shared" si="20"/>
        <v>3.5790604805822199</v>
      </c>
    </row>
    <row r="39" spans="4:17" x14ac:dyDescent="0.25">
      <c r="D39" s="1" t="s">
        <v>10</v>
      </c>
      <c r="E39" s="1">
        <f>_xlfn.QUARTILE.INC($F$23:$BB$23,K39)</f>
        <v>2.8072463768115901</v>
      </c>
      <c r="F39" s="1">
        <f>_xlfn.QUARTILE.INC($F$3:$BB$3,K39)</f>
        <v>3.4820788530466</v>
      </c>
      <c r="G39" s="1">
        <f>_xlfn.QUARTILE.INC($F$7:$BB$7,K39)</f>
        <v>3.92596719847359</v>
      </c>
      <c r="H39" s="1">
        <f>_xlfn.QUARTILE.INC($F$11:$BB$11,K39)</f>
        <v>3.9782593279965801</v>
      </c>
      <c r="I39" s="1">
        <f>_xlfn.QUARTILE.INC($F$15:$BB$15,K39)</f>
        <v>3.85829764598147</v>
      </c>
      <c r="J39" s="1">
        <f>_xlfn.QUARTILE.INC($F$19:$BB$19,K39)</f>
        <v>3.8194463444292399</v>
      </c>
      <c r="K39" s="3">
        <v>3</v>
      </c>
      <c r="L39" s="1">
        <f t="shared" si="15"/>
        <v>2.8091974731829699</v>
      </c>
      <c r="M39" s="1">
        <f t="shared" si="16"/>
        <v>3.4709677419354801</v>
      </c>
      <c r="N39" s="1">
        <f t="shared" si="17"/>
        <v>3.9533839865593401</v>
      </c>
      <c r="O39" s="1">
        <f t="shared" si="18"/>
        <v>4.0007416747193547</v>
      </c>
      <c r="P39" s="1">
        <f t="shared" si="19"/>
        <v>3.8833263714842698</v>
      </c>
      <c r="Q39" s="1">
        <f t="shared" si="20"/>
        <v>3.8341270415910098</v>
      </c>
    </row>
    <row r="40" spans="4:17" x14ac:dyDescent="0.25">
      <c r="D40" s="1" t="s">
        <v>11</v>
      </c>
      <c r="E40" s="1">
        <f>_xlfn.QUARTILE.INC($F$23:$BB$23,K40)</f>
        <v>3.2097517653996102</v>
      </c>
      <c r="F40" s="1">
        <f>_xlfn.QUARTILE.INC($F$3:$BB$3,K40)</f>
        <v>4.4275519421860903</v>
      </c>
      <c r="G40" s="1">
        <f>_xlfn.QUARTILE.INC($F$7:$BB$7,K40)</f>
        <v>4.5816666666666697</v>
      </c>
      <c r="H40" s="1">
        <f>_xlfn.QUARTILE.INC($F$11:$BB$11,K40)</f>
        <v>4.5139731330514703</v>
      </c>
      <c r="I40" s="1">
        <f>_xlfn.QUARTILE.INC($F$15:$BB$15,K40)</f>
        <v>4.4273705096073499</v>
      </c>
      <c r="J40" s="1">
        <f>_xlfn.QUARTILE.INC($F$19:$BB$19,K40)</f>
        <v>4.37490842490842</v>
      </c>
      <c r="K40" s="3">
        <v>4</v>
      </c>
      <c r="L40" s="1">
        <f t="shared" si="15"/>
        <v>3.2111286503551701</v>
      </c>
      <c r="M40" s="1">
        <f t="shared" si="16"/>
        <v>4.4417755704735704</v>
      </c>
      <c r="N40" s="1">
        <f t="shared" si="17"/>
        <v>4.5766543546343401</v>
      </c>
      <c r="O40" s="1">
        <f t="shared" si="18"/>
        <v>4.5256700005111004</v>
      </c>
      <c r="P40" s="1">
        <f t="shared" si="19"/>
        <v>4.4702534778472103</v>
      </c>
      <c r="Q40" s="1">
        <f t="shared" si="20"/>
        <v>4.3717574752451096</v>
      </c>
    </row>
    <row r="43" spans="4:17" x14ac:dyDescent="0.25">
      <c r="E43" s="2" t="s">
        <v>24</v>
      </c>
      <c r="F43" s="2" t="s">
        <v>25</v>
      </c>
      <c r="G43" s="2" t="s">
        <v>26</v>
      </c>
      <c r="H43" s="2" t="s">
        <v>27</v>
      </c>
      <c r="I43" s="2" t="s">
        <v>28</v>
      </c>
      <c r="J43" s="2" t="s">
        <v>29</v>
      </c>
      <c r="L43" s="2" t="s">
        <v>24</v>
      </c>
      <c r="M43" s="2" t="s">
        <v>25</v>
      </c>
      <c r="N43" s="2" t="s">
        <v>26</v>
      </c>
      <c r="O43" s="2" t="s">
        <v>27</v>
      </c>
      <c r="P43" s="2" t="s">
        <v>28</v>
      </c>
      <c r="Q43" s="2" t="s">
        <v>29</v>
      </c>
    </row>
    <row r="44" spans="4:17" x14ac:dyDescent="0.25">
      <c r="D44" s="1" t="s">
        <v>7</v>
      </c>
      <c r="E44" s="1">
        <f>E36</f>
        <v>1.5832857889982399</v>
      </c>
      <c r="F44" s="1">
        <f>F36</f>
        <v>2.3018575851393202</v>
      </c>
      <c r="G44" s="1">
        <f t="shared" ref="G44:J44" si="21">G36</f>
        <v>2.6516057585824999</v>
      </c>
      <c r="H44" s="1">
        <f t="shared" si="21"/>
        <v>2.48304136804368</v>
      </c>
      <c r="I44" s="1">
        <f t="shared" si="21"/>
        <v>2.03686868686869</v>
      </c>
      <c r="J44" s="1">
        <f t="shared" si="21"/>
        <v>2.6893405586451</v>
      </c>
      <c r="L44" s="1">
        <f t="shared" ref="L44" si="22">L36</f>
        <v>1.5505890297389799</v>
      </c>
      <c r="M44" s="1">
        <f>M36</f>
        <v>2.2487604343187102</v>
      </c>
      <c r="N44" s="1">
        <f t="shared" ref="N44:P44" si="23">N36</f>
        <v>2.6087598675833998</v>
      </c>
      <c r="O44" s="1">
        <f t="shared" si="23"/>
        <v>2.46987016869471</v>
      </c>
      <c r="P44" s="1">
        <f t="shared" si="23"/>
        <v>2.0378198772935598</v>
      </c>
      <c r="Q44" s="1">
        <f>Q36</f>
        <v>2.6652506223934802</v>
      </c>
    </row>
    <row r="45" spans="4:17" x14ac:dyDescent="0.25">
      <c r="D45" s="1" t="s">
        <v>13</v>
      </c>
      <c r="E45" s="1">
        <f>E37-E36</f>
        <v>0.71704139240311027</v>
      </c>
      <c r="F45" s="1">
        <f>F37-F36</f>
        <v>0.36637718188576995</v>
      </c>
      <c r="G45" s="1">
        <f t="shared" ref="G45:J45" si="24">G37-G36</f>
        <v>0.82946336722346992</v>
      </c>
      <c r="H45" s="1">
        <f t="shared" si="24"/>
        <v>0.74550460311816735</v>
      </c>
      <c r="I45" s="1">
        <f t="shared" si="24"/>
        <v>1.30403440040139</v>
      </c>
      <c r="J45" s="1">
        <f t="shared" si="24"/>
        <v>0.58866772425727998</v>
      </c>
      <c r="L45" s="1">
        <f t="shared" ref="L45" si="25">L37-L36</f>
        <v>0.76093733519296003</v>
      </c>
      <c r="M45" s="1">
        <f>M37-M36</f>
        <v>0.44158047477219986</v>
      </c>
      <c r="N45" s="1">
        <f t="shared" ref="N45:Q45" si="26">N37-N36</f>
        <v>0.89897255173357005</v>
      </c>
      <c r="O45" s="1">
        <f t="shared" si="26"/>
        <v>0.76390676258299761</v>
      </c>
      <c r="P45" s="1">
        <f t="shared" si="26"/>
        <v>1.3248530595443802</v>
      </c>
      <c r="Q45" s="1">
        <f t="shared" si="26"/>
        <v>0.62341469934956972</v>
      </c>
    </row>
    <row r="46" spans="4:17" x14ac:dyDescent="0.25">
      <c r="D46" s="1" t="s">
        <v>14</v>
      </c>
      <c r="E46" s="1">
        <f>E38-E37</f>
        <v>0.30855231119906978</v>
      </c>
      <c r="F46" s="1">
        <f t="shared" ref="F46:J48" si="27">F38-F37</f>
        <v>0.46815161936129979</v>
      </c>
      <c r="G46" s="1">
        <f t="shared" si="27"/>
        <v>0.24230574138228</v>
      </c>
      <c r="H46" s="1">
        <f t="shared" si="27"/>
        <v>0.38956040151276738</v>
      </c>
      <c r="I46" s="1">
        <f t="shared" si="27"/>
        <v>0.36546946174953021</v>
      </c>
      <c r="J46" s="1">
        <f t="shared" si="27"/>
        <v>0.27273593724356981</v>
      </c>
      <c r="L46" s="1">
        <f t="shared" ref="L46" si="28">L38-L37</f>
        <v>0.29224157765179015</v>
      </c>
      <c r="M46" s="1">
        <f t="shared" ref="M46:Q46" si="29">M38-M37</f>
        <v>0.43703342775310006</v>
      </c>
      <c r="N46" s="1">
        <f t="shared" si="29"/>
        <v>0.24457322684643001</v>
      </c>
      <c r="O46" s="1">
        <f t="shared" si="29"/>
        <v>0.38536943343493268</v>
      </c>
      <c r="P46" s="1">
        <f t="shared" si="29"/>
        <v>0.35032928180015022</v>
      </c>
      <c r="Q46" s="1">
        <f t="shared" si="29"/>
        <v>0.29039515883917</v>
      </c>
    </row>
    <row r="47" spans="4:17" x14ac:dyDescent="0.25">
      <c r="D47" s="1" t="s">
        <v>15</v>
      </c>
      <c r="E47" s="1">
        <f>E39-E38</f>
        <v>0.1983668842111701</v>
      </c>
      <c r="F47" s="1">
        <f t="shared" si="27"/>
        <v>0.34569246666021014</v>
      </c>
      <c r="G47" s="1">
        <f t="shared" si="27"/>
        <v>0.20259233128534015</v>
      </c>
      <c r="H47" s="1">
        <f t="shared" si="27"/>
        <v>0.36015295532196534</v>
      </c>
      <c r="I47" s="1">
        <f t="shared" si="27"/>
        <v>0.15192509696185974</v>
      </c>
      <c r="J47" s="1">
        <f t="shared" si="27"/>
        <v>0.2687021242832901</v>
      </c>
      <c r="L47" s="1">
        <f>L39-L38</f>
        <v>0.20542953059923974</v>
      </c>
      <c r="M47" s="1">
        <f t="shared" ref="M47:Q47" si="30">M39-M38</f>
        <v>0.34359340509146996</v>
      </c>
      <c r="N47" s="1">
        <f t="shared" si="30"/>
        <v>0.20107834039594019</v>
      </c>
      <c r="O47" s="1">
        <f t="shared" si="30"/>
        <v>0.38159531000671443</v>
      </c>
      <c r="P47" s="1">
        <f t="shared" si="30"/>
        <v>0.17032415284617963</v>
      </c>
      <c r="Q47" s="1">
        <f t="shared" si="30"/>
        <v>0.25506656100878988</v>
      </c>
    </row>
    <row r="48" spans="4:17" x14ac:dyDescent="0.25">
      <c r="D48" s="1" t="s">
        <v>16</v>
      </c>
      <c r="E48" s="1">
        <f>E40-E39</f>
        <v>0.4025053885880201</v>
      </c>
      <c r="F48" s="1">
        <f t="shared" si="27"/>
        <v>0.94547308913949024</v>
      </c>
      <c r="G48" s="1">
        <f t="shared" si="27"/>
        <v>0.65569946819307967</v>
      </c>
      <c r="H48" s="1">
        <f t="shared" si="27"/>
        <v>0.53571380505489019</v>
      </c>
      <c r="I48" s="1">
        <f t="shared" si="27"/>
        <v>0.56907286362587994</v>
      </c>
      <c r="J48" s="1">
        <f>J40-J39</f>
        <v>0.55546208047918011</v>
      </c>
      <c r="L48" s="1">
        <f>L40-L39</f>
        <v>0.40193117717220028</v>
      </c>
      <c r="M48" s="1">
        <f t="shared" ref="M48:P48" si="31">M40-M39</f>
        <v>0.97080782853809033</v>
      </c>
      <c r="N48" s="1">
        <f t="shared" si="31"/>
        <v>0.62327036807500003</v>
      </c>
      <c r="O48" s="1">
        <f t="shared" si="31"/>
        <v>0.52492832579174564</v>
      </c>
      <c r="P48" s="1">
        <f t="shared" si="31"/>
        <v>0.58692710636294043</v>
      </c>
      <c r="Q48" s="1">
        <f>Q40-Q39</f>
        <v>0.53763043365409979</v>
      </c>
    </row>
  </sheetData>
  <mergeCells count="2">
    <mergeCell ref="E34:J34"/>
    <mergeCell ref="L34:Q34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62BC7-8DEB-4B59-8C47-55F9E118F12F}">
  <dimension ref="A1:AX59"/>
  <sheetViews>
    <sheetView tabSelected="1" topLeftCell="A2" zoomScaleNormal="100" workbookViewId="0">
      <selection activeCell="P35" sqref="P35"/>
    </sheetView>
  </sheetViews>
  <sheetFormatPr baseColWidth="10" defaultRowHeight="15" x14ac:dyDescent="0.25"/>
  <sheetData>
    <row r="1" spans="1:50" x14ac:dyDescent="0.25">
      <c r="A1" t="s">
        <v>33</v>
      </c>
      <c r="B1">
        <v>3.836999716162238</v>
      </c>
      <c r="C1">
        <v>3.038033759192158</v>
      </c>
      <c r="D1">
        <v>3.3521987800962885</v>
      </c>
      <c r="E1">
        <v>4.0691077830017734</v>
      </c>
      <c r="F1">
        <v>3.2496372868206236</v>
      </c>
      <c r="G1">
        <v>3.3750587095281284</v>
      </c>
      <c r="H1">
        <v>3.7181574789899559</v>
      </c>
      <c r="I1">
        <v>3.4057184070565585</v>
      </c>
      <c r="J1">
        <v>3.4929636675757259</v>
      </c>
      <c r="K1">
        <v>3.632870032381438</v>
      </c>
      <c r="L1">
        <v>3.7367074454290723</v>
      </c>
      <c r="M1">
        <v>3.7311746199111924</v>
      </c>
      <c r="N1">
        <v>3.5994522848226942</v>
      </c>
      <c r="O1">
        <v>3.7346341589312813</v>
      </c>
      <c r="P1">
        <v>3.4440059092161044</v>
      </c>
      <c r="Q1">
        <v>3.5078706668838224</v>
      </c>
      <c r="R1">
        <v>3.5572710376820185</v>
      </c>
      <c r="S1">
        <v>2.9641707164657518</v>
      </c>
      <c r="T1">
        <v>3.4998115670316219</v>
      </c>
      <c r="U1">
        <v>3.4246706016048982</v>
      </c>
      <c r="V1">
        <v>3.7932879810725879</v>
      </c>
      <c r="W1">
        <v>3.4545264908667561</v>
      </c>
      <c r="X1">
        <v>3.3929043283781581</v>
      </c>
      <c r="Y1">
        <v>3.633197076748452</v>
      </c>
      <c r="Z1">
        <v>3.2361487283365475</v>
      </c>
      <c r="AA1">
        <v>3.5793532672236261</v>
      </c>
      <c r="AB1">
        <v>3.0197115047644338</v>
      </c>
      <c r="AC1">
        <v>3.3282033968414857</v>
      </c>
      <c r="AD1">
        <v>3.3981689145435099</v>
      </c>
      <c r="AE1">
        <v>3.1749925186225503</v>
      </c>
      <c r="AF1">
        <v>3.1174880449047548</v>
      </c>
      <c r="AG1">
        <v>3.5407745933090973</v>
      </c>
      <c r="AH1">
        <v>3.2802407985320015</v>
      </c>
      <c r="AI1">
        <v>3.8696590267556261</v>
      </c>
      <c r="AJ1">
        <v>3.5865452581784902</v>
      </c>
      <c r="AK1">
        <v>3.3780837569171118</v>
      </c>
      <c r="AL1">
        <v>3.4189167229019737</v>
      </c>
      <c r="AM1">
        <v>3.0578282212503636</v>
      </c>
      <c r="AN1">
        <v>3.9074090650626743</v>
      </c>
      <c r="AO1">
        <v>3.5087261136515613</v>
      </c>
      <c r="AP1">
        <v>3.5682406357438099</v>
      </c>
      <c r="AQ1">
        <v>3.595180620700436</v>
      </c>
      <c r="AR1">
        <v>3.8120320302912076</v>
      </c>
      <c r="AS1">
        <v>3.21842695585755</v>
      </c>
      <c r="AT1">
        <v>3.8390810554496979</v>
      </c>
      <c r="AU1">
        <v>3.5976904733482917</v>
      </c>
      <c r="AV1">
        <v>3.9701483631683758</v>
      </c>
      <c r="AW1">
        <v>3.5098776477790414</v>
      </c>
      <c r="AX1">
        <v>3.6133409698896015</v>
      </c>
    </row>
    <row r="2" spans="1:50" x14ac:dyDescent="0.25">
      <c r="A2" t="s">
        <v>32</v>
      </c>
      <c r="B2">
        <v>3.6209684633051502</v>
      </c>
      <c r="C2">
        <v>3.2261000764481498</v>
      </c>
      <c r="D2">
        <v>3.3597115360234699</v>
      </c>
      <c r="E2">
        <v>3.8833263714842698</v>
      </c>
      <c r="F2">
        <v>3.36860559448077</v>
      </c>
      <c r="G2">
        <v>3.0267985572259102</v>
      </c>
      <c r="H2">
        <v>4.4702534778472103</v>
      </c>
      <c r="I2">
        <v>3.16646219881132</v>
      </c>
      <c r="J2">
        <v>3.5174888999146301</v>
      </c>
      <c r="K2">
        <v>3.9084019898991702</v>
      </c>
      <c r="L2">
        <v>3.9341810966811002</v>
      </c>
      <c r="M2">
        <v>3.9269408369408398</v>
      </c>
      <c r="N2">
        <v>4.0136354246122599</v>
      </c>
      <c r="O2">
        <v>4.1055562858194401</v>
      </c>
      <c r="P2">
        <v>3.9739781385936102</v>
      </c>
      <c r="Q2">
        <v>3.7235026399551301</v>
      </c>
      <c r="R2">
        <v>3.3130914497346602</v>
      </c>
      <c r="S2">
        <v>2.90516058532303</v>
      </c>
      <c r="T2">
        <v>3.7819303388413399</v>
      </c>
      <c r="U2">
        <v>3.7130022186380902</v>
      </c>
      <c r="V2">
        <v>3.9928706775637899</v>
      </c>
      <c r="W2">
        <v>3.5880456424790999</v>
      </c>
      <c r="X2">
        <v>3.36267293683794</v>
      </c>
      <c r="Y2">
        <v>2.5244370966096898</v>
      </c>
      <c r="Z2">
        <v>3.44327601215097</v>
      </c>
      <c r="AA2">
        <v>4.14422889784161</v>
      </c>
      <c r="AB2">
        <v>2.0378198772935598</v>
      </c>
      <c r="AC2">
        <v>3.8290935211465</v>
      </c>
      <c r="AD2">
        <v>3.8337609918530999</v>
      </c>
      <c r="AE2">
        <v>3.7960199511972998</v>
      </c>
      <c r="AF2">
        <v>3.4563239441696201</v>
      </c>
      <c r="AG2">
        <v>3.7992109308085902</v>
      </c>
      <c r="AH2">
        <v>4.0998172514619897</v>
      </c>
      <c r="AI2">
        <v>3.7460125755961999</v>
      </c>
      <c r="AJ2">
        <v>3.7971174528474299</v>
      </c>
      <c r="AK2">
        <v>3.3921672869041299</v>
      </c>
      <c r="AL2">
        <v>3.4254868832206999</v>
      </c>
      <c r="AM2">
        <v>3.2391596345084701</v>
      </c>
      <c r="AN2">
        <v>3.72368764526975</v>
      </c>
      <c r="AO2">
        <v>3.8401452620202599</v>
      </c>
      <c r="AP2">
        <v>3.34856994856995</v>
      </c>
      <c r="AQ2">
        <v>3.5254560468550502</v>
      </c>
      <c r="AR2">
        <v>3.5109544055318098</v>
      </c>
      <c r="AS2">
        <v>2.2284475737637299</v>
      </c>
      <c r="AT2">
        <v>3.95716188177702</v>
      </c>
      <c r="AU2">
        <v>4.1116455063478501</v>
      </c>
      <c r="AV2">
        <v>3.68522843643811</v>
      </c>
      <c r="AW2">
        <v>2.7364546809256698</v>
      </c>
      <c r="AX2">
        <v>3.8345972215832398</v>
      </c>
    </row>
    <row r="3" spans="1:50" x14ac:dyDescent="0.25">
      <c r="A3" t="s">
        <v>34</v>
      </c>
      <c r="B3">
        <v>3.3240369579716802</v>
      </c>
      <c r="C3">
        <v>2.8483057525610702</v>
      </c>
      <c r="D3">
        <v>3.1507977685358202</v>
      </c>
      <c r="E3">
        <v>4.0592999553347298</v>
      </c>
      <c r="F3">
        <v>3.0976001511715801</v>
      </c>
      <c r="G3">
        <v>3.4219334803338701</v>
      </c>
      <c r="H3">
        <v>2.5897424953763002</v>
      </c>
      <c r="I3">
        <v>4.0429213143376099</v>
      </c>
      <c r="J3">
        <v>3.3073827707974099</v>
      </c>
      <c r="K3">
        <v>2.47951983604157</v>
      </c>
      <c r="L3">
        <v>2.71455109712387</v>
      </c>
      <c r="M3">
        <v>3.4709677419354801</v>
      </c>
      <c r="N3">
        <v>2.7303923761800402</v>
      </c>
      <c r="O3">
        <v>3.6927556818181801</v>
      </c>
      <c r="P3">
        <v>2.2487604343187102</v>
      </c>
      <c r="Q3">
        <v>2.9526449938949901</v>
      </c>
      <c r="R3">
        <v>3.4590070227012899</v>
      </c>
      <c r="S3">
        <v>2.4569015513991599</v>
      </c>
      <c r="T3">
        <v>2.3202179697881902</v>
      </c>
      <c r="U3">
        <v>2.88382683094127</v>
      </c>
      <c r="V3">
        <v>4.3195020460075204</v>
      </c>
      <c r="W3">
        <v>3.7768353728755102</v>
      </c>
      <c r="X3">
        <v>3.0797128259337598</v>
      </c>
      <c r="Y3">
        <v>3.65465619651666</v>
      </c>
      <c r="Z3">
        <v>2.4772186665009599</v>
      </c>
      <c r="AA3">
        <v>3.6109685968984602</v>
      </c>
      <c r="AB3">
        <v>2.6903409090909101</v>
      </c>
      <c r="AC3">
        <v>2.8377651480503898</v>
      </c>
      <c r="AD3">
        <v>2.9742647058823501</v>
      </c>
      <c r="AE3">
        <v>2.29163821442092</v>
      </c>
      <c r="AF3">
        <v>2.5767513520772298</v>
      </c>
      <c r="AG3">
        <v>2.95913386130777</v>
      </c>
      <c r="AH3">
        <v>2.5693473193473202</v>
      </c>
      <c r="AI3">
        <v>4.2983952751754604</v>
      </c>
      <c r="AJ3">
        <v>3.1678268092061201</v>
      </c>
      <c r="AK3">
        <v>2.7883166731281301</v>
      </c>
      <c r="AL3">
        <v>3.9085317460317501</v>
      </c>
      <c r="AM3">
        <v>2.3622864574226301</v>
      </c>
      <c r="AN3">
        <v>3.5660669046458202</v>
      </c>
      <c r="AO3">
        <v>2.3114829059829098</v>
      </c>
      <c r="AP3">
        <v>3.27906963943459</v>
      </c>
      <c r="AQ3">
        <v>3.1273743368440101</v>
      </c>
      <c r="AR3">
        <v>3.4235855263157902</v>
      </c>
      <c r="AS3">
        <v>3.3665200016033299</v>
      </c>
      <c r="AT3">
        <v>3.2478431372548999</v>
      </c>
      <c r="AU3">
        <v>2.6072404371584699</v>
      </c>
      <c r="AV3">
        <v>4.4417755704735704</v>
      </c>
      <c r="AW3">
        <v>3.83900711342572</v>
      </c>
      <c r="AX3">
        <v>3.15263157894737</v>
      </c>
    </row>
    <row r="4" spans="1:50" x14ac:dyDescent="0.25">
      <c r="A4" t="s">
        <v>35</v>
      </c>
      <c r="B4">
        <v>3.9169435215946802</v>
      </c>
      <c r="C4">
        <v>2.6087598675833998</v>
      </c>
      <c r="D4">
        <v>3.8096327497696501</v>
      </c>
      <c r="E4">
        <v>3.9965182040743001</v>
      </c>
      <c r="F4">
        <v>3.98443019729089</v>
      </c>
      <c r="G4">
        <v>3.8191247099455001</v>
      </c>
      <c r="H4">
        <v>3.6291574850348698</v>
      </c>
      <c r="I4">
        <v>3.9533839865593401</v>
      </c>
      <c r="J4">
        <v>3.81704714169007</v>
      </c>
      <c r="K4">
        <v>3.7559192580469198</v>
      </c>
      <c r="L4">
        <v>4.15323565323565</v>
      </c>
      <c r="M4">
        <v>3.61881940385739</v>
      </c>
      <c r="N4">
        <v>4.1195790237706396</v>
      </c>
      <c r="O4">
        <v>3.5208683829132399</v>
      </c>
      <c r="P4">
        <v>3.7681721568775801</v>
      </c>
      <c r="Q4">
        <v>3.6022727272727302</v>
      </c>
      <c r="R4">
        <v>3.5077324193169699</v>
      </c>
      <c r="S4">
        <v>3.1649749981487298</v>
      </c>
      <c r="T4">
        <v>3.9287242169595098</v>
      </c>
      <c r="U4">
        <v>3.7587343724437399</v>
      </c>
      <c r="V4">
        <v>3.1813291471995799</v>
      </c>
      <c r="W4">
        <v>3.7523056461633999</v>
      </c>
      <c r="X4">
        <v>4.1113830767206201</v>
      </c>
      <c r="Y4">
        <v>3.66505870183616</v>
      </c>
      <c r="Z4">
        <v>3.7428691678691699</v>
      </c>
      <c r="AA4">
        <v>3.74016897913957</v>
      </c>
      <c r="AB4">
        <v>3.5633762006903802</v>
      </c>
      <c r="AC4">
        <v>3.5894187779433699</v>
      </c>
      <c r="AD4">
        <v>3.57376175023234</v>
      </c>
      <c r="AE4">
        <v>3.39384615384615</v>
      </c>
      <c r="AF4">
        <v>3.35240525015243</v>
      </c>
      <c r="AG4">
        <v>3.8783743148916301</v>
      </c>
      <c r="AH4">
        <v>3.2214678092726898</v>
      </c>
      <c r="AI4">
        <v>3.45380489440161</v>
      </c>
      <c r="AJ4">
        <v>3.4262144354597202</v>
      </c>
      <c r="AK4">
        <v>3.3642036456966098</v>
      </c>
      <c r="AL4">
        <v>2.6256579312682802</v>
      </c>
      <c r="AM4">
        <v>3.3601875532821799</v>
      </c>
      <c r="AN4">
        <v>4.12423728813559</v>
      </c>
      <c r="AO4">
        <v>4.1277636729080696</v>
      </c>
      <c r="AP4">
        <v>3.7500331634073198</v>
      </c>
      <c r="AQ4">
        <v>4.23581300813008</v>
      </c>
      <c r="AR4">
        <v>4.1481208045801301</v>
      </c>
      <c r="AS4">
        <v>3.0667094507870001</v>
      </c>
      <c r="AT4">
        <v>4.4972381794078702</v>
      </c>
      <c r="AU4">
        <v>4.5766543546343401</v>
      </c>
      <c r="AV4">
        <v>3.9733261725742901</v>
      </c>
      <c r="AW4">
        <v>3.9424928093802301</v>
      </c>
      <c r="AX4">
        <v>3.9025453359425999</v>
      </c>
    </row>
    <row r="5" spans="1:50" x14ac:dyDescent="0.25">
      <c r="A5" t="s">
        <v>36</v>
      </c>
      <c r="B5" s="1">
        <v>4.3995431339291002</v>
      </c>
      <c r="C5" s="1">
        <v>3.0425754709647301</v>
      </c>
      <c r="D5" s="1">
        <v>3.1047499886608101</v>
      </c>
      <c r="E5" s="1">
        <v>4.0346369088704597</v>
      </c>
      <c r="F5" s="1">
        <v>3.1322998687663999</v>
      </c>
      <c r="G5" s="1">
        <v>3.48849750127324</v>
      </c>
      <c r="H5" s="1">
        <v>3.7842322411647</v>
      </c>
      <c r="I5" s="1">
        <v>2.8454652985903</v>
      </c>
      <c r="J5" s="1">
        <v>3.3959948195020502</v>
      </c>
      <c r="K5" s="1">
        <v>4.1759387725116497</v>
      </c>
      <c r="L5" s="1">
        <v>3.8204635489015799</v>
      </c>
      <c r="M5" s="1">
        <v>3.7575161158216099</v>
      </c>
      <c r="N5" s="1">
        <v>3.9551006578358701</v>
      </c>
      <c r="O5" s="1">
        <v>4.0601591695341703</v>
      </c>
      <c r="P5" s="1">
        <v>3.6230582102300102</v>
      </c>
      <c r="Q5" s="1">
        <v>3.4166214641594301</v>
      </c>
      <c r="R5" s="1">
        <v>3.9212133871736401</v>
      </c>
      <c r="S5" s="1">
        <v>3.4863807245386198</v>
      </c>
      <c r="T5" s="1">
        <v>3.52262981500995</v>
      </c>
      <c r="U5" s="1">
        <v>2.7408246821181401</v>
      </c>
      <c r="V5" s="1">
        <v>4.2415380054043998</v>
      </c>
      <c r="W5" s="1">
        <v>2.46987016869471</v>
      </c>
      <c r="X5" s="1">
        <v>3.03662793056181</v>
      </c>
      <c r="Y5" s="1">
        <v>4.5256700005111004</v>
      </c>
      <c r="Z5" s="1">
        <v>3.2287144734185902</v>
      </c>
      <c r="AA5" s="1">
        <v>2.9225139229942099</v>
      </c>
      <c r="AB5" s="1">
        <v>3.2489643048550598</v>
      </c>
      <c r="AC5" s="1">
        <v>2.4774032569744202</v>
      </c>
      <c r="AD5" s="1">
        <v>3.6152345191952699</v>
      </c>
      <c r="AE5" s="1"/>
      <c r="AF5" s="1"/>
      <c r="AG5" s="1"/>
      <c r="AH5" s="1">
        <v>3.5299788599999999</v>
      </c>
      <c r="AI5" s="1">
        <v>4.0159553470138496</v>
      </c>
      <c r="AJ5" s="1">
        <v>4.3122968522022997</v>
      </c>
      <c r="AK5" s="1">
        <v>3.7666706982744702</v>
      </c>
      <c r="AL5" s="1">
        <v>3.81460284998021</v>
      </c>
      <c r="AM5" s="1">
        <v>2.6656864439324099</v>
      </c>
      <c r="AN5" s="1">
        <v>4.1035543403964496</v>
      </c>
      <c r="AO5" s="1">
        <v>4.1751796814296798</v>
      </c>
      <c r="AP5" s="1">
        <v>3.6925213675213699</v>
      </c>
      <c r="AQ5" s="1">
        <v>3.6408051006964102</v>
      </c>
      <c r="AR5" s="1">
        <v>4.3574144969493798</v>
      </c>
      <c r="AS5" s="1">
        <v>3.6700773634156101</v>
      </c>
      <c r="AT5" s="1">
        <v>4.154338998089</v>
      </c>
      <c r="AU5" s="1">
        <v>2.9069084646696601</v>
      </c>
      <c r="AV5" s="1">
        <v>3.51092065614124</v>
      </c>
      <c r="AW5" s="1">
        <v>3.3197816697445801</v>
      </c>
      <c r="AX5" s="1">
        <v>3.55543203125537</v>
      </c>
    </row>
    <row r="6" spans="1:50" x14ac:dyDescent="0.25">
      <c r="A6" t="s">
        <v>37</v>
      </c>
      <c r="B6" s="1">
        <v>3.9235065040105801</v>
      </c>
      <c r="C6">
        <v>3.4644276284034401</v>
      </c>
      <c r="D6">
        <v>3.3361018574916899</v>
      </c>
      <c r="E6">
        <v>4.3717574752451096</v>
      </c>
      <c r="F6">
        <v>2.6652506223934802</v>
      </c>
      <c r="G6">
        <v>3.1189392988621201</v>
      </c>
      <c r="H6">
        <v>4.1174016955267003</v>
      </c>
      <c r="I6">
        <v>3.0203592369842198</v>
      </c>
      <c r="J6">
        <v>3.4269047059744699</v>
      </c>
      <c r="K6">
        <v>3.8445703054078799</v>
      </c>
      <c r="L6">
        <v>4.06110583120316</v>
      </c>
      <c r="M6">
        <v>3.8816290010006398</v>
      </c>
      <c r="N6">
        <v>3.17855394171466</v>
      </c>
      <c r="O6">
        <v>3.2938312745713798</v>
      </c>
      <c r="P6">
        <v>3.60606060606061</v>
      </c>
      <c r="Q6">
        <v>3.8443115091368298</v>
      </c>
      <c r="R6">
        <v>3.58531090948353</v>
      </c>
      <c r="S6">
        <v>2.8074357229192199</v>
      </c>
      <c r="T6">
        <v>3.94555549455912</v>
      </c>
      <c r="U6">
        <v>4.0269649038832496</v>
      </c>
      <c r="V6">
        <v>3.2312000291876499</v>
      </c>
      <c r="W6">
        <v>3.6855756241210602</v>
      </c>
      <c r="X6">
        <v>3.3741248718366599</v>
      </c>
      <c r="Y6">
        <v>3.7961633882686501</v>
      </c>
      <c r="Z6">
        <v>3.2886653217430499</v>
      </c>
      <c r="AA6">
        <v>3.4788859392442801</v>
      </c>
      <c r="AB6">
        <v>3.5580562318922602</v>
      </c>
      <c r="AC6">
        <v>3.9073362800927498</v>
      </c>
      <c r="AD6">
        <v>2.9938226055544899</v>
      </c>
      <c r="AE6">
        <v>3.21846575502583</v>
      </c>
      <c r="AF6">
        <v>3.0844716332197399</v>
      </c>
      <c r="AG6">
        <v>3.5263792662284001</v>
      </c>
      <c r="AH6">
        <v>2.9805927525780098</v>
      </c>
      <c r="AI6">
        <v>3.8341270415910098</v>
      </c>
      <c r="AJ6">
        <v>3.22927074117688</v>
      </c>
      <c r="AK6">
        <v>3.5790604805822199</v>
      </c>
      <c r="AL6">
        <v>3.3203042040089299</v>
      </c>
      <c r="AM6">
        <v>3.6618210171061301</v>
      </c>
      <c r="AN6">
        <v>4.0194991468657602</v>
      </c>
      <c r="AO6">
        <v>3.0890590459168901</v>
      </c>
      <c r="AP6">
        <v>3.7710090597858201</v>
      </c>
      <c r="AQ6">
        <v>3.4464546109766299</v>
      </c>
      <c r="AR6">
        <v>3.6200849180789301</v>
      </c>
      <c r="AS6">
        <v>3.7603803897180801</v>
      </c>
      <c r="AT6">
        <v>3.3388230807196999</v>
      </c>
      <c r="AU6">
        <v>3.7860036039311402</v>
      </c>
      <c r="AV6">
        <v>4.2394909802146703</v>
      </c>
      <c r="AW6">
        <v>3.7116519654190099</v>
      </c>
      <c r="AX6">
        <v>3.6214986817194301</v>
      </c>
    </row>
    <row r="7" spans="1:50" x14ac:dyDescent="0.25">
      <c r="B7" s="1"/>
    </row>
    <row r="8" spans="1:50" x14ac:dyDescent="0.25">
      <c r="B8" s="1"/>
    </row>
    <row r="9" spans="1:50" x14ac:dyDescent="0.25">
      <c r="B9" s="1"/>
    </row>
    <row r="10" spans="1:50" x14ac:dyDescent="0.25">
      <c r="B10" t="s">
        <v>38</v>
      </c>
      <c r="C10" t="s">
        <v>28</v>
      </c>
      <c r="D10" t="s">
        <v>34</v>
      </c>
      <c r="E10" t="s">
        <v>35</v>
      </c>
      <c r="F10" t="s">
        <v>36</v>
      </c>
      <c r="G10" t="s">
        <v>37</v>
      </c>
    </row>
    <row r="11" spans="1:50" x14ac:dyDescent="0.25">
      <c r="A11" s="1" t="s">
        <v>19</v>
      </c>
      <c r="B11">
        <v>2.9641707164657518</v>
      </c>
      <c r="C11">
        <v>2.0378198772935598</v>
      </c>
      <c r="D11">
        <v>2.2487604343187102</v>
      </c>
      <c r="E11">
        <v>2.6087598675833998</v>
      </c>
      <c r="F11" s="1">
        <v>4.3995431339291002</v>
      </c>
      <c r="G11" s="1">
        <v>3.9235065040105801</v>
      </c>
    </row>
    <row r="12" spans="1:50" x14ac:dyDescent="0.25">
      <c r="A12" s="1"/>
      <c r="B12">
        <v>3.0197115047644338</v>
      </c>
      <c r="C12">
        <v>2.2284475737637299</v>
      </c>
      <c r="D12">
        <v>2.29163821442092</v>
      </c>
      <c r="E12">
        <v>2.6256579312682802</v>
      </c>
      <c r="F12" s="1">
        <v>3.0425754709647301</v>
      </c>
      <c r="G12">
        <v>3.4644276284034401</v>
      </c>
    </row>
    <row r="13" spans="1:50" x14ac:dyDescent="0.25">
      <c r="A13" s="1"/>
      <c r="B13">
        <v>3.038033759192158</v>
      </c>
      <c r="C13">
        <v>2.5244370966096898</v>
      </c>
      <c r="D13">
        <v>2.3114829059829098</v>
      </c>
      <c r="E13">
        <v>3.0667094507870001</v>
      </c>
      <c r="F13" s="1">
        <v>3.1047499886608101</v>
      </c>
      <c r="G13">
        <v>3.3361018574916899</v>
      </c>
    </row>
    <row r="14" spans="1:50" x14ac:dyDescent="0.25">
      <c r="A14" s="1"/>
      <c r="B14">
        <v>3.0578282212503636</v>
      </c>
      <c r="C14">
        <v>2.7364546809256698</v>
      </c>
      <c r="D14">
        <v>2.3202179697881902</v>
      </c>
      <c r="E14">
        <v>3.1649749981487298</v>
      </c>
      <c r="F14" s="1">
        <v>4.0346369088704597</v>
      </c>
      <c r="G14">
        <v>4.3717574752451096</v>
      </c>
    </row>
    <row r="15" spans="1:50" x14ac:dyDescent="0.25">
      <c r="A15" s="1"/>
      <c r="B15">
        <v>3.1174880449047548</v>
      </c>
      <c r="C15">
        <v>2.90516058532303</v>
      </c>
      <c r="D15">
        <v>2.3622864574226301</v>
      </c>
      <c r="E15">
        <v>3.1813291471995799</v>
      </c>
      <c r="F15" s="1">
        <v>3.1322998687663999</v>
      </c>
      <c r="G15">
        <v>2.6652506223934802</v>
      </c>
    </row>
    <row r="16" spans="1:50" x14ac:dyDescent="0.25">
      <c r="A16" s="1"/>
      <c r="B16">
        <v>3.1749925186225503</v>
      </c>
      <c r="C16">
        <v>3.0267985572259102</v>
      </c>
      <c r="D16">
        <v>2.4569015513991599</v>
      </c>
      <c r="E16">
        <v>3.2214678092726898</v>
      </c>
      <c r="F16" s="1">
        <v>3.48849750127324</v>
      </c>
      <c r="G16">
        <v>3.1189392988621201</v>
      </c>
    </row>
    <row r="17" spans="1:7" x14ac:dyDescent="0.25">
      <c r="A17" s="1"/>
      <c r="B17">
        <v>3.21842695585755</v>
      </c>
      <c r="C17">
        <v>3.16646219881132</v>
      </c>
      <c r="D17">
        <v>2.4772186665009599</v>
      </c>
      <c r="E17">
        <v>3.35240525015243</v>
      </c>
      <c r="F17" s="1">
        <v>3.7842322411647</v>
      </c>
      <c r="G17">
        <v>4.1174016955267003</v>
      </c>
    </row>
    <row r="18" spans="1:7" x14ac:dyDescent="0.25">
      <c r="A18" s="1"/>
      <c r="B18">
        <v>3.2361487283365475</v>
      </c>
      <c r="C18">
        <v>3.2261000764481498</v>
      </c>
      <c r="D18">
        <v>2.47951983604157</v>
      </c>
      <c r="E18">
        <v>3.3601875532821799</v>
      </c>
      <c r="F18" s="1">
        <v>2.8454652985903</v>
      </c>
      <c r="G18">
        <v>3.0203592369842198</v>
      </c>
    </row>
    <row r="19" spans="1:7" x14ac:dyDescent="0.25">
      <c r="A19" s="1"/>
      <c r="B19">
        <v>3.2496372868206236</v>
      </c>
      <c r="C19">
        <v>3.2391596345084701</v>
      </c>
      <c r="D19">
        <v>2.5693473193473202</v>
      </c>
      <c r="E19">
        <v>3.3642036456966098</v>
      </c>
      <c r="F19" s="1">
        <v>3.3959948195020502</v>
      </c>
      <c r="G19">
        <v>3.4269047059744699</v>
      </c>
    </row>
    <row r="20" spans="1:7" x14ac:dyDescent="0.25">
      <c r="A20" s="1"/>
      <c r="B20">
        <v>3.2802407985320015</v>
      </c>
      <c r="C20">
        <v>3.3130914497346602</v>
      </c>
      <c r="D20">
        <v>2.5767513520772298</v>
      </c>
      <c r="E20">
        <v>3.39384615384615</v>
      </c>
      <c r="F20" s="1">
        <v>4.1759387725116497</v>
      </c>
      <c r="G20">
        <v>3.8445703054078799</v>
      </c>
    </row>
    <row r="21" spans="1:7" x14ac:dyDescent="0.25">
      <c r="A21" s="1"/>
      <c r="B21">
        <v>3.3282033968414857</v>
      </c>
      <c r="C21">
        <v>3.34856994856995</v>
      </c>
      <c r="D21">
        <v>2.5897424953763002</v>
      </c>
      <c r="E21">
        <v>3.4262144354597202</v>
      </c>
      <c r="F21" s="1">
        <v>3.8204635489015799</v>
      </c>
      <c r="G21">
        <v>4.06110583120316</v>
      </c>
    </row>
    <row r="22" spans="1:7" x14ac:dyDescent="0.25">
      <c r="A22" s="1"/>
      <c r="B22">
        <v>3.3521987800962885</v>
      </c>
      <c r="C22">
        <v>3.3597115360234699</v>
      </c>
      <c r="D22">
        <v>2.6072404371584699</v>
      </c>
      <c r="E22">
        <v>3.45380489440161</v>
      </c>
      <c r="F22" s="1">
        <v>3.7575161158216099</v>
      </c>
      <c r="G22">
        <v>3.8816290010006398</v>
      </c>
    </row>
    <row r="23" spans="1:7" x14ac:dyDescent="0.25">
      <c r="A23" s="1"/>
      <c r="B23">
        <v>3.3750587095281284</v>
      </c>
      <c r="C23">
        <v>3.36267293683794</v>
      </c>
      <c r="D23">
        <v>2.6903409090909101</v>
      </c>
      <c r="E23">
        <v>3.5077324193169699</v>
      </c>
      <c r="F23" s="1">
        <v>3.9551006578358701</v>
      </c>
      <c r="G23">
        <v>3.17855394171466</v>
      </c>
    </row>
    <row r="24" spans="1:7" x14ac:dyDescent="0.25">
      <c r="A24" s="1"/>
      <c r="B24">
        <v>3.3780837569171118</v>
      </c>
      <c r="C24">
        <v>3.36860559448077</v>
      </c>
      <c r="D24">
        <v>2.71455109712387</v>
      </c>
      <c r="E24">
        <v>3.5208683829132399</v>
      </c>
      <c r="F24" s="1">
        <v>4.0601591695341703</v>
      </c>
      <c r="G24">
        <v>3.2938312745713798</v>
      </c>
    </row>
    <row r="25" spans="1:7" x14ac:dyDescent="0.25">
      <c r="A25" s="1"/>
      <c r="B25">
        <v>3.3929043283781581</v>
      </c>
      <c r="C25">
        <v>3.3921672869041299</v>
      </c>
      <c r="D25">
        <v>2.7303923761800402</v>
      </c>
      <c r="E25">
        <v>3.5633762006903802</v>
      </c>
      <c r="F25" s="1">
        <v>3.6230582102300102</v>
      </c>
      <c r="G25">
        <v>3.60606060606061</v>
      </c>
    </row>
    <row r="26" spans="1:7" x14ac:dyDescent="0.25">
      <c r="A26" s="1"/>
      <c r="B26">
        <v>3.3981689145435099</v>
      </c>
      <c r="C26">
        <v>3.4254868832206999</v>
      </c>
      <c r="D26">
        <v>2.7883166731281301</v>
      </c>
      <c r="E26">
        <v>3.57376175023234</v>
      </c>
      <c r="F26" s="1">
        <v>3.4166214641594301</v>
      </c>
      <c r="G26">
        <v>3.8443115091368298</v>
      </c>
    </row>
    <row r="27" spans="1:7" x14ac:dyDescent="0.25">
      <c r="A27" s="1"/>
      <c r="B27">
        <v>3.4057184070565585</v>
      </c>
      <c r="C27">
        <v>3.44327601215097</v>
      </c>
      <c r="D27">
        <v>2.8377651480503898</v>
      </c>
      <c r="E27">
        <v>3.5894187779433699</v>
      </c>
      <c r="F27" s="1">
        <v>3.9212133871736401</v>
      </c>
      <c r="G27">
        <v>3.58531090948353</v>
      </c>
    </row>
    <row r="28" spans="1:7" x14ac:dyDescent="0.25">
      <c r="A28" s="1"/>
      <c r="B28">
        <v>3.4189167229019737</v>
      </c>
      <c r="C28">
        <v>3.4563239441696201</v>
      </c>
      <c r="D28">
        <v>2.8483057525610702</v>
      </c>
      <c r="E28">
        <v>3.6022727272727302</v>
      </c>
      <c r="F28" s="1">
        <v>3.4863807245386198</v>
      </c>
      <c r="G28">
        <v>2.8074357229192199</v>
      </c>
    </row>
    <row r="29" spans="1:7" x14ac:dyDescent="0.25">
      <c r="A29" s="1"/>
      <c r="B29">
        <v>3.4246706016048982</v>
      </c>
      <c r="C29">
        <v>3.5109544055318098</v>
      </c>
      <c r="D29">
        <v>2.88382683094127</v>
      </c>
      <c r="E29">
        <v>3.61881940385739</v>
      </c>
      <c r="F29" s="1">
        <v>3.52262981500995</v>
      </c>
      <c r="G29">
        <v>3.94555549455912</v>
      </c>
    </row>
    <row r="30" spans="1:7" x14ac:dyDescent="0.25">
      <c r="A30" s="1"/>
      <c r="B30">
        <v>3.4440059092161044</v>
      </c>
      <c r="C30">
        <v>3.5174888999146301</v>
      </c>
      <c r="D30">
        <v>2.9526449938949901</v>
      </c>
      <c r="E30">
        <v>3.6291574850348698</v>
      </c>
      <c r="F30" s="1">
        <v>2.7408246821181401</v>
      </c>
      <c r="G30">
        <v>4.0269649038832496</v>
      </c>
    </row>
    <row r="31" spans="1:7" x14ac:dyDescent="0.25">
      <c r="A31" s="1"/>
      <c r="B31">
        <v>3.4545264908667561</v>
      </c>
      <c r="C31">
        <v>3.5254560468550502</v>
      </c>
      <c r="D31">
        <v>2.95913386130777</v>
      </c>
      <c r="E31">
        <v>3.66505870183616</v>
      </c>
      <c r="F31" s="1">
        <v>4.2415380054043998</v>
      </c>
      <c r="G31">
        <v>3.2312000291876499</v>
      </c>
    </row>
    <row r="32" spans="1:7" x14ac:dyDescent="0.25">
      <c r="A32" s="1"/>
      <c r="B32">
        <v>3.4929636675757259</v>
      </c>
      <c r="C32">
        <v>3.5880456424790999</v>
      </c>
      <c r="D32">
        <v>2.9742647058823501</v>
      </c>
      <c r="E32">
        <v>3.74016897913957</v>
      </c>
      <c r="F32" s="1">
        <v>2.46987016869471</v>
      </c>
      <c r="G32">
        <v>3.6855756241210602</v>
      </c>
    </row>
    <row r="33" spans="1:7" x14ac:dyDescent="0.25">
      <c r="A33" s="1"/>
      <c r="B33">
        <v>3.4998115670316219</v>
      </c>
      <c r="C33">
        <v>3.6209684633051502</v>
      </c>
      <c r="D33">
        <v>3.0797128259337598</v>
      </c>
      <c r="E33">
        <v>3.7428691678691699</v>
      </c>
      <c r="F33" s="1">
        <v>3.03662793056181</v>
      </c>
      <c r="G33">
        <v>3.3741248718366599</v>
      </c>
    </row>
    <row r="34" spans="1:7" x14ac:dyDescent="0.25">
      <c r="A34" s="1"/>
      <c r="B34">
        <v>3.5078706668838224</v>
      </c>
      <c r="C34">
        <v>3.68522843643811</v>
      </c>
      <c r="D34">
        <v>3.0976001511715801</v>
      </c>
      <c r="E34">
        <v>3.7500331634073198</v>
      </c>
      <c r="F34" s="1">
        <v>4.5256700005111004</v>
      </c>
      <c r="G34">
        <v>3.7961633882686501</v>
      </c>
    </row>
    <row r="35" spans="1:7" x14ac:dyDescent="0.25">
      <c r="A35" s="1"/>
      <c r="B35">
        <v>3.5087261136515613</v>
      </c>
      <c r="C35">
        <v>3.7130022186380902</v>
      </c>
      <c r="D35">
        <v>3.1273743368440101</v>
      </c>
      <c r="E35">
        <v>3.7523056461633999</v>
      </c>
      <c r="F35" s="1">
        <v>3.2287144734185902</v>
      </c>
      <c r="G35">
        <v>3.2886653217430499</v>
      </c>
    </row>
    <row r="36" spans="1:7" x14ac:dyDescent="0.25">
      <c r="A36" s="1"/>
      <c r="B36">
        <v>3.5098776477790414</v>
      </c>
      <c r="C36">
        <v>3.7235026399551301</v>
      </c>
      <c r="D36">
        <v>3.1507977685358202</v>
      </c>
      <c r="E36">
        <v>3.7559192580469198</v>
      </c>
      <c r="F36" s="1">
        <v>2.9225139229942099</v>
      </c>
      <c r="G36">
        <v>3.4788859392442801</v>
      </c>
    </row>
    <row r="37" spans="1:7" x14ac:dyDescent="0.25">
      <c r="A37" s="1"/>
      <c r="B37">
        <v>3.5407745933090973</v>
      </c>
      <c r="C37">
        <v>3.72368764526975</v>
      </c>
      <c r="D37">
        <v>3.15263157894737</v>
      </c>
      <c r="E37">
        <v>3.7587343724437399</v>
      </c>
      <c r="F37" s="1">
        <v>3.2489643048550598</v>
      </c>
      <c r="G37">
        <v>3.5580562318922602</v>
      </c>
    </row>
    <row r="38" spans="1:7" x14ac:dyDescent="0.25">
      <c r="A38" s="1"/>
      <c r="B38">
        <v>3.5572710376820185</v>
      </c>
      <c r="C38">
        <v>3.7460125755961999</v>
      </c>
      <c r="D38">
        <v>3.1678268092061201</v>
      </c>
      <c r="E38">
        <v>3.7681721568775801</v>
      </c>
      <c r="F38" s="1">
        <v>2.4774032569744202</v>
      </c>
      <c r="G38">
        <v>3.9073362800927498</v>
      </c>
    </row>
    <row r="39" spans="1:7" x14ac:dyDescent="0.25">
      <c r="A39" s="1"/>
      <c r="B39">
        <v>3.5682406357438099</v>
      </c>
      <c r="C39">
        <v>3.7819303388413399</v>
      </c>
      <c r="D39">
        <v>3.2478431372548999</v>
      </c>
      <c r="E39">
        <v>3.8096327497696501</v>
      </c>
      <c r="F39" s="1">
        <v>3.6152345191952699</v>
      </c>
      <c r="G39">
        <v>2.9938226055544899</v>
      </c>
    </row>
    <row r="40" spans="1:7" x14ac:dyDescent="0.25">
      <c r="A40" s="1"/>
      <c r="B40">
        <v>3.5793532672236261</v>
      </c>
      <c r="C40">
        <v>3.7960199511972998</v>
      </c>
      <c r="D40">
        <v>3.27906963943459</v>
      </c>
      <c r="E40">
        <v>3.81704714169007</v>
      </c>
      <c r="F40" s="1"/>
      <c r="G40">
        <v>3.21846575502583</v>
      </c>
    </row>
    <row r="41" spans="1:7" x14ac:dyDescent="0.25">
      <c r="A41" s="1"/>
      <c r="B41">
        <v>3.5865452581784902</v>
      </c>
      <c r="C41">
        <v>3.7971174528474299</v>
      </c>
      <c r="D41">
        <v>3.3073827707974099</v>
      </c>
      <c r="E41">
        <v>3.8191247099455001</v>
      </c>
      <c r="F41" s="1"/>
      <c r="G41">
        <v>3.0844716332197399</v>
      </c>
    </row>
    <row r="42" spans="1:7" x14ac:dyDescent="0.25">
      <c r="A42" s="1"/>
      <c r="B42">
        <v>3.595180620700436</v>
      </c>
      <c r="C42">
        <v>3.7992109308085902</v>
      </c>
      <c r="D42">
        <v>3.3240369579716802</v>
      </c>
      <c r="E42">
        <v>3.8783743148916301</v>
      </c>
      <c r="F42" s="1"/>
      <c r="G42">
        <v>3.5263792662284001</v>
      </c>
    </row>
    <row r="43" spans="1:7" x14ac:dyDescent="0.25">
      <c r="A43" s="1"/>
      <c r="B43">
        <v>3.5976904733482917</v>
      </c>
      <c r="C43">
        <v>3.8290935211465</v>
      </c>
      <c r="D43">
        <v>3.3665200016033299</v>
      </c>
      <c r="E43">
        <v>3.9025453359425999</v>
      </c>
      <c r="F43" s="1">
        <v>3.5299788599999999</v>
      </c>
      <c r="G43">
        <v>2.9805927525780098</v>
      </c>
    </row>
    <row r="44" spans="1:7" x14ac:dyDescent="0.25">
      <c r="A44" s="1"/>
      <c r="B44">
        <v>3.5994522848226942</v>
      </c>
      <c r="C44">
        <v>3.8337609918530999</v>
      </c>
      <c r="D44">
        <v>3.4219334803338701</v>
      </c>
      <c r="E44">
        <v>3.9169435215946802</v>
      </c>
      <c r="F44" s="1">
        <v>4.0159553470138496</v>
      </c>
      <c r="G44">
        <v>3.8341270415910098</v>
      </c>
    </row>
    <row r="45" spans="1:7" x14ac:dyDescent="0.25">
      <c r="A45" s="1"/>
      <c r="B45">
        <v>3.6133409698896015</v>
      </c>
      <c r="C45">
        <v>3.8345972215832398</v>
      </c>
      <c r="D45">
        <v>3.4235855263157902</v>
      </c>
      <c r="E45">
        <v>3.9287242169595098</v>
      </c>
      <c r="F45" s="1">
        <v>4.3122968522022997</v>
      </c>
      <c r="G45">
        <v>3.22927074117688</v>
      </c>
    </row>
    <row r="46" spans="1:7" x14ac:dyDescent="0.25">
      <c r="A46" s="1"/>
      <c r="B46">
        <v>3.632870032381438</v>
      </c>
      <c r="C46">
        <v>3.8401452620202599</v>
      </c>
      <c r="D46">
        <v>3.4590070227012899</v>
      </c>
      <c r="E46">
        <v>3.9424928093802301</v>
      </c>
      <c r="F46" s="1">
        <v>3.7666706982744702</v>
      </c>
      <c r="G46">
        <v>3.5790604805822199</v>
      </c>
    </row>
    <row r="47" spans="1:7" x14ac:dyDescent="0.25">
      <c r="A47" s="1"/>
      <c r="B47">
        <v>3.633197076748452</v>
      </c>
      <c r="C47">
        <v>3.8833263714842698</v>
      </c>
      <c r="D47">
        <v>3.4709677419354801</v>
      </c>
      <c r="E47">
        <v>3.9533839865593401</v>
      </c>
      <c r="F47" s="1">
        <v>3.81460284998021</v>
      </c>
      <c r="G47">
        <v>3.3203042040089299</v>
      </c>
    </row>
    <row r="48" spans="1:7" x14ac:dyDescent="0.25">
      <c r="A48" s="1"/>
      <c r="B48">
        <v>3.7181574789899559</v>
      </c>
      <c r="C48">
        <v>3.9084019898991702</v>
      </c>
      <c r="D48">
        <v>3.5660669046458202</v>
      </c>
      <c r="E48">
        <v>3.9733261725742901</v>
      </c>
      <c r="F48" s="1">
        <v>2.6656864439324099</v>
      </c>
      <c r="G48">
        <v>3.6618210171061301</v>
      </c>
    </row>
    <row r="49" spans="1:7" x14ac:dyDescent="0.25">
      <c r="A49" s="1"/>
      <c r="B49">
        <v>3.7311746199111924</v>
      </c>
      <c r="C49">
        <v>3.9269408369408398</v>
      </c>
      <c r="D49">
        <v>3.6109685968984602</v>
      </c>
      <c r="E49">
        <v>3.98443019729089</v>
      </c>
      <c r="F49" s="1">
        <v>4.1035543403964496</v>
      </c>
      <c r="G49">
        <v>4.0194991468657602</v>
      </c>
    </row>
    <row r="50" spans="1:7" x14ac:dyDescent="0.25">
      <c r="A50" s="1"/>
      <c r="B50">
        <v>3.7346341589312813</v>
      </c>
      <c r="C50">
        <v>3.9341810966811002</v>
      </c>
      <c r="D50">
        <v>3.65465619651666</v>
      </c>
      <c r="E50">
        <v>3.9965182040743001</v>
      </c>
      <c r="F50" s="1">
        <v>4.1751796814296798</v>
      </c>
      <c r="G50">
        <v>3.0890590459168901</v>
      </c>
    </row>
    <row r="51" spans="1:7" x14ac:dyDescent="0.25">
      <c r="A51" s="1"/>
      <c r="B51">
        <v>3.7367074454290723</v>
      </c>
      <c r="C51">
        <v>3.95716188177702</v>
      </c>
      <c r="D51">
        <v>3.6927556818181801</v>
      </c>
      <c r="E51">
        <v>4.1113830767206201</v>
      </c>
      <c r="F51" s="1">
        <v>3.6925213675213699</v>
      </c>
      <c r="G51">
        <v>3.7710090597858201</v>
      </c>
    </row>
    <row r="52" spans="1:7" x14ac:dyDescent="0.25">
      <c r="A52" s="1"/>
      <c r="B52">
        <v>3.7932879810725879</v>
      </c>
      <c r="C52">
        <v>3.9739781385936102</v>
      </c>
      <c r="D52">
        <v>3.7768353728755102</v>
      </c>
      <c r="E52">
        <v>4.1195790237706396</v>
      </c>
      <c r="F52" s="1">
        <v>3.6408051006964102</v>
      </c>
      <c r="G52">
        <v>3.4464546109766299</v>
      </c>
    </row>
    <row r="53" spans="1:7" x14ac:dyDescent="0.25">
      <c r="A53" s="1"/>
      <c r="B53">
        <v>3.8120320302912076</v>
      </c>
      <c r="C53">
        <v>3.9928706775637899</v>
      </c>
      <c r="D53">
        <v>3.83900711342572</v>
      </c>
      <c r="E53">
        <v>4.12423728813559</v>
      </c>
      <c r="F53" s="1">
        <v>4.3574144969493798</v>
      </c>
      <c r="G53">
        <v>3.6200849180789301</v>
      </c>
    </row>
    <row r="54" spans="1:7" x14ac:dyDescent="0.25">
      <c r="A54" s="1"/>
      <c r="B54">
        <v>3.836999716162238</v>
      </c>
      <c r="C54">
        <v>4.0136354246122599</v>
      </c>
      <c r="D54">
        <v>3.9085317460317501</v>
      </c>
      <c r="E54">
        <v>4.1277636729080696</v>
      </c>
      <c r="F54" s="1">
        <v>3.6700773634156101</v>
      </c>
      <c r="G54">
        <v>3.7603803897180801</v>
      </c>
    </row>
    <row r="55" spans="1:7" x14ac:dyDescent="0.25">
      <c r="A55" s="1"/>
      <c r="B55">
        <v>3.8390810554496979</v>
      </c>
      <c r="C55">
        <v>4.0998172514619897</v>
      </c>
      <c r="D55">
        <v>4.0429213143376099</v>
      </c>
      <c r="E55">
        <v>4.1481208045801301</v>
      </c>
      <c r="F55" s="1">
        <v>4.154338998089</v>
      </c>
      <c r="G55">
        <v>3.3388230807196999</v>
      </c>
    </row>
    <row r="56" spans="1:7" x14ac:dyDescent="0.25">
      <c r="A56" s="1"/>
      <c r="B56">
        <v>3.8696590267556261</v>
      </c>
      <c r="C56">
        <v>4.1055562858194401</v>
      </c>
      <c r="D56">
        <v>4.0592999553347298</v>
      </c>
      <c r="E56">
        <v>4.15323565323565</v>
      </c>
      <c r="F56" s="1">
        <v>2.9069084646696601</v>
      </c>
      <c r="G56">
        <v>3.7860036039311402</v>
      </c>
    </row>
    <row r="57" spans="1:7" x14ac:dyDescent="0.25">
      <c r="A57" s="1"/>
      <c r="B57">
        <v>3.9074090650626743</v>
      </c>
      <c r="C57">
        <v>4.1116455063478501</v>
      </c>
      <c r="D57">
        <v>4.2983952751754604</v>
      </c>
      <c r="E57">
        <v>4.23581300813008</v>
      </c>
      <c r="F57" s="1">
        <v>3.51092065614124</v>
      </c>
      <c r="G57">
        <v>4.2394909802146703</v>
      </c>
    </row>
    <row r="58" spans="1:7" x14ac:dyDescent="0.25">
      <c r="A58" s="1"/>
      <c r="B58">
        <v>3.9701483631683758</v>
      </c>
      <c r="C58">
        <v>4.14422889784161</v>
      </c>
      <c r="D58">
        <v>4.3195020460075204</v>
      </c>
      <c r="E58">
        <v>4.4972381794078702</v>
      </c>
      <c r="F58" s="1">
        <v>3.3197816697445801</v>
      </c>
      <c r="G58">
        <v>3.7116519654190099</v>
      </c>
    </row>
    <row r="59" spans="1:7" x14ac:dyDescent="0.25">
      <c r="A59" s="1" t="s">
        <v>18</v>
      </c>
      <c r="B59">
        <v>4.0691077830017734</v>
      </c>
      <c r="C59">
        <v>4.4702534778472103</v>
      </c>
      <c r="D59">
        <v>4.4417755704735704</v>
      </c>
      <c r="E59">
        <v>4.5766543546343401</v>
      </c>
      <c r="F59" s="1">
        <v>3.55543203125537</v>
      </c>
      <c r="G59">
        <v>3.6214986817194301</v>
      </c>
    </row>
  </sheetData>
  <sortState ref="D11:D59">
    <sortCondition ref="D10"/>
  </sortState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avgscoreallgroups</vt:lpstr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Markus Hoehn</dc:creator>
  <cp:lastModifiedBy>Markus Hoehn</cp:lastModifiedBy>
  <cp:lastPrinted>2018-08-02T21:11:29Z</cp:lastPrinted>
  <dcterms:created xsi:type="dcterms:W3CDTF">2018-07-11T09:27:57Z</dcterms:created>
  <dcterms:modified xsi:type="dcterms:W3CDTF">2018-08-02T21:38:04Z</dcterms:modified>
</cp:coreProperties>
</file>