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syringe" sheetId="3" r:id="rId1"/>
    <sheet name="isolation" sheetId="4" r:id="rId2"/>
    <sheet name="Cotton products" sheetId="5" r:id="rId3"/>
    <sheet name="glove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414" name="ID_63851A2CBBCB4C6BA50EB060A8B527D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08805" y="1569085"/>
          <a:ext cx="591820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15" name="ID_45C393247FAF4D3CB80451773B42B9A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4675" y="2401570"/>
          <a:ext cx="612140" cy="8134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16" name="ID_2CA7A0D0E158476586F148B9D36F39A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60595" y="3439795"/>
          <a:ext cx="491490" cy="650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17" name="ID_F1D601F18A69496FAD1F097D81830DC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23105" y="4409440"/>
          <a:ext cx="419100" cy="563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18" name="ID_66849A953F5A4ED7A10CD9FCCE691F9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45610" y="5156200"/>
          <a:ext cx="1054100" cy="1400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19" name="ID_B77AF0E4E99F49F0A709C19C25ABACB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18635" y="6988175"/>
          <a:ext cx="1061720" cy="1403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B6E80055C14476B9CEBBEF94B944FBE" descr="6"/>
        <xdr:cNvPicPr>
          <a:picLocks noChangeAspect="1"/>
        </xdr:cNvPicPr>
      </xdr:nvPicPr>
      <xdr:blipFill>
        <a:blip r:embed="rId7"/>
        <a:srcRect l="48402" t="53278"/>
        <a:stretch>
          <a:fillRect/>
        </a:stretch>
      </xdr:blipFill>
      <xdr:spPr>
        <a:xfrm>
          <a:off x="4050030" y="2205355"/>
          <a:ext cx="2785110" cy="1096010"/>
        </a:xfrm>
        <a:prstGeom prst="rect">
          <a:avLst/>
        </a:prstGeom>
      </xdr:spPr>
    </xdr:pic>
  </etc:cellImage>
  <etc:cellImage>
    <xdr:pic>
      <xdr:nvPicPr>
        <xdr:cNvPr id="5" name="ID_ED2F1410B07744D8840D8099B88B4A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893695" y="1663700"/>
          <a:ext cx="1207770" cy="18465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05DB8AB7BB08495CB5E5DECE840CB12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893695" y="2997200"/>
          <a:ext cx="1224915" cy="1222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5E41A477A3304197A86607A9506AEBBE" descr="7d064df33cdedb506e8076e988fe8e6"/>
        <xdr:cNvPicPr>
          <a:picLocks noChangeAspect="1"/>
        </xdr:cNvPicPr>
      </xdr:nvPicPr>
      <xdr:blipFill>
        <a:blip r:embed="rId10"/>
        <a:srcRect l="23884" t="16858" r="11889" b="4180"/>
        <a:stretch>
          <a:fillRect/>
        </a:stretch>
      </xdr:blipFill>
      <xdr:spPr>
        <a:xfrm rot="5400000">
          <a:off x="3018155" y="4652010"/>
          <a:ext cx="1231900" cy="845185"/>
        </a:xfrm>
        <a:prstGeom prst="rect">
          <a:avLst/>
        </a:prstGeom>
      </xdr:spPr>
    </xdr:pic>
  </etc:cellImage>
  <etc:cellImage>
    <xdr:pic>
      <xdr:nvPicPr>
        <xdr:cNvPr id="8" name="ID_D8989E96EA3D44989FB288E59D552305" descr="丁腈 (2)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26945" y="2858135"/>
          <a:ext cx="1223645" cy="1219200"/>
        </a:xfrm>
        <a:prstGeom prst="rect">
          <a:avLst/>
        </a:prstGeom>
      </xdr:spPr>
    </xdr:pic>
  </etc:cellImage>
  <etc:cellImage>
    <xdr:pic>
      <xdr:nvPicPr>
        <xdr:cNvPr id="4" name="ID_01C1195D035B4F21BEA2745B4039E990" descr="6fb2634f6e3d04dc715ccce26f20af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042410" y="7362190"/>
          <a:ext cx="1983105" cy="4182110"/>
        </a:xfrm>
        <a:prstGeom prst="rect">
          <a:avLst/>
        </a:prstGeom>
      </xdr:spPr>
    </xdr:pic>
  </etc:cellImage>
  <etc:cellImage>
    <xdr:pic>
      <xdr:nvPicPr>
        <xdr:cNvPr id="2" name="ID_B3607AD347BA4BA9A8B0C2AA9DC64567" descr="95c5bc3a02e3f6654f61c216ccc84c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899410" y="6717030"/>
          <a:ext cx="6009640" cy="356171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<sst xmlns="http://schemas.openxmlformats.org/spreadsheetml/2006/main" count="129" uniqueCount="71">
  <si>
    <t>Shandong Ruyue Medical Technology Co.,ltd
West of Gaojiu Road, High-Tech Industrial Development Zone, Binzhou City, 256600 Shandong CHINA</t>
  </si>
  <si>
    <t>E:</t>
  </si>
  <si>
    <t>sunmq@xinyuehealth.com</t>
  </si>
  <si>
    <r>
      <rPr>
        <sz val="14"/>
        <rFont val="Times New Roman"/>
        <charset val="0"/>
      </rPr>
      <t xml:space="preserve">Date </t>
    </r>
    <r>
      <rPr>
        <sz val="14"/>
        <rFont val="宋体"/>
        <charset val="0"/>
      </rPr>
      <t>：</t>
    </r>
    <r>
      <rPr>
        <sz val="14"/>
        <rFont val="Times New Roman"/>
        <charset val="0"/>
      </rPr>
      <t>2025/6/12</t>
    </r>
  </si>
  <si>
    <t>TEL:</t>
  </si>
  <si>
    <t>0086 19862173570</t>
  </si>
  <si>
    <r>
      <rPr>
        <sz val="14"/>
        <rFont val="Times New Roman"/>
        <charset val="0"/>
      </rPr>
      <t>No.</t>
    </r>
    <r>
      <rPr>
        <sz val="14"/>
        <rFont val="宋体"/>
        <charset val="0"/>
      </rPr>
      <t>：</t>
    </r>
    <r>
      <rPr>
        <sz val="14"/>
        <rFont val="Times New Roman"/>
        <charset val="0"/>
      </rPr>
      <t>XY20250612</t>
    </r>
  </si>
  <si>
    <t>Quotation details for syringes</t>
  </si>
  <si>
    <t>No.</t>
  </si>
  <si>
    <t>产品名称</t>
  </si>
  <si>
    <t>产品描述</t>
  </si>
  <si>
    <t>图片</t>
  </si>
  <si>
    <t>最小起订量</t>
  </si>
  <si>
    <t>价格，含税运青岛</t>
  </si>
  <si>
    <t>箱规箱率</t>
  </si>
  <si>
    <t>一次性使用注射器</t>
  </si>
  <si>
    <r>
      <rPr>
        <sz val="14"/>
        <rFont val="Times New Roman"/>
        <charset val="134"/>
      </rPr>
      <t>1ml  with needle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blister package
Luer Lock/Slip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Needle on the top
1ml</t>
    </r>
    <r>
      <rPr>
        <sz val="14"/>
        <rFont val="宋体"/>
        <charset val="134"/>
      </rPr>
      <t>注射器、吸塑包装、直口</t>
    </r>
    <r>
      <rPr>
        <sz val="14"/>
        <rFont val="Times New Roman"/>
        <charset val="134"/>
      </rPr>
      <t>/</t>
    </r>
    <r>
      <rPr>
        <sz val="14"/>
        <rFont val="宋体"/>
        <charset val="134"/>
      </rPr>
      <t>螺口、直带针</t>
    </r>
  </si>
  <si>
    <r>
      <rPr>
        <sz val="14"/>
        <rFont val="Times New Roman"/>
        <charset val="134"/>
      </rPr>
      <t>30</t>
    </r>
    <r>
      <rPr>
        <sz val="14"/>
        <rFont val="宋体"/>
        <charset val="134"/>
      </rPr>
      <t>万只</t>
    </r>
  </si>
  <si>
    <t>Small bag:180 * 33.3mm 
Medium box size: 180*150*115mm
Carton size: 615*380*485mm
100 pcs/box, 3200 pcs/carton</t>
  </si>
  <si>
    <r>
      <rPr>
        <sz val="14"/>
        <rFont val="Times New Roman"/>
        <charset val="134"/>
      </rPr>
      <t>3ml with needle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blister package
Luer Lock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Needle on the side
3ml</t>
    </r>
    <r>
      <rPr>
        <sz val="14"/>
        <rFont val="宋体"/>
        <charset val="134"/>
      </rPr>
      <t>注射器、吸塑包装、螺口、直带针</t>
    </r>
  </si>
  <si>
    <r>
      <rPr>
        <sz val="14"/>
        <rFont val="Times New Roman"/>
        <charset val="134"/>
      </rPr>
      <t>Small bag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165*36.3mm
Medium box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180*160*155mm
Carton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660*380*485mm
100pcs/box</t>
    </r>
    <r>
      <rPr>
        <sz val="14"/>
        <rFont val="宋体"/>
        <charset val="134"/>
      </rPr>
      <t>，</t>
    </r>
    <r>
      <rPr>
        <sz val="14"/>
        <rFont val="Times New Roman"/>
        <charset val="134"/>
      </rPr>
      <t>2400pcs/carton</t>
    </r>
  </si>
  <si>
    <r>
      <rPr>
        <sz val="14"/>
        <rFont val="Times New Roman"/>
        <charset val="134"/>
      </rPr>
      <t>5ml with needle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blister package
Luer Lock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Needle on side
5ml</t>
    </r>
    <r>
      <rPr>
        <sz val="14"/>
        <rFont val="宋体"/>
        <charset val="134"/>
      </rPr>
      <t>注射器、吸塑包装、螺口、直带针</t>
    </r>
  </si>
  <si>
    <r>
      <rPr>
        <sz val="14"/>
        <rFont val="Times New Roman"/>
        <charset val="134"/>
      </rPr>
      <t>Small bag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180*40mm
Medium box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200*188*175mm
Carton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615*395*550mm
100pcs/box</t>
    </r>
    <r>
      <rPr>
        <sz val="14"/>
        <rFont val="宋体"/>
        <charset val="134"/>
      </rPr>
      <t>，</t>
    </r>
    <r>
      <rPr>
        <sz val="14"/>
        <rFont val="Times New Roman"/>
        <charset val="134"/>
      </rPr>
      <t>1800pcs/carton</t>
    </r>
  </si>
  <si>
    <r>
      <rPr>
        <sz val="14"/>
        <rFont val="Times New Roman"/>
        <charset val="134"/>
      </rPr>
      <t>10ml wtih needle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blister package
Luer Lock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Needle on the side
10ml</t>
    </r>
    <r>
      <rPr>
        <sz val="14"/>
        <rFont val="宋体"/>
        <charset val="134"/>
      </rPr>
      <t>注射器、吸塑包装、螺口、直带针</t>
    </r>
  </si>
  <si>
    <r>
      <rPr>
        <sz val="14"/>
        <rFont val="Times New Roman"/>
        <charset val="134"/>
      </rPr>
      <t>Small bag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201*44.4mm
Medium box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234*197*184mm
Carton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615*485*380mm
100pcs/box</t>
    </r>
    <r>
      <rPr>
        <sz val="14"/>
        <rFont val="宋体"/>
        <charset val="134"/>
      </rPr>
      <t>，</t>
    </r>
    <r>
      <rPr>
        <sz val="14"/>
        <rFont val="Times New Roman"/>
        <charset val="134"/>
      </rPr>
      <t>1200pcs/carton</t>
    </r>
  </si>
  <si>
    <r>
      <rPr>
        <sz val="14"/>
        <rFont val="Times New Roman"/>
        <charset val="134"/>
      </rPr>
      <t xml:space="preserve">20ml with needle 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blister package
Luer Lock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Needle on the side
20ml</t>
    </r>
    <r>
      <rPr>
        <sz val="14"/>
        <rFont val="宋体"/>
        <charset val="134"/>
      </rPr>
      <t>注射器、吸塑包装、螺口、直带针</t>
    </r>
  </si>
  <si>
    <r>
      <rPr>
        <sz val="14"/>
        <rFont val="Times New Roman"/>
        <charset val="134"/>
      </rPr>
      <t>Small bag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220*57mm
Medium box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215*210*149mm
Carton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615*440*450cm
50pcs/box</t>
    </r>
    <r>
      <rPr>
        <sz val="14"/>
        <rFont val="宋体"/>
        <charset val="134"/>
      </rPr>
      <t>，</t>
    </r>
    <r>
      <rPr>
        <sz val="14"/>
        <rFont val="Times New Roman"/>
        <charset val="134"/>
      </rPr>
      <t>800pcs/carton</t>
    </r>
  </si>
  <si>
    <t>一次性使用喂食器</t>
  </si>
  <si>
    <r>
      <rPr>
        <sz val="14"/>
        <rFont val="Times New Roman"/>
        <charset val="134"/>
      </rPr>
      <t>30ml without  needle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blister package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Luer Lock
30ml</t>
    </r>
    <r>
      <rPr>
        <sz val="14"/>
        <rFont val="宋体"/>
        <charset val="134"/>
      </rPr>
      <t>注射器、吸塑包装、螺口、不带针</t>
    </r>
  </si>
  <si>
    <r>
      <rPr>
        <sz val="14"/>
        <rFont val="Times New Roman"/>
        <charset val="134"/>
      </rPr>
      <t>Small bag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225*66.6mm
Medium box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225*200*150mm
Carton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460*420*470mm
25pcs/box</t>
    </r>
    <r>
      <rPr>
        <sz val="14"/>
        <rFont val="宋体"/>
        <charset val="134"/>
      </rPr>
      <t>，</t>
    </r>
    <r>
      <rPr>
        <sz val="14"/>
        <rFont val="Times New Roman"/>
        <charset val="134"/>
      </rPr>
      <t>300pcs/carton</t>
    </r>
  </si>
  <si>
    <r>
      <rPr>
        <sz val="14"/>
        <rFont val="Times New Roman"/>
        <charset val="134"/>
      </rPr>
      <t>50ml without  needle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blister package</t>
    </r>
    <r>
      <rPr>
        <sz val="14"/>
        <rFont val="宋体"/>
        <charset val="134"/>
      </rPr>
      <t>、</t>
    </r>
    <r>
      <rPr>
        <sz val="14"/>
        <rFont val="Times New Roman"/>
        <charset val="134"/>
      </rPr>
      <t>Luer Lock
50ml</t>
    </r>
    <r>
      <rPr>
        <sz val="14"/>
        <rFont val="宋体"/>
        <charset val="134"/>
      </rPr>
      <t>注射器、吸塑包装、螺口、不带针</t>
    </r>
  </si>
  <si>
    <r>
      <rPr>
        <sz val="14"/>
        <rFont val="Times New Roman"/>
        <charset val="134"/>
      </rPr>
      <t>Small bag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202*66.5mm
Medium box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225*200*150mm
Carton size</t>
    </r>
    <r>
      <rPr>
        <sz val="14"/>
        <rFont val="宋体"/>
        <charset val="134"/>
      </rPr>
      <t>：</t>
    </r>
    <r>
      <rPr>
        <sz val="14"/>
        <rFont val="Times New Roman"/>
        <charset val="134"/>
      </rPr>
      <t>460*420*470mm
25pcs/box</t>
    </r>
    <r>
      <rPr>
        <sz val="14"/>
        <rFont val="宋体"/>
        <charset val="134"/>
      </rPr>
      <t>，</t>
    </r>
    <r>
      <rPr>
        <sz val="14"/>
        <rFont val="Times New Roman"/>
        <charset val="134"/>
      </rPr>
      <t>300pcs/carton</t>
    </r>
  </si>
  <si>
    <r>
      <rPr>
        <sz val="14"/>
        <rFont val="宋体"/>
        <charset val="134"/>
      </rPr>
      <t>报价时间：</t>
    </r>
    <r>
      <rPr>
        <sz val="14"/>
        <rFont val="Times New Roman"/>
        <charset val="134"/>
      </rPr>
      <t>2025</t>
    </r>
    <r>
      <rPr>
        <sz val="14"/>
        <rFont val="宋体"/>
        <charset val="134"/>
      </rPr>
      <t>年</t>
    </r>
    <r>
      <rPr>
        <sz val="14"/>
        <rFont val="Times New Roman"/>
        <charset val="134"/>
      </rPr>
      <t>6</t>
    </r>
    <r>
      <rPr>
        <sz val="14"/>
        <rFont val="宋体"/>
        <charset val="134"/>
      </rPr>
      <t>月</t>
    </r>
    <r>
      <rPr>
        <sz val="14"/>
        <rFont val="Times New Roman"/>
        <charset val="134"/>
      </rPr>
      <t>12</t>
    </r>
    <r>
      <rPr>
        <sz val="14"/>
        <rFont val="宋体"/>
        <charset val="134"/>
      </rPr>
      <t>日</t>
    </r>
    <r>
      <rPr>
        <sz val="14"/>
        <rFont val="Times New Roman"/>
        <charset val="134"/>
      </rPr>
      <t xml:space="preserve">
</t>
    </r>
    <r>
      <rPr>
        <sz val="14"/>
        <rFont val="宋体"/>
        <charset val="134"/>
      </rPr>
      <t>报价有效期：</t>
    </r>
    <r>
      <rPr>
        <sz val="14"/>
        <rFont val="Times New Roman"/>
        <charset val="134"/>
      </rPr>
      <t>2025</t>
    </r>
    <r>
      <rPr>
        <sz val="14"/>
        <rFont val="宋体"/>
        <charset val="134"/>
      </rPr>
      <t>年</t>
    </r>
    <r>
      <rPr>
        <sz val="14"/>
        <rFont val="Times New Roman"/>
        <charset val="134"/>
      </rPr>
      <t>6</t>
    </r>
    <r>
      <rPr>
        <sz val="14"/>
        <rFont val="宋体"/>
        <charset val="134"/>
      </rPr>
      <t>月</t>
    </r>
    <r>
      <rPr>
        <sz val="14"/>
        <rFont val="Times New Roman"/>
        <charset val="134"/>
      </rPr>
      <t>12</t>
    </r>
    <r>
      <rPr>
        <sz val="14"/>
        <rFont val="宋体"/>
        <charset val="134"/>
      </rPr>
      <t>日</t>
    </r>
    <r>
      <rPr>
        <sz val="14"/>
        <rFont val="Times New Roman"/>
        <charset val="134"/>
      </rPr>
      <t>-2025</t>
    </r>
    <r>
      <rPr>
        <sz val="14"/>
        <rFont val="宋体"/>
        <charset val="134"/>
      </rPr>
      <t>年</t>
    </r>
    <r>
      <rPr>
        <sz val="14"/>
        <rFont val="Times New Roman"/>
        <charset val="134"/>
      </rPr>
      <t>7</t>
    </r>
    <r>
      <rPr>
        <sz val="14"/>
        <rFont val="宋体"/>
        <charset val="134"/>
      </rPr>
      <t>月</t>
    </r>
    <r>
      <rPr>
        <sz val="14"/>
        <rFont val="Times New Roman"/>
        <charset val="134"/>
      </rPr>
      <t>12</t>
    </r>
    <r>
      <rPr>
        <sz val="14"/>
        <rFont val="宋体"/>
        <charset val="134"/>
      </rPr>
      <t>日</t>
    </r>
  </si>
  <si>
    <r>
      <rPr>
        <b/>
        <sz val="14"/>
        <rFont val="Times New Roman"/>
        <charset val="0"/>
      </rPr>
      <t xml:space="preserve">Date </t>
    </r>
    <r>
      <rPr>
        <b/>
        <sz val="14"/>
        <rFont val="宋体"/>
        <charset val="0"/>
      </rPr>
      <t>：</t>
    </r>
    <r>
      <rPr>
        <b/>
        <sz val="14"/>
        <rFont val="Times New Roman"/>
        <charset val="0"/>
      </rPr>
      <t>2025/6/12</t>
    </r>
  </si>
  <si>
    <r>
      <rPr>
        <b/>
        <sz val="14"/>
        <rFont val="Times New Roman"/>
        <charset val="0"/>
      </rPr>
      <t>No.</t>
    </r>
    <r>
      <rPr>
        <b/>
        <sz val="14"/>
        <rFont val="宋体"/>
        <charset val="0"/>
      </rPr>
      <t>：</t>
    </r>
    <r>
      <rPr>
        <b/>
        <sz val="14"/>
        <rFont val="Times New Roman"/>
        <charset val="0"/>
      </rPr>
      <t>XY20250612</t>
    </r>
  </si>
  <si>
    <t>Quotation details for isolation gown</t>
  </si>
  <si>
    <t>数量</t>
  </si>
  <si>
    <r>
      <rPr>
        <sz val="11"/>
        <rFont val="Times New Roman"/>
        <charset val="134"/>
      </rPr>
      <t xml:space="preserve">isolation gown
</t>
    </r>
    <r>
      <rPr>
        <sz val="11"/>
        <rFont val="宋体"/>
        <charset val="134"/>
      </rPr>
      <t>隔离衣</t>
    </r>
  </si>
  <si>
    <r>
      <rPr>
        <sz val="10"/>
        <rFont val="Times New Roman"/>
        <charset val="134"/>
      </rPr>
      <t>Weight: 35g/m2
Size: 130*130cm (M)
Cuff : rib
Velcro 7cm
Style:  four belts
Packaging: Blister
Ultrasonic sewing
Sterile</t>
    </r>
    <r>
      <rPr>
        <sz val="10"/>
        <rFont val="宋体"/>
        <charset val="134"/>
      </rPr>
      <t>重量：</t>
    </r>
    <r>
      <rPr>
        <sz val="10"/>
        <rFont val="Times New Roman"/>
        <charset val="134"/>
      </rPr>
      <t xml:space="preserve">35g/m2
</t>
    </r>
    <r>
      <rPr>
        <sz val="10"/>
        <rFont val="宋体"/>
        <charset val="134"/>
      </rPr>
      <t>尺寸：</t>
    </r>
    <r>
      <rPr>
        <sz val="10"/>
        <rFont val="Times New Roman"/>
        <charset val="134"/>
      </rPr>
      <t>130*130cm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M</t>
    </r>
    <r>
      <rPr>
        <sz val="10"/>
        <rFont val="宋体"/>
        <charset val="134"/>
      </rPr>
      <t>）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袖口：罗纹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魔术贴</t>
    </r>
    <r>
      <rPr>
        <sz val="10"/>
        <rFont val="Times New Roman"/>
        <charset val="134"/>
      </rPr>
      <t xml:space="preserve">7cm
</t>
    </r>
    <r>
      <rPr>
        <sz val="10"/>
        <rFont val="宋体"/>
        <charset val="134"/>
      </rPr>
      <t>款式：四条腰带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包装：纸塑袋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超声波缝纫、无菌的</t>
    </r>
  </si>
  <si>
    <t>Paper plastic bag:30*40cm
carton size:52*33*45cm
50pcs/ carton</t>
  </si>
  <si>
    <r>
      <rPr>
        <sz val="12"/>
        <rFont val="Times New Roman"/>
        <charset val="134"/>
      </rPr>
      <t>3000</t>
    </r>
    <r>
      <rPr>
        <sz val="12"/>
        <rFont val="宋体"/>
        <charset val="134"/>
      </rPr>
      <t>件以上</t>
    </r>
  </si>
  <si>
    <r>
      <rPr>
        <sz val="10"/>
        <rFont val="Times New Roman"/>
        <charset val="134"/>
      </rPr>
      <t xml:space="preserve">Weight: 35g/m2
Size: 145*145cm (XL)
Cuff: rib
Velcro 7cm
Style:  four belts
Packaging: Blister
Ultrasonic sewing
Sterile
</t>
    </r>
    <r>
      <rPr>
        <sz val="10"/>
        <rFont val="宋体"/>
        <charset val="134"/>
      </rPr>
      <t>重量：</t>
    </r>
    <r>
      <rPr>
        <sz val="10"/>
        <rFont val="Times New Roman"/>
        <charset val="134"/>
      </rPr>
      <t xml:space="preserve">35g/m2
</t>
    </r>
    <r>
      <rPr>
        <sz val="10"/>
        <rFont val="宋体"/>
        <charset val="134"/>
      </rPr>
      <t>尺寸：</t>
    </r>
    <r>
      <rPr>
        <sz val="10"/>
        <rFont val="Times New Roman"/>
        <charset val="134"/>
      </rPr>
      <t xml:space="preserve">145*145cm (XL)
</t>
    </r>
    <r>
      <rPr>
        <sz val="10"/>
        <rFont val="宋体"/>
        <charset val="134"/>
      </rPr>
      <t>袖口：罗纹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魔术贴</t>
    </r>
    <r>
      <rPr>
        <sz val="10"/>
        <rFont val="Times New Roman"/>
        <charset val="134"/>
      </rPr>
      <t xml:space="preserve">7cm
</t>
    </r>
    <r>
      <rPr>
        <sz val="10"/>
        <rFont val="宋体"/>
        <charset val="134"/>
      </rPr>
      <t>款式：四条腰带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包装：纸塑袋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超声波缝纫、无菌的</t>
    </r>
  </si>
  <si>
    <t>一次性外科口罩</t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</si>
  <si>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只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小包</t>
    </r>
    <r>
      <rPr>
        <sz val="12"/>
        <rFont val="Times New Roman"/>
        <charset val="134"/>
      </rPr>
      <t xml:space="preserve">
100</t>
    </r>
    <r>
      <rPr>
        <sz val="12"/>
        <rFont val="宋体"/>
        <charset val="134"/>
      </rPr>
      <t>只</t>
    </r>
    <r>
      <rPr>
        <sz val="12"/>
        <rFont val="Times New Roman"/>
        <charset val="134"/>
      </rPr>
      <t xml:space="preserve">/ </t>
    </r>
    <r>
      <rPr>
        <sz val="12"/>
        <rFont val="宋体"/>
        <charset val="134"/>
      </rPr>
      <t>中包</t>
    </r>
  </si>
  <si>
    <r>
      <rPr>
        <sz val="12"/>
        <rFont val="Times New Roman"/>
        <charset val="134"/>
      </rPr>
      <t>20</t>
    </r>
    <r>
      <rPr>
        <sz val="12"/>
        <rFont val="宋体"/>
        <charset val="134"/>
      </rPr>
      <t>万只以上</t>
    </r>
  </si>
  <si>
    <r>
      <rPr>
        <sz val="12"/>
        <rFont val="宋体"/>
        <charset val="134"/>
      </rPr>
      <t>￥</t>
    </r>
    <r>
      <rPr>
        <sz val="12"/>
        <rFont val="Times New Roman"/>
        <charset val="134"/>
      </rPr>
      <t>0.15/</t>
    </r>
    <r>
      <rPr>
        <sz val="12"/>
        <rFont val="宋体"/>
        <charset val="134"/>
      </rPr>
      <t>只</t>
    </r>
  </si>
  <si>
    <r>
      <rPr>
        <sz val="12"/>
        <rFont val="宋体"/>
        <charset val="134"/>
      </rPr>
      <t>报价时间：</t>
    </r>
    <r>
      <rPr>
        <sz val="12"/>
        <rFont val="Times New Roman"/>
        <charset val="134"/>
      </rPr>
      <t>2025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6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12</t>
    </r>
    <r>
      <rPr>
        <sz val="12"/>
        <rFont val="宋体"/>
        <charset val="134"/>
      </rPr>
      <t>日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报价有效期：</t>
    </r>
    <r>
      <rPr>
        <sz val="12"/>
        <rFont val="Times New Roman"/>
        <charset val="134"/>
      </rPr>
      <t>2025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6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12</t>
    </r>
    <r>
      <rPr>
        <sz val="12"/>
        <rFont val="宋体"/>
        <charset val="134"/>
      </rPr>
      <t>日</t>
    </r>
    <r>
      <rPr>
        <sz val="12"/>
        <rFont val="Times New Roman"/>
        <charset val="134"/>
      </rPr>
      <t>-2025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7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12</t>
    </r>
    <r>
      <rPr>
        <sz val="12"/>
        <rFont val="宋体"/>
        <charset val="134"/>
      </rPr>
      <t>日</t>
    </r>
  </si>
  <si>
    <r>
      <rPr>
        <b/>
        <sz val="11"/>
        <rFont val="Times New Roman"/>
        <charset val="0"/>
      </rPr>
      <t xml:space="preserve">Date </t>
    </r>
    <r>
      <rPr>
        <b/>
        <sz val="11"/>
        <rFont val="宋体"/>
        <charset val="0"/>
      </rPr>
      <t>：</t>
    </r>
    <r>
      <rPr>
        <b/>
        <sz val="11"/>
        <rFont val="Times New Roman"/>
        <charset val="0"/>
      </rPr>
      <t>2025/6/12</t>
    </r>
  </si>
  <si>
    <r>
      <rPr>
        <b/>
        <sz val="11"/>
        <rFont val="Times New Roman"/>
        <charset val="0"/>
      </rPr>
      <t>No.</t>
    </r>
    <r>
      <rPr>
        <b/>
        <sz val="11"/>
        <rFont val="宋体"/>
        <charset val="0"/>
      </rPr>
      <t>：</t>
    </r>
    <r>
      <rPr>
        <b/>
        <sz val="11"/>
        <rFont val="Times New Roman"/>
        <charset val="0"/>
      </rPr>
      <t>XY20250612</t>
    </r>
  </si>
  <si>
    <t xml:space="preserve">Quotation details </t>
  </si>
  <si>
    <r>
      <rPr>
        <sz val="9"/>
        <color theme="1"/>
        <rFont val="华文中宋"/>
        <charset val="134"/>
      </rPr>
      <t>医用棉棒</t>
    </r>
    <r>
      <rPr>
        <sz val="9"/>
        <color theme="1"/>
        <rFont val="Times New Roman"/>
        <charset val="134"/>
      </rPr>
      <t xml:space="preserve">                               medical cotton swab</t>
    </r>
  </si>
  <si>
    <r>
      <rPr>
        <sz val="9"/>
        <rFont val="Times New Roman"/>
        <charset val="134"/>
      </rPr>
      <t>50</t>
    </r>
    <r>
      <rPr>
        <sz val="9"/>
        <rFont val="华文中宋"/>
        <charset val="134"/>
      </rPr>
      <t>只</t>
    </r>
    <r>
      <rPr>
        <sz val="9"/>
        <rFont val="Times New Roman"/>
        <charset val="134"/>
      </rPr>
      <t>/</t>
    </r>
    <r>
      <rPr>
        <sz val="9"/>
        <rFont val="华文中宋"/>
        <charset val="134"/>
      </rPr>
      <t>包</t>
    </r>
    <r>
      <rPr>
        <sz val="9"/>
        <rFont val="Times New Roman"/>
        <charset val="134"/>
      </rPr>
      <t xml:space="preserve">     50pcs/bag
500</t>
    </r>
    <r>
      <rPr>
        <sz val="9"/>
        <rFont val="华文中宋"/>
        <charset val="134"/>
      </rPr>
      <t>包</t>
    </r>
    <r>
      <rPr>
        <sz val="9"/>
        <rFont val="Times New Roman"/>
        <charset val="134"/>
      </rPr>
      <t>/</t>
    </r>
    <r>
      <rPr>
        <sz val="9"/>
        <rFont val="华文中宋"/>
        <charset val="134"/>
      </rPr>
      <t>箱</t>
    </r>
    <r>
      <rPr>
        <sz val="9"/>
        <rFont val="Times New Roman"/>
        <charset val="134"/>
      </rPr>
      <t xml:space="preserve">  500bags/carton
540x390x400mm </t>
    </r>
  </si>
  <si>
    <r>
      <rPr>
        <sz val="9"/>
        <rFont val="Times New Roman"/>
        <charset val="134"/>
      </rPr>
      <t>20GP:775</t>
    </r>
    <r>
      <rPr>
        <sz val="9"/>
        <rFont val="宋体"/>
        <charset val="134"/>
      </rPr>
      <t>万只</t>
    </r>
  </si>
  <si>
    <r>
      <rPr>
        <sz val="9"/>
        <rFont val="宋体"/>
        <charset val="134"/>
      </rPr>
      <t>￥</t>
    </r>
    <r>
      <rPr>
        <sz val="9"/>
        <rFont val="Times New Roman"/>
        <charset val="134"/>
      </rPr>
      <t xml:space="preserve"> 0.48/</t>
    </r>
    <r>
      <rPr>
        <sz val="9"/>
        <rFont val="宋体"/>
        <charset val="134"/>
      </rPr>
      <t>包</t>
    </r>
  </si>
  <si>
    <r>
      <rPr>
        <sz val="9"/>
        <color theme="1"/>
        <rFont val="华文中宋"/>
        <charset val="134"/>
      </rPr>
      <t>医用棉球</t>
    </r>
    <r>
      <rPr>
        <sz val="9"/>
        <color theme="1"/>
        <rFont val="Times New Roman"/>
        <charset val="134"/>
      </rPr>
      <t xml:space="preserve"> medical cotton ball</t>
    </r>
  </si>
  <si>
    <r>
      <rPr>
        <sz val="9"/>
        <rFont val="华文中宋"/>
        <charset val="134"/>
      </rPr>
      <t>每个球</t>
    </r>
    <r>
      <rPr>
        <sz val="9"/>
        <rFont val="Times New Roman"/>
        <charset val="134"/>
      </rPr>
      <t xml:space="preserve">0.2g  </t>
    </r>
  </si>
  <si>
    <r>
      <rPr>
        <sz val="9"/>
        <rFont val="Times New Roman"/>
        <charset val="134"/>
      </rPr>
      <t>10</t>
    </r>
    <r>
      <rPr>
        <sz val="9"/>
        <rFont val="华文中宋"/>
        <charset val="134"/>
      </rPr>
      <t>公斤</t>
    </r>
    <r>
      <rPr>
        <sz val="9"/>
        <rFont val="Times New Roman"/>
        <charset val="134"/>
      </rPr>
      <t>/</t>
    </r>
    <r>
      <rPr>
        <sz val="9"/>
        <rFont val="华文中宋"/>
        <charset val="134"/>
      </rPr>
      <t>袋</t>
    </r>
    <r>
      <rPr>
        <sz val="9"/>
        <rFont val="Times New Roman"/>
        <charset val="134"/>
      </rPr>
      <t xml:space="preserve"> 
10 kg/bag
</t>
    </r>
    <r>
      <rPr>
        <sz val="9"/>
        <rFont val="华文中宋"/>
        <charset val="134"/>
      </rPr>
      <t>一吨</t>
    </r>
    <r>
      <rPr>
        <sz val="9"/>
        <rFont val="Times New Roman"/>
        <charset val="134"/>
      </rPr>
      <t xml:space="preserve"> 13m³</t>
    </r>
  </si>
  <si>
    <r>
      <rPr>
        <sz val="9"/>
        <rFont val="Times New Roman"/>
        <charset val="134"/>
      </rPr>
      <t>20GP:2</t>
    </r>
    <r>
      <rPr>
        <sz val="9"/>
        <rFont val="宋体"/>
        <charset val="134"/>
      </rPr>
      <t>吨</t>
    </r>
  </si>
  <si>
    <r>
      <rPr>
        <sz val="9"/>
        <rFont val="宋体"/>
        <charset val="134"/>
      </rPr>
      <t>￥</t>
    </r>
    <r>
      <rPr>
        <sz val="9"/>
        <rFont val="Times New Roman"/>
        <charset val="134"/>
      </rPr>
      <t xml:space="preserve"> 29/kg</t>
    </r>
  </si>
  <si>
    <r>
      <rPr>
        <sz val="9"/>
        <color theme="1"/>
        <rFont val="华文中宋"/>
        <charset val="134"/>
      </rPr>
      <t>碘伏棉签</t>
    </r>
    <r>
      <rPr>
        <sz val="9"/>
        <color theme="1"/>
        <rFont val="Times New Roman"/>
        <charset val="134"/>
      </rPr>
      <t xml:space="preserve"> Iodine swab</t>
    </r>
  </si>
  <si>
    <r>
      <rPr>
        <sz val="9"/>
        <rFont val="华文中宋"/>
        <charset val="134"/>
      </rPr>
      <t>型号规格：</t>
    </r>
    <r>
      <rPr>
        <sz val="9"/>
        <rFont val="Times New Roman"/>
        <charset val="134"/>
      </rPr>
      <t xml:space="preserve">
8</t>
    </r>
    <r>
      <rPr>
        <sz val="9"/>
        <rFont val="华文中宋"/>
        <charset val="134"/>
      </rPr>
      <t>㎝</t>
    </r>
    <r>
      <rPr>
        <sz val="9"/>
        <rFont val="Times New Roman"/>
        <charset val="134"/>
      </rPr>
      <t>/</t>
    </r>
    <r>
      <rPr>
        <sz val="9"/>
        <rFont val="华文中宋"/>
        <charset val="134"/>
      </rPr>
      <t>支</t>
    </r>
    <r>
      <rPr>
        <sz val="9"/>
        <rFont val="Times New Roman"/>
        <charset val="134"/>
      </rPr>
      <t xml:space="preserve">  </t>
    </r>
    <r>
      <rPr>
        <sz val="9"/>
        <rFont val="华文中宋"/>
        <charset val="134"/>
      </rPr>
      <t>折断型</t>
    </r>
    <r>
      <rPr>
        <sz val="9"/>
        <rFont val="Times New Roman"/>
        <charset val="134"/>
      </rPr>
      <t xml:space="preserve">
Model specifications:
8cm/broken type</t>
    </r>
  </si>
  <si>
    <r>
      <rPr>
        <sz val="9"/>
        <rFont val="Times New Roman"/>
        <charset val="134"/>
      </rPr>
      <t>50</t>
    </r>
    <r>
      <rPr>
        <sz val="9"/>
        <rFont val="华文中宋"/>
        <charset val="134"/>
      </rPr>
      <t>支</t>
    </r>
    <r>
      <rPr>
        <sz val="9"/>
        <rFont val="Times New Roman"/>
        <charset val="134"/>
      </rPr>
      <t>/</t>
    </r>
    <r>
      <rPr>
        <sz val="9"/>
        <rFont val="华文中宋"/>
        <charset val="134"/>
      </rPr>
      <t>盒</t>
    </r>
    <r>
      <rPr>
        <sz val="9"/>
        <rFont val="Times New Roman"/>
        <charset val="134"/>
      </rPr>
      <t xml:space="preserve">     200</t>
    </r>
    <r>
      <rPr>
        <sz val="9"/>
        <rFont val="华文中宋"/>
        <charset val="134"/>
      </rPr>
      <t>盒</t>
    </r>
    <r>
      <rPr>
        <sz val="9"/>
        <rFont val="Times New Roman"/>
        <charset val="134"/>
      </rPr>
      <t>/</t>
    </r>
    <r>
      <rPr>
        <sz val="9"/>
        <rFont val="华文中宋"/>
        <charset val="134"/>
      </rPr>
      <t>箱</t>
    </r>
    <r>
      <rPr>
        <sz val="9"/>
        <rFont val="Times New Roman"/>
        <charset val="134"/>
      </rPr>
      <t xml:space="preserve">  
</t>
    </r>
    <r>
      <rPr>
        <sz val="9"/>
        <rFont val="华文中宋"/>
        <charset val="134"/>
      </rPr>
      <t>外箱内径</t>
    </r>
    <r>
      <rPr>
        <sz val="9"/>
        <rFont val="Times New Roman"/>
        <charset val="134"/>
      </rPr>
      <t xml:space="preserve"> 46*45*36CM
</t>
    </r>
    <r>
      <rPr>
        <sz val="9"/>
        <rFont val="华文中宋"/>
        <charset val="134"/>
      </rPr>
      <t>中盒尺寸</t>
    </r>
    <r>
      <rPr>
        <sz val="9"/>
        <rFont val="Times New Roman"/>
        <charset val="134"/>
      </rPr>
      <t>11*4.5*7  
50 pieces/box, 200 boxes/box
carton size 46 * 45 * 36CM
Medium box size 11 * 4.5 * 7</t>
    </r>
  </si>
  <si>
    <r>
      <rPr>
        <sz val="9"/>
        <rFont val="Times New Roman"/>
        <charset val="134"/>
      </rPr>
      <t>20GP:360</t>
    </r>
    <r>
      <rPr>
        <sz val="9"/>
        <rFont val="宋体"/>
        <charset val="134"/>
      </rPr>
      <t>万只</t>
    </r>
  </si>
  <si>
    <r>
      <rPr>
        <sz val="9"/>
        <rFont val="宋体"/>
        <charset val="134"/>
      </rPr>
      <t>￥</t>
    </r>
    <r>
      <rPr>
        <sz val="9"/>
        <rFont val="Times New Roman"/>
        <charset val="134"/>
      </rPr>
      <t xml:space="preserve"> 2.3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 xml:space="preserve">/ </t>
    </r>
    <r>
      <rPr>
        <sz val="9"/>
        <rFont val="宋体"/>
        <charset val="134"/>
      </rPr>
      <t>盒</t>
    </r>
  </si>
  <si>
    <t>丁腈手套 nitrile gloves</t>
  </si>
  <si>
    <r>
      <rPr>
        <sz val="9"/>
        <rFont val="宋体"/>
        <charset val="134"/>
      </rPr>
      <t>标准码</t>
    </r>
    <r>
      <rPr>
        <sz val="9"/>
        <rFont val="Times New Roman"/>
        <charset val="134"/>
      </rPr>
      <t xml:space="preserve"> M  3.5g </t>
    </r>
    <r>
      <rPr>
        <sz val="9"/>
        <rFont val="宋体"/>
        <charset val="134"/>
      </rPr>
      <t>指麻</t>
    </r>
    <r>
      <rPr>
        <sz val="9"/>
        <rFont val="Times New Roman"/>
        <charset val="134"/>
      </rPr>
      <t xml:space="preserve">   </t>
    </r>
    <r>
      <rPr>
        <sz val="9"/>
        <rFont val="宋体"/>
        <charset val="134"/>
      </rPr>
      <t>黑色</t>
    </r>
    <r>
      <rPr>
        <sz val="9"/>
        <rFont val="Times New Roman"/>
        <charset val="134"/>
      </rPr>
      <t xml:space="preserve"> /</t>
    </r>
    <r>
      <rPr>
        <sz val="9"/>
        <rFont val="宋体"/>
        <charset val="134"/>
      </rPr>
      <t>蓝色</t>
    </r>
  </si>
  <si>
    <t>100pcs/box
10boxs/carton
32*25*26cm</t>
  </si>
  <si>
    <t>40HQ:310万只</t>
  </si>
  <si>
    <r>
      <rPr>
        <sz val="9"/>
        <rFont val="宋体"/>
        <charset val="134"/>
      </rPr>
      <t>￥</t>
    </r>
    <r>
      <rPr>
        <sz val="9"/>
        <rFont val="Times New Roman"/>
        <charset val="134"/>
      </rPr>
      <t xml:space="preserve"> 13/</t>
    </r>
    <r>
      <rPr>
        <sz val="9"/>
        <rFont val="宋体"/>
        <charset val="134"/>
      </rPr>
      <t>盒</t>
    </r>
  </si>
  <si>
    <t>标准码 M  3.5g 指麻   黑色 /蓝色</t>
  </si>
  <si>
    <r>
      <rPr>
        <sz val="9"/>
        <rFont val="宋体"/>
        <charset val="134"/>
      </rPr>
      <t>￥</t>
    </r>
    <r>
      <rPr>
        <sz val="9"/>
        <rFont val="Times New Roman"/>
        <charset val="134"/>
      </rPr>
      <t xml:space="preserve"> 13.2/</t>
    </r>
    <r>
      <rPr>
        <sz val="9"/>
        <rFont val="宋体"/>
        <charset val="134"/>
      </rPr>
      <t>盒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</si>
</sst>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0;&quot;￥&quot;\-#,##0.000"/>
    <numFmt numFmtId="177" formatCode="0.00_ "/>
  </numFmts>
  <fonts count="44">
    <font>
      <sz val="12"/>
      <name val="宋体"/>
      <charset val="134"/>
    </font>
    <font>
      <sz val="11"/>
      <name val="Times New Roman"/>
      <charset val="134"/>
    </font>
    <font>
      <sz val="16"/>
      <name val="Times New Roman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11"/>
      <name val="Times New Roman"/>
      <charset val="0"/>
    </font>
    <font>
      <b/>
      <sz val="11"/>
      <name val="Times New Roman"/>
      <charset val="0"/>
    </font>
    <font>
      <b/>
      <sz val="16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宋体"/>
      <charset val="134"/>
    </font>
    <font>
      <sz val="9"/>
      <color theme="1"/>
      <name val="华文中宋"/>
      <charset val="134"/>
    </font>
    <font>
      <sz val="9"/>
      <name val="宋体"/>
      <charset val="134"/>
    </font>
    <font>
      <sz val="9"/>
      <name val="华文中宋"/>
      <charset val="134"/>
    </font>
    <font>
      <sz val="9"/>
      <color theme="1"/>
      <name val="Times New Roman"/>
      <charset val="134"/>
    </font>
    <font>
      <sz val="14"/>
      <name val="Times New Roman"/>
      <charset val="134"/>
    </font>
    <font>
      <sz val="14"/>
      <name val="Times New Roman"/>
      <charset val="0"/>
    </font>
    <font>
      <b/>
      <sz val="14"/>
      <name val="Times New Roman"/>
      <charset val="0"/>
    </font>
    <font>
      <b/>
      <sz val="18"/>
      <name val="Times New Roman"/>
      <charset val="134"/>
    </font>
    <font>
      <sz val="10"/>
      <name val="Times New Roman"/>
      <charset val="134"/>
    </font>
    <font>
      <sz val="11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0"/>
    </font>
    <font>
      <sz val="14"/>
      <name val="宋体"/>
      <charset val="0"/>
    </font>
    <font>
      <b/>
      <sz val="14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10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2" fillId="8" borderId="10" applyNumberFormat="0" applyAlignment="0" applyProtection="0">
      <alignment vertical="center"/>
    </xf>
    <xf numFmtId="0" fontId="33" fillId="9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3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7" fontId="9" fillId="4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7" fontId="11" fillId="0" borderId="2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vertical="center"/>
    </xf>
    <xf numFmtId="0" fontId="14" fillId="0" borderId="0" xfId="0" applyFo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9" fillId="0" borderId="2" xfId="0" applyNumberFormat="1" applyFont="1" applyFill="1" applyBorder="1" applyAlignment="1">
      <alignment horizontal="left" vertical="center" wrapText="1"/>
    </xf>
    <xf numFmtId="0" fontId="20" fillId="0" borderId="1" xfId="0" applyNumberFormat="1" applyFont="1" applyFill="1" applyBorder="1" applyAlignment="1">
      <alignment horizontal="left" vertical="center" wrapText="1"/>
    </xf>
    <xf numFmtId="7" fontId="0" fillId="0" borderId="2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21" fillId="0" borderId="2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176" fontId="14" fillId="0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00080"/>
      <color rgb="00BFBFBF"/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zoomScale="85" zoomScaleNormal="85" workbookViewId="0">
      <selection activeCell="H7" sqref="H7"/>
    </sheetView>
  </sheetViews>
  <sheetFormatPr defaultColWidth="9" defaultRowHeight="126" customHeight="1" outlineLevelCol="6"/>
  <cols>
    <col min="1" max="1" width="6.90833333333333" style="3" customWidth="1"/>
    <col min="2" max="2" width="9.99166666666667" style="3" customWidth="1"/>
    <col min="3" max="3" width="36.0666666666667" style="3" customWidth="1"/>
    <col min="4" max="4" width="15.8333333333333" style="3" customWidth="1"/>
    <col min="5" max="5" width="26.3583333333333" style="3" customWidth="1"/>
    <col min="6" max="6" width="10.8333333333333" style="5" customWidth="1"/>
    <col min="7" max="7" width="50.15" style="3" customWidth="1"/>
    <col min="8" max="246" width="25.25" style="3" customWidth="1"/>
    <col min="247" max="248" width="25.25" style="3"/>
    <col min="249" max="16384" width="9" style="3"/>
  </cols>
  <sheetData>
    <row r="1" s="30" customFormat="1" ht="38" customHeight="1" spans="1:7">
      <c r="A1" s="32" t="s">
        <v>0</v>
      </c>
      <c r="B1" s="32"/>
      <c r="C1" s="32"/>
      <c r="D1" s="32"/>
      <c r="E1" s="32"/>
      <c r="F1" s="32"/>
      <c r="G1" s="32"/>
    </row>
    <row r="2" s="30" customFormat="1" ht="17" customHeight="1" spans="1:7">
      <c r="A2" s="33" t="s">
        <v>1</v>
      </c>
      <c r="B2" s="34" t="s">
        <v>2</v>
      </c>
      <c r="C2" s="35"/>
      <c r="D2" s="35"/>
      <c r="E2" s="47" t="s">
        <v>3</v>
      </c>
      <c r="F2" s="48"/>
      <c r="G2" s="49"/>
    </row>
    <row r="3" s="30" customFormat="1" ht="17" customHeight="1" spans="1:7">
      <c r="A3" s="33" t="s">
        <v>4</v>
      </c>
      <c r="B3" s="34" t="s">
        <v>5</v>
      </c>
      <c r="C3" s="35"/>
      <c r="D3" s="35"/>
      <c r="E3" s="47" t="s">
        <v>6</v>
      </c>
      <c r="F3" s="48"/>
      <c r="G3" s="49"/>
    </row>
    <row r="4" ht="29" customHeight="1" spans="1:7">
      <c r="A4" s="36" t="s">
        <v>7</v>
      </c>
      <c r="B4" s="36"/>
      <c r="C4" s="36"/>
      <c r="D4" s="36"/>
      <c r="E4" s="36"/>
      <c r="F4" s="36"/>
      <c r="G4" s="36"/>
    </row>
    <row r="5" ht="64" customHeight="1" spans="1:7">
      <c r="A5" s="11" t="s">
        <v>8</v>
      </c>
      <c r="B5" s="12" t="s">
        <v>9</v>
      </c>
      <c r="C5" s="12" t="s">
        <v>10</v>
      </c>
      <c r="D5" s="13" t="s">
        <v>11</v>
      </c>
      <c r="E5" s="14" t="s">
        <v>12</v>
      </c>
      <c r="F5" s="15" t="s">
        <v>13</v>
      </c>
      <c r="G5" s="14" t="s">
        <v>14</v>
      </c>
    </row>
    <row r="6" s="31" customFormat="1" ht="74" customHeight="1" spans="1:7">
      <c r="A6" s="37">
        <v>1</v>
      </c>
      <c r="B6" s="50" t="s">
        <v>15</v>
      </c>
      <c r="C6" s="51" t="s">
        <v>16</v>
      </c>
      <c r="D6" s="37" t="str">
        <f>_xlfn.DISPIMG("ID_63851A2CBBCB4C6BA50EB060A8B527D3",1)</f>
        <v>=DISPIMG("ID_63851A2CBBCB4C6BA50EB060A8B527D3",1)</v>
      </c>
      <c r="E6" s="52" t="s">
        <v>17</v>
      </c>
      <c r="F6" s="53">
        <v>0.112</v>
      </c>
      <c r="G6" s="54" t="s">
        <v>18</v>
      </c>
    </row>
    <row r="7" s="31" customFormat="1" ht="95" customHeight="1" spans="1:7">
      <c r="A7" s="42">
        <v>2</v>
      </c>
      <c r="B7" s="55" t="s">
        <v>15</v>
      </c>
      <c r="C7" s="55" t="s">
        <v>19</v>
      </c>
      <c r="D7" s="42" t="str">
        <f>_xlfn.DISPIMG("ID_45C393247FAF4D3CB80451773B42B9A6",1)</f>
        <v>=DISPIMG("ID_45C393247FAF4D3CB80451773B42B9A6",1)</v>
      </c>
      <c r="E7" s="52" t="s">
        <v>17</v>
      </c>
      <c r="F7" s="53">
        <v>0.118</v>
      </c>
      <c r="G7" s="56" t="s">
        <v>20</v>
      </c>
    </row>
    <row r="8" s="31" customFormat="1" ht="78" customHeight="1" spans="1:7">
      <c r="A8" s="37">
        <v>3</v>
      </c>
      <c r="B8" s="55" t="s">
        <v>15</v>
      </c>
      <c r="C8" s="55" t="s">
        <v>21</v>
      </c>
      <c r="D8" s="42" t="str">
        <f>_xlfn.DISPIMG("ID_2CA7A0D0E158476586F148B9D36F39AB",1)</f>
        <v>=DISPIMG("ID_2CA7A0D0E158476586F148B9D36F39AB",1)</v>
      </c>
      <c r="E8" s="52" t="s">
        <v>17</v>
      </c>
      <c r="F8" s="53">
        <v>0.125</v>
      </c>
      <c r="G8" s="56" t="s">
        <v>22</v>
      </c>
    </row>
    <row r="9" s="31" customFormat="1" ht="72" spans="1:7">
      <c r="A9" s="37">
        <v>4</v>
      </c>
      <c r="B9" s="55" t="s">
        <v>15</v>
      </c>
      <c r="C9" s="55" t="s">
        <v>23</v>
      </c>
      <c r="D9" s="42" t="str">
        <f>_xlfn.DISPIMG("ID_F1D601F18A69496FAD1F097D81830DC5",1)</f>
        <v>=DISPIMG("ID_F1D601F18A69496FAD1F097D81830DC5",1)</v>
      </c>
      <c r="E9" s="52" t="s">
        <v>17</v>
      </c>
      <c r="F9" s="53">
        <v>0.175</v>
      </c>
      <c r="G9" s="56" t="s">
        <v>24</v>
      </c>
    </row>
    <row r="10" s="31" customFormat="1" ht="95" customHeight="1" spans="1:7">
      <c r="A10" s="42">
        <v>5</v>
      </c>
      <c r="B10" s="55" t="s">
        <v>15</v>
      </c>
      <c r="C10" s="55" t="s">
        <v>25</v>
      </c>
      <c r="D10" s="42" t="str">
        <f>_xlfn.DISPIMG("ID_66849A953F5A4ED7A10CD9FCCE691F9C",1)</f>
        <v>=DISPIMG("ID_66849A953F5A4ED7A10CD9FCCE691F9C",1)</v>
      </c>
      <c r="E10" s="52" t="s">
        <v>17</v>
      </c>
      <c r="F10" s="53">
        <v>0.275</v>
      </c>
      <c r="G10" s="56" t="s">
        <v>26</v>
      </c>
    </row>
    <row r="11" s="31" customFormat="1" ht="101" customHeight="1" spans="1:7">
      <c r="A11" s="37">
        <v>6</v>
      </c>
      <c r="B11" s="57" t="s">
        <v>27</v>
      </c>
      <c r="C11" s="55" t="s">
        <v>28</v>
      </c>
      <c r="D11" s="42" t="str">
        <f>_xlfn.DISPIMG("ID_01C1195D035B4F21BEA2745B4039E990",1)</f>
        <v>=DISPIMG("ID_01C1195D035B4F21BEA2745B4039E990",1)</v>
      </c>
      <c r="E11" s="52" t="s">
        <v>17</v>
      </c>
      <c r="F11" s="53">
        <v>0.47</v>
      </c>
      <c r="G11" s="56" t="s">
        <v>29</v>
      </c>
    </row>
    <row r="12" s="31" customFormat="1" ht="97" customHeight="1" spans="1:7">
      <c r="A12" s="37">
        <v>7</v>
      </c>
      <c r="B12" s="55" t="s">
        <v>15</v>
      </c>
      <c r="C12" s="55" t="s">
        <v>30</v>
      </c>
      <c r="D12" s="42" t="str">
        <f>_xlfn.DISPIMG("ID_B77AF0E4E99F49F0A709C19C25ABACB8",1)</f>
        <v>=DISPIMG("ID_B77AF0E4E99F49F0A709C19C25ABACB8",1)</v>
      </c>
      <c r="E12" s="52" t="s">
        <v>17</v>
      </c>
      <c r="F12" s="53">
        <v>0.65</v>
      </c>
      <c r="G12" s="56" t="s">
        <v>31</v>
      </c>
    </row>
    <row r="13" ht="67" customHeight="1" spans="1:7">
      <c r="A13" s="23"/>
      <c r="B13" s="23"/>
      <c r="C13" s="58" t="s">
        <v>32</v>
      </c>
      <c r="D13" s="59"/>
      <c r="E13" s="59"/>
      <c r="F13" s="59"/>
      <c r="G13" s="59"/>
    </row>
    <row r="14" ht="27" customHeight="1"/>
    <row r="15" ht="27" customHeight="1"/>
    <row r="16" ht="27" customHeight="1"/>
  </sheetData>
  <mergeCells count="8">
    <mergeCell ref="A1:G1"/>
    <mergeCell ref="B2:D2"/>
    <mergeCell ref="E2:G2"/>
    <mergeCell ref="B3:D3"/>
    <mergeCell ref="E3:G3"/>
    <mergeCell ref="A4:G4"/>
    <mergeCell ref="A13:B13"/>
    <mergeCell ref="C13:G13"/>
  </mergeCells>
  <pageMargins left="0.314583333333333" right="0.236111111111111" top="0.432638888888889" bottom="0.0784722222222222" header="0.275" footer="0.511805555555556"/>
  <pageSetup paperSize="9" scale="65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85" zoomScaleNormal="85" topLeftCell="A7" workbookViewId="0">
      <selection activeCell="C10" sqref="C10"/>
    </sheetView>
  </sheetViews>
  <sheetFormatPr defaultColWidth="9" defaultRowHeight="126" customHeight="1" outlineLevelCol="6"/>
  <cols>
    <col min="1" max="1" width="6.90833333333333" style="3" customWidth="1"/>
    <col min="2" max="2" width="9.99166666666667" style="3" customWidth="1"/>
    <col min="3" max="3" width="21.075" style="3" customWidth="1"/>
    <col min="4" max="4" width="28.5833333333333" style="3" customWidth="1"/>
    <col min="5" max="5" width="22.35" style="3" customWidth="1"/>
    <col min="6" max="6" width="10.0833333333333" style="3" customWidth="1"/>
    <col min="7" max="7" width="9.08333333333333" style="5" customWidth="1"/>
    <col min="8" max="246" width="25.25" style="3" customWidth="1"/>
    <col min="247" max="248" width="25.25" style="3"/>
    <col min="249" max="16384" width="9" style="3"/>
  </cols>
  <sheetData>
    <row r="1" s="30" customFormat="1" ht="38" customHeight="1" spans="1:7">
      <c r="A1" s="32" t="s">
        <v>0</v>
      </c>
      <c r="B1" s="32"/>
      <c r="C1" s="32"/>
      <c r="D1" s="32"/>
      <c r="E1" s="32"/>
      <c r="F1" s="32"/>
      <c r="G1" s="32"/>
    </row>
    <row r="2" s="30" customFormat="1" ht="17" customHeight="1" spans="1:7">
      <c r="A2" s="33" t="s">
        <v>1</v>
      </c>
      <c r="B2" s="34" t="s">
        <v>2</v>
      </c>
      <c r="C2" s="35"/>
      <c r="D2" s="35"/>
      <c r="E2" s="33" t="s">
        <v>33</v>
      </c>
      <c r="F2" s="33"/>
      <c r="G2" s="33"/>
    </row>
    <row r="3" s="30" customFormat="1" ht="17" customHeight="1" spans="1:7">
      <c r="A3" s="33" t="s">
        <v>4</v>
      </c>
      <c r="B3" s="34" t="s">
        <v>5</v>
      </c>
      <c r="C3" s="35"/>
      <c r="D3" s="35"/>
      <c r="E3" s="33" t="s">
        <v>34</v>
      </c>
      <c r="F3" s="33"/>
      <c r="G3" s="33"/>
    </row>
    <row r="4" s="3" customFormat="1" ht="29" customHeight="1" spans="1:7">
      <c r="A4" s="36" t="s">
        <v>35</v>
      </c>
      <c r="B4" s="36"/>
      <c r="C4" s="36"/>
      <c r="D4" s="36"/>
      <c r="E4" s="36"/>
      <c r="F4" s="36"/>
      <c r="G4" s="36"/>
    </row>
    <row r="5" s="3" customFormat="1" ht="46.8" spans="1:7">
      <c r="A5" s="11" t="s">
        <v>8</v>
      </c>
      <c r="B5" s="12" t="s">
        <v>9</v>
      </c>
      <c r="C5" s="12" t="s">
        <v>10</v>
      </c>
      <c r="D5" s="13" t="s">
        <v>11</v>
      </c>
      <c r="E5" s="14" t="s">
        <v>14</v>
      </c>
      <c r="F5" s="14" t="s">
        <v>36</v>
      </c>
      <c r="G5" s="15" t="s">
        <v>13</v>
      </c>
    </row>
    <row r="6" s="31" customFormat="1" ht="183.6" spans="1:7">
      <c r="A6" s="37">
        <v>1</v>
      </c>
      <c r="B6" s="38" t="s">
        <v>37</v>
      </c>
      <c r="C6" s="39" t="s">
        <v>38</v>
      </c>
      <c r="D6" s="37" t="str">
        <f t="shared" ref="D6:D8" si="0">_xlfn.DISPIMG("ID_3B6E80055C14476B9CEBBEF94B944FBE",1)</f>
        <v>=DISPIMG("ID_3B6E80055C14476B9CEBBEF94B944FBE",1)</v>
      </c>
      <c r="E6" s="40" t="s">
        <v>39</v>
      </c>
      <c r="F6" s="40" t="s">
        <v>40</v>
      </c>
      <c r="G6" s="41">
        <v>3.7</v>
      </c>
    </row>
    <row r="7" s="31" customFormat="1" ht="196.8" spans="1:7">
      <c r="A7" s="42">
        <v>2</v>
      </c>
      <c r="B7" s="38" t="s">
        <v>37</v>
      </c>
      <c r="C7" s="43" t="s">
        <v>41</v>
      </c>
      <c r="D7" s="37" t="str">
        <f t="shared" si="0"/>
        <v>=DISPIMG("ID_3B6E80055C14476B9CEBBEF94B944FBE",1)</v>
      </c>
      <c r="E7" s="40" t="s">
        <v>39</v>
      </c>
      <c r="F7" s="40" t="s">
        <v>40</v>
      </c>
      <c r="G7" s="41">
        <v>3.9</v>
      </c>
    </row>
    <row r="8" s="31" customFormat="1" ht="139" customHeight="1" spans="1:7">
      <c r="A8" s="42">
        <v>3</v>
      </c>
      <c r="B8" s="44" t="s">
        <v>42</v>
      </c>
      <c r="C8" s="45" t="s">
        <v>42</v>
      </c>
      <c r="D8" s="37" t="str">
        <f>_xlfn.DISPIMG("ID_B3607AD347BA4BA9A8B0C2AA9DC64567",1)</f>
        <v>=DISPIMG("ID_B3607AD347BA4BA9A8B0C2AA9DC64567",1)</v>
      </c>
      <c r="E8" s="40" t="s">
        <v>43</v>
      </c>
      <c r="F8" s="40" t="s">
        <v>44</v>
      </c>
      <c r="G8" s="46" t="s">
        <v>45</v>
      </c>
    </row>
    <row r="9" s="3" customFormat="1" ht="33" customHeight="1" spans="1:7">
      <c r="A9" s="23"/>
      <c r="B9" s="23"/>
      <c r="C9" s="24" t="s">
        <v>46</v>
      </c>
      <c r="D9" s="23"/>
      <c r="E9" s="23"/>
      <c r="F9" s="23"/>
      <c r="G9" s="23"/>
    </row>
    <row r="10" ht="33" customHeight="1"/>
    <row r="11" ht="33" customHeight="1"/>
    <row r="12" ht="27" customHeight="1"/>
  </sheetData>
  <mergeCells count="8">
    <mergeCell ref="A1:G1"/>
    <mergeCell ref="B2:D2"/>
    <mergeCell ref="E2:G2"/>
    <mergeCell ref="B3:D3"/>
    <mergeCell ref="E3:G3"/>
    <mergeCell ref="A4:G4"/>
    <mergeCell ref="A9:B9"/>
    <mergeCell ref="C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85" zoomScaleNormal="85" topLeftCell="A3" workbookViewId="0">
      <selection activeCell="H7" sqref="H7"/>
    </sheetView>
  </sheetViews>
  <sheetFormatPr defaultColWidth="9" defaultRowHeight="126" customHeight="1" outlineLevelCol="6"/>
  <cols>
    <col min="1" max="1" width="6.25" style="3" customWidth="1"/>
    <col min="2" max="2" width="9.66666666666667" style="3" customWidth="1"/>
    <col min="3" max="3" width="13.1666666666667" style="3" customWidth="1"/>
    <col min="4" max="4" width="21.0833333333333" style="3" customWidth="1"/>
    <col min="5" max="5" width="19.5" style="3" customWidth="1"/>
    <col min="6" max="6" width="9.66666666666667" style="3" customWidth="1"/>
    <col min="7" max="7" width="9.08333333333333" style="5" customWidth="1"/>
    <col min="8" max="246" width="25.25" style="3" customWidth="1"/>
    <col min="247" max="248" width="25.25" style="3"/>
    <col min="249" max="16384" width="9" style="3"/>
  </cols>
  <sheetData>
    <row r="1" s="1" customFormat="1" ht="38" customHeight="1" spans="1:7">
      <c r="A1" s="6" t="s">
        <v>0</v>
      </c>
      <c r="B1" s="6"/>
      <c r="C1" s="6"/>
      <c r="D1" s="6"/>
      <c r="E1" s="6"/>
      <c r="F1" s="6"/>
      <c r="G1" s="6"/>
    </row>
    <row r="2" s="1" customFormat="1" ht="17" customHeight="1" spans="1:7">
      <c r="A2" s="7" t="s">
        <v>1</v>
      </c>
      <c r="B2" s="8" t="s">
        <v>2</v>
      </c>
      <c r="C2" s="9"/>
      <c r="D2" s="9"/>
      <c r="E2" s="7" t="s">
        <v>47</v>
      </c>
      <c r="F2" s="7"/>
      <c r="G2" s="7"/>
    </row>
    <row r="3" s="1" customFormat="1" ht="17" customHeight="1" spans="1:7">
      <c r="A3" s="7" t="s">
        <v>4</v>
      </c>
      <c r="B3" s="8" t="s">
        <v>5</v>
      </c>
      <c r="C3" s="9"/>
      <c r="D3" s="9"/>
      <c r="E3" s="7" t="s">
        <v>48</v>
      </c>
      <c r="F3" s="7"/>
      <c r="G3" s="7"/>
    </row>
    <row r="4" s="2" customFormat="1" ht="29" customHeight="1" spans="1:7">
      <c r="A4" s="10" t="s">
        <v>49</v>
      </c>
      <c r="B4" s="10"/>
      <c r="C4" s="10"/>
      <c r="D4" s="10"/>
      <c r="E4" s="10"/>
      <c r="F4" s="10"/>
      <c r="G4" s="10"/>
    </row>
    <row r="5" s="3" customFormat="1" ht="46.8" spans="1:7">
      <c r="A5" s="11" t="s">
        <v>8</v>
      </c>
      <c r="B5" s="12" t="s">
        <v>9</v>
      </c>
      <c r="C5" s="12" t="s">
        <v>10</v>
      </c>
      <c r="D5" s="13" t="s">
        <v>11</v>
      </c>
      <c r="E5" s="14" t="s">
        <v>14</v>
      </c>
      <c r="F5" s="14" t="s">
        <v>36</v>
      </c>
      <c r="G5" s="15" t="s">
        <v>13</v>
      </c>
    </row>
    <row r="6" s="4" customFormat="1" ht="96" customHeight="1" spans="1:7">
      <c r="A6" s="16">
        <v>1</v>
      </c>
      <c r="B6" s="25" t="s">
        <v>50</v>
      </c>
      <c r="C6" s="26"/>
      <c r="D6" s="16" t="str">
        <f>_xlfn.DISPIMG("ID_ED2F1410B07744D8840D8099B88B4A17",1)</f>
        <v>=DISPIMG("ID_ED2F1410B07744D8840D8099B88B4A17",1)</v>
      </c>
      <c r="E6" s="19" t="s">
        <v>51</v>
      </c>
      <c r="F6" s="19" t="s">
        <v>52</v>
      </c>
      <c r="G6" s="20" t="s">
        <v>53</v>
      </c>
    </row>
    <row r="7" s="4" customFormat="1" ht="88" customHeight="1" spans="1:7">
      <c r="A7" s="16">
        <v>2</v>
      </c>
      <c r="B7" s="27" t="s">
        <v>54</v>
      </c>
      <c r="C7" s="26" t="s">
        <v>55</v>
      </c>
      <c r="D7" s="16" t="str">
        <f>_xlfn.DISPIMG("ID_05DB8AB7BB08495CB5E5DECE840CB12E",1)</f>
        <v>=DISPIMG("ID_05DB8AB7BB08495CB5E5DECE840CB12E",1)</v>
      </c>
      <c r="E7" s="19" t="s">
        <v>56</v>
      </c>
      <c r="F7" s="19" t="s">
        <v>57</v>
      </c>
      <c r="G7" s="20" t="s">
        <v>58</v>
      </c>
    </row>
    <row r="8" s="4" customFormat="1" ht="95" customHeight="1" spans="1:7">
      <c r="A8" s="28">
        <v>3</v>
      </c>
      <c r="B8" s="27" t="s">
        <v>59</v>
      </c>
      <c r="C8" s="29" t="s">
        <v>60</v>
      </c>
      <c r="D8" s="16" t="str">
        <f>_xlfn.DISPIMG("ID_5E41A477A3304197A86607A9506AEBBE",1)</f>
        <v>=DISPIMG("ID_5E41A477A3304197A86607A9506AEBBE",1)</v>
      </c>
      <c r="E8" s="19" t="s">
        <v>61</v>
      </c>
      <c r="F8" s="19" t="s">
        <v>62</v>
      </c>
      <c r="G8" s="20" t="s">
        <v>63</v>
      </c>
    </row>
    <row r="9" s="3" customFormat="1" ht="41" customHeight="1" spans="1:7">
      <c r="A9" s="23"/>
      <c r="B9" s="23"/>
      <c r="C9" s="24" t="s">
        <v>46</v>
      </c>
      <c r="D9" s="23"/>
      <c r="E9" s="23"/>
      <c r="F9" s="23"/>
      <c r="G9" s="23"/>
    </row>
    <row r="10" ht="27" customHeight="1"/>
    <row r="11" ht="27" customHeight="1"/>
    <row r="12" ht="27" customHeight="1"/>
  </sheetData>
  <mergeCells count="8">
    <mergeCell ref="A1:G1"/>
    <mergeCell ref="B2:D2"/>
    <mergeCell ref="E2:G2"/>
    <mergeCell ref="B3:D3"/>
    <mergeCell ref="E3:G3"/>
    <mergeCell ref="A4:G4"/>
    <mergeCell ref="A9:B9"/>
    <mergeCell ref="C9:G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85" zoomScaleNormal="85" topLeftCell="B1" workbookViewId="0">
      <selection activeCell="H6" sqref="H6"/>
    </sheetView>
  </sheetViews>
  <sheetFormatPr defaultColWidth="9" defaultRowHeight="126" customHeight="1" outlineLevelCol="6"/>
  <cols>
    <col min="1" max="1" width="6.25" style="3" customWidth="1"/>
    <col min="2" max="2" width="9.66666666666667" style="3" customWidth="1"/>
    <col min="3" max="3" width="13.1666666666667" style="3" customWidth="1"/>
    <col min="4" max="4" width="21.0833333333333" style="3" customWidth="1"/>
    <col min="5" max="5" width="19.5" style="3" customWidth="1"/>
    <col min="6" max="6" width="9.66666666666667" style="3" customWidth="1"/>
    <col min="7" max="7" width="9.08333333333333" style="5" customWidth="1"/>
    <col min="8" max="246" width="25.25" style="3" customWidth="1"/>
    <col min="247" max="248" width="25.25" style="3"/>
    <col min="249" max="16384" width="9" style="3"/>
  </cols>
  <sheetData>
    <row r="1" s="1" customFormat="1" ht="38" customHeight="1" spans="1:7">
      <c r="A1" s="6" t="s">
        <v>0</v>
      </c>
      <c r="B1" s="6"/>
      <c r="C1" s="6"/>
      <c r="D1" s="6"/>
      <c r="E1" s="6"/>
      <c r="F1" s="6"/>
      <c r="G1" s="6"/>
    </row>
    <row r="2" s="1" customFormat="1" ht="17" customHeight="1" spans="1:7">
      <c r="A2" s="7" t="s">
        <v>1</v>
      </c>
      <c r="B2" s="8" t="s">
        <v>2</v>
      </c>
      <c r="C2" s="9"/>
      <c r="D2" s="9"/>
      <c r="E2" s="7" t="s">
        <v>47</v>
      </c>
      <c r="F2" s="7"/>
      <c r="G2" s="7"/>
    </row>
    <row r="3" s="1" customFormat="1" ht="17" customHeight="1" spans="1:7">
      <c r="A3" s="7" t="s">
        <v>4</v>
      </c>
      <c r="B3" s="8" t="s">
        <v>5</v>
      </c>
      <c r="C3" s="9"/>
      <c r="D3" s="9"/>
      <c r="E3" s="7" t="s">
        <v>48</v>
      </c>
      <c r="F3" s="7"/>
      <c r="G3" s="7"/>
    </row>
    <row r="4" s="2" customFormat="1" ht="29" customHeight="1" spans="1:7">
      <c r="A4" s="10" t="s">
        <v>49</v>
      </c>
      <c r="B4" s="10"/>
      <c r="C4" s="10"/>
      <c r="D4" s="10"/>
      <c r="E4" s="10"/>
      <c r="F4" s="10"/>
      <c r="G4" s="10"/>
    </row>
    <row r="5" s="3" customFormat="1" ht="46.8" spans="1:7">
      <c r="A5" s="11" t="s">
        <v>8</v>
      </c>
      <c r="B5" s="12" t="s">
        <v>9</v>
      </c>
      <c r="C5" s="12" t="s">
        <v>10</v>
      </c>
      <c r="D5" s="13" t="s">
        <v>11</v>
      </c>
      <c r="E5" s="14" t="s">
        <v>14</v>
      </c>
      <c r="F5" s="14" t="s">
        <v>36</v>
      </c>
      <c r="G5" s="15" t="s">
        <v>13</v>
      </c>
    </row>
    <row r="6" s="4" customFormat="1" ht="96" customHeight="1" spans="1:7">
      <c r="A6" s="16">
        <v>1</v>
      </c>
      <c r="B6" s="17" t="s">
        <v>64</v>
      </c>
      <c r="C6" s="18" t="s">
        <v>65</v>
      </c>
      <c r="D6" s="16" t="str">
        <f>_xlfn.DISPIMG("ID_D8989E96EA3D44989FB288E59D552305",1)</f>
        <v>=DISPIMG("ID_D8989E96EA3D44989FB288E59D552305",1)</v>
      </c>
      <c r="E6" s="19" t="s">
        <v>66</v>
      </c>
      <c r="F6" s="19" t="s">
        <v>67</v>
      </c>
      <c r="G6" s="20" t="s">
        <v>68</v>
      </c>
    </row>
    <row r="7" s="4" customFormat="1" ht="88" customHeight="1" spans="1:7">
      <c r="A7" s="16">
        <v>2</v>
      </c>
      <c r="B7" s="21" t="s">
        <v>64</v>
      </c>
      <c r="C7" s="22" t="s">
        <v>69</v>
      </c>
      <c r="D7" s="16" t="str">
        <f>_xlfn.DISPIMG("ID_D8989E96EA3D44989FB288E59D552305",1)</f>
        <v>=DISPIMG("ID_D8989E96EA3D44989FB288E59D552305",1)</v>
      </c>
      <c r="E7" s="19" t="s">
        <v>66</v>
      </c>
      <c r="F7" s="19" t="s">
        <v>67</v>
      </c>
      <c r="G7" s="20" t="s">
        <v>70</v>
      </c>
    </row>
    <row r="8" s="3" customFormat="1" ht="41" customHeight="1" spans="1:7">
      <c r="A8" s="23"/>
      <c r="B8" s="23"/>
      <c r="C8" s="24" t="s">
        <v>46</v>
      </c>
      <c r="D8" s="23"/>
      <c r="E8" s="23"/>
      <c r="F8" s="23"/>
      <c r="G8" s="23"/>
    </row>
    <row r="9" ht="27" customHeight="1"/>
    <row r="10" ht="27" customHeight="1"/>
    <row r="11" ht="27" customHeight="1"/>
  </sheetData>
  <mergeCells count="8">
    <mergeCell ref="A1:G1"/>
    <mergeCell ref="B2:D2"/>
    <mergeCell ref="E2:G2"/>
    <mergeCell ref="B3:D3"/>
    <mergeCell ref="E3:G3"/>
    <mergeCell ref="A4:G4"/>
    <mergeCell ref="A8:B8"/>
    <mergeCell ref="C8:G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syringe</vt:lpstr>
      <vt:lpstr>isolation</vt:lpstr>
      <vt:lpstr>Cotton products</vt:lpstr>
      <vt:lpstr>gloves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Xu</dc:creator>
  <cp:lastModifiedBy>智慧养老…蒙普</cp:lastModifiedBy>
  <dcterms:created xsi:type="dcterms:W3CDTF">2016-12-02T08:54:00Z</dcterms:created>
  <dcterms:modified xsi:type="dcterms:W3CDTF">2025-06-30T07:33:00Z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DEC1C6DFEA8E4655A8FCD5518710B133_13</vt:lpwstr>
  </property>
</Properties>
</file>