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PI-TRICYCLE" sheetId="1" r:id="rId1"/>
    <sheet name="PI  E-Bik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7C722B789ECC41B3AC62B3E075583040"/>
        <xdr:cNvPicPr>
          <a:picLocks noChangeAspect="1"/>
        </xdr:cNvPicPr>
      </xdr:nvPicPr>
      <xdr:blipFill>
        <a:blip r:embed="rId1"/>
        <a:stretch>
          <a:fillRect/>
        </a:stretch>
      </xdr:blipFill>
      <xdr:spPr>
        <a:xfrm>
          <a:off x="7143750" y="0"/>
          <a:ext cx="16259175" cy="12192000"/>
        </a:xfrm>
        <a:prstGeom prst="rect">
          <a:avLst/>
        </a:prstGeom>
        <a:noFill/>
        <a:ln w="9525">
          <a:noFill/>
        </a:ln>
      </xdr:spPr>
    </xdr:pic>
  </etc:cellImage>
  <etc:cellImage>
    <xdr:pic>
      <xdr:nvPicPr>
        <xdr:cNvPr id="3" name="ID_EF1B59995C2B41A48B4658C3A0001A0D"/>
        <xdr:cNvPicPr>
          <a:picLocks noChangeAspect="1"/>
        </xdr:cNvPicPr>
      </xdr:nvPicPr>
      <xdr:blipFill>
        <a:blip r:embed="rId2"/>
        <a:stretch>
          <a:fillRect/>
        </a:stretch>
      </xdr:blipFill>
      <xdr:spPr>
        <a:xfrm>
          <a:off x="10582275" y="0"/>
          <a:ext cx="18288000" cy="10287000"/>
        </a:xfrm>
        <a:prstGeom prst="rect">
          <a:avLst/>
        </a:prstGeom>
        <a:noFill/>
        <a:ln w="9525">
          <a:noFill/>
        </a:ln>
      </xdr:spPr>
    </xdr:pic>
  </etc:cellImage>
  <etc:cellImage>
    <xdr:pic>
      <xdr:nvPicPr>
        <xdr:cNvPr id="4" name="ID_A06DAB8FCAAF4A2285C7D7BA006AF86F"/>
        <xdr:cNvPicPr>
          <a:picLocks noChangeAspect="1"/>
        </xdr:cNvPicPr>
      </xdr:nvPicPr>
      <xdr:blipFill>
        <a:blip r:embed="rId3"/>
        <a:stretch>
          <a:fillRect/>
        </a:stretch>
      </xdr:blipFill>
      <xdr:spPr>
        <a:xfrm>
          <a:off x="8023860" y="0"/>
          <a:ext cx="16259175" cy="12192000"/>
        </a:xfrm>
        <a:prstGeom prst="rect">
          <a:avLst/>
        </a:prstGeom>
        <a:noFill/>
        <a:ln w="9525">
          <a:noFill/>
        </a:ln>
      </xdr:spPr>
    </xdr:pic>
  </etc:cellImage>
</etc:cellImages>
</file>

<file path=xl/sharedStrings.xml><?xml version="1.0" encoding="utf-8"?>
<sst xmlns="http://schemas.openxmlformats.org/spreadsheetml/2006/main" count="68" uniqueCount="46">
  <si>
    <r>
      <rPr>
        <sz val="12"/>
        <rFont val="Arial"/>
        <charset val="0"/>
      </rPr>
      <t>XUZHOU SONLINK E-MOTORCYCLE CO., LTD</t>
    </r>
    <r>
      <rPr>
        <sz val="12"/>
        <rFont val="宋体"/>
        <charset val="0"/>
      </rPr>
      <t xml:space="preserve">
</t>
    </r>
    <r>
      <rPr>
        <sz val="12"/>
        <rFont val="Arial"/>
        <charset val="0"/>
      </rPr>
      <t xml:space="preserve">Add: NO.576 Fengyi Road, Economic Development District, Fengxian,Jiangsu, China
Tel: +86-13926156666   
E-mail: gwlong926@163.com  </t>
    </r>
    <r>
      <rPr>
        <sz val="12"/>
        <rFont val="宋体"/>
        <charset val="0"/>
      </rPr>
      <t xml:space="preserve">
</t>
    </r>
  </si>
  <si>
    <t>PROFORMA INVOICE</t>
  </si>
  <si>
    <t xml:space="preserve">Invoice No.: XSL2026-UGA-1 </t>
  </si>
  <si>
    <t>Date of Invoice: 15/01/2026</t>
  </si>
  <si>
    <t xml:space="preserve">To:  </t>
  </si>
  <si>
    <t>DESCRIPTION OF GOODS
(CBU CONDITIONS)</t>
  </si>
  <si>
    <t>Quantity
(sets)</t>
  </si>
  <si>
    <t xml:space="preserve">Unit price
(FOB Qingdao)      </t>
  </si>
  <si>
    <t>Total Amount
(FOB Qingdao)</t>
  </si>
  <si>
    <t xml:space="preserve">  YL1200DZH-8T                              嘟嘟车</t>
  </si>
  <si>
    <t>Overall Dimensions: 2750×1320×1780 mm
72V/4000W Permanent Magnet Motor
36-Tube Permanent Magnet Controller (Models: M150A/X550A)
72V/120Ah Lithium Iron Phosphate Battery (Weight: 68 Kg)
Maximum Torque: ＞76 N.m
Maximum Speed: 52 km/h
4.00-8 Steel Wheel Tires
Rear-Wheel Drive (with Gearbox) – Service Life: ＞150,000 Km
Maximum Input Torque: 130 N.m
Maximum Input Speed: 6000 r/min
LED Instrument Panel with CAN Communication
LED Headlights
Luxury Seat
Removable Canvas Canopy
Vehicle Weight: 450 kg</t>
  </si>
  <si>
    <r>
      <rPr>
        <b/>
        <sz val="13"/>
        <rFont val="Arial"/>
        <charset val="0"/>
      </rPr>
      <t>YL1200-8               1.8</t>
    </r>
    <r>
      <rPr>
        <b/>
        <sz val="13"/>
        <rFont val="宋体"/>
        <charset val="0"/>
      </rPr>
      <t>米四开</t>
    </r>
  </si>
  <si>
    <t>2000W Permanent Magnet Motor
30-Tube Controller
180 Full-Suspension Integrated Gear-Shifting Rear Axle
Front &amp; Rear 500-12 Steel-Belted Tires
φ43 External Spring Hydraulic Shock Absorbers
Double Beams with Double Steel Plates
One-Foot Three-Brake System
Maximum Speed: 55 km/h
Driving Range: 80 km
72V60Ah Lithium Battery with Charger</t>
  </si>
  <si>
    <r>
      <rPr>
        <b/>
        <sz val="13"/>
        <rFont val="Arial"/>
        <charset val="0"/>
      </rPr>
      <t>YL1200-6                 1.8</t>
    </r>
    <r>
      <rPr>
        <b/>
        <sz val="13"/>
        <rFont val="宋体"/>
        <charset val="0"/>
      </rPr>
      <t>米中亚款</t>
    </r>
  </si>
  <si>
    <t>2000W Permanent Magnet Motor
24-Tube Large Dual-Row Controller
180 Large 6-Tooth Integrated Full-Suspension Gear-Shifting Rear Axle
Front Tires: 450-12 Steel-Belted Tires; Rear Tires: 500-12 Steel-Belted Tires
φ43 External Spring Hydraulic Shock Absorbers
Double Beams with Double Steel Plates
One-Foot Three-Brake System
Maximum Speed: 55 km/h
Driving Range: 80 km
72V60Ah Lithium Battery with Charger</t>
  </si>
  <si>
    <r>
      <rPr>
        <b/>
        <sz val="13"/>
        <rFont val="Arial"/>
        <charset val="0"/>
      </rPr>
      <t>YL1000-6                        1.6</t>
    </r>
    <r>
      <rPr>
        <b/>
        <sz val="13"/>
        <rFont val="宋体"/>
        <charset val="0"/>
      </rPr>
      <t>米高栏四开</t>
    </r>
  </si>
  <si>
    <t>1800W Permanent Magnet Motor
24-Tube Controller
180 Integrated Full-Suspension Gear-Shifting Rear Axle
Front Tires: 400-12 Steel-Belted Tires; Rear Tires: 450-12 Steel-Belted Tires
φ43 External Spring Hydraulic Shock Absorbers
One-Foot Three-Brake System
Maximum Speed: 55 km/h
Driving Range: 80 km
72V60Ah Lithium Battery with Charger</t>
  </si>
  <si>
    <t>TOTAL AMOUNT FOB XUZHOU:</t>
  </si>
  <si>
    <t>-</t>
  </si>
  <si>
    <t>TOTAL PAYMENT SAY US DOLLAR  TWO HUNDRED FIFTY ONE THOUSAND ONE HUNDRED ONLY.</t>
  </si>
  <si>
    <r>
      <rPr>
        <sz val="12"/>
        <color rgb="FF000000"/>
        <rFont val="Arial"/>
        <charset val="0"/>
      </rPr>
      <t xml:space="preserve">1. </t>
    </r>
    <r>
      <rPr>
        <sz val="12"/>
        <color rgb="FF000000"/>
        <rFont val="宋体"/>
        <charset val="0"/>
      </rPr>
      <t>本合同签订七个工作日内支付定金</t>
    </r>
    <r>
      <rPr>
        <sz val="12"/>
        <color rgb="FF000000"/>
        <rFont val="Arial"/>
        <charset val="0"/>
      </rPr>
      <t>30%</t>
    </r>
    <r>
      <rPr>
        <sz val="12"/>
        <color rgb="FF000000"/>
        <rFont val="宋体"/>
        <charset val="0"/>
      </rPr>
      <t>，收到定金</t>
    </r>
    <r>
      <rPr>
        <sz val="12"/>
        <color rgb="FF000000"/>
        <rFont val="Arial"/>
        <charset val="0"/>
      </rPr>
      <t>60</t>
    </r>
    <r>
      <rPr>
        <sz val="12"/>
        <color rgb="FF000000"/>
        <rFont val="宋体"/>
        <charset val="0"/>
      </rPr>
      <t>日内交货，发货前付清剩余</t>
    </r>
    <r>
      <rPr>
        <sz val="12"/>
        <color rgb="FF000000"/>
        <rFont val="Arial"/>
        <charset val="0"/>
      </rPr>
      <t>70%</t>
    </r>
    <r>
      <rPr>
        <sz val="12"/>
        <color rgb="FF000000"/>
        <rFont val="宋体"/>
        <charset val="0"/>
      </rPr>
      <t>余款。</t>
    </r>
    <r>
      <rPr>
        <sz val="12"/>
        <color rgb="FF000000"/>
        <rFont val="Arial"/>
        <charset val="0"/>
      </rPr>
      <t xml:space="preserve">                                                                                                                                                              Terms of  payment: The 30% deposit shall be paid within 7 working days after contract signed, with delivery to be completed within 60 days upon receipt of the deposit. The remaining 70% balance must be paid in full prior to shipment.</t>
    </r>
  </si>
  <si>
    <t>2. Delivery date: 60 days upon receipt of payment.</t>
  </si>
  <si>
    <t xml:space="preserve">3. Port of destination: </t>
  </si>
  <si>
    <t xml:space="preserve">4. Motorcycle Brand Name : </t>
  </si>
  <si>
    <t xml:space="preserve">5. Transshipment: not-allowed;  Partial shipment: not-allowed. The container can't be loaded with any goods those are not provided by the supplier. </t>
  </si>
  <si>
    <t xml:space="preserve">6. Handling method on the expiry order: The contract will automatically become void if the buyer does not provide any information of deposit within two weeks after the sign. If the buyer does not send any information on the shipment advice within one week or rest payment within a month after the date of shipment stipulated on the contract that should be regarded as the expiry order, the seller should have the right to deal with the products in its way and confiscate the deposit. And the buyer should bear all the additional costs and losses when they occur. </t>
  </si>
  <si>
    <t>7. Handling method on discrepancy of quality &amp; quantity after buyer received the goods: in case of quality discrepancy,claim should be reported by the buyers within 30 days after  the goods arrival destination port. while for quantity discrepancy, claim should be reported within 15 days after the goods arrival destination port. in all cases, claim must be accompanied by survey reports and evidence. the seller will reply to the buyer within 20 days of receipt of discrepancy report and provide the handling suggestions.</t>
  </si>
  <si>
    <t xml:space="preserve">8.  Bank Information:
Beneficiary: 
Bank name: 
Bank add.: 
Bank account no.: 
Swift code.: </t>
  </si>
  <si>
    <t>9. Other Notices: 
The supplier provide the Certificate of Origin (C/O) to the buyer ONLY.  Other documents or certifications related Embassy certification, Inspection by 3rd party,  or Certificate for Pre-shipment Inspection, etc,  all those corresponding charges and ORC will be borne by the buyer.</t>
  </si>
  <si>
    <t>The seller:</t>
  </si>
  <si>
    <t xml:space="preserve">          The buyer:</t>
  </si>
  <si>
    <t>(signed&amp;stamped)</t>
  </si>
  <si>
    <t xml:space="preserve">          (signed&amp;stamped)</t>
  </si>
  <si>
    <t xml:space="preserve">       徐州松铃机车有限公司</t>
  </si>
  <si>
    <t>XUZHOU SONLINK E-MOTORCYCLE  CO., LTD</t>
  </si>
  <si>
    <r>
      <rPr>
        <sz val="12"/>
        <rFont val="Arial"/>
        <charset val="0"/>
      </rPr>
      <t>XUZHOU SONLINK E-MOTORCYCLE CO., LTD</t>
    </r>
    <r>
      <rPr>
        <sz val="12"/>
        <rFont val="宋体"/>
        <charset val="0"/>
      </rPr>
      <t xml:space="preserve">
</t>
    </r>
    <r>
      <rPr>
        <sz val="12"/>
        <rFont val="Arial"/>
        <charset val="0"/>
      </rPr>
      <t xml:space="preserve">Add: NO.576 Fengyi Road, Economic Development District, Fengxian,Jiangsu, China
Tel: +86-13926282881   +86-13926156666   
E-mail: gwlong926@163.com  </t>
    </r>
    <r>
      <rPr>
        <sz val="12"/>
        <rFont val="宋体"/>
        <charset val="0"/>
      </rPr>
      <t xml:space="preserve">
</t>
    </r>
  </si>
  <si>
    <r>
      <rPr>
        <sz val="12"/>
        <rFont val="Arial"/>
        <charset val="0"/>
      </rPr>
      <t xml:space="preserve">XSL-T700     </t>
    </r>
    <r>
      <rPr>
        <sz val="12"/>
        <rFont val="宋体"/>
        <charset val="0"/>
      </rPr>
      <t>坦克</t>
    </r>
    <r>
      <rPr>
        <sz val="12"/>
        <rFont val="Arial"/>
        <charset val="0"/>
      </rPr>
      <t>700</t>
    </r>
  </si>
  <si>
    <r>
      <rPr>
        <sz val="10"/>
        <rFont val="Arial"/>
        <charset val="0"/>
      </rPr>
      <t xml:space="preserve">                                                                                                                                                   500W Electric Motor of 16" Iron Wheel ,60V30A Lithium Iron Batteries &amp; 60V3A Charger of European Standard, Brushless BMS,16*148*340 Hydraulic Silver </t>
    </r>
    <r>
      <rPr>
        <sz val="10"/>
        <rFont val="宋体"/>
        <charset val="0"/>
      </rPr>
      <t>F</t>
    </r>
    <r>
      <rPr>
        <sz val="10"/>
        <rFont val="Arial"/>
        <charset val="0"/>
      </rPr>
      <t xml:space="preserve">ront fork, Iron wheel rim, 16-3 Tubeless Tires, Front Disc &amp; Rear  Drum Brake, Comfortable seat, Digital Meter with WindscreenCover, Front storage basket, Rear luxury storage box, 60km Range, 25-50KM/H Top speed, 6-8 hours Charging timer;  SKD in package; Other specs are same as the sample of both parties confirmation. Package size:1570**360*730 mm.
</t>
    </r>
    <r>
      <rPr>
        <sz val="10"/>
        <rFont val="宋体"/>
        <charset val="0"/>
      </rPr>
      <t xml:space="preserve">
</t>
    </r>
  </si>
  <si>
    <r>
      <rPr>
        <sz val="12"/>
        <rFont val="Arial"/>
        <charset val="0"/>
      </rPr>
      <t xml:space="preserve">XSL-DF17   </t>
    </r>
    <r>
      <rPr>
        <sz val="12"/>
        <rFont val="宋体"/>
        <charset val="0"/>
      </rPr>
      <t>东风</t>
    </r>
    <r>
      <rPr>
        <sz val="12"/>
        <rFont val="Arial"/>
        <charset val="0"/>
      </rPr>
      <t xml:space="preserve">17  </t>
    </r>
  </si>
  <si>
    <r>
      <rPr>
        <sz val="10"/>
        <color rgb="FFFF0000"/>
        <rFont val="Arial"/>
        <charset val="0"/>
      </rPr>
      <t xml:space="preserve"> </t>
    </r>
    <r>
      <rPr>
        <sz val="10"/>
        <rFont val="Arial"/>
        <charset val="0"/>
      </rPr>
      <t>500W Electric Motor of 14" Iron Wheel,60V30A Lithium Iron Batteries &amp; 60V3A Charger of European Standard, Brushless BMS,16*148*275 148 Silver Front fork, Iron wheel rim, 275-10 Tubeless Tires, Front disc brake of oil pump with 180 convex-concave disc, Rear  Drum Brake, Comfortable seat, Digital Meter with WindscreenCover, Front storage basket, Rear luxury storage box, 60km Range, 25-50KM/H Top speed, 6-8 hours Charging timer;  SKD in package; Other specs are same as the sample of both parties confirmation. Package size:1570**360*730 mm.</t>
    </r>
  </si>
  <si>
    <r>
      <rPr>
        <sz val="12"/>
        <rFont val="Arial"/>
        <charset val="0"/>
      </rPr>
      <t xml:space="preserve">XSL-JY86  </t>
    </r>
    <r>
      <rPr>
        <sz val="12"/>
        <rFont val="宋体"/>
        <charset val="0"/>
      </rPr>
      <t>金鹰</t>
    </r>
    <r>
      <rPr>
        <sz val="12"/>
        <rFont val="Arial"/>
        <charset val="0"/>
      </rPr>
      <t xml:space="preserve">86      </t>
    </r>
  </si>
  <si>
    <r>
      <rPr>
        <sz val="10"/>
        <color rgb="FFFF0000"/>
        <rFont val="Arial"/>
        <charset val="0"/>
      </rPr>
      <t xml:space="preserve"> </t>
    </r>
    <r>
      <rPr>
        <sz val="10"/>
        <rFont val="Arial"/>
        <charset val="0"/>
      </rPr>
      <t>350W Electric Motor of 14" Iron Wheel,48V21A Lithium Iron Batteries &amp; 48V2A Charger of European Standard, Brushless BMS,14*130*275 Silver Front fork, Iron wheel rim, 14-250 Tubeless Tires, Front disc brake of oil pump with 180 convex-concave disc, Rear  Drum Brake, Comfortable seat, Digital Meter with WindscreenCover, Front storage basket,50km Range, 25-30KM/H Top speed, 6-8 hours Charging timer;  SKD in package; Other specs are same as the sample of both parties confirmation. Package size:1360*300*670 mm.</t>
    </r>
  </si>
  <si>
    <t>TOTAL PAYMENT SAY US DOLLAR  ONE HUNDRED SEVENTY EIGHT THOUAND  ONLY.</t>
  </si>
  <si>
    <r>
      <rPr>
        <sz val="12"/>
        <color rgb="FF000000"/>
        <rFont val="Arial"/>
        <charset val="0"/>
      </rPr>
      <t>1. </t>
    </r>
    <r>
      <rPr>
        <sz val="12"/>
        <color rgb="FF000000"/>
        <rFont val="宋体"/>
        <charset val="0"/>
      </rPr>
      <t>本合同签订七个工作日内支付定金</t>
    </r>
    <r>
      <rPr>
        <sz val="12"/>
        <color rgb="FF000000"/>
        <rFont val="Arial"/>
        <charset val="0"/>
      </rPr>
      <t>30%</t>
    </r>
    <r>
      <rPr>
        <sz val="12"/>
        <color rgb="FF000000"/>
        <rFont val="宋体"/>
        <charset val="0"/>
      </rPr>
      <t>，收到定金</t>
    </r>
    <r>
      <rPr>
        <sz val="12"/>
        <color rgb="FF000000"/>
        <rFont val="Arial"/>
        <charset val="0"/>
      </rPr>
      <t>60</t>
    </r>
    <r>
      <rPr>
        <sz val="12"/>
        <color rgb="FF000000"/>
        <rFont val="宋体"/>
        <charset val="0"/>
      </rPr>
      <t>天交货，发货前付清剩余</t>
    </r>
    <r>
      <rPr>
        <sz val="12"/>
        <color rgb="FF000000"/>
        <rFont val="Arial"/>
        <charset val="0"/>
      </rPr>
      <t>70%</t>
    </r>
    <r>
      <rPr>
        <sz val="12"/>
        <color rgb="FF000000"/>
        <rFont val="宋体"/>
        <charset val="0"/>
      </rPr>
      <t>余款。</t>
    </r>
    <r>
      <rPr>
        <sz val="12"/>
        <color rgb="FF000000"/>
        <rFont val="Arial"/>
        <charset val="0"/>
      </rPr>
      <t xml:space="preserve">                                                                                                                                             Terms of  payment: The 30% deposit shall be paid within 7 working days after contract signed, with delivery to be completed within 60 days upon receipt of the deposit. The remaining 70% balance must be paid in full prior to shipment.</t>
    </r>
  </si>
  <si>
    <t xml:space="preserve">4. E-bike Brand Name : </t>
  </si>
  <si>
    <t xml:space="preserve">8.  Bank Information:
Beneficiary:
Bank name:
Bank add.: 
Bank account no.:
Swift code.: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</si>
</sst>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US$&quot;#,##0.00;[Red]&quot;US$&quot;#,##0.00"/>
    <numFmt numFmtId="177" formatCode="&quot;US$&quot;#,##0.00_);[Red]\(&quot;US$&quot;#,##0.00\)"/>
    <numFmt numFmtId="178" formatCode="#,##0.00_);[Red]\(#,##0.00\)"/>
  </numFmts>
  <fonts count="44">
    <font>
      <sz val="12"/>
      <name val="宋体"/>
      <charset val="134"/>
    </font>
    <font>
      <sz val="12"/>
      <name val="Arial"/>
      <charset val="0"/>
    </font>
    <font>
      <sz val="14"/>
      <name val="Arial"/>
      <charset val="0"/>
    </font>
    <font>
      <b/>
      <sz val="18"/>
      <name val="Arial"/>
      <charset val="0"/>
    </font>
    <font>
      <b/>
      <sz val="14"/>
      <name val="Arial"/>
      <charset val="0"/>
    </font>
    <font>
      <b/>
      <sz val="12"/>
      <name val="Arial"/>
      <charset val="0"/>
    </font>
    <font>
      <sz val="11"/>
      <color theme="1"/>
      <name val="宋体"/>
      <charset val="134"/>
      <scheme val="minor"/>
    </font>
    <font>
      <sz val="10"/>
      <name val="Arial"/>
      <charset val="0"/>
    </font>
    <font>
      <sz val="11"/>
      <name val="Arial"/>
      <charset val="0"/>
    </font>
    <font>
      <b/>
      <sz val="22"/>
      <name val="宋体"/>
      <charset val="134"/>
      <scheme val="minor"/>
    </font>
    <font>
      <sz val="10"/>
      <color rgb="FFFF0000"/>
      <name val="Arial"/>
      <charset val="0"/>
    </font>
    <font>
      <b/>
      <sz val="12"/>
      <color indexed="8"/>
      <name val="Arial"/>
      <charset val="0"/>
    </font>
    <font>
      <sz val="12"/>
      <color rgb="FF000000"/>
      <name val="Arial"/>
      <charset val="0"/>
    </font>
    <font>
      <sz val="12"/>
      <color indexed="8"/>
      <name val="Arial"/>
      <charset val="0"/>
    </font>
    <font>
      <sz val="9"/>
      <name val="宋体"/>
      <charset val="134"/>
    </font>
    <font>
      <sz val="9"/>
      <name val="Arial"/>
      <charset val="0"/>
    </font>
    <font>
      <b/>
      <sz val="13"/>
      <name val="宋体"/>
      <charset val="134"/>
    </font>
    <font>
      <sz val="13"/>
      <name val="宋体"/>
      <charset val="0"/>
    </font>
    <font>
      <b/>
      <sz val="13"/>
      <name val="Arial"/>
      <charset val="0"/>
    </font>
    <font>
      <sz val="13"/>
      <name val="Arial"/>
      <charset val="0"/>
    </font>
    <font>
      <sz val="13"/>
      <name val="Arial"/>
      <charset val="134"/>
    </font>
    <font>
      <sz val="11"/>
      <color indexed="8"/>
      <name val="宋体"/>
      <charset val="134"/>
    </font>
    <font>
      <u/>
      <sz val="11"/>
      <color indexed="12"/>
      <name val="宋体"/>
      <charset val="134"/>
    </font>
    <font>
      <u/>
      <sz val="11"/>
      <color indexed="20"/>
      <name val="宋体"/>
      <charset val="134"/>
    </font>
    <font>
      <sz val="11"/>
      <color indexed="10"/>
      <name val="宋体"/>
      <charset val="134"/>
    </font>
    <font>
      <b/>
      <sz val="18"/>
      <color indexed="62"/>
      <name val="宋体"/>
      <charset val="134"/>
    </font>
    <font>
      <i/>
      <sz val="11"/>
      <color indexed="23"/>
      <name val="宋体"/>
      <charset val="134"/>
    </font>
    <font>
      <b/>
      <sz val="15"/>
      <color indexed="62"/>
      <name val="宋体"/>
      <charset val="134"/>
    </font>
    <font>
      <b/>
      <sz val="13"/>
      <color indexed="62"/>
      <name val="宋体"/>
      <charset val="134"/>
    </font>
    <font>
      <b/>
      <sz val="11"/>
      <color indexed="62"/>
      <name val="宋体"/>
      <charset val="134"/>
    </font>
    <font>
      <sz val="11"/>
      <color indexed="62"/>
      <name val="宋体"/>
      <charset val="134"/>
    </font>
    <font>
      <b/>
      <sz val="11"/>
      <color indexed="63"/>
      <name val="宋体"/>
      <charset val="134"/>
    </font>
    <font>
      <b/>
      <sz val="11"/>
      <color indexed="53"/>
      <name val="宋体"/>
      <charset val="134"/>
    </font>
    <font>
      <b/>
      <sz val="11"/>
      <color indexed="9"/>
      <name val="宋体"/>
      <charset val="134"/>
    </font>
    <font>
      <sz val="11"/>
      <color indexed="53"/>
      <name val="宋体"/>
      <charset val="134"/>
    </font>
    <font>
      <b/>
      <sz val="11"/>
      <color indexed="8"/>
      <name val="宋体"/>
      <charset val="134"/>
    </font>
    <font>
      <sz val="11"/>
      <color indexed="17"/>
      <name val="宋体"/>
      <charset val="134"/>
    </font>
    <font>
      <sz val="11"/>
      <color indexed="16"/>
      <name val="宋体"/>
      <charset val="134"/>
    </font>
    <font>
      <sz val="11"/>
      <color indexed="19"/>
      <name val="宋体"/>
      <charset val="134"/>
    </font>
    <font>
      <sz val="11"/>
      <color indexed="9"/>
      <name val="宋体"/>
      <charset val="134"/>
    </font>
    <font>
      <sz val="12"/>
      <color rgb="FF000000"/>
      <name val="宋体"/>
      <charset val="0"/>
    </font>
    <font>
      <b/>
      <sz val="13"/>
      <name val="宋体"/>
      <charset val="0"/>
    </font>
    <font>
      <sz val="12"/>
      <name val="宋体"/>
      <charset val="0"/>
    </font>
    <font>
      <sz val="10"/>
      <name val="宋体"/>
      <charset val="0"/>
    </font>
  </fonts>
  <fills count="19">
    <fill>
      <patternFill patternType="none"/>
    </fill>
    <fill>
      <patternFill patternType="gray125"/>
    </fill>
    <fill>
      <patternFill patternType="solid">
        <fgColor theme="0"/>
        <bgColor indexed="64"/>
      </patternFill>
    </fill>
    <fill>
      <patternFill patternType="solid">
        <fgColor indexed="26"/>
        <bgColor indexed="64"/>
      </patternFill>
    </fill>
    <fill>
      <patternFill patternType="solid">
        <fgColor indexed="47"/>
        <bgColor indexed="64"/>
      </patternFill>
    </fill>
    <fill>
      <patternFill patternType="solid">
        <fgColor indexed="9"/>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54"/>
        <bgColor indexed="64"/>
      </patternFill>
    </fill>
    <fill>
      <patternFill patternType="solid">
        <fgColor indexed="27"/>
        <bgColor indexed="64"/>
      </patternFill>
    </fill>
    <fill>
      <patternFill patternType="solid">
        <fgColor indexed="31"/>
        <bgColor indexed="64"/>
      </patternFill>
    </fill>
    <fill>
      <patternFill patternType="solid">
        <fgColor indexed="22"/>
        <bgColor indexed="64"/>
      </patternFill>
    </fill>
    <fill>
      <patternFill patternType="solid">
        <fgColor indexed="25"/>
        <bgColor indexed="64"/>
      </patternFill>
    </fill>
    <fill>
      <patternFill patternType="solid">
        <fgColor indexed="29"/>
        <bgColor indexed="64"/>
      </patternFill>
    </fill>
    <fill>
      <patternFill patternType="solid">
        <fgColor indexed="23"/>
        <bgColor indexed="64"/>
      </patternFill>
    </fill>
    <fill>
      <patternFill patternType="solid">
        <fgColor indexed="49"/>
        <bgColor indexed="64"/>
      </patternFill>
    </fill>
    <fill>
      <patternFill patternType="solid">
        <fgColor indexed="44"/>
        <bgColor indexed="64"/>
      </patternFill>
    </fill>
  </fills>
  <borders count="14">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top/>
      <bottom/>
      <diagonal/>
    </border>
    <border>
      <left style="thin">
        <color indexed="22"/>
      </left>
      <right style="thin">
        <color indexed="22"/>
      </right>
      <top style="thin">
        <color indexed="22"/>
      </top>
      <bottom style="thin">
        <color indexed="22"/>
      </bottom>
      <diagonal/>
    </border>
    <border>
      <left/>
      <right/>
      <top/>
      <bottom style="medium">
        <color indexed="54"/>
      </bottom>
      <diagonal/>
    </border>
    <border>
      <left/>
      <right/>
      <top/>
      <bottom style="medium">
        <color indexed="4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54"/>
      </top>
      <bottom style="double">
        <color indexed="54"/>
      </bottom>
      <diagonal/>
    </border>
  </borders>
  <cellStyleXfs count="49">
    <xf numFmtId="0" fontId="0" fillId="0" borderId="0">
      <alignment vertical="center"/>
    </xf>
    <xf numFmtId="43" fontId="21" fillId="0" borderId="0" applyFont="0" applyFill="0" applyBorder="0" applyAlignment="0" applyProtection="0">
      <alignment vertical="center"/>
    </xf>
    <xf numFmtId="44" fontId="21" fillId="0" borderId="0" applyFont="0" applyFill="0" applyBorder="0" applyAlignment="0" applyProtection="0">
      <alignment vertical="center"/>
    </xf>
    <xf numFmtId="9" fontId="21" fillId="0" borderId="0" applyFont="0" applyFill="0" applyBorder="0" applyAlignment="0" applyProtection="0">
      <alignment vertical="center"/>
    </xf>
    <xf numFmtId="41"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1" fillId="3" borderId="6"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7" applyNumberFormat="0" applyFill="0" applyAlignment="0" applyProtection="0">
      <alignment vertical="center"/>
    </xf>
    <xf numFmtId="0" fontId="28" fillId="0" borderId="7" applyNumberFormat="0" applyFill="0" applyAlignment="0" applyProtection="0">
      <alignment vertical="center"/>
    </xf>
    <xf numFmtId="0" fontId="29" fillId="0" borderId="8" applyNumberFormat="0" applyFill="0" applyAlignment="0" applyProtection="0">
      <alignment vertical="center"/>
    </xf>
    <xf numFmtId="0" fontId="29" fillId="0" borderId="0" applyNumberFormat="0" applyFill="0" applyBorder="0" applyAlignment="0" applyProtection="0">
      <alignment vertical="center"/>
    </xf>
    <xf numFmtId="0" fontId="30" fillId="4" borderId="9" applyNumberFormat="0" applyAlignment="0" applyProtection="0">
      <alignment vertical="center"/>
    </xf>
    <xf numFmtId="0" fontId="31" fillId="5" borderId="10" applyNumberFormat="0" applyAlignment="0" applyProtection="0">
      <alignment vertical="center"/>
    </xf>
    <xf numFmtId="0" fontId="32" fillId="5" borderId="9" applyNumberFormat="0" applyAlignment="0" applyProtection="0">
      <alignment vertical="center"/>
    </xf>
    <xf numFmtId="0" fontId="33" fillId="6" borderId="11" applyNumberFormat="0" applyAlignment="0" applyProtection="0">
      <alignment vertical="center"/>
    </xf>
    <xf numFmtId="0" fontId="34" fillId="0" borderId="12" applyNumberFormat="0" applyFill="0" applyAlignment="0" applyProtection="0">
      <alignment vertical="center"/>
    </xf>
    <xf numFmtId="0" fontId="35" fillId="0" borderId="13" applyNumberFormat="0" applyFill="0" applyAlignment="0" applyProtection="0">
      <alignment vertical="center"/>
    </xf>
    <xf numFmtId="0" fontId="36" fillId="7" borderId="0" applyNumberFormat="0" applyBorder="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39" fillId="13" borderId="0" applyNumberFormat="0" applyBorder="0" applyAlignment="0" applyProtection="0">
      <alignment vertical="center"/>
    </xf>
    <xf numFmtId="0" fontId="39" fillId="14" borderId="0" applyNumberFormat="0" applyBorder="0" applyAlignment="0" applyProtection="0">
      <alignment vertical="center"/>
    </xf>
    <xf numFmtId="0" fontId="21" fillId="3" borderId="0" applyNumberFormat="0" applyBorder="0" applyAlignment="0" applyProtection="0">
      <alignment vertical="center"/>
    </xf>
    <xf numFmtId="0" fontId="21" fillId="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21" fillId="3" borderId="0" applyNumberFormat="0" applyBorder="0" applyAlignment="0" applyProtection="0">
      <alignment vertical="center"/>
    </xf>
    <xf numFmtId="0" fontId="21" fillId="7" borderId="0" applyNumberFormat="0" applyBorder="0" applyAlignment="0" applyProtection="0">
      <alignment vertical="center"/>
    </xf>
    <xf numFmtId="0" fontId="39" fillId="13" borderId="0" applyNumberFormat="0" applyBorder="0" applyAlignment="0" applyProtection="0">
      <alignment vertical="center"/>
    </xf>
    <xf numFmtId="0" fontId="39" fillId="10"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39" fillId="13" borderId="0" applyNumberFormat="0" applyBorder="0" applyAlignment="0" applyProtection="0">
      <alignment vertical="center"/>
    </xf>
    <xf numFmtId="0" fontId="39" fillId="17"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39" fillId="18" borderId="0" applyNumberFormat="0" applyBorder="0" applyAlignment="0" applyProtection="0">
      <alignment vertical="center"/>
    </xf>
    <xf numFmtId="0" fontId="39" fillId="15" borderId="0" applyNumberFormat="0" applyBorder="0" applyAlignment="0" applyProtection="0">
      <alignment vertical="center"/>
    </xf>
    <xf numFmtId="0" fontId="21" fillId="3" borderId="0" applyNumberFormat="0" applyBorder="0" applyAlignment="0" applyProtection="0">
      <alignment vertical="center"/>
    </xf>
    <xf numFmtId="0" fontId="21" fillId="4" borderId="0" applyNumberFormat="0" applyBorder="0" applyAlignment="0" applyProtection="0">
      <alignment vertical="center"/>
    </xf>
    <xf numFmtId="0" fontId="39" fillId="4" borderId="0" applyNumberFormat="0" applyBorder="0" applyAlignment="0" applyProtection="0">
      <alignment vertical="center"/>
    </xf>
  </cellStyleXfs>
  <cellXfs count="53">
    <xf numFmtId="0" fontId="0" fillId="0" borderId="0" xfId="0" applyAlignment="1"/>
    <xf numFmtId="0" fontId="1" fillId="0" borderId="0" xfId="0" applyFont="1" applyAlignment="1">
      <alignment vertical="center"/>
    </xf>
    <xf numFmtId="176" fontId="1" fillId="0" borderId="0" xfId="0" applyNumberFormat="1" applyFont="1" applyAlignment="1">
      <alignment vertical="center"/>
    </xf>
    <xf numFmtId="0" fontId="1" fillId="0" borderId="1" xfId="0" applyFont="1" applyFill="1" applyBorder="1" applyAlignment="1">
      <alignment horizontal="right" vertical="center" wrapText="1"/>
    </xf>
    <xf numFmtId="0" fontId="1" fillId="0" borderId="0" xfId="0" applyFont="1" applyBorder="1" applyAlignment="1">
      <alignment vertical="center" wrapText="1"/>
    </xf>
    <xf numFmtId="0" fontId="2" fillId="0" borderId="0" xfId="0" applyFont="1" applyFill="1" applyAlignment="1">
      <alignment horizontal="center" vertical="center"/>
    </xf>
    <xf numFmtId="176" fontId="2" fillId="0" borderId="0" xfId="0" applyNumberFormat="1" applyFont="1" applyFill="1" applyAlignment="1">
      <alignment horizontal="center" vertical="center"/>
    </xf>
    <xf numFmtId="0" fontId="1" fillId="0" borderId="0" xfId="0" applyFont="1" applyFill="1" applyAlignment="1">
      <alignment vertical="center"/>
    </xf>
    <xf numFmtId="0" fontId="3" fillId="0" borderId="0" xfId="0" applyFont="1" applyFill="1" applyAlignment="1">
      <alignment horizontal="center" vertical="center"/>
    </xf>
    <xf numFmtId="176" fontId="3" fillId="0" borderId="0" xfId="0" applyNumberFormat="1" applyFont="1" applyFill="1" applyAlignment="1">
      <alignment horizontal="center" vertical="center"/>
    </xf>
    <xf numFmtId="176" fontId="1" fillId="0" borderId="0" xfId="0" applyNumberFormat="1" applyFont="1" applyFill="1" applyAlignment="1">
      <alignment horizontal="right" vertical="center"/>
    </xf>
    <xf numFmtId="0" fontId="4" fillId="0" borderId="0" xfId="0" applyFont="1" applyFill="1" applyAlignment="1">
      <alignment horizontal="left" vertical="center"/>
    </xf>
    <xf numFmtId="176" fontId="4" fillId="0" borderId="0" xfId="0" applyNumberFormat="1" applyFont="1" applyFill="1" applyAlignment="1">
      <alignment horizontal="left" vertical="center"/>
    </xf>
    <xf numFmtId="0" fontId="5" fillId="0" borderId="2" xfId="0" applyFont="1" applyFill="1" applyBorder="1" applyAlignment="1">
      <alignment horizontal="center" vertical="center" wrapText="1"/>
    </xf>
    <xf numFmtId="176" fontId="5" fillId="0" borderId="2" xfId="0" applyNumberFormat="1" applyFont="1" applyFill="1" applyBorder="1" applyAlignment="1">
      <alignment horizontal="center" vertical="center" wrapText="1"/>
    </xf>
    <xf numFmtId="0" fontId="1" fillId="0" borderId="2" xfId="0" applyFont="1" applyFill="1" applyBorder="1" applyAlignment="1">
      <alignment horizontal="center" vertical="center" wrapText="1"/>
    </xf>
    <xf numFmtId="0" fontId="6" fillId="0" borderId="0" xfId="0" applyFont="1" applyFill="1" applyAlignment="1">
      <alignment vertical="center"/>
    </xf>
    <xf numFmtId="0" fontId="7" fillId="0" borderId="3" xfId="0" applyFont="1" applyFill="1" applyBorder="1" applyAlignment="1">
      <alignment horizontal="left" vertical="top" wrapText="1"/>
    </xf>
    <xf numFmtId="177" fontId="8" fillId="0" borderId="4" xfId="0" applyNumberFormat="1" applyFont="1" applyFill="1" applyBorder="1" applyAlignment="1">
      <alignment horizontal="center" vertical="center" wrapText="1"/>
    </xf>
    <xf numFmtId="176" fontId="1" fillId="0" borderId="2" xfId="0" applyNumberFormat="1" applyFont="1" applyFill="1" applyBorder="1" applyAlignment="1">
      <alignment horizontal="center" vertical="center" wrapText="1"/>
    </xf>
    <xf numFmtId="0" fontId="9" fillId="0" borderId="5" xfId="0" applyFont="1" applyFill="1" applyBorder="1" applyAlignment="1">
      <alignment vertical="center" wrapText="1"/>
    </xf>
    <xf numFmtId="0" fontId="10" fillId="0" borderId="3" xfId="0" applyFont="1" applyFill="1" applyBorder="1" applyAlignment="1">
      <alignment horizontal="left" vertical="center" wrapText="1"/>
    </xf>
    <xf numFmtId="0" fontId="6" fillId="0" borderId="0" xfId="0" applyFont="1" applyFill="1" applyBorder="1" applyAlignment="1">
      <alignment vertical="center"/>
    </xf>
    <xf numFmtId="0" fontId="8" fillId="0" borderId="2" xfId="0" applyFont="1" applyBorder="1" applyAlignment="1">
      <alignment horizontal="center" vertical="center" wrapText="1"/>
    </xf>
    <xf numFmtId="177" fontId="8" fillId="0" borderId="3" xfId="0" applyNumberFormat="1" applyFont="1" applyFill="1" applyBorder="1" applyAlignment="1">
      <alignment horizontal="center" vertical="center" wrapText="1"/>
    </xf>
    <xf numFmtId="176" fontId="1" fillId="0" borderId="2" xfId="0" applyNumberFormat="1" applyFont="1" applyFill="1" applyBorder="1" applyAlignment="1">
      <alignment horizontal="center" vertical="center"/>
    </xf>
    <xf numFmtId="0" fontId="1" fillId="0" borderId="2" xfId="0" applyFont="1" applyFill="1" applyBorder="1" applyAlignment="1">
      <alignment horizontal="left" vertical="center"/>
    </xf>
    <xf numFmtId="0" fontId="1" fillId="0" borderId="2" xfId="0" applyFont="1" applyFill="1" applyBorder="1" applyAlignment="1">
      <alignment horizontal="center" vertical="center"/>
    </xf>
    <xf numFmtId="0" fontId="11" fillId="0" borderId="2" xfId="0" applyFont="1" applyFill="1" applyBorder="1" applyAlignment="1">
      <alignment horizontal="left" vertical="center" wrapText="1"/>
    </xf>
    <xf numFmtId="176" fontId="11" fillId="0" borderId="2" xfId="0" applyNumberFormat="1" applyFont="1" applyFill="1" applyBorder="1" applyAlignment="1">
      <alignment horizontal="left" vertical="center" wrapText="1"/>
    </xf>
    <xf numFmtId="0" fontId="12" fillId="0" borderId="0" xfId="0" applyFont="1" applyFill="1" applyAlignment="1">
      <alignment horizontal="left" vertical="center" wrapText="1"/>
    </xf>
    <xf numFmtId="0" fontId="13" fillId="0" borderId="0" xfId="0" applyFont="1" applyFill="1" applyAlignment="1">
      <alignment horizontal="left" vertical="center" wrapText="1"/>
    </xf>
    <xf numFmtId="176" fontId="13" fillId="0" borderId="0" xfId="0" applyNumberFormat="1" applyFont="1" applyFill="1" applyAlignment="1">
      <alignment horizontal="left" vertical="center" wrapText="1"/>
    </xf>
    <xf numFmtId="0" fontId="13" fillId="0" borderId="0" xfId="0" applyFont="1" applyFill="1" applyAlignment="1" applyProtection="1">
      <alignment horizontal="left" vertical="center"/>
      <protection locked="0"/>
    </xf>
    <xf numFmtId="176" fontId="13" fillId="0" borderId="0" xfId="0" applyNumberFormat="1" applyFont="1" applyFill="1" applyAlignment="1" applyProtection="1">
      <alignment horizontal="left" vertical="center"/>
      <protection locked="0"/>
    </xf>
    <xf numFmtId="0" fontId="13" fillId="0" borderId="0" xfId="0" applyFont="1" applyFill="1" applyAlignment="1">
      <alignment vertical="center"/>
    </xf>
    <xf numFmtId="176" fontId="13" fillId="0" borderId="0" xfId="0" applyNumberFormat="1" applyFont="1" applyFill="1" applyAlignment="1">
      <alignment vertical="center"/>
    </xf>
    <xf numFmtId="0" fontId="13" fillId="0" borderId="0" xfId="0" applyFont="1" applyFill="1" applyAlignment="1">
      <alignment horizontal="left" vertical="top" wrapText="1"/>
    </xf>
    <xf numFmtId="0" fontId="5" fillId="0" borderId="0" xfId="0" applyFont="1" applyFill="1" applyAlignment="1">
      <alignment vertical="center"/>
    </xf>
    <xf numFmtId="176" fontId="5" fillId="0" borderId="0" xfId="0" applyNumberFormat="1" applyFont="1" applyFill="1" applyAlignment="1">
      <alignment vertical="center"/>
    </xf>
    <xf numFmtId="0" fontId="5" fillId="0" borderId="0" xfId="0" applyFont="1" applyFill="1" applyAlignment="1">
      <alignment horizontal="left" vertical="center"/>
    </xf>
    <xf numFmtId="176" fontId="5" fillId="0" borderId="0" xfId="0" applyNumberFormat="1" applyFont="1" applyFill="1" applyAlignment="1">
      <alignment horizontal="left" vertical="center"/>
    </xf>
    <xf numFmtId="176" fontId="1" fillId="0" borderId="0" xfId="0" applyNumberFormat="1" applyFont="1" applyFill="1" applyAlignment="1">
      <alignment vertical="center"/>
    </xf>
    <xf numFmtId="0" fontId="14" fillId="0" borderId="0" xfId="0" applyFont="1" applyFill="1" applyAlignment="1">
      <alignment horizontal="right"/>
    </xf>
    <xf numFmtId="0" fontId="15" fillId="0" borderId="0" xfId="0" applyFont="1" applyFill="1" applyAlignment="1">
      <alignment horizontal="right" vertical="center"/>
    </xf>
    <xf numFmtId="178" fontId="13" fillId="0" borderId="0" xfId="0" applyNumberFormat="1" applyFont="1" applyFill="1" applyAlignment="1">
      <alignment vertical="center"/>
    </xf>
    <xf numFmtId="0" fontId="16" fillId="2" borderId="2" xfId="0" applyFont="1" applyFill="1" applyBorder="1" applyAlignment="1">
      <alignment horizontal="center" vertical="center" wrapText="1"/>
    </xf>
    <xf numFmtId="0" fontId="17" fillId="0" borderId="3" xfId="0" applyFont="1" applyFill="1" applyBorder="1" applyAlignment="1">
      <alignment horizontal="left" vertical="center" wrapText="1"/>
    </xf>
    <xf numFmtId="176" fontId="1" fillId="0" borderId="4" xfId="0" applyNumberFormat="1" applyFont="1" applyFill="1" applyBorder="1" applyAlignment="1">
      <alignment horizontal="center" vertical="center" wrapText="1"/>
    </xf>
    <xf numFmtId="0" fontId="18" fillId="0" borderId="2"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19" fillId="0" borderId="3" xfId="0" applyFont="1" applyFill="1" applyBorder="1" applyAlignment="1">
      <alignment horizontal="left" vertical="center" wrapText="1"/>
    </xf>
    <xf numFmtId="0" fontId="20" fillId="0" borderId="2"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1294765</xdr:colOff>
      <xdr:row>0</xdr:row>
      <xdr:rowOff>36830</xdr:rowOff>
    </xdr:from>
    <xdr:to>
      <xdr:col>5</xdr:col>
      <xdr:colOff>1304925</xdr:colOff>
      <xdr:row>1</xdr:row>
      <xdr:rowOff>161925</xdr:rowOff>
    </xdr:to>
    <xdr:pic>
      <xdr:nvPicPr>
        <xdr:cNvPr id="6670" name="Picture 2" descr="大运图标"/>
        <xdr:cNvPicPr>
          <a:picLocks noChangeAspect="1"/>
        </xdr:cNvPicPr>
      </xdr:nvPicPr>
      <xdr:blipFill>
        <a:blip r:embed="rId1"/>
        <a:stretch>
          <a:fillRect/>
        </a:stretch>
      </xdr:blipFill>
      <xdr:spPr>
        <a:xfrm>
          <a:off x="11153140" y="36830"/>
          <a:ext cx="10160" cy="1172845"/>
        </a:xfrm>
        <a:prstGeom prst="rect">
          <a:avLst/>
        </a:prstGeom>
        <a:noFill/>
        <a:ln w="9525">
          <a:noFill/>
        </a:ln>
      </xdr:spPr>
    </xdr:pic>
    <xdr:clientData/>
  </xdr:twoCellAnchor>
  <xdr:twoCellAnchor>
    <xdr:from>
      <xdr:col>0</xdr:col>
      <xdr:colOff>962025</xdr:colOff>
      <xdr:row>0</xdr:row>
      <xdr:rowOff>0</xdr:rowOff>
    </xdr:from>
    <xdr:to>
      <xdr:col>2</xdr:col>
      <xdr:colOff>8255</xdr:colOff>
      <xdr:row>0</xdr:row>
      <xdr:rowOff>8255</xdr:rowOff>
    </xdr:to>
    <xdr:pic>
      <xdr:nvPicPr>
        <xdr:cNvPr id="6671" name="图片 5" descr="rId2"/>
        <xdr:cNvPicPr>
          <a:picLocks noChangeAspect="1"/>
        </xdr:cNvPicPr>
      </xdr:nvPicPr>
      <xdr:blipFill>
        <a:blip r:embed="rId2"/>
        <a:stretch>
          <a:fillRect/>
        </a:stretch>
      </xdr:blipFill>
      <xdr:spPr>
        <a:xfrm>
          <a:off x="962025" y="0"/>
          <a:ext cx="2199005" cy="8255"/>
        </a:xfrm>
        <a:prstGeom prst="rect">
          <a:avLst/>
        </a:prstGeom>
        <a:noFill/>
        <a:ln w="9525">
          <a:noFill/>
        </a:ln>
      </xdr:spPr>
    </xdr:pic>
    <xdr:clientData/>
  </xdr:twoCellAnchor>
  <xdr:twoCellAnchor>
    <xdr:from>
      <xdr:col>0</xdr:col>
      <xdr:colOff>104775</xdr:colOff>
      <xdr:row>0</xdr:row>
      <xdr:rowOff>0</xdr:rowOff>
    </xdr:from>
    <xdr:to>
      <xdr:col>0</xdr:col>
      <xdr:colOff>895350</xdr:colOff>
      <xdr:row>0</xdr:row>
      <xdr:rowOff>8255</xdr:rowOff>
    </xdr:to>
    <xdr:pic>
      <xdr:nvPicPr>
        <xdr:cNvPr id="6672" name="图片 4" descr="rId1"/>
        <xdr:cNvPicPr>
          <a:picLocks noChangeAspect="1"/>
        </xdr:cNvPicPr>
      </xdr:nvPicPr>
      <xdr:blipFill>
        <a:blip r:embed="rId3"/>
        <a:stretch>
          <a:fillRect/>
        </a:stretch>
      </xdr:blipFill>
      <xdr:spPr>
        <a:xfrm>
          <a:off x="104775" y="0"/>
          <a:ext cx="790575" cy="8255"/>
        </a:xfrm>
        <a:prstGeom prst="rect">
          <a:avLst/>
        </a:prstGeom>
        <a:noFill/>
        <a:ln w="9525">
          <a:noFill/>
        </a:ln>
      </xdr:spPr>
    </xdr:pic>
    <xdr:clientData/>
  </xdr:twoCellAnchor>
  <xdr:twoCellAnchor editAs="oneCell">
    <xdr:from>
      <xdr:col>5</xdr:col>
      <xdr:colOff>1294765</xdr:colOff>
      <xdr:row>0</xdr:row>
      <xdr:rowOff>36830</xdr:rowOff>
    </xdr:from>
    <xdr:to>
      <xdr:col>5</xdr:col>
      <xdr:colOff>1304925</xdr:colOff>
      <xdr:row>1</xdr:row>
      <xdr:rowOff>161925</xdr:rowOff>
    </xdr:to>
    <xdr:pic>
      <xdr:nvPicPr>
        <xdr:cNvPr id="6673" name="Picture 2" descr="大运图标"/>
        <xdr:cNvPicPr>
          <a:picLocks noChangeAspect="1"/>
        </xdr:cNvPicPr>
      </xdr:nvPicPr>
      <xdr:blipFill>
        <a:blip r:embed="rId1"/>
        <a:stretch>
          <a:fillRect/>
        </a:stretch>
      </xdr:blipFill>
      <xdr:spPr>
        <a:xfrm>
          <a:off x="11153140" y="36830"/>
          <a:ext cx="10160" cy="1172845"/>
        </a:xfrm>
        <a:prstGeom prst="rect">
          <a:avLst/>
        </a:prstGeom>
        <a:noFill/>
        <a:ln w="9525">
          <a:noFill/>
        </a:ln>
      </xdr:spPr>
    </xdr:pic>
    <xdr:clientData/>
  </xdr:twoCellAnchor>
  <xdr:twoCellAnchor editAs="oneCell">
    <xdr:from>
      <xdr:col>0</xdr:col>
      <xdr:colOff>28575</xdr:colOff>
      <xdr:row>0</xdr:row>
      <xdr:rowOff>36830</xdr:rowOff>
    </xdr:from>
    <xdr:to>
      <xdr:col>1</xdr:col>
      <xdr:colOff>1153160</xdr:colOff>
      <xdr:row>0</xdr:row>
      <xdr:rowOff>1027430</xdr:rowOff>
    </xdr:to>
    <xdr:pic>
      <xdr:nvPicPr>
        <xdr:cNvPr id="6674" name="图片 1" descr="松铃Logo+修改1_副本"/>
        <xdr:cNvPicPr>
          <a:picLocks noChangeAspect="1"/>
        </xdr:cNvPicPr>
      </xdr:nvPicPr>
      <xdr:blipFill>
        <a:blip r:embed="rId4"/>
        <a:stretch>
          <a:fillRect/>
        </a:stretch>
      </xdr:blipFill>
      <xdr:spPr>
        <a:xfrm>
          <a:off x="28575" y="36830"/>
          <a:ext cx="2543810" cy="990600"/>
        </a:xfrm>
        <a:prstGeom prst="rect">
          <a:avLst/>
        </a:prstGeom>
        <a:noFill/>
        <a:ln w="9525">
          <a:noFill/>
        </a:ln>
      </xdr:spPr>
    </xdr:pic>
    <xdr:clientData/>
  </xdr:twoCellAnchor>
  <xdr:twoCellAnchor editAs="oneCell">
    <xdr:from>
      <xdr:col>5</xdr:col>
      <xdr:colOff>1294765</xdr:colOff>
      <xdr:row>0</xdr:row>
      <xdr:rowOff>36830</xdr:rowOff>
    </xdr:from>
    <xdr:to>
      <xdr:col>5</xdr:col>
      <xdr:colOff>1304925</xdr:colOff>
      <xdr:row>1</xdr:row>
      <xdr:rowOff>161925</xdr:rowOff>
    </xdr:to>
    <xdr:pic>
      <xdr:nvPicPr>
        <xdr:cNvPr id="2" name="Picture 2" descr="大运图标"/>
        <xdr:cNvPicPr>
          <a:picLocks noChangeAspect="1"/>
        </xdr:cNvPicPr>
      </xdr:nvPicPr>
      <xdr:blipFill>
        <a:blip r:embed="rId1"/>
        <a:stretch>
          <a:fillRect/>
        </a:stretch>
      </xdr:blipFill>
      <xdr:spPr>
        <a:xfrm>
          <a:off x="11153140" y="36830"/>
          <a:ext cx="10160" cy="1172845"/>
        </a:xfrm>
        <a:prstGeom prst="rect">
          <a:avLst/>
        </a:prstGeom>
        <a:noFill/>
        <a:ln w="9525">
          <a:noFill/>
        </a:ln>
      </xdr:spPr>
    </xdr:pic>
    <xdr:clientData/>
  </xdr:twoCellAnchor>
  <xdr:twoCellAnchor>
    <xdr:from>
      <xdr:col>0</xdr:col>
      <xdr:colOff>962025</xdr:colOff>
      <xdr:row>0</xdr:row>
      <xdr:rowOff>0</xdr:rowOff>
    </xdr:from>
    <xdr:to>
      <xdr:col>2</xdr:col>
      <xdr:colOff>8255</xdr:colOff>
      <xdr:row>0</xdr:row>
      <xdr:rowOff>8255</xdr:rowOff>
    </xdr:to>
    <xdr:pic>
      <xdr:nvPicPr>
        <xdr:cNvPr id="3" name="图片 5" descr="rId2"/>
        <xdr:cNvPicPr>
          <a:picLocks noChangeAspect="1"/>
        </xdr:cNvPicPr>
      </xdr:nvPicPr>
      <xdr:blipFill>
        <a:blip r:embed="rId2"/>
        <a:stretch>
          <a:fillRect/>
        </a:stretch>
      </xdr:blipFill>
      <xdr:spPr>
        <a:xfrm>
          <a:off x="962025" y="0"/>
          <a:ext cx="2199005" cy="8255"/>
        </a:xfrm>
        <a:prstGeom prst="rect">
          <a:avLst/>
        </a:prstGeom>
        <a:noFill/>
        <a:ln w="9525">
          <a:noFill/>
        </a:ln>
      </xdr:spPr>
    </xdr:pic>
    <xdr:clientData/>
  </xdr:twoCellAnchor>
  <xdr:twoCellAnchor>
    <xdr:from>
      <xdr:col>0</xdr:col>
      <xdr:colOff>104775</xdr:colOff>
      <xdr:row>0</xdr:row>
      <xdr:rowOff>0</xdr:rowOff>
    </xdr:from>
    <xdr:to>
      <xdr:col>0</xdr:col>
      <xdr:colOff>895350</xdr:colOff>
      <xdr:row>0</xdr:row>
      <xdr:rowOff>8255</xdr:rowOff>
    </xdr:to>
    <xdr:pic>
      <xdr:nvPicPr>
        <xdr:cNvPr id="4" name="图片 4" descr="rId1"/>
        <xdr:cNvPicPr>
          <a:picLocks noChangeAspect="1"/>
        </xdr:cNvPicPr>
      </xdr:nvPicPr>
      <xdr:blipFill>
        <a:blip r:embed="rId3"/>
        <a:stretch>
          <a:fillRect/>
        </a:stretch>
      </xdr:blipFill>
      <xdr:spPr>
        <a:xfrm>
          <a:off x="104775" y="0"/>
          <a:ext cx="790575" cy="8255"/>
        </a:xfrm>
        <a:prstGeom prst="rect">
          <a:avLst/>
        </a:prstGeom>
        <a:noFill/>
        <a:ln w="9525">
          <a:noFill/>
        </a:ln>
      </xdr:spPr>
    </xdr:pic>
    <xdr:clientData/>
  </xdr:twoCellAnchor>
  <xdr:twoCellAnchor editAs="oneCell">
    <xdr:from>
      <xdr:col>5</xdr:col>
      <xdr:colOff>1294765</xdr:colOff>
      <xdr:row>0</xdr:row>
      <xdr:rowOff>36830</xdr:rowOff>
    </xdr:from>
    <xdr:to>
      <xdr:col>5</xdr:col>
      <xdr:colOff>1304925</xdr:colOff>
      <xdr:row>1</xdr:row>
      <xdr:rowOff>161925</xdr:rowOff>
    </xdr:to>
    <xdr:pic>
      <xdr:nvPicPr>
        <xdr:cNvPr id="5" name="Picture 2" descr="大运图标"/>
        <xdr:cNvPicPr>
          <a:picLocks noChangeAspect="1"/>
        </xdr:cNvPicPr>
      </xdr:nvPicPr>
      <xdr:blipFill>
        <a:blip r:embed="rId1"/>
        <a:stretch>
          <a:fillRect/>
        </a:stretch>
      </xdr:blipFill>
      <xdr:spPr>
        <a:xfrm>
          <a:off x="11153140" y="36830"/>
          <a:ext cx="10160" cy="1172845"/>
        </a:xfrm>
        <a:prstGeom prst="rect">
          <a:avLst/>
        </a:prstGeom>
        <a:noFill/>
        <a:ln w="9525">
          <a:noFill/>
        </a:ln>
      </xdr:spPr>
    </xdr:pic>
    <xdr:clientData/>
  </xdr:twoCellAnchor>
  <xdr:twoCellAnchor editAs="oneCell">
    <xdr:from>
      <xdr:col>0</xdr:col>
      <xdr:colOff>28575</xdr:colOff>
      <xdr:row>0</xdr:row>
      <xdr:rowOff>36830</xdr:rowOff>
    </xdr:from>
    <xdr:to>
      <xdr:col>1</xdr:col>
      <xdr:colOff>1153160</xdr:colOff>
      <xdr:row>0</xdr:row>
      <xdr:rowOff>1027430</xdr:rowOff>
    </xdr:to>
    <xdr:pic>
      <xdr:nvPicPr>
        <xdr:cNvPr id="6" name="图片 1" descr="松铃Logo+修改1_副本"/>
        <xdr:cNvPicPr>
          <a:picLocks noChangeAspect="1"/>
        </xdr:cNvPicPr>
      </xdr:nvPicPr>
      <xdr:blipFill>
        <a:blip r:embed="rId4"/>
        <a:stretch>
          <a:fillRect/>
        </a:stretch>
      </xdr:blipFill>
      <xdr:spPr>
        <a:xfrm>
          <a:off x="28575" y="36830"/>
          <a:ext cx="2543810" cy="990600"/>
        </a:xfrm>
        <a:prstGeom prst="rect">
          <a:avLst/>
        </a:prstGeom>
        <a:noFill/>
        <a:ln w="9525">
          <a:noFill/>
        </a:ln>
      </xdr:spPr>
    </xdr:pic>
    <xdr:clientData/>
  </xdr:twoCellAnchor>
  <xdr:twoCellAnchor editAs="oneCell">
    <xdr:from>
      <xdr:col>1</xdr:col>
      <xdr:colOff>111125</xdr:colOff>
      <xdr:row>7</xdr:row>
      <xdr:rowOff>1285875</xdr:rowOff>
    </xdr:from>
    <xdr:to>
      <xdr:col>1</xdr:col>
      <xdr:colOff>1629410</xdr:colOff>
      <xdr:row>7</xdr:row>
      <xdr:rowOff>2493010</xdr:rowOff>
    </xdr:to>
    <xdr:pic>
      <xdr:nvPicPr>
        <xdr:cNvPr id="7" name="图片 6" descr="豪华嘟嘟车"/>
        <xdr:cNvPicPr>
          <a:picLocks noChangeAspect="1"/>
        </xdr:cNvPicPr>
      </xdr:nvPicPr>
      <xdr:blipFill>
        <a:blip r:embed="rId5"/>
        <a:stretch>
          <a:fillRect/>
        </a:stretch>
      </xdr:blipFill>
      <xdr:spPr>
        <a:xfrm>
          <a:off x="1530350" y="4283075"/>
          <a:ext cx="1518285" cy="1207135"/>
        </a:xfrm>
        <a:prstGeom prst="rect">
          <a:avLst/>
        </a:prstGeom>
      </xdr:spPr>
    </xdr:pic>
    <xdr:clientData/>
  </xdr:twoCellAnchor>
  <xdr:twoCellAnchor editAs="oneCell">
    <xdr:from>
      <xdr:col>1</xdr:col>
      <xdr:colOff>104775</xdr:colOff>
      <xdr:row>8</xdr:row>
      <xdr:rowOff>66675</xdr:rowOff>
    </xdr:from>
    <xdr:to>
      <xdr:col>1</xdr:col>
      <xdr:colOff>1617980</xdr:colOff>
      <xdr:row>8</xdr:row>
      <xdr:rowOff>1339850</xdr:rowOff>
    </xdr:to>
    <xdr:pic>
      <xdr:nvPicPr>
        <xdr:cNvPr id="9" name="图片 8"/>
        <xdr:cNvPicPr>
          <a:picLocks noChangeAspect="1"/>
        </xdr:cNvPicPr>
      </xdr:nvPicPr>
      <xdr:blipFill>
        <a:blip r:embed="rId6"/>
        <a:stretch>
          <a:fillRect/>
        </a:stretch>
      </xdr:blipFill>
      <xdr:spPr>
        <a:xfrm>
          <a:off x="1524000" y="6835775"/>
          <a:ext cx="1513205" cy="1273175"/>
        </a:xfrm>
        <a:prstGeom prst="rect">
          <a:avLst/>
        </a:prstGeom>
        <a:noFill/>
        <a:ln w="9525">
          <a:noFill/>
        </a:ln>
      </xdr:spPr>
    </xdr:pic>
    <xdr:clientData/>
  </xdr:twoCellAnchor>
  <xdr:twoCellAnchor editAs="oneCell">
    <xdr:from>
      <xdr:col>1</xdr:col>
      <xdr:colOff>50800</xdr:colOff>
      <xdr:row>10</xdr:row>
      <xdr:rowOff>381000</xdr:rowOff>
    </xdr:from>
    <xdr:to>
      <xdr:col>1</xdr:col>
      <xdr:colOff>1633220</xdr:colOff>
      <xdr:row>10</xdr:row>
      <xdr:rowOff>1645920</xdr:rowOff>
    </xdr:to>
    <xdr:pic>
      <xdr:nvPicPr>
        <xdr:cNvPr id="10" name="图片 9"/>
        <xdr:cNvPicPr>
          <a:picLocks noChangeAspect="1"/>
        </xdr:cNvPicPr>
      </xdr:nvPicPr>
      <xdr:blipFill>
        <a:blip r:embed="rId7"/>
        <a:stretch>
          <a:fillRect/>
        </a:stretch>
      </xdr:blipFill>
      <xdr:spPr>
        <a:xfrm>
          <a:off x="1470025" y="11760200"/>
          <a:ext cx="1582420" cy="1264920"/>
        </a:xfrm>
        <a:prstGeom prst="rect">
          <a:avLst/>
        </a:prstGeom>
        <a:noFill/>
        <a:ln w="9525">
          <a:noFill/>
        </a:ln>
      </xdr:spPr>
    </xdr:pic>
    <xdr:clientData/>
  </xdr:twoCellAnchor>
  <xdr:twoCellAnchor editAs="oneCell">
    <xdr:from>
      <xdr:col>1</xdr:col>
      <xdr:colOff>28575</xdr:colOff>
      <xdr:row>9</xdr:row>
      <xdr:rowOff>498475</xdr:rowOff>
    </xdr:from>
    <xdr:to>
      <xdr:col>1</xdr:col>
      <xdr:colOff>1682115</xdr:colOff>
      <xdr:row>9</xdr:row>
      <xdr:rowOff>1569085</xdr:rowOff>
    </xdr:to>
    <xdr:pic>
      <xdr:nvPicPr>
        <xdr:cNvPr id="11" name="图片 10"/>
        <xdr:cNvPicPr>
          <a:picLocks noChangeAspect="1"/>
        </xdr:cNvPicPr>
      </xdr:nvPicPr>
      <xdr:blipFill>
        <a:blip r:embed="rId8"/>
        <a:stretch>
          <a:fillRect/>
        </a:stretch>
      </xdr:blipFill>
      <xdr:spPr>
        <a:xfrm>
          <a:off x="1447800" y="9363075"/>
          <a:ext cx="1653540" cy="107061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1294765</xdr:colOff>
      <xdr:row>0</xdr:row>
      <xdr:rowOff>36830</xdr:rowOff>
    </xdr:from>
    <xdr:to>
      <xdr:col>5</xdr:col>
      <xdr:colOff>1304925</xdr:colOff>
      <xdr:row>1</xdr:row>
      <xdr:rowOff>161925</xdr:rowOff>
    </xdr:to>
    <xdr:pic>
      <xdr:nvPicPr>
        <xdr:cNvPr id="2" name="Picture 2" descr="大运图标"/>
        <xdr:cNvPicPr>
          <a:picLocks noChangeAspect="1"/>
        </xdr:cNvPicPr>
      </xdr:nvPicPr>
      <xdr:blipFill>
        <a:blip r:embed="rId1"/>
        <a:stretch>
          <a:fillRect/>
        </a:stretch>
      </xdr:blipFill>
      <xdr:spPr>
        <a:xfrm>
          <a:off x="10667365" y="36830"/>
          <a:ext cx="10160" cy="1172845"/>
        </a:xfrm>
        <a:prstGeom prst="rect">
          <a:avLst/>
        </a:prstGeom>
        <a:noFill/>
        <a:ln w="9525">
          <a:noFill/>
        </a:ln>
      </xdr:spPr>
    </xdr:pic>
    <xdr:clientData/>
  </xdr:twoCellAnchor>
  <xdr:twoCellAnchor>
    <xdr:from>
      <xdr:col>0</xdr:col>
      <xdr:colOff>962025</xdr:colOff>
      <xdr:row>0</xdr:row>
      <xdr:rowOff>0</xdr:rowOff>
    </xdr:from>
    <xdr:to>
      <xdr:col>2</xdr:col>
      <xdr:colOff>8255</xdr:colOff>
      <xdr:row>0</xdr:row>
      <xdr:rowOff>8255</xdr:rowOff>
    </xdr:to>
    <xdr:pic>
      <xdr:nvPicPr>
        <xdr:cNvPr id="3" name="图片 5" descr="rId2"/>
        <xdr:cNvPicPr>
          <a:picLocks noChangeAspect="1"/>
        </xdr:cNvPicPr>
      </xdr:nvPicPr>
      <xdr:blipFill>
        <a:blip r:embed="rId2"/>
        <a:stretch>
          <a:fillRect/>
        </a:stretch>
      </xdr:blipFill>
      <xdr:spPr>
        <a:xfrm>
          <a:off x="933450" y="0"/>
          <a:ext cx="1741805" cy="8255"/>
        </a:xfrm>
        <a:prstGeom prst="rect">
          <a:avLst/>
        </a:prstGeom>
        <a:noFill/>
        <a:ln w="9525">
          <a:noFill/>
        </a:ln>
      </xdr:spPr>
    </xdr:pic>
    <xdr:clientData/>
  </xdr:twoCellAnchor>
  <xdr:twoCellAnchor>
    <xdr:from>
      <xdr:col>0</xdr:col>
      <xdr:colOff>104775</xdr:colOff>
      <xdr:row>0</xdr:row>
      <xdr:rowOff>0</xdr:rowOff>
    </xdr:from>
    <xdr:to>
      <xdr:col>0</xdr:col>
      <xdr:colOff>895350</xdr:colOff>
      <xdr:row>0</xdr:row>
      <xdr:rowOff>8255</xdr:rowOff>
    </xdr:to>
    <xdr:pic>
      <xdr:nvPicPr>
        <xdr:cNvPr id="4" name="图片 4" descr="rId1"/>
        <xdr:cNvPicPr>
          <a:picLocks noChangeAspect="1"/>
        </xdr:cNvPicPr>
      </xdr:nvPicPr>
      <xdr:blipFill>
        <a:blip r:embed="rId3"/>
        <a:stretch>
          <a:fillRect/>
        </a:stretch>
      </xdr:blipFill>
      <xdr:spPr>
        <a:xfrm>
          <a:off x="104775" y="0"/>
          <a:ext cx="790575" cy="8255"/>
        </a:xfrm>
        <a:prstGeom prst="rect">
          <a:avLst/>
        </a:prstGeom>
        <a:noFill/>
        <a:ln w="9525">
          <a:noFill/>
        </a:ln>
      </xdr:spPr>
    </xdr:pic>
    <xdr:clientData/>
  </xdr:twoCellAnchor>
  <xdr:twoCellAnchor editAs="oneCell">
    <xdr:from>
      <xdr:col>5</xdr:col>
      <xdr:colOff>1294765</xdr:colOff>
      <xdr:row>0</xdr:row>
      <xdr:rowOff>36830</xdr:rowOff>
    </xdr:from>
    <xdr:to>
      <xdr:col>5</xdr:col>
      <xdr:colOff>1304925</xdr:colOff>
      <xdr:row>1</xdr:row>
      <xdr:rowOff>161925</xdr:rowOff>
    </xdr:to>
    <xdr:pic>
      <xdr:nvPicPr>
        <xdr:cNvPr id="5" name="Picture 2" descr="大运图标"/>
        <xdr:cNvPicPr>
          <a:picLocks noChangeAspect="1"/>
        </xdr:cNvPicPr>
      </xdr:nvPicPr>
      <xdr:blipFill>
        <a:blip r:embed="rId1"/>
        <a:stretch>
          <a:fillRect/>
        </a:stretch>
      </xdr:blipFill>
      <xdr:spPr>
        <a:xfrm>
          <a:off x="10667365" y="36830"/>
          <a:ext cx="10160" cy="1172845"/>
        </a:xfrm>
        <a:prstGeom prst="rect">
          <a:avLst/>
        </a:prstGeom>
        <a:noFill/>
        <a:ln w="9525">
          <a:noFill/>
        </a:ln>
      </xdr:spPr>
    </xdr:pic>
    <xdr:clientData/>
  </xdr:twoCellAnchor>
  <xdr:twoCellAnchor editAs="oneCell">
    <xdr:from>
      <xdr:col>0</xdr:col>
      <xdr:colOff>28575</xdr:colOff>
      <xdr:row>0</xdr:row>
      <xdr:rowOff>36830</xdr:rowOff>
    </xdr:from>
    <xdr:to>
      <xdr:col>1</xdr:col>
      <xdr:colOff>1638935</xdr:colOff>
      <xdr:row>0</xdr:row>
      <xdr:rowOff>1027430</xdr:rowOff>
    </xdr:to>
    <xdr:pic>
      <xdr:nvPicPr>
        <xdr:cNvPr id="6" name="图片 1" descr="松铃Logo+修改1_副本"/>
        <xdr:cNvPicPr>
          <a:picLocks noChangeAspect="1"/>
        </xdr:cNvPicPr>
      </xdr:nvPicPr>
      <xdr:blipFill>
        <a:blip r:embed="rId4"/>
        <a:stretch>
          <a:fillRect/>
        </a:stretch>
      </xdr:blipFill>
      <xdr:spPr>
        <a:xfrm>
          <a:off x="28575" y="36830"/>
          <a:ext cx="2543810" cy="99060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3"/>
    <pageSetUpPr fitToPage="1"/>
  </sheetPr>
  <dimension ref="A1:IV32"/>
  <sheetViews>
    <sheetView tabSelected="1" view="pageBreakPreview" zoomScaleNormal="100" topLeftCell="A9" workbookViewId="0">
      <selection activeCell="C10" sqref="C10"/>
    </sheetView>
  </sheetViews>
  <sheetFormatPr defaultColWidth="9" defaultRowHeight="15.5"/>
  <cols>
    <col min="1" max="1" width="18.625" style="1" customWidth="1"/>
    <col min="2" max="2" width="22.75" style="1" customWidth="1"/>
    <col min="3" max="3" width="55.5" style="1" customWidth="1"/>
    <col min="4" max="4" width="12.5" style="1" customWidth="1"/>
    <col min="5" max="5" width="20" style="2" customWidth="1"/>
    <col min="6" max="6" width="19.375" style="2" customWidth="1"/>
    <col min="7" max="7" width="18.25" style="1" customWidth="1"/>
    <col min="8" max="8" width="20.875" style="1" customWidth="1"/>
    <col min="9" max="9" width="12.625" style="1" customWidth="1"/>
    <col min="10" max="16384" width="9" style="1"/>
  </cols>
  <sheetData>
    <row r="1" ht="82.5" customHeight="1" spans="1:9">
      <c r="A1" s="3" t="s">
        <v>0</v>
      </c>
      <c r="B1" s="3"/>
      <c r="C1" s="3"/>
      <c r="D1" s="3"/>
      <c r="E1" s="3"/>
      <c r="F1" s="3"/>
      <c r="G1" s="4"/>
      <c r="H1" s="4"/>
      <c r="I1" s="4"/>
    </row>
    <row r="2" ht="17.5" spans="1:9">
      <c r="A2" s="5"/>
      <c r="B2" s="5"/>
      <c r="C2" s="5"/>
      <c r="D2" s="5"/>
      <c r="E2" s="6"/>
      <c r="F2" s="6"/>
      <c r="G2" s="7"/>
      <c r="H2" s="7"/>
    </row>
    <row r="3" ht="51" customHeight="1" spans="1:9">
      <c r="A3" s="8" t="s">
        <v>1</v>
      </c>
      <c r="B3" s="8"/>
      <c r="C3" s="8"/>
      <c r="D3" s="8"/>
      <c r="E3" s="9"/>
      <c r="F3" s="9"/>
      <c r="G3" s="7"/>
      <c r="H3" s="7"/>
    </row>
    <row r="4" spans="1:9">
      <c r="A4" s="7"/>
      <c r="B4" s="7"/>
      <c r="C4" s="7"/>
      <c r="D4" s="7"/>
      <c r="E4" s="10" t="s">
        <v>2</v>
      </c>
      <c r="F4" s="10"/>
      <c r="G4" s="7"/>
      <c r="H4" s="7"/>
    </row>
    <row r="5" spans="1:9">
      <c r="A5" s="7"/>
      <c r="B5" s="7"/>
      <c r="C5" s="7"/>
      <c r="D5" s="7"/>
      <c r="E5" s="10" t="s">
        <v>3</v>
      </c>
      <c r="F5" s="10"/>
      <c r="G5" s="7"/>
      <c r="H5" s="7"/>
    </row>
    <row r="6" ht="21" customHeight="1" spans="1:9">
      <c r="A6" s="11" t="s">
        <v>4</v>
      </c>
      <c r="B6" s="11"/>
      <c r="C6" s="11"/>
      <c r="D6" s="11"/>
      <c r="E6" s="12"/>
      <c r="F6" s="12"/>
      <c r="G6" s="7"/>
      <c r="H6" s="7"/>
    </row>
    <row r="7" ht="33" customHeight="1" spans="1:9">
      <c r="A7" s="13" t="s">
        <v>5</v>
      </c>
      <c r="B7" s="13"/>
      <c r="C7" s="13"/>
      <c r="D7" s="13" t="s">
        <v>6</v>
      </c>
      <c r="E7" s="14" t="s">
        <v>7</v>
      </c>
      <c r="F7" s="14" t="s">
        <v>8</v>
      </c>
      <c r="G7" s="7"/>
      <c r="H7" s="7"/>
    </row>
    <row r="8" ht="297" spans="1:9">
      <c r="A8" s="46" t="s">
        <v>9</v>
      </c>
      <c r="B8" s="13"/>
      <c r="C8" s="47" t="s">
        <v>10</v>
      </c>
      <c r="D8" s="15">
        <v>54</v>
      </c>
      <c r="E8" s="48">
        <v>2150</v>
      </c>
      <c r="F8" s="19">
        <f>E8*D8</f>
        <v>116100</v>
      </c>
      <c r="G8" s="7"/>
      <c r="H8" s="7"/>
    </row>
    <row r="9" ht="165" spans="1:9">
      <c r="A9" s="49" t="s">
        <v>11</v>
      </c>
      <c r="B9" s="50"/>
      <c r="C9" s="51" t="s">
        <v>12</v>
      </c>
      <c r="D9" s="15">
        <v>50</v>
      </c>
      <c r="E9" s="48">
        <v>1000</v>
      </c>
      <c r="F9" s="19">
        <f>E9*D9</f>
        <v>50000</v>
      </c>
      <c r="G9" s="7"/>
      <c r="H9" s="7"/>
    </row>
    <row r="10" ht="198" spans="1:9">
      <c r="A10" s="49" t="s">
        <v>13</v>
      </c>
      <c r="B10" s="15"/>
      <c r="C10" s="52" t="s">
        <v>14</v>
      </c>
      <c r="D10" s="15">
        <v>50</v>
      </c>
      <c r="E10" s="48">
        <v>850</v>
      </c>
      <c r="F10" s="19">
        <f>E10*D10</f>
        <v>42500</v>
      </c>
      <c r="G10" s="7"/>
      <c r="H10" s="7"/>
    </row>
    <row r="11" ht="165" spans="1:9">
      <c r="A11" s="49" t="s">
        <v>15</v>
      </c>
      <c r="B11" s="23"/>
      <c r="C11" s="52" t="s">
        <v>16</v>
      </c>
      <c r="D11" s="15">
        <v>50</v>
      </c>
      <c r="E11" s="48">
        <v>850</v>
      </c>
      <c r="F11" s="25">
        <f>E11*D11</f>
        <v>42500</v>
      </c>
      <c r="G11" s="7"/>
      <c r="H11" s="7"/>
    </row>
    <row r="12" ht="39" customHeight="1" spans="1:9">
      <c r="A12" s="26" t="s">
        <v>17</v>
      </c>
      <c r="B12" s="26"/>
      <c r="C12" s="26"/>
      <c r="D12" s="27">
        <f>SUM(D8:D11)</f>
        <v>204</v>
      </c>
      <c r="E12" s="27" t="s">
        <v>18</v>
      </c>
      <c r="F12" s="25">
        <f>SUM(F8:F11)</f>
        <v>251100</v>
      </c>
      <c r="G12" s="7"/>
      <c r="H12" s="7"/>
    </row>
    <row r="13" ht="36" customHeight="1" spans="1:9">
      <c r="A13" s="28" t="s">
        <v>19</v>
      </c>
      <c r="B13" s="28"/>
      <c r="C13" s="28"/>
      <c r="D13" s="28"/>
      <c r="E13" s="28"/>
      <c r="F13" s="29"/>
      <c r="G13" s="7"/>
      <c r="H13" s="7"/>
    </row>
    <row r="14" ht="58" customHeight="1" spans="1:9">
      <c r="A14" s="30" t="s">
        <v>20</v>
      </c>
      <c r="B14" s="31"/>
      <c r="C14" s="31"/>
      <c r="D14" s="31"/>
      <c r="E14" s="31"/>
      <c r="F14" s="31"/>
      <c r="G14" s="7"/>
      <c r="H14" s="7"/>
    </row>
    <row r="15" ht="21.95" customHeight="1" spans="1:9">
      <c r="A15" s="31" t="s">
        <v>21</v>
      </c>
      <c r="B15" s="31"/>
      <c r="C15" s="31"/>
      <c r="D15" s="31"/>
      <c r="E15" s="32"/>
      <c r="F15" s="32"/>
      <c r="G15" s="7"/>
      <c r="H15" s="7"/>
    </row>
    <row r="16" ht="30" customHeight="1" spans="1:9">
      <c r="A16" s="33" t="s">
        <v>22</v>
      </c>
      <c r="B16" s="33"/>
      <c r="C16" s="33"/>
      <c r="D16" s="33"/>
      <c r="E16" s="34"/>
      <c r="F16" s="34"/>
      <c r="G16" s="7"/>
      <c r="H16" s="7"/>
    </row>
    <row r="17" ht="27.95" customHeight="1" spans="1:256">
      <c r="A17" s="35" t="s">
        <v>23</v>
      </c>
      <c r="B17" s="35"/>
      <c r="C17" s="35"/>
      <c r="D17" s="35"/>
      <c r="E17" s="36"/>
      <c r="F17" s="36"/>
      <c r="G17" s="7"/>
      <c r="H17" s="7"/>
    </row>
    <row r="18" ht="27" customHeight="1" spans="1:256">
      <c r="A18" s="31" t="s">
        <v>24</v>
      </c>
      <c r="B18" s="31"/>
      <c r="C18" s="31"/>
      <c r="D18" s="31"/>
      <c r="E18" s="32"/>
      <c r="F18" s="32"/>
      <c r="G18" s="7"/>
      <c r="H18" s="7"/>
    </row>
    <row r="19" ht="71.1" customHeight="1" spans="1:256">
      <c r="A19" s="31" t="s">
        <v>25</v>
      </c>
      <c r="B19" s="31"/>
      <c r="C19" s="31"/>
      <c r="D19" s="31"/>
      <c r="E19" s="31"/>
      <c r="F19" s="31"/>
      <c r="G19" s="7"/>
      <c r="H19" s="7"/>
    </row>
    <row r="20" ht="81.95" customHeight="1" spans="1:256">
      <c r="A20" s="31" t="s">
        <v>26</v>
      </c>
      <c r="B20" s="31"/>
      <c r="C20" s="31"/>
      <c r="D20" s="31"/>
      <c r="E20" s="31"/>
      <c r="F20" s="31"/>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row>
    <row r="21" ht="111" customHeight="1" spans="1:256">
      <c r="A21" s="37" t="s">
        <v>27</v>
      </c>
      <c r="B21" s="37"/>
      <c r="C21" s="37"/>
      <c r="D21" s="37"/>
      <c r="E21" s="37"/>
      <c r="F21" s="3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row>
    <row r="22" ht="72" customHeight="1" spans="1:256">
      <c r="A22" s="37" t="s">
        <v>28</v>
      </c>
      <c r="B22" s="37"/>
      <c r="C22" s="37"/>
      <c r="D22" s="37"/>
      <c r="E22" s="37"/>
      <c r="F22" s="3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row>
    <row r="23" ht="42" customHeight="1" spans="1:256">
      <c r="A23" s="38"/>
      <c r="B23" s="38"/>
      <c r="C23" s="38"/>
      <c r="D23" s="38"/>
      <c r="E23" s="39"/>
      <c r="F23" s="39"/>
      <c r="G23"/>
      <c r="H23" s="7"/>
    </row>
    <row r="24" ht="48" customHeight="1" spans="1:256">
      <c r="A24" s="40" t="s">
        <v>29</v>
      </c>
      <c r="B24" s="40"/>
      <c r="C24" s="38"/>
      <c r="D24" s="38"/>
      <c r="E24" s="41" t="s">
        <v>30</v>
      </c>
      <c r="F24" s="41"/>
      <c r="G24"/>
      <c r="H24" s="7"/>
    </row>
    <row r="25" ht="42.95" customHeight="1" spans="1:256">
      <c r="A25" s="40" t="s">
        <v>31</v>
      </c>
      <c r="B25" s="40"/>
      <c r="C25" s="38"/>
      <c r="D25" s="38"/>
      <c r="E25" s="41" t="s">
        <v>32</v>
      </c>
      <c r="F25" s="41"/>
      <c r="G25" s="7"/>
      <c r="H25" s="7"/>
    </row>
    <row r="26" spans="1:256">
      <c r="A26" s="7"/>
      <c r="B26" s="7"/>
      <c r="C26" s="7"/>
      <c r="D26" s="7"/>
      <c r="E26" s="42"/>
      <c r="F26" s="42"/>
      <c r="G26" s="7"/>
      <c r="H26" s="7"/>
    </row>
    <row r="27" spans="1:256">
      <c r="A27" s="7"/>
      <c r="B27" s="7"/>
      <c r="C27" s="7"/>
      <c r="D27" s="7"/>
      <c r="E27" s="42"/>
      <c r="F27" s="42"/>
      <c r="G27" s="7"/>
      <c r="H27" s="7"/>
    </row>
    <row r="28" ht="33" customHeight="1" spans="1:256">
      <c r="A28" s="7"/>
      <c r="B28" s="7"/>
      <c r="C28" s="7"/>
      <c r="D28" s="7"/>
      <c r="E28" s="43" t="s">
        <v>33</v>
      </c>
      <c r="F28" s="43"/>
      <c r="G28" s="7"/>
      <c r="H28" s="7"/>
    </row>
    <row r="29" ht="29.1" customHeight="1" spans="1:256">
      <c r="A29" s="7"/>
      <c r="B29" s="7"/>
      <c r="C29" s="7"/>
      <c r="D29" s="7"/>
      <c r="E29" s="44" t="s">
        <v>34</v>
      </c>
      <c r="F29" s="44"/>
      <c r="G29" s="7"/>
      <c r="H29" s="7"/>
    </row>
    <row r="30" spans="1:256">
      <c r="G30" s="45"/>
      <c r="H30" s="7"/>
    </row>
    <row r="31" spans="1:256">
      <c r="G31" s="45"/>
      <c r="H31" s="7"/>
    </row>
    <row r="32" spans="1:256">
      <c r="G32" s="7"/>
      <c r="H32" s="7"/>
    </row>
  </sheetData>
  <mergeCells count="22">
    <mergeCell ref="A1:F1"/>
    <mergeCell ref="A2:F2"/>
    <mergeCell ref="A3:F3"/>
    <mergeCell ref="E4:F4"/>
    <mergeCell ref="E5:F5"/>
    <mergeCell ref="A6:F6"/>
    <mergeCell ref="A7:C7"/>
    <mergeCell ref="A12:C12"/>
    <mergeCell ref="A13:F13"/>
    <mergeCell ref="A14:F14"/>
    <mergeCell ref="A15:F15"/>
    <mergeCell ref="A16:F16"/>
    <mergeCell ref="A17:F17"/>
    <mergeCell ref="A18:F18"/>
    <mergeCell ref="A19:F19"/>
    <mergeCell ref="A20:F20"/>
    <mergeCell ref="A21:F21"/>
    <mergeCell ref="A22:F22"/>
    <mergeCell ref="E24:F24"/>
    <mergeCell ref="E25:F25"/>
    <mergeCell ref="E28:F28"/>
    <mergeCell ref="E29:F29"/>
  </mergeCells>
  <printOptions horizontalCentered="1"/>
  <pageMargins left="0.51" right="0.51" top="0.75" bottom="0.75" header="0.11" footer="0.11"/>
  <pageSetup paperSize="9" scale="40" orientation="portrait" horizontalDpi="600" vertic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31"/>
  <sheetViews>
    <sheetView topLeftCell="A3" workbookViewId="0">
      <selection activeCell="A8" sqref="A8:D10"/>
    </sheetView>
  </sheetViews>
  <sheetFormatPr defaultColWidth="9" defaultRowHeight="15.5"/>
  <cols>
    <col min="1" max="1" width="12.25" style="1" customWidth="1"/>
    <col min="2" max="2" width="22.75" style="1" customWidth="1"/>
    <col min="3" max="3" width="55.5" style="1" customWidth="1"/>
    <col min="4" max="4" width="12.5" style="1" customWidth="1"/>
    <col min="5" max="5" width="20" style="2" customWidth="1"/>
    <col min="6" max="6" width="19.375" style="2" customWidth="1"/>
    <col min="7" max="7" width="18.25" style="1" customWidth="1"/>
    <col min="8" max="8" width="20.875" style="1" customWidth="1"/>
    <col min="9" max="9" width="12.625" style="1" customWidth="1"/>
    <col min="10" max="16384" width="9" style="1"/>
  </cols>
  <sheetData>
    <row r="1" s="1" customFormat="1" ht="82.5" customHeight="1" spans="1:9">
      <c r="A1" s="3" t="s">
        <v>35</v>
      </c>
      <c r="B1" s="3"/>
      <c r="C1" s="3"/>
      <c r="D1" s="3"/>
      <c r="E1" s="3"/>
      <c r="F1" s="3"/>
      <c r="G1" s="4"/>
      <c r="H1" s="4"/>
      <c r="I1" s="4"/>
    </row>
    <row r="2" s="1" customFormat="1" ht="17.5" spans="1:9">
      <c r="A2" s="5"/>
      <c r="B2" s="5"/>
      <c r="C2" s="5"/>
      <c r="D2" s="5"/>
      <c r="E2" s="6"/>
      <c r="F2" s="6"/>
      <c r="G2" s="7"/>
      <c r="H2" s="7"/>
    </row>
    <row r="3" s="1" customFormat="1" ht="51" customHeight="1" spans="1:9">
      <c r="A3" s="8" t="s">
        <v>1</v>
      </c>
      <c r="B3" s="8"/>
      <c r="C3" s="8"/>
      <c r="D3" s="8"/>
      <c r="E3" s="9"/>
      <c r="F3" s="9"/>
      <c r="G3" s="7"/>
      <c r="H3" s="7"/>
    </row>
    <row r="4" s="1" customFormat="1" spans="1:9">
      <c r="A4" s="7"/>
      <c r="B4" s="7"/>
      <c r="C4" s="7"/>
      <c r="D4" s="7"/>
      <c r="E4" s="10" t="s">
        <v>2</v>
      </c>
      <c r="F4" s="10"/>
      <c r="G4" s="7"/>
      <c r="H4" s="7"/>
    </row>
    <row r="5" s="1" customFormat="1" spans="1:9">
      <c r="A5" s="7"/>
      <c r="B5" s="7"/>
      <c r="C5" s="7"/>
      <c r="D5" s="7"/>
      <c r="E5" s="10" t="s">
        <v>3</v>
      </c>
      <c r="F5" s="10"/>
      <c r="G5" s="7"/>
      <c r="H5" s="7"/>
    </row>
    <row r="6" s="1" customFormat="1" ht="21" customHeight="1" spans="1:9">
      <c r="A6" s="11" t="s">
        <v>4</v>
      </c>
      <c r="B6" s="11"/>
      <c r="C6" s="11"/>
      <c r="D6" s="11"/>
      <c r="E6" s="12"/>
      <c r="F6" s="12"/>
      <c r="G6" s="7"/>
      <c r="H6" s="7"/>
    </row>
    <row r="7" s="1" customFormat="1" ht="33" customHeight="1" spans="1:9">
      <c r="A7" s="13" t="s">
        <v>5</v>
      </c>
      <c r="B7" s="13"/>
      <c r="C7" s="13"/>
      <c r="D7" s="13" t="s">
        <v>6</v>
      </c>
      <c r="E7" s="14" t="s">
        <v>7</v>
      </c>
      <c r="F7" s="14" t="s">
        <v>8</v>
      </c>
      <c r="G7" s="7"/>
      <c r="H7" s="7"/>
    </row>
    <row r="8" s="1" customFormat="1" ht="121" customHeight="1" spans="1:9">
      <c r="A8" s="15" t="s">
        <v>36</v>
      </c>
      <c r="B8" s="16" t="str">
        <f>_xlfn.DISPIMG("ID_EF1B59995C2B41A48B4658C3A0001A0D",1)</f>
        <v>=DISPIMG("ID_EF1B59995C2B41A48B4658C3A0001A0D",1)</v>
      </c>
      <c r="C8" s="17" t="s">
        <v>37</v>
      </c>
      <c r="D8" s="15">
        <v>200</v>
      </c>
      <c r="E8" s="18">
        <v>350</v>
      </c>
      <c r="F8" s="19">
        <f t="shared" ref="F8:F10" si="0">E8*D8</f>
        <v>70000</v>
      </c>
      <c r="G8" s="7"/>
      <c r="H8" s="7"/>
    </row>
    <row r="9" s="1" customFormat="1" ht="126" customHeight="1" spans="1:9">
      <c r="A9" s="15" t="s">
        <v>38</v>
      </c>
      <c r="B9" s="20" t="str">
        <f>_xlfn.DISPIMG("ID_7C722B789ECC41B3AC62B3E075583040",1)</f>
        <v>=DISPIMG("ID_7C722B789ECC41B3AC62B3E075583040",1)</v>
      </c>
      <c r="C9" s="21" t="s">
        <v>39</v>
      </c>
      <c r="D9" s="15">
        <v>200</v>
      </c>
      <c r="E9" s="18">
        <v>330</v>
      </c>
      <c r="F9" s="19">
        <f t="shared" si="0"/>
        <v>66000</v>
      </c>
      <c r="G9" s="7"/>
      <c r="H9" s="7"/>
    </row>
    <row r="10" s="1" customFormat="1" ht="132" customHeight="1" spans="1:9">
      <c r="A10" s="15" t="s">
        <v>40</v>
      </c>
      <c r="B10" s="22" t="str">
        <f>_xlfn.DISPIMG("ID_A06DAB8FCAAF4A2285C7D7BA006AF86F",1)</f>
        <v>=DISPIMG("ID_A06DAB8FCAAF4A2285C7D7BA006AF86F",1)</v>
      </c>
      <c r="C10" s="21" t="s">
        <v>41</v>
      </c>
      <c r="D10" s="23">
        <v>200</v>
      </c>
      <c r="E10" s="24">
        <v>210</v>
      </c>
      <c r="F10" s="25">
        <f t="shared" si="0"/>
        <v>42000</v>
      </c>
      <c r="G10" s="7"/>
      <c r="H10" s="7"/>
    </row>
    <row r="11" s="1" customFormat="1" ht="39" customHeight="1" spans="1:9">
      <c r="A11" s="26" t="s">
        <v>17</v>
      </c>
      <c r="B11" s="26"/>
      <c r="C11" s="26"/>
      <c r="D11" s="27">
        <f>SUM(D8:D10)</f>
        <v>600</v>
      </c>
      <c r="E11" s="27" t="s">
        <v>18</v>
      </c>
      <c r="F11" s="25">
        <f>SUM(F8:F10)</f>
        <v>178000</v>
      </c>
      <c r="G11" s="7"/>
      <c r="H11" s="7"/>
    </row>
    <row r="12" s="1" customFormat="1" ht="36" customHeight="1" spans="1:9">
      <c r="A12" s="28" t="s">
        <v>42</v>
      </c>
      <c r="B12" s="28"/>
      <c r="C12" s="28"/>
      <c r="D12" s="28"/>
      <c r="E12" s="28"/>
      <c r="F12" s="29"/>
      <c r="G12" s="7"/>
      <c r="H12" s="7"/>
    </row>
    <row r="13" s="1" customFormat="1" ht="51" customHeight="1" spans="1:9">
      <c r="A13" s="30" t="s">
        <v>43</v>
      </c>
      <c r="B13" s="31"/>
      <c r="C13" s="31"/>
      <c r="D13" s="31"/>
      <c r="E13" s="31"/>
      <c r="F13" s="31"/>
      <c r="G13" s="7"/>
      <c r="H13" s="7"/>
    </row>
    <row r="14" s="1" customFormat="1" ht="21.95" customHeight="1" spans="1:9">
      <c r="A14" s="31" t="s">
        <v>21</v>
      </c>
      <c r="B14" s="31"/>
      <c r="C14" s="31"/>
      <c r="D14" s="31"/>
      <c r="E14" s="32"/>
      <c r="F14" s="32"/>
      <c r="G14" s="7"/>
      <c r="H14" s="7"/>
    </row>
    <row r="15" s="1" customFormat="1" ht="30" customHeight="1" spans="1:9">
      <c r="A15" s="33" t="s">
        <v>22</v>
      </c>
      <c r="B15" s="33"/>
      <c r="C15" s="33"/>
      <c r="D15" s="33"/>
      <c r="E15" s="34"/>
      <c r="F15" s="34"/>
      <c r="G15" s="7"/>
      <c r="H15" s="7"/>
    </row>
    <row r="16" s="1" customFormat="1" ht="27.95" customHeight="1" spans="1:9">
      <c r="A16" s="35" t="s">
        <v>44</v>
      </c>
      <c r="B16" s="35"/>
      <c r="C16" s="35"/>
      <c r="D16" s="35"/>
      <c r="E16" s="36"/>
      <c r="F16" s="36"/>
      <c r="G16" s="7"/>
      <c r="H16" s="7"/>
    </row>
    <row r="17" s="1" customFormat="1" ht="27" customHeight="1" spans="1:256">
      <c r="A17" s="31" t="s">
        <v>24</v>
      </c>
      <c r="B17" s="31"/>
      <c r="C17" s="31"/>
      <c r="D17" s="31"/>
      <c r="E17" s="32"/>
      <c r="F17" s="32"/>
      <c r="G17" s="7"/>
      <c r="H17" s="7"/>
    </row>
    <row r="18" s="1" customFormat="1" ht="71.1" customHeight="1" spans="1:256">
      <c r="A18" s="31" t="s">
        <v>25</v>
      </c>
      <c r="B18" s="31"/>
      <c r="C18" s="31"/>
      <c r="D18" s="31"/>
      <c r="E18" s="31"/>
      <c r="F18" s="31"/>
      <c r="G18" s="7"/>
      <c r="H18" s="7"/>
    </row>
    <row r="19" ht="81.95" customHeight="1" spans="1:256">
      <c r="A19" s="31" t="s">
        <v>26</v>
      </c>
      <c r="B19" s="31"/>
      <c r="C19" s="31"/>
      <c r="D19" s="31"/>
      <c r="E19" s="31"/>
      <c r="F19" s="31"/>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row>
    <row r="20" ht="111" customHeight="1" spans="1:256">
      <c r="A20" s="37" t="s">
        <v>45</v>
      </c>
      <c r="B20" s="37"/>
      <c r="C20" s="37"/>
      <c r="D20" s="37"/>
      <c r="E20" s="37"/>
      <c r="F20" s="3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row>
    <row r="21" ht="72" customHeight="1" spans="1:256">
      <c r="A21" s="37" t="s">
        <v>28</v>
      </c>
      <c r="B21" s="37"/>
      <c r="C21" s="37"/>
      <c r="D21" s="37"/>
      <c r="E21" s="37"/>
      <c r="F21" s="3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row>
    <row r="22" s="1" customFormat="1" ht="42" customHeight="1" spans="1:256">
      <c r="A22" s="38"/>
      <c r="B22" s="38"/>
      <c r="C22" s="38"/>
      <c r="D22" s="38"/>
      <c r="E22" s="39"/>
      <c r="F22" s="39"/>
      <c r="G22"/>
      <c r="H22" s="7"/>
    </row>
    <row r="23" s="1" customFormat="1" ht="48" customHeight="1" spans="1:256">
      <c r="A23" s="40" t="s">
        <v>29</v>
      </c>
      <c r="B23" s="40"/>
      <c r="C23" s="38"/>
      <c r="D23" s="38"/>
      <c r="E23" s="41" t="s">
        <v>30</v>
      </c>
      <c r="F23" s="41"/>
      <c r="G23"/>
      <c r="H23" s="7"/>
    </row>
    <row r="24" s="1" customFormat="1" ht="42.95" customHeight="1" spans="1:256">
      <c r="A24" s="40" t="s">
        <v>31</v>
      </c>
      <c r="B24" s="40"/>
      <c r="C24" s="38"/>
      <c r="D24" s="38"/>
      <c r="E24" s="41" t="s">
        <v>32</v>
      </c>
      <c r="F24" s="41"/>
      <c r="G24" s="7"/>
      <c r="H24" s="7"/>
    </row>
    <row r="25" s="1" customFormat="1" spans="1:256">
      <c r="A25" s="7"/>
      <c r="B25" s="7"/>
      <c r="C25" s="7"/>
      <c r="D25" s="7"/>
      <c r="E25" s="42"/>
      <c r="F25" s="42"/>
      <c r="G25" s="7"/>
      <c r="H25" s="7"/>
    </row>
    <row r="26" s="1" customFormat="1" spans="1:256">
      <c r="A26" s="7"/>
      <c r="B26" s="7"/>
      <c r="C26" s="7"/>
      <c r="D26" s="7"/>
      <c r="E26" s="42"/>
      <c r="F26" s="42"/>
      <c r="G26" s="7"/>
      <c r="H26" s="7"/>
    </row>
    <row r="27" s="1" customFormat="1" ht="33" customHeight="1" spans="1:256">
      <c r="A27" s="7"/>
      <c r="B27" s="7"/>
      <c r="C27" s="7"/>
      <c r="D27" s="7"/>
      <c r="E27" s="43" t="s">
        <v>33</v>
      </c>
      <c r="F27" s="43"/>
      <c r="G27" s="7"/>
      <c r="H27" s="7"/>
    </row>
    <row r="28" s="1" customFormat="1" ht="29.1" customHeight="1" spans="1:256">
      <c r="A28" s="7"/>
      <c r="B28" s="7"/>
      <c r="C28" s="7"/>
      <c r="D28" s="7"/>
      <c r="E28" s="44" t="s">
        <v>34</v>
      </c>
      <c r="F28" s="44"/>
      <c r="G28" s="7"/>
      <c r="H28" s="7"/>
    </row>
    <row r="29" s="1" customFormat="1" spans="1:256">
      <c r="E29" s="2"/>
      <c r="F29" s="2"/>
      <c r="G29" s="45"/>
      <c r="H29" s="7"/>
    </row>
    <row r="30" s="1" customFormat="1" spans="1:256">
      <c r="E30" s="2"/>
      <c r="F30" s="2"/>
      <c r="G30" s="45"/>
      <c r="H30" s="7"/>
    </row>
    <row r="31" s="1" customFormat="1" spans="1:256">
      <c r="E31" s="2"/>
      <c r="F31" s="2"/>
      <c r="G31" s="7"/>
      <c r="H31" s="7"/>
    </row>
  </sheetData>
  <mergeCells count="22">
    <mergeCell ref="A1:F1"/>
    <mergeCell ref="A2:F2"/>
    <mergeCell ref="A3:F3"/>
    <mergeCell ref="E4:F4"/>
    <mergeCell ref="E5:F5"/>
    <mergeCell ref="A6:F6"/>
    <mergeCell ref="A7:C7"/>
    <mergeCell ref="A11:C11"/>
    <mergeCell ref="A12:F12"/>
    <mergeCell ref="A13:F13"/>
    <mergeCell ref="A14:F14"/>
    <mergeCell ref="A15:F15"/>
    <mergeCell ref="A16:F16"/>
    <mergeCell ref="A17:F17"/>
    <mergeCell ref="A18:F18"/>
    <mergeCell ref="A19:F19"/>
    <mergeCell ref="A20:F20"/>
    <mergeCell ref="A21:F21"/>
    <mergeCell ref="E23:F23"/>
    <mergeCell ref="E24:F24"/>
    <mergeCell ref="E27:F27"/>
    <mergeCell ref="E28:F28"/>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PI-TRICYCLE</vt:lpstr>
      <vt:lpstr>PI  E-Bike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邱敏宜</dc:creator>
  <cp:lastModifiedBy>Mark</cp:lastModifiedBy>
  <cp:revision>1</cp:revision>
  <dcterms:created xsi:type="dcterms:W3CDTF">1996-12-17T01:32:00Z</dcterms:created>
  <cp:lastPrinted>2023-08-12T09:07:00Z</cp:lastPrinted>
  <dcterms:modified xsi:type="dcterms:W3CDTF">2026-01-15T02:31:55Z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AB4A56E8D650447484460149E1153CFB_13</vt:lpwstr>
  </property>
  <property fmtid="{D5CDD505-2E9C-101B-9397-08002B2CF9AE}" pid="4" name="CalculationRule">
    <vt:i4>0</vt:i4>
  </property>
</Properties>
</file>