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60" activeTab="1"/>
  </bookViews>
  <sheets>
    <sheet name="Model 1" sheetId="1" r:id="rId1"/>
    <sheet name="Model 2" sheetId="4" r:id="rId2"/>
  </sheets>
  <definedNames>
    <definedName name="solver_adj" localSheetId="0" hidden="1">'Model 1'!$O$4:$U$16</definedName>
    <definedName name="solver_adj" localSheetId="1" hidden="1">'Model 2'!$O$4:$U$16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'Model 1'!$O$4:$U$16</definedName>
    <definedName name="solver_lhs1" localSheetId="1" hidden="1">'Model 2'!$O$4:$U$16</definedName>
    <definedName name="solver_lhs2" localSheetId="0" hidden="1">'Model 1'!$V$22:$V$64</definedName>
    <definedName name="solver_lhs2" localSheetId="1" hidden="1">'Model 2'!$AB$22:$AB$65</definedName>
    <definedName name="solver_lhs3" localSheetId="0" hidden="1">'Model 1'!$V$4:$V$16</definedName>
    <definedName name="solver_lhs3" localSheetId="1" hidden="1">'Model 2'!$AB$4:$AB$16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'Model 1'!$I$3</definedName>
    <definedName name="solver_opt" localSheetId="1" hidden="1">'Model 2'!$I$5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hs1" localSheetId="0" hidden="1">binary</definedName>
    <definedName name="solver_rhs1" localSheetId="1" hidden="1">binary</definedName>
    <definedName name="solver_rhs2" localSheetId="0" hidden="1">0</definedName>
    <definedName name="solver_rhs2" localSheetId="1" hidden="1">0</definedName>
    <definedName name="solver_rhs3" localSheetId="0" hidden="1">1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9" i="4" l="1"/>
  <c r="F42" i="4"/>
  <c r="F63" i="4"/>
  <c r="I108" i="4"/>
  <c r="F41" i="4"/>
  <c r="I88" i="4"/>
  <c r="F62" i="4"/>
  <c r="F64" i="4"/>
  <c r="I48" i="4"/>
  <c r="I68" i="4"/>
  <c r="C16" i="4"/>
  <c r="D16" i="4"/>
  <c r="E16" i="4"/>
  <c r="F16" i="4"/>
  <c r="G16" i="4"/>
  <c r="H16" i="4"/>
  <c r="I16" i="4"/>
  <c r="J16" i="4"/>
  <c r="K16" i="4"/>
  <c r="B16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B5" i="4"/>
  <c r="AB6" i="4"/>
  <c r="AB7" i="4"/>
  <c r="AB8" i="4"/>
  <c r="AB9" i="4"/>
  <c r="AB10" i="4"/>
  <c r="AB11" i="4"/>
  <c r="AB12" i="4"/>
  <c r="AB13" i="4"/>
  <c r="AB14" i="4"/>
  <c r="AB15" i="4"/>
  <c r="AB16" i="4"/>
  <c r="AB4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I3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I5" i="4"/>
  <c r="I4" i="4"/>
  <c r="O18" i="1"/>
  <c r="P18" i="1"/>
  <c r="Q18" i="1"/>
  <c r="R18" i="1"/>
  <c r="S18" i="1"/>
  <c r="T18" i="1"/>
  <c r="U18" i="1"/>
  <c r="I3" i="1"/>
  <c r="O17" i="1"/>
  <c r="P17" i="1"/>
  <c r="Q17" i="1"/>
  <c r="R17" i="1"/>
  <c r="S17" i="1"/>
  <c r="T17" i="1"/>
  <c r="U17" i="1"/>
  <c r="I5" i="1"/>
  <c r="I4" i="1"/>
  <c r="V4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22" i="1"/>
  <c r="P22" i="1"/>
  <c r="Q22" i="1"/>
  <c r="R22" i="1"/>
  <c r="S22" i="1"/>
  <c r="T22" i="1"/>
  <c r="U22" i="1"/>
  <c r="V22" i="1"/>
  <c r="V5" i="1"/>
  <c r="V6" i="1"/>
  <c r="V7" i="1"/>
  <c r="V8" i="1"/>
  <c r="V9" i="1"/>
  <c r="V10" i="1"/>
  <c r="V11" i="1"/>
  <c r="V12" i="1"/>
  <c r="V13" i="1"/>
  <c r="V14" i="1"/>
  <c r="V15" i="1"/>
  <c r="V16" i="1"/>
</calcChain>
</file>

<file path=xl/sharedStrings.xml><?xml version="1.0" encoding="utf-8"?>
<sst xmlns="http://schemas.openxmlformats.org/spreadsheetml/2006/main" count="89" uniqueCount="36">
  <si>
    <t>Unit Deployment Toy Problem</t>
  </si>
  <si>
    <t>Number of units</t>
  </si>
  <si>
    <t>Number of locations</t>
  </si>
  <si>
    <t>Number of months</t>
  </si>
  <si>
    <t xml:space="preserve">Deployment </t>
  </si>
  <si>
    <t>months</t>
  </si>
  <si>
    <t>Minimum dwell</t>
  </si>
  <si>
    <t>Requirements</t>
  </si>
  <si>
    <t>Location</t>
  </si>
  <si>
    <t>Month</t>
  </si>
  <si>
    <t>Solution</t>
  </si>
  <si>
    <t>Unit</t>
  </si>
  <si>
    <t>Number of locations per unit</t>
  </si>
  <si>
    <t>Average deployment length</t>
  </si>
  <si>
    <t>Deployment</t>
  </si>
  <si>
    <t>Incompatible deployments</t>
  </si>
  <si>
    <t>Sum</t>
  </si>
  <si>
    <t>Feasible deployment schedule</t>
  </si>
  <si>
    <t>Active?</t>
  </si>
  <si>
    <t>Locations</t>
  </si>
  <si>
    <t>Nodes</t>
  </si>
  <si>
    <t>Edges</t>
  </si>
  <si>
    <t>Units</t>
  </si>
  <si>
    <t>Time (sec)</t>
  </si>
  <si>
    <t>Loc/Unit</t>
  </si>
  <si>
    <t>LG</t>
  </si>
  <si>
    <t>LGL</t>
  </si>
  <si>
    <t>GRASP</t>
  </si>
  <si>
    <t>LG Solution</t>
  </si>
  <si>
    <t>LGL Solution</t>
  </si>
  <si>
    <t>LG Solution w Location Swap</t>
  </si>
  <si>
    <t>LG Swap</t>
  </si>
  <si>
    <t>Minimize Number of Units</t>
  </si>
  <si>
    <t>Minimize Number of Units and Locations</t>
  </si>
  <si>
    <t>GRASP (1,000 Iterations) Minimize Units</t>
  </si>
  <si>
    <t>GRASP (1,000 Iterations) Minimize Units &amp;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</si>
</sst>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2" fillId="7" borderId="0" xfId="0" applyFont="1" applyFill="1"/>
    <xf numFmtId="0" fontId="2" fillId="8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ill="1" applyBorder="1"/>
    <xf numFmtId="2" fontId="0" fillId="0" borderId="0" xfId="0" applyNumberFormat="1"/>
    <xf numFmtId="0" fontId="1" fillId="0" borderId="0" xfId="0" applyFont="1"/>
    <xf numFmtId="0" fontId="2" fillId="0" borderId="0" xfId="0" applyFont="1" applyBorder="1"/>
    <xf numFmtId="0" fontId="2" fillId="0" borderId="10" xfId="0" applyFont="1" applyBorder="1"/>
    <xf numFmtId="0" fontId="0" fillId="0" borderId="3" xfId="0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Border="1"/>
    <xf numFmtId="0" fontId="2" fillId="7" borderId="11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9" borderId="12" xfId="0" applyFont="1" applyFill="1" applyBorder="1"/>
    <xf numFmtId="0" fontId="2" fillId="9" borderId="13" xfId="0" applyFont="1" applyFill="1" applyBorder="1"/>
    <xf numFmtId="0" fontId="2" fillId="9" borderId="14" xfId="0" applyFont="1" applyFill="1" applyBorder="1"/>
    <xf numFmtId="0" fontId="2" fillId="9" borderId="0" xfId="0" applyFont="1" applyFill="1" applyBorder="1"/>
    <xf numFmtId="0" fontId="3" fillId="9" borderId="7" xfId="0" applyFont="1" applyFill="1" applyBorder="1" applyAlignment="1">
      <alignment horizontal="center"/>
    </xf>
    <xf numFmtId="0" fontId="3" fillId="9" borderId="4" xfId="0" applyFont="1" applyFill="1" applyBorder="1"/>
    <xf numFmtId="0" fontId="2" fillId="0" borderId="5" xfId="0" applyFont="1" applyFill="1" applyBorder="1"/>
    <xf numFmtId="0" fontId="2" fillId="9" borderId="5" xfId="0" applyFont="1" applyFill="1" applyBorder="1"/>
    <xf numFmtId="0" fontId="2" fillId="9" borderId="3" xfId="0" applyFont="1" applyFill="1" applyBorder="1"/>
    <xf numFmtId="0" fontId="3" fillId="9" borderId="9" xfId="0" applyFont="1" applyFill="1" applyBorder="1"/>
    <xf numFmtId="0" fontId="2" fillId="0" borderId="10" xfId="0" applyFont="1" applyFill="1" applyBorder="1"/>
    <xf numFmtId="0" fontId="2" fillId="9" borderId="10" xfId="0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3" fillId="9" borderId="13" xfId="0" applyFont="1" applyFill="1" applyBorder="1" applyAlignment="1">
      <alignment horizontal="center"/>
    </xf>
    <xf numFmtId="0" fontId="3" fillId="9" borderId="12" xfId="0" applyFont="1" applyFill="1" applyBorder="1"/>
    <xf numFmtId="0" fontId="3" fillId="9" borderId="14" xfId="0" applyFont="1" applyFill="1" applyBorder="1"/>
    <xf numFmtId="0" fontId="2" fillId="9" borderId="7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0" borderId="3" xfId="0" applyBorder="1"/>
    <xf numFmtId="37" fontId="0" fillId="0" borderId="3" xfId="13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/>
    <xf numFmtId="0" fontId="2" fillId="8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0" fillId="7" borderId="3" xfId="0" applyFill="1" applyBorder="1"/>
    <xf numFmtId="0" fontId="0" fillId="0" borderId="0" xfId="0" applyFill="1" applyBorder="1" applyAlignment="1">
      <alignment horizontal="center"/>
    </xf>
    <xf numFmtId="0" fontId="2" fillId="10" borderId="1" xfId="0" applyFont="1" applyFill="1" applyBorder="1"/>
    <xf numFmtId="0" fontId="0" fillId="10" borderId="2" xfId="0" applyFill="1" applyBorder="1"/>
    <xf numFmtId="0" fontId="0" fillId="10" borderId="3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66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opLeftCell="A19" workbookViewId="0">
      <selection activeCell="J3" sqref="J3"/>
    </sheetView>
  </sheetViews>
  <sheetFormatPr baseColWidth="10" defaultColWidth="8.83203125" defaultRowHeight="14" x14ac:dyDescent="0"/>
  <cols>
    <col min="14" max="14" width="12" customWidth="1"/>
  </cols>
  <sheetData>
    <row r="1" spans="1:22">
      <c r="A1" s="20" t="s">
        <v>0</v>
      </c>
    </row>
    <row r="2" spans="1:22">
      <c r="N2" s="78" t="s">
        <v>14</v>
      </c>
      <c r="O2" s="77" t="s">
        <v>11</v>
      </c>
      <c r="P2" s="77"/>
      <c r="Q2" s="77"/>
      <c r="R2" s="77"/>
      <c r="S2" s="77"/>
      <c r="T2" s="77"/>
      <c r="U2" s="77"/>
    </row>
    <row r="3" spans="1:22">
      <c r="A3" t="s">
        <v>1</v>
      </c>
      <c r="C3">
        <v>4</v>
      </c>
      <c r="F3" t="s">
        <v>12</v>
      </c>
      <c r="I3" s="19">
        <f>AVERAGE(O18:U18)</f>
        <v>1.2857142857142858</v>
      </c>
      <c r="N3" s="78"/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 t="s">
        <v>16</v>
      </c>
    </row>
    <row r="4" spans="1:22">
      <c r="A4" t="s">
        <v>2</v>
      </c>
      <c r="C4">
        <v>3</v>
      </c>
      <c r="F4" t="s">
        <v>13</v>
      </c>
      <c r="I4" s="19">
        <f>SUM(O4:U16)*C6/I5</f>
        <v>3.7142857142857144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SUM(O4:U4)</f>
        <v>1</v>
      </c>
    </row>
    <row r="5" spans="1:22">
      <c r="A5" t="s">
        <v>3</v>
      </c>
      <c r="C5">
        <v>10</v>
      </c>
      <c r="F5" t="s">
        <v>1</v>
      </c>
      <c r="I5">
        <f>SUM(O17:U17)</f>
        <v>7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16" si="0">SUM(O5:U5)</f>
        <v>1</v>
      </c>
    </row>
    <row r="6" spans="1:22">
      <c r="A6" t="s">
        <v>4</v>
      </c>
      <c r="C6">
        <v>2</v>
      </c>
      <c r="D6" t="s">
        <v>5</v>
      </c>
      <c r="N6">
        <v>3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f t="shared" si="0"/>
        <v>1</v>
      </c>
    </row>
    <row r="7" spans="1:22">
      <c r="A7" t="s">
        <v>6</v>
      </c>
      <c r="C7">
        <v>2</v>
      </c>
      <c r="D7" t="s">
        <v>5</v>
      </c>
      <c r="N7">
        <v>4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f t="shared" si="0"/>
        <v>1</v>
      </c>
    </row>
    <row r="8" spans="1:22">
      <c r="N8">
        <v>5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f t="shared" si="0"/>
        <v>1</v>
      </c>
    </row>
    <row r="9" spans="1:22">
      <c r="A9" t="s">
        <v>7</v>
      </c>
      <c r="N9">
        <v>6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f t="shared" si="0"/>
        <v>1</v>
      </c>
    </row>
    <row r="10" spans="1:22">
      <c r="N10">
        <v>7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1</v>
      </c>
    </row>
    <row r="11" spans="1:22">
      <c r="A11" s="78" t="s">
        <v>8</v>
      </c>
      <c r="B11" s="77" t="s">
        <v>9</v>
      </c>
      <c r="C11" s="77"/>
      <c r="D11" s="77"/>
      <c r="E11" s="77"/>
      <c r="F11" s="77"/>
      <c r="G11" s="77"/>
      <c r="H11" s="77"/>
      <c r="I11" s="77"/>
      <c r="J11" s="77"/>
      <c r="K11" s="77"/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f t="shared" si="0"/>
        <v>1</v>
      </c>
    </row>
    <row r="12" spans="1:22">
      <c r="A12" s="78"/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N12">
        <v>9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f t="shared" si="0"/>
        <v>1</v>
      </c>
    </row>
    <row r="13" spans="1:22">
      <c r="A13" s="15">
        <v>1</v>
      </c>
      <c r="B13" s="15">
        <v>1</v>
      </c>
      <c r="C13" s="15">
        <v>2</v>
      </c>
      <c r="D13" s="15">
        <v>2</v>
      </c>
      <c r="E13" s="15"/>
      <c r="F13" s="15"/>
      <c r="G13" s="15"/>
      <c r="H13" s="15">
        <v>1</v>
      </c>
      <c r="I13" s="15">
        <v>1</v>
      </c>
      <c r="J13" s="15">
        <v>1</v>
      </c>
      <c r="K13" s="15">
        <v>1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f t="shared" si="0"/>
        <v>1</v>
      </c>
    </row>
    <row r="14" spans="1:22">
      <c r="A14" s="15">
        <v>2</v>
      </c>
      <c r="B14" s="15"/>
      <c r="C14" s="15">
        <v>1</v>
      </c>
      <c r="D14" s="15">
        <v>1</v>
      </c>
      <c r="E14" s="15">
        <v>1</v>
      </c>
      <c r="F14" s="15">
        <v>1</v>
      </c>
      <c r="G14" s="15"/>
      <c r="H14" s="15"/>
      <c r="I14" s="15"/>
      <c r="J14" s="15">
        <v>1</v>
      </c>
      <c r="K14" s="15">
        <v>1</v>
      </c>
      <c r="N14">
        <v>11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f t="shared" si="0"/>
        <v>1</v>
      </c>
    </row>
    <row r="15" spans="1:22">
      <c r="A15" s="15">
        <v>3</v>
      </c>
      <c r="B15" s="15"/>
      <c r="C15" s="15"/>
      <c r="D15" s="15"/>
      <c r="E15" s="15">
        <v>1</v>
      </c>
      <c r="F15" s="15">
        <v>1</v>
      </c>
      <c r="G15" s="15">
        <v>2</v>
      </c>
      <c r="H15" s="15">
        <v>2</v>
      </c>
      <c r="I15" s="15">
        <v>2</v>
      </c>
      <c r="J15" s="15"/>
      <c r="K15" s="15"/>
      <c r="N15">
        <v>12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</v>
      </c>
    </row>
    <row r="16" spans="1:22">
      <c r="N16">
        <v>13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f t="shared" si="0"/>
        <v>1</v>
      </c>
    </row>
    <row r="17" spans="1:22">
      <c r="A17" t="s">
        <v>17</v>
      </c>
      <c r="N17" t="s">
        <v>18</v>
      </c>
      <c r="O17">
        <f>IF(SUM(O4:O16),1,0)</f>
        <v>1</v>
      </c>
      <c r="P17">
        <f t="shared" ref="P17:U17" si="1">IF(SUM(P4:P16),1,0)</f>
        <v>1</v>
      </c>
      <c r="Q17">
        <f t="shared" si="1"/>
        <v>1</v>
      </c>
      <c r="R17">
        <f t="shared" si="1"/>
        <v>1</v>
      </c>
      <c r="S17">
        <f t="shared" si="1"/>
        <v>1</v>
      </c>
      <c r="T17">
        <f t="shared" si="1"/>
        <v>1</v>
      </c>
      <c r="U17">
        <f t="shared" si="1"/>
        <v>1</v>
      </c>
    </row>
    <row r="18" spans="1:22">
      <c r="A18" s="80" t="s">
        <v>8</v>
      </c>
      <c r="B18" s="77" t="s">
        <v>9</v>
      </c>
      <c r="C18" s="77"/>
      <c r="D18" s="77"/>
      <c r="E18" s="77"/>
      <c r="F18" s="77"/>
      <c r="G18" s="77"/>
      <c r="H18" s="77"/>
      <c r="I18" s="77"/>
      <c r="J18" s="77"/>
      <c r="K18" s="77"/>
      <c r="N18" t="s">
        <v>19</v>
      </c>
      <c r="O18">
        <f>IF(OR(O4=1,O5=1,O7=1,O12=1,O15=1),1,0)+IF(OR(O6=1,O8=1,O16=1),1,0)+IF(OR(O9=1,O10=1,O11=1,O13=1,O14=1),1,0)</f>
        <v>2</v>
      </c>
      <c r="P18">
        <f t="shared" ref="P18:U18" si="2">IF(OR(P4=1,P5=1,P7=1,P12=1,P15=1),1,0)+IF(OR(P6=1,P8=1,P16=1),1,0)+IF(OR(P9=1,P10=1,P11=1,P13=1,P14=1),1,0)</f>
        <v>1</v>
      </c>
      <c r="Q18">
        <f t="shared" si="2"/>
        <v>1</v>
      </c>
      <c r="R18">
        <f t="shared" si="2"/>
        <v>1</v>
      </c>
      <c r="S18">
        <f t="shared" si="2"/>
        <v>2</v>
      </c>
      <c r="T18">
        <f t="shared" si="2"/>
        <v>1</v>
      </c>
      <c r="U18">
        <f t="shared" si="2"/>
        <v>1</v>
      </c>
    </row>
    <row r="19" spans="1:22">
      <c r="A19" s="80"/>
      <c r="B19" s="15">
        <v>1</v>
      </c>
      <c r="C19" s="15">
        <v>2</v>
      </c>
      <c r="D19" s="15">
        <v>3</v>
      </c>
      <c r="E19" s="15">
        <v>4</v>
      </c>
      <c r="F19" s="15">
        <v>5</v>
      </c>
      <c r="G19" s="15">
        <v>6</v>
      </c>
      <c r="H19" s="15">
        <v>7</v>
      </c>
      <c r="I19" s="15">
        <v>8</v>
      </c>
      <c r="J19" s="15">
        <v>9</v>
      </c>
      <c r="K19" s="15">
        <v>10</v>
      </c>
    </row>
    <row r="20" spans="1:22">
      <c r="A20" s="80">
        <v>1</v>
      </c>
      <c r="B20" s="16">
        <v>1</v>
      </c>
      <c r="C20" s="17"/>
      <c r="D20" s="16">
        <v>4</v>
      </c>
      <c r="E20" s="17"/>
      <c r="F20" s="8"/>
      <c r="G20" s="8"/>
      <c r="H20" s="16">
        <v>9</v>
      </c>
      <c r="I20" s="17"/>
      <c r="J20" s="16">
        <v>12</v>
      </c>
      <c r="K20" s="17"/>
      <c r="M20" s="79" t="s">
        <v>15</v>
      </c>
      <c r="N20" s="79"/>
      <c r="O20" s="77" t="s">
        <v>11</v>
      </c>
      <c r="P20" s="77"/>
      <c r="Q20" s="77"/>
      <c r="R20" s="77"/>
      <c r="S20" s="77"/>
      <c r="T20" s="77"/>
      <c r="U20" s="77"/>
    </row>
    <row r="21" spans="1:22">
      <c r="A21" s="80"/>
      <c r="B21" s="10"/>
      <c r="C21" s="16">
        <v>2</v>
      </c>
      <c r="D21" s="17"/>
      <c r="E21" s="10"/>
      <c r="F21" s="10"/>
      <c r="G21" s="10"/>
      <c r="H21" s="10"/>
      <c r="I21" s="10"/>
      <c r="J21" s="10"/>
      <c r="K21" s="10"/>
      <c r="M21" s="79"/>
      <c r="N21" s="79"/>
      <c r="O21">
        <v>1</v>
      </c>
      <c r="P21">
        <v>2</v>
      </c>
      <c r="Q21">
        <v>3</v>
      </c>
      <c r="R21">
        <v>4</v>
      </c>
      <c r="S21">
        <v>5</v>
      </c>
      <c r="T21">
        <v>6</v>
      </c>
      <c r="U21">
        <v>7</v>
      </c>
    </row>
    <row r="22" spans="1:2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M22">
        <v>1</v>
      </c>
      <c r="N22">
        <v>2</v>
      </c>
      <c r="O22">
        <f>IF(AND(INDEX(O$4:O$16,$M22),INDEX(O$4:O$16,$N22)),1,0)</f>
        <v>0</v>
      </c>
      <c r="P22">
        <f t="shared" ref="P22:U37" si="3">IF(AND(INDEX(P$4:P$16,$M22),INDEX(P$4:P$16,$N22)),1,0)</f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>SUM(O22:U22)</f>
        <v>0</v>
      </c>
    </row>
    <row r="23" spans="1:22" s="7" customFormat="1">
      <c r="A23" s="14">
        <v>2</v>
      </c>
      <c r="B23" s="10"/>
      <c r="C23" s="16">
        <v>3</v>
      </c>
      <c r="D23" s="17"/>
      <c r="E23" s="16">
        <v>5</v>
      </c>
      <c r="F23" s="17"/>
      <c r="G23" s="8"/>
      <c r="H23" s="8"/>
      <c r="I23" s="10"/>
      <c r="J23" s="16">
        <v>13</v>
      </c>
      <c r="K23" s="17"/>
      <c r="L23"/>
      <c r="M23">
        <v>1</v>
      </c>
      <c r="N23">
        <v>3</v>
      </c>
      <c r="O23">
        <f t="shared" ref="O23:U64" si="4">IF(AND(INDEX(O$4:O$16,$M23),INDEX(O$4:O$16,$N23)),1,0)</f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ref="V23:V64" si="5">SUM(O23:U23)</f>
        <v>0</v>
      </c>
    </row>
    <row r="24" spans="1:22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M24">
        <v>1</v>
      </c>
      <c r="N24">
        <v>4</v>
      </c>
      <c r="O24">
        <f t="shared" si="4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5"/>
        <v>0</v>
      </c>
    </row>
    <row r="25" spans="1:22">
      <c r="A25" s="80">
        <v>3</v>
      </c>
      <c r="B25" s="10"/>
      <c r="C25" s="10"/>
      <c r="D25" s="10"/>
      <c r="E25" s="16">
        <v>6</v>
      </c>
      <c r="F25" s="17"/>
      <c r="G25" s="16">
        <v>7</v>
      </c>
      <c r="H25" s="17"/>
      <c r="I25" s="16">
        <v>10</v>
      </c>
      <c r="J25" s="17"/>
      <c r="K25" s="10"/>
      <c r="M25" s="7">
        <v>1</v>
      </c>
      <c r="N25" s="7">
        <v>5</v>
      </c>
      <c r="O25">
        <f t="shared" si="4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5"/>
        <v>0</v>
      </c>
    </row>
    <row r="26" spans="1:22">
      <c r="A26" s="80"/>
      <c r="B26" s="10"/>
      <c r="C26" s="10"/>
      <c r="D26" s="10"/>
      <c r="E26" s="10"/>
      <c r="F26" s="10"/>
      <c r="G26" s="16">
        <v>8</v>
      </c>
      <c r="H26" s="18"/>
      <c r="I26" s="16">
        <v>11</v>
      </c>
      <c r="J26" s="17"/>
      <c r="K26" s="10"/>
      <c r="M26" s="7">
        <v>1</v>
      </c>
      <c r="N26" s="7">
        <v>6</v>
      </c>
      <c r="O26">
        <f t="shared" si="4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5"/>
        <v>0</v>
      </c>
    </row>
    <row r="27" spans="1:22">
      <c r="M27" s="7">
        <v>2</v>
      </c>
      <c r="N27" s="7">
        <v>3</v>
      </c>
      <c r="O27">
        <f t="shared" si="4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5"/>
        <v>0</v>
      </c>
    </row>
    <row r="28" spans="1:22">
      <c r="A28" t="s">
        <v>10</v>
      </c>
      <c r="M28" s="7">
        <v>2</v>
      </c>
      <c r="N28" s="7">
        <v>4</v>
      </c>
      <c r="O28">
        <f t="shared" si="4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5"/>
        <v>0</v>
      </c>
    </row>
    <row r="29" spans="1:22">
      <c r="A29" s="80" t="s">
        <v>8</v>
      </c>
      <c r="B29" s="77" t="s">
        <v>9</v>
      </c>
      <c r="C29" s="77"/>
      <c r="D29" s="77"/>
      <c r="E29" s="77"/>
      <c r="F29" s="77"/>
      <c r="G29" s="77"/>
      <c r="H29" s="77"/>
      <c r="I29" s="77"/>
      <c r="J29" s="77"/>
      <c r="K29" s="77"/>
      <c r="M29" s="7">
        <v>2</v>
      </c>
      <c r="N29" s="7">
        <v>5</v>
      </c>
      <c r="O29">
        <f t="shared" si="4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V29">
        <f t="shared" si="5"/>
        <v>0</v>
      </c>
    </row>
    <row r="30" spans="1:22">
      <c r="A30" s="80"/>
      <c r="B30" s="15">
        <v>1</v>
      </c>
      <c r="C30" s="15">
        <v>2</v>
      </c>
      <c r="D30" s="15">
        <v>3</v>
      </c>
      <c r="E30" s="15">
        <v>4</v>
      </c>
      <c r="F30" s="15">
        <v>5</v>
      </c>
      <c r="G30" s="15">
        <v>6</v>
      </c>
      <c r="H30" s="15">
        <v>7</v>
      </c>
      <c r="I30" s="15">
        <v>8</v>
      </c>
      <c r="J30" s="15">
        <v>9</v>
      </c>
      <c r="K30" s="15">
        <v>10</v>
      </c>
      <c r="M30" s="7">
        <v>2</v>
      </c>
      <c r="N30" s="7">
        <v>6</v>
      </c>
      <c r="O30">
        <f t="shared" si="4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V30">
        <f t="shared" si="5"/>
        <v>0</v>
      </c>
    </row>
    <row r="31" spans="1:22">
      <c r="A31" s="80">
        <v>1</v>
      </c>
      <c r="B31" s="1">
        <v>1</v>
      </c>
      <c r="C31" s="1"/>
      <c r="D31" s="12">
        <v>4</v>
      </c>
      <c r="E31" s="12"/>
      <c r="F31" s="8"/>
      <c r="G31" s="8"/>
      <c r="H31" s="12">
        <v>9</v>
      </c>
      <c r="I31" s="12"/>
      <c r="J31" s="2">
        <v>12</v>
      </c>
      <c r="K31" s="2"/>
      <c r="M31" s="7">
        <v>3</v>
      </c>
      <c r="N31" s="7">
        <v>5</v>
      </c>
      <c r="O31">
        <f t="shared" si="4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5"/>
        <v>0</v>
      </c>
    </row>
    <row r="32" spans="1:22">
      <c r="A32" s="80"/>
      <c r="B32" s="10"/>
      <c r="C32" s="2">
        <v>2</v>
      </c>
      <c r="D32" s="2"/>
      <c r="E32" s="10"/>
      <c r="F32" s="10"/>
      <c r="G32" s="10"/>
      <c r="H32" s="10"/>
      <c r="I32" s="10"/>
      <c r="J32" s="10"/>
      <c r="K32" s="10"/>
      <c r="M32" s="7">
        <v>3</v>
      </c>
      <c r="N32" s="7">
        <v>6</v>
      </c>
      <c r="O32">
        <f t="shared" si="4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5"/>
        <v>0</v>
      </c>
    </row>
    <row r="33" spans="1:22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7"/>
      <c r="M33" s="7">
        <v>4</v>
      </c>
      <c r="N33" s="7">
        <v>5</v>
      </c>
      <c r="O33">
        <f t="shared" si="4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5"/>
        <v>0</v>
      </c>
    </row>
    <row r="34" spans="1:22">
      <c r="A34" s="14">
        <v>2</v>
      </c>
      <c r="B34" s="10"/>
      <c r="C34" s="3">
        <v>3</v>
      </c>
      <c r="D34" s="3"/>
      <c r="E34" s="5">
        <v>5</v>
      </c>
      <c r="F34" s="5"/>
      <c r="G34" s="8"/>
      <c r="H34" s="8"/>
      <c r="I34" s="10"/>
      <c r="J34" s="3">
        <v>13</v>
      </c>
      <c r="K34" s="3"/>
      <c r="M34" s="7">
        <v>4</v>
      </c>
      <c r="N34" s="7">
        <v>6</v>
      </c>
      <c r="O34">
        <f t="shared" si="4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5"/>
        <v>0</v>
      </c>
    </row>
    <row r="35" spans="1:22">
      <c r="A35" s="13"/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  <c r="M35" s="7">
        <v>4</v>
      </c>
      <c r="N35" s="7">
        <v>7</v>
      </c>
      <c r="O35">
        <f t="shared" si="4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5"/>
        <v>0</v>
      </c>
    </row>
    <row r="36" spans="1:22">
      <c r="A36" s="80">
        <v>3</v>
      </c>
      <c r="B36" s="10"/>
      <c r="C36" s="10"/>
      <c r="D36" s="10"/>
      <c r="E36" s="4">
        <v>6</v>
      </c>
      <c r="F36" s="4"/>
      <c r="G36" s="1">
        <v>7</v>
      </c>
      <c r="H36" s="1"/>
      <c r="I36" s="4">
        <v>10</v>
      </c>
      <c r="J36" s="4"/>
      <c r="K36" s="10"/>
      <c r="M36" s="7">
        <v>4</v>
      </c>
      <c r="N36" s="7">
        <v>8</v>
      </c>
      <c r="O36">
        <f t="shared" si="4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5"/>
        <v>0</v>
      </c>
    </row>
    <row r="37" spans="1:22">
      <c r="A37" s="80"/>
      <c r="B37" s="10"/>
      <c r="C37" s="10"/>
      <c r="D37" s="10"/>
      <c r="E37" s="10"/>
      <c r="F37" s="10"/>
      <c r="G37" s="11">
        <v>8</v>
      </c>
      <c r="H37" s="6"/>
      <c r="I37" s="5">
        <v>11</v>
      </c>
      <c r="J37" s="5"/>
      <c r="K37" s="10"/>
      <c r="M37" s="7">
        <v>5</v>
      </c>
      <c r="N37" s="7">
        <v>6</v>
      </c>
      <c r="O37">
        <f t="shared" si="4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5"/>
        <v>0</v>
      </c>
    </row>
    <row r="38" spans="1:22">
      <c r="A38" s="13"/>
      <c r="M38" s="7">
        <v>5</v>
      </c>
      <c r="N38" s="7">
        <v>7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5"/>
        <v>0</v>
      </c>
    </row>
    <row r="39" spans="1:22">
      <c r="A39" s="15"/>
      <c r="M39" s="7">
        <v>5</v>
      </c>
      <c r="N39" s="7">
        <v>8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5"/>
        <v>0</v>
      </c>
    </row>
    <row r="40" spans="1:2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7">
        <v>5</v>
      </c>
      <c r="N40" s="7">
        <v>9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5"/>
        <v>0</v>
      </c>
    </row>
    <row r="41" spans="1:2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7">
        <v>6</v>
      </c>
      <c r="N41" s="7">
        <v>7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5"/>
        <v>0</v>
      </c>
    </row>
    <row r="42" spans="1:2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7">
        <v>6</v>
      </c>
      <c r="N42" s="7">
        <v>8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V42">
        <f t="shared" si="5"/>
        <v>0</v>
      </c>
    </row>
    <row r="43" spans="1:2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7">
        <v>6</v>
      </c>
      <c r="N43" s="7">
        <v>9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  <c r="V43">
        <f t="shared" si="5"/>
        <v>0</v>
      </c>
    </row>
    <row r="44" spans="1:2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7">
        <v>7</v>
      </c>
      <c r="N44" s="7">
        <v>8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5"/>
        <v>0</v>
      </c>
    </row>
    <row r="45" spans="1:2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7">
        <v>7</v>
      </c>
      <c r="N45" s="7">
        <v>9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f t="shared" si="4"/>
        <v>0</v>
      </c>
      <c r="V45">
        <f t="shared" si="5"/>
        <v>0</v>
      </c>
    </row>
    <row r="46" spans="1:2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7">
        <v>7</v>
      </c>
      <c r="N46" s="7">
        <v>10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5"/>
        <v>0</v>
      </c>
    </row>
    <row r="47" spans="1:22">
      <c r="M47" s="7">
        <v>7</v>
      </c>
      <c r="N47" s="7">
        <v>11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0</v>
      </c>
      <c r="S47">
        <f t="shared" si="4"/>
        <v>0</v>
      </c>
      <c r="T47">
        <f t="shared" si="4"/>
        <v>0</v>
      </c>
      <c r="U47">
        <f t="shared" si="4"/>
        <v>0</v>
      </c>
      <c r="V47">
        <f t="shared" si="5"/>
        <v>0</v>
      </c>
    </row>
    <row r="48" spans="1:22">
      <c r="M48" s="7">
        <v>7</v>
      </c>
      <c r="N48" s="7">
        <v>12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0</v>
      </c>
      <c r="T48">
        <f t="shared" si="4"/>
        <v>0</v>
      </c>
      <c r="U48">
        <f t="shared" si="4"/>
        <v>0</v>
      </c>
      <c r="V48">
        <f t="shared" si="5"/>
        <v>0</v>
      </c>
    </row>
    <row r="49" spans="13:22">
      <c r="M49" s="7">
        <v>7</v>
      </c>
      <c r="N49" s="7">
        <v>13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 t="shared" si="4"/>
        <v>0</v>
      </c>
      <c r="U49">
        <f t="shared" si="4"/>
        <v>0</v>
      </c>
      <c r="V49">
        <f t="shared" si="5"/>
        <v>0</v>
      </c>
    </row>
    <row r="50" spans="13:22">
      <c r="M50" s="7">
        <v>8</v>
      </c>
      <c r="N50" s="7">
        <v>9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 t="shared" si="4"/>
        <v>0</v>
      </c>
      <c r="U50">
        <f t="shared" si="4"/>
        <v>0</v>
      </c>
      <c r="V50">
        <f t="shared" si="5"/>
        <v>0</v>
      </c>
    </row>
    <row r="51" spans="13:22">
      <c r="M51" s="7">
        <v>8</v>
      </c>
      <c r="N51" s="7">
        <v>10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  <c r="T51">
        <f t="shared" si="4"/>
        <v>0</v>
      </c>
      <c r="U51">
        <f t="shared" si="4"/>
        <v>0</v>
      </c>
      <c r="V51">
        <f t="shared" si="5"/>
        <v>0</v>
      </c>
    </row>
    <row r="52" spans="13:22">
      <c r="M52" s="7">
        <v>8</v>
      </c>
      <c r="N52" s="7">
        <v>11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  <c r="T52">
        <f t="shared" si="4"/>
        <v>0</v>
      </c>
      <c r="U52">
        <f t="shared" si="4"/>
        <v>0</v>
      </c>
      <c r="V52">
        <f t="shared" si="5"/>
        <v>0</v>
      </c>
    </row>
    <row r="53" spans="13:22">
      <c r="M53" s="7">
        <v>8</v>
      </c>
      <c r="N53" s="7">
        <v>12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  <c r="T53">
        <f t="shared" si="4"/>
        <v>0</v>
      </c>
      <c r="U53">
        <f t="shared" si="4"/>
        <v>0</v>
      </c>
      <c r="V53">
        <f t="shared" si="5"/>
        <v>0</v>
      </c>
    </row>
    <row r="54" spans="13:22">
      <c r="M54" s="7">
        <v>8</v>
      </c>
      <c r="N54" s="7">
        <v>13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  <c r="T54">
        <f t="shared" si="4"/>
        <v>0</v>
      </c>
      <c r="U54">
        <f t="shared" si="4"/>
        <v>0</v>
      </c>
      <c r="V54">
        <f t="shared" si="5"/>
        <v>0</v>
      </c>
    </row>
    <row r="55" spans="13:22">
      <c r="M55" s="7">
        <v>9</v>
      </c>
      <c r="N55" s="7">
        <v>10</v>
      </c>
      <c r="O55">
        <f t="shared" si="4"/>
        <v>0</v>
      </c>
      <c r="P55">
        <f t="shared" si="4"/>
        <v>0</v>
      </c>
      <c r="Q55">
        <f t="shared" si="4"/>
        <v>0</v>
      </c>
      <c r="R55">
        <f t="shared" si="4"/>
        <v>0</v>
      </c>
      <c r="S55">
        <f t="shared" si="4"/>
        <v>0</v>
      </c>
      <c r="T55">
        <f t="shared" si="4"/>
        <v>0</v>
      </c>
      <c r="U55">
        <f t="shared" si="4"/>
        <v>0</v>
      </c>
      <c r="V55">
        <f t="shared" si="5"/>
        <v>0</v>
      </c>
    </row>
    <row r="56" spans="13:22">
      <c r="M56" s="7">
        <v>9</v>
      </c>
      <c r="N56" s="7">
        <v>11</v>
      </c>
      <c r="O56">
        <f t="shared" si="4"/>
        <v>0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  <c r="T56">
        <f t="shared" si="4"/>
        <v>0</v>
      </c>
      <c r="U56">
        <f t="shared" si="4"/>
        <v>0</v>
      </c>
      <c r="V56">
        <f t="shared" si="5"/>
        <v>0</v>
      </c>
    </row>
    <row r="57" spans="13:22">
      <c r="M57" s="7">
        <v>9</v>
      </c>
      <c r="N57" s="7">
        <v>12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5"/>
        <v>0</v>
      </c>
    </row>
    <row r="58" spans="13:22">
      <c r="M58" s="7">
        <v>9</v>
      </c>
      <c r="N58" s="7">
        <v>13</v>
      </c>
      <c r="O58">
        <f t="shared" si="4"/>
        <v>0</v>
      </c>
      <c r="P58">
        <f t="shared" si="4"/>
        <v>0</v>
      </c>
      <c r="Q58">
        <f t="shared" si="4"/>
        <v>0</v>
      </c>
      <c r="R58">
        <f t="shared" si="4"/>
        <v>0</v>
      </c>
      <c r="S58">
        <f t="shared" si="4"/>
        <v>0</v>
      </c>
      <c r="T58">
        <f t="shared" si="4"/>
        <v>0</v>
      </c>
      <c r="U58">
        <f t="shared" si="4"/>
        <v>0</v>
      </c>
      <c r="V58">
        <f t="shared" si="5"/>
        <v>0</v>
      </c>
    </row>
    <row r="59" spans="13:22">
      <c r="M59" s="7">
        <v>10</v>
      </c>
      <c r="N59" s="7">
        <v>11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  <c r="V59">
        <f t="shared" si="5"/>
        <v>0</v>
      </c>
    </row>
    <row r="60" spans="13:22">
      <c r="M60" s="7">
        <v>10</v>
      </c>
      <c r="N60" s="7">
        <v>12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0</v>
      </c>
      <c r="T60">
        <f t="shared" si="4"/>
        <v>0</v>
      </c>
      <c r="U60">
        <f t="shared" si="4"/>
        <v>0</v>
      </c>
      <c r="V60">
        <f t="shared" si="5"/>
        <v>0</v>
      </c>
    </row>
    <row r="61" spans="13:22">
      <c r="M61" s="7">
        <v>10</v>
      </c>
      <c r="N61" s="7">
        <v>13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5"/>
        <v>0</v>
      </c>
    </row>
    <row r="62" spans="13:22">
      <c r="M62" s="7">
        <v>11</v>
      </c>
      <c r="N62" s="7">
        <v>12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5"/>
        <v>0</v>
      </c>
    </row>
    <row r="63" spans="13:22">
      <c r="M63" s="7">
        <v>11</v>
      </c>
      <c r="N63" s="7">
        <v>13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5"/>
        <v>0</v>
      </c>
    </row>
    <row r="64" spans="13:22">
      <c r="M64" s="7">
        <v>12</v>
      </c>
      <c r="N64" s="7">
        <v>13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5"/>
        <v>0</v>
      </c>
    </row>
  </sheetData>
  <mergeCells count="14">
    <mergeCell ref="A31:A32"/>
    <mergeCell ref="A36:A37"/>
    <mergeCell ref="B29:K29"/>
    <mergeCell ref="B11:K11"/>
    <mergeCell ref="A11:A12"/>
    <mergeCell ref="A29:A30"/>
    <mergeCell ref="A25:A26"/>
    <mergeCell ref="O2:U2"/>
    <mergeCell ref="N2:N3"/>
    <mergeCell ref="M20:N21"/>
    <mergeCell ref="O20:U20"/>
    <mergeCell ref="A18:A19"/>
    <mergeCell ref="B18:K18"/>
    <mergeCell ref="A20:A2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29"/>
  <sheetViews>
    <sheetView tabSelected="1" topLeftCell="A45" workbookViewId="0">
      <selection activeCell="M64" sqref="M64"/>
    </sheetView>
  </sheetViews>
  <sheetFormatPr baseColWidth="10" defaultColWidth="8.83203125" defaultRowHeight="14" x14ac:dyDescent="0"/>
  <cols>
    <col min="14" max="14" width="12" customWidth="1"/>
  </cols>
  <sheetData>
    <row r="1" spans="1:28">
      <c r="A1" s="20" t="s">
        <v>0</v>
      </c>
    </row>
    <row r="2" spans="1:28">
      <c r="N2" s="78" t="s">
        <v>14</v>
      </c>
      <c r="O2" s="77" t="s">
        <v>11</v>
      </c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8">
      <c r="A3" t="s">
        <v>1</v>
      </c>
      <c r="C3">
        <v>4</v>
      </c>
      <c r="F3" t="s">
        <v>12</v>
      </c>
      <c r="I3" s="19">
        <f>AVERAGE(O18:AA18)</f>
        <v>1</v>
      </c>
      <c r="N3" s="78"/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  <c r="AA3">
        <v>13</v>
      </c>
      <c r="AB3" t="s">
        <v>16</v>
      </c>
    </row>
    <row r="4" spans="1:28">
      <c r="A4" t="s">
        <v>2</v>
      </c>
      <c r="C4">
        <v>3</v>
      </c>
      <c r="F4" t="s">
        <v>13</v>
      </c>
      <c r="I4" s="19">
        <f>SUM(O4:AA16)*C6/I5</f>
        <v>2.3636363636363638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SUM(O4:AA4)</f>
        <v>1</v>
      </c>
    </row>
    <row r="5" spans="1:28">
      <c r="A5" t="s">
        <v>3</v>
      </c>
      <c r="C5">
        <v>10</v>
      </c>
      <c r="F5" t="s">
        <v>1</v>
      </c>
      <c r="I5">
        <f>SUM(O17:AA17)</f>
        <v>11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ref="AB5:AB16" si="0">SUM(O5:AA5)</f>
        <v>1</v>
      </c>
    </row>
    <row r="6" spans="1:28">
      <c r="A6" t="s">
        <v>4</v>
      </c>
      <c r="C6">
        <v>2</v>
      </c>
      <c r="D6" t="s">
        <v>5</v>
      </c>
      <c r="N6">
        <v>3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1</v>
      </c>
    </row>
    <row r="7" spans="1:28">
      <c r="A7" t="s">
        <v>6</v>
      </c>
      <c r="C7">
        <v>2</v>
      </c>
      <c r="D7" t="s">
        <v>5</v>
      </c>
      <c r="N7">
        <v>4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1</v>
      </c>
    </row>
    <row r="8" spans="1:28">
      <c r="N8">
        <v>5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1</v>
      </c>
    </row>
    <row r="9" spans="1:28">
      <c r="A9" t="s">
        <v>7</v>
      </c>
      <c r="N9">
        <v>6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1</v>
      </c>
    </row>
    <row r="10" spans="1:28">
      <c r="N10">
        <v>7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1</v>
      </c>
    </row>
    <row r="11" spans="1:28">
      <c r="A11" s="78" t="s">
        <v>8</v>
      </c>
      <c r="B11" s="77" t="s">
        <v>9</v>
      </c>
      <c r="C11" s="77"/>
      <c r="D11" s="77"/>
      <c r="E11" s="77"/>
      <c r="F11" s="77"/>
      <c r="G11" s="77"/>
      <c r="H11" s="77"/>
      <c r="I11" s="77"/>
      <c r="J11" s="77"/>
      <c r="K11" s="77"/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1</v>
      </c>
    </row>
    <row r="12" spans="1:28">
      <c r="A12" s="78"/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N12">
        <v>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f t="shared" si="0"/>
        <v>1</v>
      </c>
    </row>
    <row r="13" spans="1:28">
      <c r="A13" s="15">
        <v>1</v>
      </c>
      <c r="B13" s="15">
        <v>1</v>
      </c>
      <c r="C13" s="15">
        <v>2</v>
      </c>
      <c r="D13" s="15">
        <v>2</v>
      </c>
      <c r="E13" s="15"/>
      <c r="F13" s="15"/>
      <c r="G13" s="15"/>
      <c r="H13" s="15">
        <v>1</v>
      </c>
      <c r="I13" s="15">
        <v>1</v>
      </c>
      <c r="J13" s="15">
        <v>1</v>
      </c>
      <c r="K13" s="15">
        <v>1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f t="shared" si="0"/>
        <v>1</v>
      </c>
    </row>
    <row r="14" spans="1:28">
      <c r="A14" s="15">
        <v>2</v>
      </c>
      <c r="B14" s="15"/>
      <c r="C14" s="15">
        <v>1</v>
      </c>
      <c r="D14" s="15">
        <v>1</v>
      </c>
      <c r="E14" s="15">
        <v>1</v>
      </c>
      <c r="F14" s="15">
        <v>1</v>
      </c>
      <c r="G14" s="15"/>
      <c r="H14" s="15"/>
      <c r="I14" s="15"/>
      <c r="J14" s="15">
        <v>1</v>
      </c>
      <c r="K14" s="15">
        <v>1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f t="shared" si="0"/>
        <v>1</v>
      </c>
    </row>
    <row r="15" spans="1:28">
      <c r="A15" s="15">
        <v>3</v>
      </c>
      <c r="B15" s="15"/>
      <c r="C15" s="15"/>
      <c r="D15" s="15"/>
      <c r="E15" s="15">
        <v>1</v>
      </c>
      <c r="F15" s="15">
        <v>1</v>
      </c>
      <c r="G15" s="15">
        <v>2</v>
      </c>
      <c r="H15" s="15">
        <v>2</v>
      </c>
      <c r="I15" s="15">
        <v>2</v>
      </c>
      <c r="J15" s="15"/>
      <c r="K15" s="15"/>
      <c r="N15">
        <v>12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f t="shared" si="0"/>
        <v>1</v>
      </c>
    </row>
    <row r="16" spans="1:28">
      <c r="A16" t="s">
        <v>16</v>
      </c>
      <c r="B16">
        <f>SUM(B13:B15)</f>
        <v>1</v>
      </c>
      <c r="C16">
        <f t="shared" ref="C16:K16" si="1">SUM(C13:C15)</f>
        <v>3</v>
      </c>
      <c r="D16">
        <f t="shared" si="1"/>
        <v>3</v>
      </c>
      <c r="E16">
        <f t="shared" si="1"/>
        <v>2</v>
      </c>
      <c r="F16">
        <f t="shared" si="1"/>
        <v>2</v>
      </c>
      <c r="G16">
        <f t="shared" si="1"/>
        <v>2</v>
      </c>
      <c r="H16">
        <f t="shared" si="1"/>
        <v>3</v>
      </c>
      <c r="I16">
        <f t="shared" si="1"/>
        <v>3</v>
      </c>
      <c r="J16">
        <f t="shared" si="1"/>
        <v>2</v>
      </c>
      <c r="K16">
        <f t="shared" si="1"/>
        <v>2</v>
      </c>
      <c r="N16">
        <v>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f t="shared" si="0"/>
        <v>1</v>
      </c>
    </row>
    <row r="17" spans="1:28">
      <c r="A17" t="s">
        <v>17</v>
      </c>
      <c r="N17" t="s">
        <v>18</v>
      </c>
      <c r="O17">
        <f>IF(SUM(O4:O16),1,0)</f>
        <v>1</v>
      </c>
      <c r="P17">
        <f t="shared" ref="P17:U17" si="2">IF(SUM(P4:P16),1,0)</f>
        <v>1</v>
      </c>
      <c r="Q17">
        <f t="shared" si="2"/>
        <v>0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0</v>
      </c>
      <c r="V17">
        <f t="shared" ref="V17" si="3">IF(SUM(V4:V16),1,0)</f>
        <v>1</v>
      </c>
      <c r="W17">
        <f t="shared" ref="W17" si="4">IF(SUM(W4:W16),1,0)</f>
        <v>1</v>
      </c>
      <c r="X17">
        <f t="shared" ref="X17" si="5">IF(SUM(X4:X16),1,0)</f>
        <v>1</v>
      </c>
      <c r="Y17">
        <f t="shared" ref="Y17" si="6">IF(SUM(Y4:Y16),1,0)</f>
        <v>1</v>
      </c>
      <c r="Z17">
        <f t="shared" ref="Z17" si="7">IF(SUM(Z4:Z16),1,0)</f>
        <v>1</v>
      </c>
      <c r="AA17">
        <f t="shared" ref="AA17" si="8">IF(SUM(AA4:AA16),1,0)</f>
        <v>1</v>
      </c>
    </row>
    <row r="18" spans="1:28">
      <c r="A18" s="93" t="s">
        <v>8</v>
      </c>
      <c r="B18" s="94" t="s">
        <v>9</v>
      </c>
      <c r="C18" s="95"/>
      <c r="D18" s="95"/>
      <c r="E18" s="95"/>
      <c r="F18" s="95"/>
      <c r="G18" s="95"/>
      <c r="H18" s="95"/>
      <c r="I18" s="95"/>
      <c r="J18" s="95"/>
      <c r="K18" s="96"/>
      <c r="N18" t="s">
        <v>19</v>
      </c>
      <c r="O18">
        <f>IF(OR(O4=1,O5=1,O7=1,O12=1,O15=1),1,0)+IF(OR(O6=1,O8=1,O16=1),1,0)+IF(OR(O9=1,O10=1,O11=1,O13=1,O14=1),1,0)</f>
        <v>2</v>
      </c>
      <c r="P18">
        <f t="shared" ref="P18:U18" si="9">IF(OR(P4=1,P5=1,P7=1,P12=1,P15=1),1,0)+IF(OR(P6=1,P8=1,P16=1),1,0)+IF(OR(P9=1,P10=1,P11=1,P13=1,P14=1),1,0)</f>
        <v>1</v>
      </c>
      <c r="Q18">
        <f t="shared" si="9"/>
        <v>0</v>
      </c>
      <c r="R18">
        <f t="shared" si="9"/>
        <v>2</v>
      </c>
      <c r="S18">
        <f t="shared" si="9"/>
        <v>1</v>
      </c>
      <c r="T18">
        <f t="shared" si="9"/>
        <v>1</v>
      </c>
      <c r="U18">
        <f t="shared" si="9"/>
        <v>0</v>
      </c>
      <c r="V18">
        <f t="shared" ref="V18:AA18" si="10">IF(OR(V4=1,V5=1,V7=1,V12=1,V15=1),1,0)+IF(OR(V6=1,V8=1,V16=1),1,0)+IF(OR(V9=1,V10=1,V11=1,V13=1,V14=1),1,0)</f>
        <v>1</v>
      </c>
      <c r="W18">
        <f t="shared" si="10"/>
        <v>1</v>
      </c>
      <c r="X18">
        <f t="shared" si="10"/>
        <v>1</v>
      </c>
      <c r="Y18">
        <f t="shared" si="10"/>
        <v>1</v>
      </c>
      <c r="Z18">
        <f t="shared" si="10"/>
        <v>1</v>
      </c>
      <c r="AA18">
        <f t="shared" si="10"/>
        <v>1</v>
      </c>
    </row>
    <row r="19" spans="1:28">
      <c r="A19" s="93"/>
      <c r="B19" s="23">
        <v>1</v>
      </c>
      <c r="C19" s="23">
        <v>2</v>
      </c>
      <c r="D19" s="23">
        <v>3</v>
      </c>
      <c r="E19" s="23">
        <v>4</v>
      </c>
      <c r="F19" s="23">
        <v>5</v>
      </c>
      <c r="G19" s="23">
        <v>6</v>
      </c>
      <c r="H19" s="23">
        <v>7</v>
      </c>
      <c r="I19" s="23">
        <v>8</v>
      </c>
      <c r="J19" s="23">
        <v>9</v>
      </c>
      <c r="K19" s="23">
        <v>10</v>
      </c>
    </row>
    <row r="20" spans="1:28">
      <c r="A20" s="91">
        <v>1</v>
      </c>
      <c r="B20" s="16">
        <v>1</v>
      </c>
      <c r="C20" s="17"/>
      <c r="D20" s="16">
        <v>4</v>
      </c>
      <c r="E20" s="17"/>
      <c r="F20" s="29"/>
      <c r="G20" s="29"/>
      <c r="H20" s="26">
        <v>9</v>
      </c>
      <c r="I20" s="17"/>
      <c r="J20" s="16">
        <v>12</v>
      </c>
      <c r="K20" s="17"/>
      <c r="M20" s="79" t="s">
        <v>15</v>
      </c>
      <c r="N20" s="79"/>
      <c r="O20" s="77" t="s">
        <v>11</v>
      </c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8">
      <c r="A21" s="91"/>
      <c r="B21" s="29"/>
      <c r="C21" s="26">
        <v>2</v>
      </c>
      <c r="D21" s="17"/>
      <c r="E21" s="32"/>
      <c r="F21" s="30"/>
      <c r="G21" s="30"/>
      <c r="H21" s="32"/>
      <c r="I21" s="29"/>
      <c r="J21" s="32"/>
      <c r="K21" s="29"/>
      <c r="M21" s="79"/>
      <c r="N21" s="79"/>
      <c r="O21">
        <v>1</v>
      </c>
      <c r="P21">
        <v>2</v>
      </c>
      <c r="Q21">
        <v>3</v>
      </c>
      <c r="R21">
        <v>4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>
        <v>12</v>
      </c>
      <c r="AA21">
        <v>13</v>
      </c>
    </row>
    <row r="22" spans="1:28">
      <c r="A22" s="34"/>
      <c r="B22" s="29"/>
      <c r="C22" s="35"/>
      <c r="D22" s="24"/>
      <c r="E22" s="36"/>
      <c r="F22" s="37"/>
      <c r="G22" s="29"/>
      <c r="H22" s="36"/>
      <c r="I22" s="29"/>
      <c r="J22" s="36"/>
      <c r="K22" s="29"/>
      <c r="M22">
        <v>1</v>
      </c>
      <c r="N22">
        <v>2</v>
      </c>
      <c r="O22">
        <f>IF(AND(INDEX(O$4:O$16,$M22),INDEX(O$4:O$16,$N22)),1,0)</f>
        <v>0</v>
      </c>
      <c r="P22">
        <f t="shared" ref="P22:AA37" si="11">IF(AND(INDEX(P$4:P$16,$M22),INDEX(P$4:P$16,$N22)),1,0)</f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>SUM(O22:AA22)</f>
        <v>0</v>
      </c>
    </row>
    <row r="23" spans="1:28" s="7" customFormat="1">
      <c r="A23" s="33">
        <v>2</v>
      </c>
      <c r="B23" s="30"/>
      <c r="C23" s="26">
        <v>3</v>
      </c>
      <c r="D23" s="17"/>
      <c r="E23" s="16">
        <v>5</v>
      </c>
      <c r="F23" s="26"/>
      <c r="G23" s="30"/>
      <c r="H23" s="32"/>
      <c r="I23" s="48"/>
      <c r="J23" s="16">
        <v>13</v>
      </c>
      <c r="K23" s="17"/>
      <c r="L23"/>
      <c r="M23">
        <v>1</v>
      </c>
      <c r="N23">
        <v>3</v>
      </c>
      <c r="O23">
        <f t="shared" ref="O23:AA65" si="12">IF(AND(INDEX(O$4:O$16,$M23),INDEX(O$4:O$16,$N23)),1,0)</f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ref="AB23:AB65" si="13">SUM(O23:AA23)</f>
        <v>0</v>
      </c>
    </row>
    <row r="24" spans="1:28">
      <c r="A24" s="38"/>
      <c r="B24" s="31"/>
      <c r="C24" s="39"/>
      <c r="D24" s="24"/>
      <c r="E24" s="39"/>
      <c r="F24" s="39"/>
      <c r="G24" s="31"/>
      <c r="H24" s="40"/>
      <c r="I24" s="31"/>
      <c r="J24" s="39"/>
      <c r="K24" s="31"/>
      <c r="M24">
        <v>1</v>
      </c>
      <c r="N24">
        <v>4</v>
      </c>
      <c r="O24">
        <f t="shared" si="12"/>
        <v>0</v>
      </c>
      <c r="P24">
        <f t="shared" si="11"/>
        <v>0</v>
      </c>
      <c r="Q24">
        <f t="shared" si="11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1"/>
        <v>0</v>
      </c>
      <c r="X24">
        <f t="shared" si="11"/>
        <v>0</v>
      </c>
      <c r="Y24">
        <f t="shared" si="11"/>
        <v>0</v>
      </c>
      <c r="Z24">
        <f t="shared" si="11"/>
        <v>0</v>
      </c>
      <c r="AA24">
        <f t="shared" si="11"/>
        <v>0</v>
      </c>
      <c r="AB24">
        <f t="shared" si="13"/>
        <v>0</v>
      </c>
    </row>
    <row r="25" spans="1:28">
      <c r="A25" s="91">
        <v>3</v>
      </c>
      <c r="B25" s="30"/>
      <c r="C25" s="21"/>
      <c r="D25" s="27"/>
      <c r="E25" s="26">
        <v>6</v>
      </c>
      <c r="F25" s="17"/>
      <c r="G25" s="16">
        <v>7</v>
      </c>
      <c r="H25" s="17"/>
      <c r="I25" s="16">
        <v>10</v>
      </c>
      <c r="J25" s="26"/>
      <c r="K25" s="30"/>
      <c r="M25" s="7">
        <v>1</v>
      </c>
      <c r="N25" s="7">
        <v>5</v>
      </c>
      <c r="O25">
        <f t="shared" si="12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0</v>
      </c>
      <c r="AB25">
        <f t="shared" si="13"/>
        <v>0</v>
      </c>
    </row>
    <row r="26" spans="1:28">
      <c r="A26" s="92"/>
      <c r="B26" s="31"/>
      <c r="C26" s="22"/>
      <c r="D26" s="28"/>
      <c r="E26" s="22"/>
      <c r="F26" s="22"/>
      <c r="G26" s="16">
        <v>8</v>
      </c>
      <c r="H26" s="18"/>
      <c r="I26" s="16">
        <v>11</v>
      </c>
      <c r="J26" s="26"/>
      <c r="K26" s="31"/>
      <c r="M26" s="7">
        <v>1</v>
      </c>
      <c r="N26" s="7">
        <v>6</v>
      </c>
      <c r="O26">
        <f t="shared" si="12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Z26">
        <f t="shared" si="11"/>
        <v>0</v>
      </c>
      <c r="AA26">
        <f t="shared" si="11"/>
        <v>0</v>
      </c>
      <c r="AB26">
        <f t="shared" si="13"/>
        <v>0</v>
      </c>
    </row>
    <row r="27" spans="1:28">
      <c r="M27" s="7">
        <v>2</v>
      </c>
      <c r="N27" s="7">
        <v>3</v>
      </c>
      <c r="O27">
        <f t="shared" si="12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3"/>
        <v>0</v>
      </c>
    </row>
    <row r="28" spans="1:28">
      <c r="A28" s="84" t="s">
        <v>29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M28" s="7">
        <v>2</v>
      </c>
      <c r="N28" s="7">
        <v>4</v>
      </c>
      <c r="O28">
        <f t="shared" si="12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  <c r="AB28">
        <f t="shared" si="13"/>
        <v>0</v>
      </c>
    </row>
    <row r="29" spans="1:28">
      <c r="A29" s="85" t="s">
        <v>8</v>
      </c>
      <c r="B29" s="87" t="s">
        <v>9</v>
      </c>
      <c r="C29" s="88"/>
      <c r="D29" s="88"/>
      <c r="E29" s="88"/>
      <c r="F29" s="88"/>
      <c r="G29" s="88"/>
      <c r="H29" s="88"/>
      <c r="I29" s="88"/>
      <c r="J29" s="88"/>
      <c r="K29" s="89"/>
      <c r="M29" s="7">
        <v>2</v>
      </c>
      <c r="N29" s="7">
        <v>5</v>
      </c>
      <c r="O29">
        <f t="shared" si="12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  <c r="AB29">
        <f t="shared" si="13"/>
        <v>0</v>
      </c>
    </row>
    <row r="30" spans="1:28">
      <c r="A30" s="86"/>
      <c r="B30" s="23">
        <v>1</v>
      </c>
      <c r="C30" s="23">
        <v>2</v>
      </c>
      <c r="D30" s="23">
        <v>3</v>
      </c>
      <c r="E30" s="23">
        <v>4</v>
      </c>
      <c r="F30" s="23">
        <v>5</v>
      </c>
      <c r="G30" s="23">
        <v>6</v>
      </c>
      <c r="H30" s="23">
        <v>7</v>
      </c>
      <c r="I30" s="23">
        <v>8</v>
      </c>
      <c r="J30" s="23">
        <v>9</v>
      </c>
      <c r="K30" s="23">
        <v>10</v>
      </c>
      <c r="M30" s="7">
        <v>2</v>
      </c>
      <c r="N30" s="7">
        <v>6</v>
      </c>
      <c r="O30">
        <f t="shared" si="12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3"/>
        <v>0</v>
      </c>
    </row>
    <row r="31" spans="1:28">
      <c r="A31" s="81">
        <v>1</v>
      </c>
      <c r="B31" s="53">
        <v>1</v>
      </c>
      <c r="C31" s="54"/>
      <c r="D31" s="55">
        <v>4</v>
      </c>
      <c r="E31" s="56"/>
      <c r="F31" s="29"/>
      <c r="G31" s="29"/>
      <c r="H31" s="53">
        <v>9</v>
      </c>
      <c r="I31" s="54"/>
      <c r="J31" s="41">
        <v>12</v>
      </c>
      <c r="K31" s="42"/>
      <c r="M31" s="7">
        <v>3</v>
      </c>
      <c r="N31" s="7">
        <v>5</v>
      </c>
      <c r="O31">
        <f t="shared" si="12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0</v>
      </c>
      <c r="AB31">
        <f t="shared" si="13"/>
        <v>0</v>
      </c>
    </row>
    <row r="32" spans="1:28">
      <c r="A32" s="82"/>
      <c r="B32" s="29"/>
      <c r="C32" s="57">
        <v>2</v>
      </c>
      <c r="D32" s="58"/>
      <c r="E32" s="29"/>
      <c r="F32" s="30"/>
      <c r="G32" s="30"/>
      <c r="H32" s="29"/>
      <c r="I32" s="29"/>
      <c r="J32" s="29"/>
      <c r="K32" s="29"/>
      <c r="M32" s="7">
        <v>3</v>
      </c>
      <c r="N32" s="7">
        <v>6</v>
      </c>
      <c r="O32">
        <f t="shared" si="12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0</v>
      </c>
      <c r="Z32">
        <f t="shared" si="11"/>
        <v>0</v>
      </c>
      <c r="AA32">
        <f t="shared" si="11"/>
        <v>0</v>
      </c>
      <c r="AB32">
        <f t="shared" si="13"/>
        <v>0</v>
      </c>
    </row>
    <row r="33" spans="1:28">
      <c r="A33" s="46"/>
      <c r="B33" s="30"/>
      <c r="C33" s="37"/>
      <c r="D33" s="24">
        <v>0</v>
      </c>
      <c r="E33" s="31"/>
      <c r="F33" s="31"/>
      <c r="G33" s="30"/>
      <c r="H33" s="30"/>
      <c r="I33" s="30"/>
      <c r="J33" s="31"/>
      <c r="K33" s="31"/>
      <c r="L33" s="7"/>
      <c r="M33" s="7">
        <v>4</v>
      </c>
      <c r="N33" s="7">
        <v>5</v>
      </c>
      <c r="O33">
        <f t="shared" si="12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1"/>
        <v>0</v>
      </c>
      <c r="AA33">
        <f t="shared" si="11"/>
        <v>0</v>
      </c>
      <c r="AB33">
        <f t="shared" si="13"/>
        <v>0</v>
      </c>
    </row>
    <row r="34" spans="1:28">
      <c r="A34" s="45">
        <v>2</v>
      </c>
      <c r="B34" s="30"/>
      <c r="C34" s="43">
        <v>3</v>
      </c>
      <c r="D34" s="43"/>
      <c r="E34" s="49">
        <v>5</v>
      </c>
      <c r="F34" s="50"/>
      <c r="G34" s="30"/>
      <c r="H34" s="30"/>
      <c r="I34" s="30"/>
      <c r="J34" s="43">
        <v>13</v>
      </c>
      <c r="K34" s="44"/>
      <c r="M34" s="7">
        <v>4</v>
      </c>
      <c r="N34" s="7">
        <v>6</v>
      </c>
      <c r="O34">
        <f t="shared" si="12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3"/>
        <v>0</v>
      </c>
    </row>
    <row r="35" spans="1:28">
      <c r="A35" s="47"/>
      <c r="B35" s="30"/>
      <c r="C35" s="29"/>
      <c r="D35" s="29"/>
      <c r="E35" s="24"/>
      <c r="F35" s="24"/>
      <c r="G35" s="31"/>
      <c r="H35" s="31"/>
      <c r="I35" s="31"/>
      <c r="J35" s="24"/>
      <c r="K35" s="29"/>
      <c r="L35" s="7"/>
      <c r="M35" s="7">
        <v>4</v>
      </c>
      <c r="N35" s="7">
        <v>7</v>
      </c>
      <c r="O35">
        <f t="shared" si="12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3"/>
        <v>0</v>
      </c>
    </row>
    <row r="36" spans="1:28">
      <c r="A36" s="83">
        <v>3</v>
      </c>
      <c r="B36" s="30"/>
      <c r="C36" s="30"/>
      <c r="D36" s="30"/>
      <c r="E36" s="51">
        <v>6</v>
      </c>
      <c r="F36" s="52"/>
      <c r="G36" s="16">
        <v>7</v>
      </c>
      <c r="H36" s="18"/>
      <c r="I36" s="55">
        <v>10</v>
      </c>
      <c r="J36" s="56"/>
      <c r="K36" s="30"/>
      <c r="M36" s="7">
        <v>4</v>
      </c>
      <c r="N36" s="7">
        <v>8</v>
      </c>
      <c r="O36">
        <f t="shared" si="12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3"/>
        <v>0</v>
      </c>
    </row>
    <row r="37" spans="1:28">
      <c r="A37" s="82"/>
      <c r="B37" s="31"/>
      <c r="C37" s="31"/>
      <c r="D37" s="31"/>
      <c r="E37" s="25"/>
      <c r="F37" s="25"/>
      <c r="G37" s="72">
        <v>8</v>
      </c>
      <c r="H37" s="73"/>
      <c r="I37" s="49">
        <v>11</v>
      </c>
      <c r="J37" s="50"/>
      <c r="K37" s="31"/>
      <c r="M37" s="7">
        <v>5</v>
      </c>
      <c r="N37" s="7">
        <v>6</v>
      </c>
      <c r="O37">
        <f t="shared" si="12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3"/>
        <v>0</v>
      </c>
    </row>
    <row r="38" spans="1:28">
      <c r="A38" s="13"/>
      <c r="M38" s="7">
        <v>5</v>
      </c>
      <c r="N38" s="7">
        <v>7</v>
      </c>
      <c r="O38">
        <f t="shared" si="12"/>
        <v>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  <c r="U38">
        <f t="shared" si="12"/>
        <v>0</v>
      </c>
      <c r="V38">
        <f t="shared" si="12"/>
        <v>0</v>
      </c>
      <c r="W38">
        <f t="shared" si="12"/>
        <v>0</v>
      </c>
      <c r="X38">
        <f t="shared" si="12"/>
        <v>0</v>
      </c>
      <c r="Y38">
        <f t="shared" si="12"/>
        <v>0</v>
      </c>
      <c r="Z38">
        <f t="shared" si="12"/>
        <v>0</v>
      </c>
      <c r="AA38">
        <f t="shared" si="12"/>
        <v>0</v>
      </c>
      <c r="AB38">
        <f t="shared" si="13"/>
        <v>0</v>
      </c>
    </row>
    <row r="39" spans="1:28">
      <c r="A39" s="90" t="s">
        <v>32</v>
      </c>
      <c r="B39" s="90"/>
      <c r="C39" s="90"/>
      <c r="D39" s="90"/>
      <c r="E39" s="90"/>
      <c r="F39" s="90"/>
      <c r="I39" s="71" t="s">
        <v>19</v>
      </c>
      <c r="M39" s="7">
        <v>5</v>
      </c>
      <c r="N39" s="7">
        <v>8</v>
      </c>
      <c r="O39">
        <f t="shared" si="12"/>
        <v>0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  <c r="Z39">
        <f t="shared" si="12"/>
        <v>0</v>
      </c>
      <c r="AA39">
        <f t="shared" si="12"/>
        <v>0</v>
      </c>
      <c r="AB39">
        <f t="shared" si="13"/>
        <v>0</v>
      </c>
    </row>
    <row r="40" spans="1:28">
      <c r="A40" s="60"/>
      <c r="B40" s="23" t="s">
        <v>20</v>
      </c>
      <c r="C40" s="23" t="s">
        <v>21</v>
      </c>
      <c r="D40" s="23" t="s">
        <v>22</v>
      </c>
      <c r="E40" s="23" t="s">
        <v>23</v>
      </c>
      <c r="F40" s="23" t="s">
        <v>24</v>
      </c>
      <c r="G40" s="76">
        <v>1</v>
      </c>
      <c r="H40" s="64"/>
      <c r="I40" s="15">
        <v>1</v>
      </c>
      <c r="J40" s="15"/>
      <c r="K40" s="15"/>
      <c r="M40" s="7">
        <v>5</v>
      </c>
      <c r="N40" s="7">
        <v>9</v>
      </c>
      <c r="O40">
        <f t="shared" si="12"/>
        <v>0</v>
      </c>
      <c r="P40">
        <f t="shared" si="12"/>
        <v>0</v>
      </c>
      <c r="Q40">
        <f t="shared" si="12"/>
        <v>0</v>
      </c>
      <c r="R40">
        <f t="shared" si="12"/>
        <v>0</v>
      </c>
      <c r="S40">
        <f t="shared" si="12"/>
        <v>0</v>
      </c>
      <c r="T40">
        <f t="shared" si="12"/>
        <v>0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0</v>
      </c>
      <c r="Y40">
        <f t="shared" si="12"/>
        <v>0</v>
      </c>
      <c r="Z40">
        <f t="shared" si="12"/>
        <v>0</v>
      </c>
      <c r="AA40">
        <f t="shared" si="12"/>
        <v>0</v>
      </c>
      <c r="AB40">
        <f t="shared" si="13"/>
        <v>0</v>
      </c>
    </row>
    <row r="41" spans="1:28">
      <c r="A41" s="60" t="s">
        <v>25</v>
      </c>
      <c r="B41" s="23">
        <v>13</v>
      </c>
      <c r="C41" s="61">
        <v>36</v>
      </c>
      <c r="D41" s="23">
        <v>7</v>
      </c>
      <c r="E41" s="23">
        <v>0</v>
      </c>
      <c r="F41" s="62">
        <f>I68</f>
        <v>1.8571428571428572</v>
      </c>
      <c r="G41" s="76">
        <v>2</v>
      </c>
      <c r="H41" s="65"/>
      <c r="I41" s="15">
        <v>2</v>
      </c>
      <c r="J41" s="15"/>
      <c r="K41" s="15"/>
      <c r="M41" s="7">
        <v>6</v>
      </c>
      <c r="N41" s="7">
        <v>7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  <c r="S41">
        <f t="shared" si="12"/>
        <v>0</v>
      </c>
      <c r="T41">
        <f t="shared" si="12"/>
        <v>0</v>
      </c>
      <c r="U41">
        <f t="shared" si="12"/>
        <v>0</v>
      </c>
      <c r="V41">
        <f t="shared" si="12"/>
        <v>0</v>
      </c>
      <c r="W41">
        <f t="shared" si="12"/>
        <v>0</v>
      </c>
      <c r="X41">
        <f t="shared" si="12"/>
        <v>0</v>
      </c>
      <c r="Y41">
        <f t="shared" si="12"/>
        <v>0</v>
      </c>
      <c r="Z41">
        <f t="shared" si="12"/>
        <v>0</v>
      </c>
      <c r="AA41">
        <f t="shared" si="12"/>
        <v>0</v>
      </c>
      <c r="AB41">
        <f t="shared" si="13"/>
        <v>0</v>
      </c>
    </row>
    <row r="42" spans="1:28">
      <c r="A42" s="60" t="s">
        <v>27</v>
      </c>
      <c r="B42" s="23">
        <v>13</v>
      </c>
      <c r="C42" s="61">
        <v>36</v>
      </c>
      <c r="D42" s="23">
        <v>7</v>
      </c>
      <c r="E42" s="23">
        <v>0</v>
      </c>
      <c r="F42" s="62">
        <f>I108</f>
        <v>1.7142857142857142</v>
      </c>
      <c r="G42" s="76">
        <v>3</v>
      </c>
      <c r="H42" s="66"/>
      <c r="I42" s="15">
        <v>1</v>
      </c>
      <c r="J42" s="15"/>
      <c r="K42" s="15"/>
      <c r="M42" s="7">
        <v>6</v>
      </c>
      <c r="N42" s="7">
        <v>8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2"/>
        <v>0</v>
      </c>
      <c r="AA42">
        <f t="shared" si="12"/>
        <v>0</v>
      </c>
      <c r="AB42">
        <f t="shared" si="13"/>
        <v>0</v>
      </c>
    </row>
    <row r="43" spans="1:28">
      <c r="G43" s="76">
        <v>4</v>
      </c>
      <c r="H43" s="67"/>
      <c r="I43" s="15">
        <v>1</v>
      </c>
      <c r="J43" s="15"/>
      <c r="K43" s="15"/>
      <c r="M43" s="7">
        <v>6</v>
      </c>
      <c r="N43" s="7">
        <v>9</v>
      </c>
      <c r="O43">
        <f t="shared" si="12"/>
        <v>0</v>
      </c>
      <c r="P43">
        <f t="shared" si="12"/>
        <v>0</v>
      </c>
      <c r="Q43">
        <f t="shared" si="12"/>
        <v>0</v>
      </c>
      <c r="R43">
        <f t="shared" si="12"/>
        <v>0</v>
      </c>
      <c r="S43">
        <f t="shared" si="12"/>
        <v>0</v>
      </c>
      <c r="T43">
        <f t="shared" si="12"/>
        <v>0</v>
      </c>
      <c r="U43">
        <f t="shared" si="12"/>
        <v>0</v>
      </c>
      <c r="V43">
        <f t="shared" si="12"/>
        <v>0</v>
      </c>
      <c r="W43">
        <f t="shared" si="12"/>
        <v>0</v>
      </c>
      <c r="X43">
        <f t="shared" si="12"/>
        <v>0</v>
      </c>
      <c r="Y43">
        <f t="shared" si="12"/>
        <v>0</v>
      </c>
      <c r="Z43">
        <f t="shared" si="12"/>
        <v>0</v>
      </c>
      <c r="AA43">
        <f t="shared" si="12"/>
        <v>0</v>
      </c>
      <c r="AB43">
        <f t="shared" si="13"/>
        <v>0</v>
      </c>
    </row>
    <row r="44" spans="1:28">
      <c r="G44" s="76">
        <v>5</v>
      </c>
      <c r="H44" s="68"/>
      <c r="I44" s="15">
        <v>2</v>
      </c>
      <c r="J44" s="15"/>
      <c r="K44" s="15"/>
      <c r="M44" s="7">
        <v>7</v>
      </c>
      <c r="N44" s="7">
        <v>8</v>
      </c>
      <c r="O44">
        <f t="shared" si="12"/>
        <v>0</v>
      </c>
      <c r="P44">
        <f t="shared" si="12"/>
        <v>0</v>
      </c>
      <c r="Q44">
        <f t="shared" si="12"/>
        <v>0</v>
      </c>
      <c r="R44">
        <f t="shared" si="12"/>
        <v>0</v>
      </c>
      <c r="S44">
        <f t="shared" si="12"/>
        <v>0</v>
      </c>
      <c r="T44">
        <f t="shared" si="12"/>
        <v>0</v>
      </c>
      <c r="U44">
        <f t="shared" si="12"/>
        <v>0</v>
      </c>
      <c r="V44">
        <f t="shared" si="12"/>
        <v>0</v>
      </c>
      <c r="W44">
        <f t="shared" si="12"/>
        <v>0</v>
      </c>
      <c r="X44">
        <f t="shared" si="12"/>
        <v>0</v>
      </c>
      <c r="Y44">
        <f t="shared" si="12"/>
        <v>0</v>
      </c>
      <c r="Z44">
        <f t="shared" si="12"/>
        <v>0</v>
      </c>
      <c r="AA44">
        <f t="shared" si="12"/>
        <v>0</v>
      </c>
      <c r="AB44">
        <f t="shared" si="13"/>
        <v>0</v>
      </c>
    </row>
    <row r="45" spans="1:28">
      <c r="A45" s="15"/>
      <c r="B45" s="15"/>
      <c r="C45" s="15"/>
      <c r="D45" s="15"/>
      <c r="E45" s="15"/>
      <c r="F45" s="15"/>
      <c r="G45" s="76">
        <v>6</v>
      </c>
      <c r="H45" s="69"/>
      <c r="I45" s="15">
        <v>1</v>
      </c>
      <c r="J45" s="15"/>
      <c r="K45" s="15"/>
      <c r="M45" s="7">
        <v>7</v>
      </c>
      <c r="N45" s="7">
        <v>9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0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3"/>
        <v>0</v>
      </c>
    </row>
    <row r="46" spans="1:28">
      <c r="A46" s="15"/>
      <c r="B46" s="15"/>
      <c r="C46" s="15"/>
      <c r="D46" s="15"/>
      <c r="E46" s="15"/>
      <c r="F46" s="15"/>
      <c r="G46" s="76">
        <v>7</v>
      </c>
      <c r="H46" s="70"/>
      <c r="I46" s="15">
        <v>1</v>
      </c>
      <c r="J46" s="15"/>
      <c r="K46" s="15"/>
      <c r="M46" s="7">
        <v>7</v>
      </c>
      <c r="N46" s="7">
        <v>10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2"/>
        <v>0</v>
      </c>
      <c r="S46">
        <f t="shared" si="12"/>
        <v>0</v>
      </c>
      <c r="T46">
        <f t="shared" si="12"/>
        <v>0</v>
      </c>
      <c r="U46">
        <f t="shared" si="12"/>
        <v>0</v>
      </c>
      <c r="V46">
        <f t="shared" si="12"/>
        <v>0</v>
      </c>
      <c r="W46">
        <f t="shared" si="12"/>
        <v>0</v>
      </c>
      <c r="X46">
        <f t="shared" si="12"/>
        <v>0</v>
      </c>
      <c r="Y46">
        <f t="shared" ref="V46:AA62" si="14">IF(AND(INDEX(Y$4:Y$16,$M46),INDEX(Y$4:Y$16,$N46)),1,0)</f>
        <v>0</v>
      </c>
      <c r="Z46">
        <f t="shared" si="14"/>
        <v>0</v>
      </c>
      <c r="AA46">
        <f t="shared" si="14"/>
        <v>0</v>
      </c>
      <c r="AB46">
        <f t="shared" si="13"/>
        <v>0</v>
      </c>
    </row>
    <row r="47" spans="1:28">
      <c r="A47" s="59"/>
      <c r="B47" s="59"/>
      <c r="C47" s="59"/>
      <c r="D47" s="59"/>
      <c r="E47" s="59"/>
      <c r="F47" s="59"/>
      <c r="G47" s="76">
        <v>8</v>
      </c>
      <c r="H47" s="74"/>
      <c r="I47" s="59">
        <v>1</v>
      </c>
      <c r="J47" s="59"/>
      <c r="K47" s="59"/>
      <c r="M47" s="7"/>
      <c r="N47" s="7"/>
    </row>
    <row r="48" spans="1:28">
      <c r="I48" s="75">
        <f>AVERAGE(I40:I47)</f>
        <v>1.25</v>
      </c>
      <c r="M48" s="7">
        <v>7</v>
      </c>
      <c r="N48" s="7">
        <v>11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4"/>
        <v>0</v>
      </c>
      <c r="W48">
        <f t="shared" si="14"/>
        <v>0</v>
      </c>
      <c r="X48">
        <f t="shared" si="14"/>
        <v>0</v>
      </c>
      <c r="Y48">
        <f t="shared" si="14"/>
        <v>0</v>
      </c>
      <c r="Z48">
        <f t="shared" si="14"/>
        <v>0</v>
      </c>
      <c r="AA48">
        <f t="shared" si="14"/>
        <v>0</v>
      </c>
      <c r="AB48">
        <f t="shared" si="13"/>
        <v>0</v>
      </c>
    </row>
    <row r="49" spans="1:28">
      <c r="A49" s="84" t="s">
        <v>28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M49" s="7">
        <v>7</v>
      </c>
      <c r="N49" s="7">
        <v>12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2"/>
        <v>0</v>
      </c>
      <c r="S49">
        <f t="shared" si="12"/>
        <v>0</v>
      </c>
      <c r="T49">
        <f t="shared" si="12"/>
        <v>0</v>
      </c>
      <c r="U49">
        <f t="shared" si="12"/>
        <v>0</v>
      </c>
      <c r="V49">
        <f t="shared" si="14"/>
        <v>0</v>
      </c>
      <c r="W49">
        <f t="shared" si="14"/>
        <v>0</v>
      </c>
      <c r="X49">
        <f t="shared" si="14"/>
        <v>0</v>
      </c>
      <c r="Y49">
        <f t="shared" si="14"/>
        <v>0</v>
      </c>
      <c r="Z49">
        <f t="shared" si="14"/>
        <v>0</v>
      </c>
      <c r="AA49">
        <f t="shared" si="14"/>
        <v>0</v>
      </c>
      <c r="AB49">
        <f t="shared" si="13"/>
        <v>0</v>
      </c>
    </row>
    <row r="50" spans="1:28">
      <c r="A50" s="85" t="s">
        <v>8</v>
      </c>
      <c r="B50" s="87" t="s">
        <v>9</v>
      </c>
      <c r="C50" s="88"/>
      <c r="D50" s="88"/>
      <c r="E50" s="88"/>
      <c r="F50" s="88"/>
      <c r="G50" s="88"/>
      <c r="H50" s="88"/>
      <c r="I50" s="88"/>
      <c r="J50" s="88"/>
      <c r="K50" s="89"/>
      <c r="M50" s="7">
        <v>7</v>
      </c>
      <c r="N50" s="7">
        <v>13</v>
      </c>
      <c r="O50">
        <f t="shared" si="12"/>
        <v>0</v>
      </c>
      <c r="P50">
        <f t="shared" si="12"/>
        <v>0</v>
      </c>
      <c r="Q50">
        <f t="shared" si="12"/>
        <v>0</v>
      </c>
      <c r="R50">
        <f t="shared" si="12"/>
        <v>0</v>
      </c>
      <c r="S50">
        <f t="shared" si="12"/>
        <v>0</v>
      </c>
      <c r="T50">
        <f t="shared" si="12"/>
        <v>0</v>
      </c>
      <c r="U50">
        <f t="shared" si="12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3"/>
        <v>0</v>
      </c>
    </row>
    <row r="51" spans="1:28">
      <c r="A51" s="86"/>
      <c r="B51" s="23">
        <v>1</v>
      </c>
      <c r="C51" s="23">
        <v>2</v>
      </c>
      <c r="D51" s="23">
        <v>3</v>
      </c>
      <c r="E51" s="23">
        <v>4</v>
      </c>
      <c r="F51" s="23">
        <v>5</v>
      </c>
      <c r="G51" s="23">
        <v>6</v>
      </c>
      <c r="H51" s="23">
        <v>7</v>
      </c>
      <c r="I51" s="23">
        <v>8</v>
      </c>
      <c r="J51" s="23">
        <v>9</v>
      </c>
      <c r="K51" s="23">
        <v>10</v>
      </c>
      <c r="M51" s="7">
        <v>8</v>
      </c>
      <c r="N51" s="7">
        <v>9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2"/>
        <v>0</v>
      </c>
      <c r="S51">
        <f t="shared" si="12"/>
        <v>0</v>
      </c>
      <c r="T51">
        <f t="shared" si="12"/>
        <v>0</v>
      </c>
      <c r="U51">
        <f t="shared" si="12"/>
        <v>0</v>
      </c>
      <c r="V51">
        <f t="shared" si="14"/>
        <v>0</v>
      </c>
      <c r="W51">
        <f t="shared" si="14"/>
        <v>0</v>
      </c>
      <c r="X51">
        <f t="shared" si="14"/>
        <v>0</v>
      </c>
      <c r="Y51">
        <f t="shared" si="14"/>
        <v>0</v>
      </c>
      <c r="Z51">
        <f t="shared" si="14"/>
        <v>0</v>
      </c>
      <c r="AA51">
        <f t="shared" si="14"/>
        <v>0</v>
      </c>
      <c r="AB51">
        <f t="shared" si="13"/>
        <v>0</v>
      </c>
    </row>
    <row r="52" spans="1:28">
      <c r="A52" s="81">
        <v>1</v>
      </c>
      <c r="B52" s="53">
        <v>1</v>
      </c>
      <c r="C52" s="54"/>
      <c r="D52" s="55">
        <v>4</v>
      </c>
      <c r="E52" s="56"/>
      <c r="F52" s="29"/>
      <c r="G52" s="29"/>
      <c r="H52" s="43">
        <v>9</v>
      </c>
      <c r="I52" s="43"/>
      <c r="J52" s="51">
        <v>12</v>
      </c>
      <c r="K52" s="52"/>
      <c r="M52" s="7">
        <v>8</v>
      </c>
      <c r="N52" s="7">
        <v>10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12"/>
        <v>0</v>
      </c>
      <c r="V52">
        <f t="shared" si="14"/>
        <v>0</v>
      </c>
      <c r="W52">
        <f t="shared" si="14"/>
        <v>0</v>
      </c>
      <c r="X52">
        <f t="shared" si="14"/>
        <v>0</v>
      </c>
      <c r="Y52">
        <f t="shared" si="14"/>
        <v>0</v>
      </c>
      <c r="Z52">
        <f t="shared" si="14"/>
        <v>0</v>
      </c>
      <c r="AA52">
        <f t="shared" si="14"/>
        <v>0</v>
      </c>
      <c r="AB52">
        <f t="shared" si="13"/>
        <v>0</v>
      </c>
    </row>
    <row r="53" spans="1:28">
      <c r="A53" s="82"/>
      <c r="B53" s="29"/>
      <c r="C53" s="57">
        <v>2</v>
      </c>
      <c r="D53" s="58"/>
      <c r="E53" s="29"/>
      <c r="F53" s="30"/>
      <c r="G53" s="30"/>
      <c r="H53" s="29"/>
      <c r="I53" s="29"/>
      <c r="J53" s="29"/>
      <c r="K53" s="29"/>
      <c r="M53" s="7">
        <v>8</v>
      </c>
      <c r="N53" s="7">
        <v>11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0</v>
      </c>
      <c r="V53">
        <f t="shared" si="14"/>
        <v>0</v>
      </c>
      <c r="W53">
        <f t="shared" si="14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3"/>
        <v>0</v>
      </c>
    </row>
    <row r="54" spans="1:28">
      <c r="A54" s="46"/>
      <c r="B54" s="30"/>
      <c r="C54" s="37"/>
      <c r="D54" s="24">
        <v>0</v>
      </c>
      <c r="E54" s="31"/>
      <c r="F54" s="31"/>
      <c r="G54" s="30"/>
      <c r="H54" s="30"/>
      <c r="I54" s="30"/>
      <c r="J54" s="31"/>
      <c r="K54" s="31"/>
      <c r="M54" s="7">
        <v>8</v>
      </c>
      <c r="N54" s="7">
        <v>12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12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3"/>
        <v>0</v>
      </c>
    </row>
    <row r="55" spans="1:28">
      <c r="A55" s="45">
        <v>2</v>
      </c>
      <c r="B55" s="30"/>
      <c r="C55" s="43">
        <v>3</v>
      </c>
      <c r="D55" s="43"/>
      <c r="E55" s="49">
        <v>5</v>
      </c>
      <c r="F55" s="50"/>
      <c r="G55" s="30"/>
      <c r="H55" s="30"/>
      <c r="I55" s="30"/>
      <c r="J55" s="16">
        <v>13</v>
      </c>
      <c r="K55" s="18"/>
      <c r="M55" s="7">
        <v>8</v>
      </c>
      <c r="N55" s="7">
        <v>13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12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3"/>
        <v>0</v>
      </c>
    </row>
    <row r="56" spans="1:28">
      <c r="A56" s="47"/>
      <c r="B56" s="30"/>
      <c r="C56" s="29"/>
      <c r="D56" s="29"/>
      <c r="E56" s="24"/>
      <c r="F56" s="24"/>
      <c r="G56" s="31"/>
      <c r="H56" s="31"/>
      <c r="I56" s="31"/>
      <c r="J56" s="24"/>
      <c r="K56" s="29"/>
      <c r="M56" s="7">
        <v>9</v>
      </c>
      <c r="N56" s="7">
        <v>10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12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3"/>
        <v>0</v>
      </c>
    </row>
    <row r="57" spans="1:28">
      <c r="A57" s="83">
        <v>3</v>
      </c>
      <c r="B57" s="30"/>
      <c r="C57" s="30"/>
      <c r="D57" s="30"/>
      <c r="E57" s="51">
        <v>6</v>
      </c>
      <c r="F57" s="52"/>
      <c r="G57" s="53">
        <v>7</v>
      </c>
      <c r="H57" s="54"/>
      <c r="I57" s="55">
        <v>10</v>
      </c>
      <c r="J57" s="56"/>
      <c r="K57" s="30"/>
      <c r="M57" s="7">
        <v>9</v>
      </c>
      <c r="N57" s="7">
        <v>11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2"/>
        <v>0</v>
      </c>
      <c r="U57">
        <f t="shared" si="12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3"/>
        <v>0</v>
      </c>
    </row>
    <row r="58" spans="1:28">
      <c r="A58" s="82"/>
      <c r="B58" s="31"/>
      <c r="C58" s="31"/>
      <c r="D58" s="31"/>
      <c r="E58" s="25"/>
      <c r="F58" s="25"/>
      <c r="G58" s="57">
        <v>8</v>
      </c>
      <c r="H58" s="58"/>
      <c r="I58" s="49">
        <v>11</v>
      </c>
      <c r="J58" s="50"/>
      <c r="K58" s="31"/>
      <c r="M58" s="7">
        <v>9</v>
      </c>
      <c r="N58" s="7">
        <v>12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2"/>
        <v>0</v>
      </c>
      <c r="U58">
        <f t="shared" si="12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3"/>
        <v>0</v>
      </c>
    </row>
    <row r="59" spans="1:28">
      <c r="M59" s="7">
        <v>9</v>
      </c>
      <c r="N59" s="7">
        <v>13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2"/>
        <v>0</v>
      </c>
      <c r="U59">
        <f t="shared" si="12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3"/>
        <v>0</v>
      </c>
    </row>
    <row r="60" spans="1:28">
      <c r="A60" s="90" t="s">
        <v>33</v>
      </c>
      <c r="B60" s="90"/>
      <c r="C60" s="90"/>
      <c r="D60" s="90"/>
      <c r="E60" s="90"/>
      <c r="F60" s="90"/>
      <c r="I60" s="71" t="s">
        <v>19</v>
      </c>
      <c r="M60" s="7">
        <v>10</v>
      </c>
      <c r="N60" s="7">
        <v>11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12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3"/>
        <v>0</v>
      </c>
    </row>
    <row r="61" spans="1:28">
      <c r="A61" s="60"/>
      <c r="B61" s="23" t="s">
        <v>20</v>
      </c>
      <c r="C61" s="23" t="s">
        <v>21</v>
      </c>
      <c r="D61" s="23" t="s">
        <v>22</v>
      </c>
      <c r="E61" s="23" t="s">
        <v>23</v>
      </c>
      <c r="F61" s="23" t="s">
        <v>24</v>
      </c>
      <c r="G61" s="76">
        <v>1</v>
      </c>
      <c r="H61" s="64"/>
      <c r="I61" s="59">
        <v>2</v>
      </c>
      <c r="M61" s="7">
        <v>10</v>
      </c>
      <c r="N61" s="7">
        <v>12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0</v>
      </c>
      <c r="U61">
        <f t="shared" si="12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3"/>
        <v>0</v>
      </c>
    </row>
    <row r="62" spans="1:28">
      <c r="A62" s="60" t="s">
        <v>31</v>
      </c>
      <c r="B62" s="23">
        <v>13</v>
      </c>
      <c r="C62" s="61">
        <v>36</v>
      </c>
      <c r="D62" s="23">
        <v>7</v>
      </c>
      <c r="E62" s="23">
        <v>0</v>
      </c>
      <c r="F62" s="62">
        <f>I88</f>
        <v>1.2857142857142858</v>
      </c>
      <c r="G62" s="76">
        <v>2</v>
      </c>
      <c r="H62" s="65"/>
      <c r="I62" s="59">
        <v>2</v>
      </c>
      <c r="M62" s="7">
        <v>10</v>
      </c>
      <c r="N62" s="7">
        <v>13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12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0</v>
      </c>
      <c r="AA62">
        <f t="shared" si="14"/>
        <v>0</v>
      </c>
      <c r="AB62">
        <f t="shared" si="13"/>
        <v>0</v>
      </c>
    </row>
    <row r="63" spans="1:28">
      <c r="A63" s="60" t="s">
        <v>27</v>
      </c>
      <c r="B63" s="23">
        <v>13</v>
      </c>
      <c r="C63" s="61">
        <v>36</v>
      </c>
      <c r="D63" s="23">
        <v>7</v>
      </c>
      <c r="E63" s="23">
        <v>0</v>
      </c>
      <c r="F63" s="62">
        <f>I129</f>
        <v>1.2857142857142858</v>
      </c>
      <c r="G63" s="76">
        <v>3</v>
      </c>
      <c r="H63" s="66"/>
      <c r="I63" s="59">
        <v>2</v>
      </c>
      <c r="M63" s="7">
        <v>11</v>
      </c>
      <c r="N63" s="7">
        <v>12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ref="V63:AA65" si="15">IF(AND(INDEX(V$4:V$16,$M63),INDEX(V$4:V$16,$N63)),1,0)</f>
        <v>0</v>
      </c>
      <c r="W63">
        <f t="shared" si="15"/>
        <v>0</v>
      </c>
      <c r="X63">
        <f t="shared" si="15"/>
        <v>0</v>
      </c>
      <c r="Y63">
        <f t="shared" si="15"/>
        <v>0</v>
      </c>
      <c r="Z63">
        <f t="shared" si="15"/>
        <v>0</v>
      </c>
      <c r="AA63">
        <f t="shared" si="15"/>
        <v>0</v>
      </c>
      <c r="AB63">
        <f t="shared" si="13"/>
        <v>0</v>
      </c>
    </row>
    <row r="64" spans="1:28">
      <c r="A64" s="60" t="s">
        <v>26</v>
      </c>
      <c r="B64" s="23">
        <v>13</v>
      </c>
      <c r="C64" s="61">
        <v>36</v>
      </c>
      <c r="D64" s="23">
        <v>8</v>
      </c>
      <c r="E64" s="23">
        <v>0</v>
      </c>
      <c r="F64" s="62">
        <f>I48</f>
        <v>1.25</v>
      </c>
      <c r="G64" s="76">
        <v>4</v>
      </c>
      <c r="H64" s="67"/>
      <c r="I64" s="59">
        <v>2</v>
      </c>
      <c r="M64" s="7">
        <v>11</v>
      </c>
      <c r="N64" s="7">
        <v>13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5"/>
        <v>0</v>
      </c>
      <c r="W64">
        <f t="shared" si="15"/>
        <v>0</v>
      </c>
      <c r="X64">
        <f t="shared" si="15"/>
        <v>0</v>
      </c>
      <c r="Y64">
        <f t="shared" si="15"/>
        <v>0</v>
      </c>
      <c r="Z64">
        <f t="shared" si="15"/>
        <v>0</v>
      </c>
      <c r="AA64">
        <f t="shared" si="15"/>
        <v>0</v>
      </c>
      <c r="AB64">
        <f t="shared" si="13"/>
        <v>0</v>
      </c>
    </row>
    <row r="65" spans="1:28">
      <c r="G65" s="76">
        <v>5</v>
      </c>
      <c r="H65" s="68"/>
      <c r="I65" s="59">
        <v>2</v>
      </c>
      <c r="M65" s="7">
        <v>12</v>
      </c>
      <c r="N65" s="7">
        <v>13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5"/>
        <v>0</v>
      </c>
      <c r="W65">
        <f t="shared" si="15"/>
        <v>0</v>
      </c>
      <c r="X65">
        <f t="shared" si="15"/>
        <v>0</v>
      </c>
      <c r="Y65">
        <f t="shared" si="15"/>
        <v>0</v>
      </c>
      <c r="Z65">
        <f t="shared" si="15"/>
        <v>0</v>
      </c>
      <c r="AA65">
        <f t="shared" si="15"/>
        <v>0</v>
      </c>
      <c r="AB65">
        <f t="shared" si="13"/>
        <v>0</v>
      </c>
    </row>
    <row r="66" spans="1:28">
      <c r="G66" s="76">
        <v>6</v>
      </c>
      <c r="H66" s="69"/>
      <c r="I66" s="59">
        <v>2</v>
      </c>
    </row>
    <row r="67" spans="1:28">
      <c r="G67" s="76">
        <v>7</v>
      </c>
      <c r="H67" s="70"/>
      <c r="I67" s="59">
        <v>1</v>
      </c>
    </row>
    <row r="68" spans="1:28">
      <c r="I68" s="20">
        <f>AVERAGE(I61:I67)</f>
        <v>1.8571428571428572</v>
      </c>
    </row>
    <row r="69" spans="1:28">
      <c r="A69" s="84" t="s">
        <v>30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</row>
    <row r="70" spans="1:28">
      <c r="A70" s="85" t="s">
        <v>8</v>
      </c>
      <c r="B70" s="87" t="s">
        <v>9</v>
      </c>
      <c r="C70" s="88"/>
      <c r="D70" s="88"/>
      <c r="E70" s="88"/>
      <c r="F70" s="88"/>
      <c r="G70" s="88"/>
      <c r="H70" s="88"/>
      <c r="I70" s="88"/>
      <c r="J70" s="88"/>
      <c r="K70" s="89"/>
    </row>
    <row r="71" spans="1:28">
      <c r="A71" s="86"/>
      <c r="B71" s="23">
        <v>1</v>
      </c>
      <c r="C71" s="23">
        <v>2</v>
      </c>
      <c r="D71" s="23">
        <v>3</v>
      </c>
      <c r="E71" s="23">
        <v>4</v>
      </c>
      <c r="F71" s="23">
        <v>5</v>
      </c>
      <c r="G71" s="23">
        <v>6</v>
      </c>
      <c r="H71" s="23">
        <v>7</v>
      </c>
      <c r="I71" s="23">
        <v>8</v>
      </c>
      <c r="J71" s="23">
        <v>9</v>
      </c>
      <c r="K71" s="23">
        <v>10</v>
      </c>
    </row>
    <row r="72" spans="1:28">
      <c r="A72" s="81">
        <v>1</v>
      </c>
      <c r="B72" s="53">
        <v>1</v>
      </c>
      <c r="C72" s="54"/>
      <c r="D72" s="55">
        <v>4</v>
      </c>
      <c r="E72" s="56"/>
      <c r="F72" s="29"/>
      <c r="G72" s="29"/>
      <c r="H72" s="53">
        <v>9</v>
      </c>
      <c r="I72" s="54"/>
      <c r="J72" s="55">
        <v>12</v>
      </c>
      <c r="K72" s="56"/>
    </row>
    <row r="73" spans="1:28">
      <c r="A73" s="82"/>
      <c r="B73" s="29"/>
      <c r="C73" s="57">
        <v>2</v>
      </c>
      <c r="D73" s="58"/>
      <c r="E73" s="29"/>
      <c r="F73" s="30"/>
      <c r="G73" s="30"/>
      <c r="H73" s="29"/>
      <c r="I73" s="29"/>
      <c r="J73" s="29"/>
      <c r="K73" s="29"/>
    </row>
    <row r="74" spans="1:28">
      <c r="A74" s="46"/>
      <c r="B74" s="30"/>
      <c r="C74" s="37"/>
      <c r="D74" s="24">
        <v>0</v>
      </c>
      <c r="E74" s="31"/>
      <c r="F74" s="31"/>
      <c r="G74" s="30"/>
      <c r="H74" s="30"/>
      <c r="I74" s="30"/>
      <c r="J74" s="31"/>
      <c r="K74" s="31"/>
    </row>
    <row r="75" spans="1:28">
      <c r="A75" s="45">
        <v>2</v>
      </c>
      <c r="B75" s="30"/>
      <c r="C75" s="43">
        <v>3</v>
      </c>
      <c r="D75" s="43"/>
      <c r="E75" s="49">
        <v>5</v>
      </c>
      <c r="F75" s="50"/>
      <c r="G75" s="30"/>
      <c r="H75" s="30"/>
      <c r="I75" s="30"/>
      <c r="J75" s="43">
        <v>13</v>
      </c>
      <c r="K75" s="43"/>
    </row>
    <row r="76" spans="1:28">
      <c r="A76" s="47"/>
      <c r="B76" s="30"/>
      <c r="C76" s="29"/>
      <c r="D76" s="29"/>
      <c r="E76" s="24"/>
      <c r="F76" s="24"/>
      <c r="G76" s="31"/>
      <c r="H76" s="31"/>
      <c r="I76" s="31"/>
      <c r="J76" s="24"/>
      <c r="K76" s="29"/>
    </row>
    <row r="77" spans="1:28">
      <c r="A77" s="83">
        <v>3</v>
      </c>
      <c r="B77" s="30"/>
      <c r="C77" s="30"/>
      <c r="D77" s="30"/>
      <c r="E77" s="51">
        <v>6</v>
      </c>
      <c r="F77" s="52"/>
      <c r="G77" s="16">
        <v>7</v>
      </c>
      <c r="H77" s="18"/>
      <c r="I77" s="51">
        <v>10</v>
      </c>
      <c r="J77" s="52"/>
      <c r="K77" s="30"/>
    </row>
    <row r="78" spans="1:28">
      <c r="A78" s="82"/>
      <c r="B78" s="31"/>
      <c r="C78" s="31"/>
      <c r="D78" s="31"/>
      <c r="E78" s="25"/>
      <c r="F78" s="25"/>
      <c r="G78" s="57">
        <v>8</v>
      </c>
      <c r="H78" s="58"/>
      <c r="I78" s="49">
        <v>11</v>
      </c>
      <c r="J78" s="50"/>
      <c r="K78" s="31"/>
    </row>
    <row r="80" spans="1:28">
      <c r="I80" s="71" t="s">
        <v>19</v>
      </c>
    </row>
    <row r="81" spans="1:11">
      <c r="G81" s="76">
        <v>1</v>
      </c>
      <c r="H81" s="64"/>
      <c r="I81" s="59">
        <v>1</v>
      </c>
    </row>
    <row r="82" spans="1:11">
      <c r="G82" s="76">
        <v>2</v>
      </c>
      <c r="H82" s="65"/>
      <c r="I82" s="59">
        <v>1</v>
      </c>
    </row>
    <row r="83" spans="1:11">
      <c r="G83" s="76">
        <v>3</v>
      </c>
      <c r="H83" s="66"/>
      <c r="I83" s="59">
        <v>2</v>
      </c>
    </row>
    <row r="84" spans="1:11">
      <c r="G84" s="76">
        <v>4</v>
      </c>
      <c r="H84" s="67"/>
      <c r="I84" s="59">
        <v>1</v>
      </c>
    </row>
    <row r="85" spans="1:11">
      <c r="G85" s="76">
        <v>5</v>
      </c>
      <c r="H85" s="68"/>
      <c r="I85" s="59">
        <v>1</v>
      </c>
    </row>
    <row r="86" spans="1:11">
      <c r="G86" s="76">
        <v>6</v>
      </c>
      <c r="H86" s="69"/>
      <c r="I86" s="59">
        <v>2</v>
      </c>
    </row>
    <row r="87" spans="1:11">
      <c r="G87" s="76">
        <v>7</v>
      </c>
      <c r="H87" s="70"/>
      <c r="I87" s="59">
        <v>1</v>
      </c>
    </row>
    <row r="88" spans="1:11">
      <c r="I88" s="20">
        <f>AVERAGE(I81:I87)</f>
        <v>1.2857142857142858</v>
      </c>
    </row>
    <row r="89" spans="1:11">
      <c r="A89" s="84" t="s">
        <v>34</v>
      </c>
      <c r="B89" s="84"/>
      <c r="C89" s="84"/>
      <c r="D89" s="84"/>
      <c r="E89" s="84"/>
      <c r="F89" s="84"/>
      <c r="G89" s="84"/>
      <c r="H89" s="84"/>
      <c r="I89" s="84"/>
      <c r="J89" s="84"/>
      <c r="K89" s="84"/>
    </row>
    <row r="90" spans="1:11">
      <c r="A90" s="85" t="s">
        <v>8</v>
      </c>
      <c r="B90" s="87" t="s">
        <v>9</v>
      </c>
      <c r="C90" s="88"/>
      <c r="D90" s="88"/>
      <c r="E90" s="88"/>
      <c r="F90" s="88"/>
      <c r="G90" s="88"/>
      <c r="H90" s="88"/>
      <c r="I90" s="88"/>
      <c r="J90" s="88"/>
      <c r="K90" s="89"/>
    </row>
    <row r="91" spans="1:11">
      <c r="A91" s="86"/>
      <c r="B91" s="23">
        <v>1</v>
      </c>
      <c r="C91" s="23">
        <v>2</v>
      </c>
      <c r="D91" s="23">
        <v>3</v>
      </c>
      <c r="E91" s="23">
        <v>4</v>
      </c>
      <c r="F91" s="23">
        <v>5</v>
      </c>
      <c r="G91" s="23">
        <v>6</v>
      </c>
      <c r="H91" s="23">
        <v>7</v>
      </c>
      <c r="I91" s="23">
        <v>8</v>
      </c>
      <c r="J91" s="23">
        <v>9</v>
      </c>
      <c r="K91" s="23">
        <v>10</v>
      </c>
    </row>
    <row r="92" spans="1:11">
      <c r="A92" s="81">
        <v>1</v>
      </c>
      <c r="B92" s="53">
        <v>1</v>
      </c>
      <c r="C92" s="54"/>
      <c r="D92" s="55">
        <v>4</v>
      </c>
      <c r="E92" s="56"/>
      <c r="F92" s="29"/>
      <c r="G92" s="29"/>
      <c r="H92" s="43">
        <v>9</v>
      </c>
      <c r="I92" s="43"/>
      <c r="J92" s="49">
        <v>12</v>
      </c>
      <c r="K92" s="50"/>
    </row>
    <row r="93" spans="1:11">
      <c r="A93" s="82"/>
      <c r="B93" s="29"/>
      <c r="C93" s="57">
        <v>2</v>
      </c>
      <c r="D93" s="58"/>
      <c r="E93" s="29"/>
      <c r="F93" s="30"/>
      <c r="G93" s="30"/>
      <c r="H93" s="29"/>
      <c r="I93" s="29"/>
      <c r="J93" s="29"/>
      <c r="K93" s="29"/>
    </row>
    <row r="94" spans="1:11">
      <c r="A94" s="46"/>
      <c r="B94" s="30"/>
      <c r="C94" s="37"/>
      <c r="D94" s="24">
        <v>0</v>
      </c>
      <c r="E94" s="31"/>
      <c r="F94" s="31"/>
      <c r="G94" s="30"/>
      <c r="H94" s="30"/>
      <c r="I94" s="30"/>
      <c r="J94" s="31"/>
      <c r="K94" s="31"/>
    </row>
    <row r="95" spans="1:11">
      <c r="A95" s="45">
        <v>2</v>
      </c>
      <c r="B95" s="30"/>
      <c r="C95" s="43">
        <v>3</v>
      </c>
      <c r="D95" s="43"/>
      <c r="E95" s="49">
        <v>5</v>
      </c>
      <c r="F95" s="50"/>
      <c r="G95" s="30"/>
      <c r="H95" s="30"/>
      <c r="I95" s="30"/>
      <c r="J95" s="55">
        <v>13</v>
      </c>
      <c r="K95" s="56"/>
    </row>
    <row r="96" spans="1:11">
      <c r="A96" s="47"/>
      <c r="B96" s="30"/>
      <c r="C96" s="29"/>
      <c r="D96" s="29"/>
      <c r="E96" s="24"/>
      <c r="F96" s="24"/>
      <c r="G96" s="31"/>
      <c r="H96" s="31"/>
      <c r="I96" s="31"/>
      <c r="J96" s="24"/>
      <c r="K96" s="29"/>
    </row>
    <row r="97" spans="1:11">
      <c r="A97" s="83">
        <v>3</v>
      </c>
      <c r="B97" s="30"/>
      <c r="C97" s="30"/>
      <c r="D97" s="30"/>
      <c r="E97" s="51">
        <v>6</v>
      </c>
      <c r="F97" s="52"/>
      <c r="G97" s="16">
        <v>7</v>
      </c>
      <c r="H97" s="18"/>
      <c r="I97" s="57">
        <v>10</v>
      </c>
      <c r="J97" s="58"/>
      <c r="K97" s="30"/>
    </row>
    <row r="98" spans="1:11">
      <c r="A98" s="82"/>
      <c r="B98" s="31"/>
      <c r="C98" s="31"/>
      <c r="D98" s="31"/>
      <c r="E98" s="25"/>
      <c r="F98" s="25"/>
      <c r="G98" s="53">
        <v>8</v>
      </c>
      <c r="H98" s="54"/>
      <c r="I98" s="51">
        <v>11</v>
      </c>
      <c r="J98" s="52"/>
      <c r="K98" s="31"/>
    </row>
    <row r="100" spans="1:11">
      <c r="I100" s="71" t="s">
        <v>19</v>
      </c>
    </row>
    <row r="101" spans="1:11">
      <c r="G101" s="76">
        <v>1</v>
      </c>
      <c r="H101" s="64"/>
      <c r="I101" s="63">
        <v>2</v>
      </c>
    </row>
    <row r="102" spans="1:11">
      <c r="G102" s="76">
        <v>2</v>
      </c>
      <c r="H102" s="65"/>
      <c r="I102" s="63">
        <v>2</v>
      </c>
    </row>
    <row r="103" spans="1:11">
      <c r="G103" s="76">
        <v>3</v>
      </c>
      <c r="H103" s="66"/>
      <c r="I103" s="63">
        <v>2</v>
      </c>
    </row>
    <row r="104" spans="1:11">
      <c r="G104" s="76">
        <v>4</v>
      </c>
      <c r="H104" s="67"/>
      <c r="I104" s="63">
        <v>2</v>
      </c>
    </row>
    <row r="105" spans="1:11">
      <c r="G105" s="76">
        <v>5</v>
      </c>
      <c r="H105" s="68"/>
      <c r="I105" s="63">
        <v>2</v>
      </c>
    </row>
    <row r="106" spans="1:11">
      <c r="G106" s="76">
        <v>6</v>
      </c>
      <c r="H106" s="69"/>
      <c r="I106" s="63">
        <v>1</v>
      </c>
    </row>
    <row r="107" spans="1:11">
      <c r="G107" s="76">
        <v>7</v>
      </c>
      <c r="H107" s="70"/>
      <c r="I107" s="63">
        <v>1</v>
      </c>
    </row>
    <row r="108" spans="1:11">
      <c r="I108" s="20">
        <f>AVERAGE(I101:I107)</f>
        <v>1.7142857142857142</v>
      </c>
    </row>
    <row r="110" spans="1:11">
      <c r="A110" s="84" t="s">
        <v>35</v>
      </c>
      <c r="B110" s="84"/>
      <c r="C110" s="84"/>
      <c r="D110" s="84"/>
      <c r="E110" s="84"/>
      <c r="F110" s="84"/>
      <c r="G110" s="84"/>
      <c r="H110" s="84"/>
      <c r="I110" s="84"/>
      <c r="J110" s="84"/>
      <c r="K110" s="84"/>
    </row>
    <row r="111" spans="1:11">
      <c r="A111" s="85" t="s">
        <v>8</v>
      </c>
      <c r="B111" s="87" t="s">
        <v>9</v>
      </c>
      <c r="C111" s="88"/>
      <c r="D111" s="88"/>
      <c r="E111" s="88"/>
      <c r="F111" s="88"/>
      <c r="G111" s="88"/>
      <c r="H111" s="88"/>
      <c r="I111" s="88"/>
      <c r="J111" s="88"/>
      <c r="K111" s="89"/>
    </row>
    <row r="112" spans="1:11">
      <c r="A112" s="86"/>
      <c r="B112" s="23">
        <v>1</v>
      </c>
      <c r="C112" s="23">
        <v>2</v>
      </c>
      <c r="D112" s="23">
        <v>3</v>
      </c>
      <c r="E112" s="23">
        <v>4</v>
      </c>
      <c r="F112" s="23">
        <v>5</v>
      </c>
      <c r="G112" s="23">
        <v>6</v>
      </c>
      <c r="H112" s="23">
        <v>7</v>
      </c>
      <c r="I112" s="23">
        <v>8</v>
      </c>
      <c r="J112" s="23">
        <v>9</v>
      </c>
      <c r="K112" s="23">
        <v>10</v>
      </c>
    </row>
    <row r="113" spans="1:11">
      <c r="A113" s="81">
        <v>1</v>
      </c>
      <c r="B113" s="53">
        <v>1</v>
      </c>
      <c r="C113" s="54"/>
      <c r="D113" s="55">
        <v>4</v>
      </c>
      <c r="E113" s="56"/>
      <c r="F113" s="29"/>
      <c r="G113" s="29"/>
      <c r="H113" s="53">
        <v>9</v>
      </c>
      <c r="I113" s="54"/>
      <c r="J113" s="55">
        <v>12</v>
      </c>
      <c r="K113" s="56"/>
    </row>
    <row r="114" spans="1:11">
      <c r="A114" s="82"/>
      <c r="B114" s="29"/>
      <c r="C114" s="57">
        <v>2</v>
      </c>
      <c r="D114" s="58"/>
      <c r="E114" s="29"/>
      <c r="F114" s="30"/>
      <c r="G114" s="30"/>
      <c r="H114" s="29"/>
      <c r="I114" s="29"/>
      <c r="J114" s="29"/>
      <c r="K114" s="29"/>
    </row>
    <row r="115" spans="1:11">
      <c r="A115" s="46"/>
      <c r="B115" s="30"/>
      <c r="C115" s="37"/>
      <c r="D115" s="24">
        <v>0</v>
      </c>
      <c r="E115" s="31"/>
      <c r="F115" s="31"/>
      <c r="G115" s="30"/>
      <c r="H115" s="30"/>
      <c r="I115" s="30"/>
      <c r="J115" s="31"/>
      <c r="K115" s="31"/>
    </row>
    <row r="116" spans="1:11">
      <c r="A116" s="45">
        <v>2</v>
      </c>
      <c r="B116" s="30"/>
      <c r="C116" s="43">
        <v>3</v>
      </c>
      <c r="D116" s="43"/>
      <c r="E116" s="49">
        <v>5</v>
      </c>
      <c r="F116" s="50"/>
      <c r="G116" s="30"/>
      <c r="H116" s="30"/>
      <c r="I116" s="30"/>
      <c r="J116" s="49">
        <v>13</v>
      </c>
      <c r="K116" s="50"/>
    </row>
    <row r="117" spans="1:11">
      <c r="A117" s="47"/>
      <c r="B117" s="30"/>
      <c r="C117" s="29"/>
      <c r="D117" s="29"/>
      <c r="E117" s="24"/>
      <c r="F117" s="24"/>
      <c r="G117" s="31"/>
      <c r="H117" s="31"/>
      <c r="I117" s="31"/>
      <c r="J117" s="24"/>
      <c r="K117" s="29"/>
    </row>
    <row r="118" spans="1:11">
      <c r="A118" s="83">
        <v>3</v>
      </c>
      <c r="B118" s="30"/>
      <c r="C118" s="30"/>
      <c r="D118" s="30"/>
      <c r="E118" s="51">
        <v>6</v>
      </c>
      <c r="F118" s="52"/>
      <c r="G118" s="57">
        <v>7</v>
      </c>
      <c r="H118" s="58"/>
      <c r="I118" s="16">
        <v>10</v>
      </c>
      <c r="J118" s="18"/>
      <c r="K118" s="30"/>
    </row>
    <row r="119" spans="1:11">
      <c r="A119" s="82"/>
      <c r="B119" s="31"/>
      <c r="C119" s="31"/>
      <c r="D119" s="31"/>
      <c r="E119" s="25"/>
      <c r="F119" s="25"/>
      <c r="G119" s="43">
        <v>8</v>
      </c>
      <c r="H119" s="43"/>
      <c r="I119" s="51">
        <v>11</v>
      </c>
      <c r="J119" s="52"/>
      <c r="K119" s="31"/>
    </row>
    <row r="121" spans="1:11">
      <c r="I121" s="71" t="s">
        <v>19</v>
      </c>
    </row>
    <row r="122" spans="1:11">
      <c r="G122" s="76">
        <v>1</v>
      </c>
      <c r="H122" s="64"/>
      <c r="I122" s="63">
        <v>1</v>
      </c>
    </row>
    <row r="123" spans="1:11">
      <c r="G123" s="76">
        <v>2</v>
      </c>
      <c r="H123" s="65"/>
      <c r="I123" s="63">
        <v>1</v>
      </c>
    </row>
    <row r="124" spans="1:11">
      <c r="G124" s="76">
        <v>3</v>
      </c>
      <c r="H124" s="66"/>
      <c r="I124" s="63">
        <v>2</v>
      </c>
    </row>
    <row r="125" spans="1:11">
      <c r="G125" s="76">
        <v>4</v>
      </c>
      <c r="H125" s="67"/>
      <c r="I125" s="63">
        <v>2</v>
      </c>
    </row>
    <row r="126" spans="1:11">
      <c r="G126" s="76">
        <v>5</v>
      </c>
      <c r="H126" s="68"/>
      <c r="I126" s="63">
        <v>1</v>
      </c>
    </row>
    <row r="127" spans="1:11">
      <c r="G127" s="76">
        <v>6</v>
      </c>
      <c r="H127" s="69"/>
      <c r="I127" s="63">
        <v>1</v>
      </c>
    </row>
    <row r="128" spans="1:11">
      <c r="G128" s="76">
        <v>7</v>
      </c>
      <c r="H128" s="70"/>
      <c r="I128" s="63">
        <v>1</v>
      </c>
    </row>
    <row r="129" spans="9:9">
      <c r="I129" s="20">
        <f>AVERAGE(I122:I128)</f>
        <v>1.2857142857142858</v>
      </c>
    </row>
  </sheetData>
  <mergeCells count="37">
    <mergeCell ref="A31:A32"/>
    <mergeCell ref="A36:A37"/>
    <mergeCell ref="O20:AA20"/>
    <mergeCell ref="O2:AA2"/>
    <mergeCell ref="A20:A21"/>
    <mergeCell ref="M20:N21"/>
    <mergeCell ref="A25:A26"/>
    <mergeCell ref="A29:A30"/>
    <mergeCell ref="B29:K29"/>
    <mergeCell ref="N2:N3"/>
    <mergeCell ref="A11:A12"/>
    <mergeCell ref="B11:K11"/>
    <mergeCell ref="A18:A19"/>
    <mergeCell ref="B18:K18"/>
    <mergeCell ref="A28:K28"/>
    <mergeCell ref="A39:F39"/>
    <mergeCell ref="A60:F60"/>
    <mergeCell ref="A110:K110"/>
    <mergeCell ref="A111:A112"/>
    <mergeCell ref="B111:K111"/>
    <mergeCell ref="A50:A51"/>
    <mergeCell ref="B50:K50"/>
    <mergeCell ref="A52:A53"/>
    <mergeCell ref="A57:A58"/>
    <mergeCell ref="A49:K49"/>
    <mergeCell ref="A69:K69"/>
    <mergeCell ref="A70:A71"/>
    <mergeCell ref="B70:K70"/>
    <mergeCell ref="A72:A73"/>
    <mergeCell ref="A77:A78"/>
    <mergeCell ref="A113:A114"/>
    <mergeCell ref="A118:A119"/>
    <mergeCell ref="A89:K89"/>
    <mergeCell ref="A90:A91"/>
    <mergeCell ref="B90:K90"/>
    <mergeCell ref="A92:A93"/>
    <mergeCell ref="A97:A98"/>
  </mergeCells>
  <phoneticPr fontId="8" type="noConversion"/>
  <pageMargins left="0.7" right="0.7" top="0.75" bottom="0.75" header="0.3" footer="0.3"/>
  <pageSetup scale="79" orientation="portrait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Mark Zais</cp:lastModifiedBy>
  <cp:lastPrinted>2014-04-07T18:02:01Z</cp:lastPrinted>
  <dcterms:created xsi:type="dcterms:W3CDTF">2014-03-02T16:09:17Z</dcterms:created>
  <dcterms:modified xsi:type="dcterms:W3CDTF">2014-05-28T20:14:54Z</dcterms:modified>
</cp:coreProperties>
</file>