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2560" firstSheet="1" activeTab="2"/>
  </bookViews>
  <sheets>
    <sheet name="1、林英睿" sheetId="1" state="hidden" r:id="rId1"/>
    <sheet name="图表区 第一类 补充数据" sheetId="13" r:id="rId2"/>
    <sheet name="图表区 第二类 补充数据" sheetId="11" r:id="rId3"/>
    <sheet name="图表区 第三类 补充数据" sheetId="12" r:id="rId4"/>
    <sheet name="图表区（第一类）" sheetId="9" r:id="rId5"/>
    <sheet name="表格汇总" sheetId="4" r:id="rId6"/>
    <sheet name="Sheet3" sheetId="8" r:id="rId7"/>
    <sheet name="分类" sheetId="6" r:id="rId8"/>
    <sheet name="Sheet1" sheetId="7" r:id="rId9"/>
    <sheet name="2、吴培文" sheetId="2" state="hidden" r:id="rId10"/>
    <sheet name="3、包兵华" sheetId="3" state="hidden" r:id="rId11"/>
  </sheets>
  <externalReferences>
    <externalReference r:id="rId12"/>
  </externalReferences>
  <definedNames>
    <definedName name="_xlnm._FilterDatabase" localSheetId="5" hidden="1">表格汇总!$A$2:$E$26</definedName>
    <definedName name="_xlnm._FilterDatabase" localSheetId="7" hidden="1">分类!$B$3:$E$3</definedName>
  </definedNames>
  <calcPr calcId="144525"/>
</workbook>
</file>

<file path=xl/sharedStrings.xml><?xml version="1.0" encoding="utf-8"?>
<sst xmlns="http://schemas.openxmlformats.org/spreadsheetml/2006/main" count="1487" uniqueCount="278">
  <si>
    <t>0、访谈/调研</t>
  </si>
  <si>
    <t>包括公开的访谈、季报的展望，看下他们具体怎么用的，来丰富一下维度</t>
  </si>
  <si>
    <t>是否达到</t>
  </si>
  <si>
    <t>对比范围</t>
  </si>
  <si>
    <t>1、净值</t>
  </si>
  <si>
    <t>用到量化是否波动更低？</t>
  </si>
  <si>
    <t>×</t>
  </si>
  <si>
    <t>跟自己比、跟偏股基金比</t>
  </si>
  <si>
    <t>用到量化是否 夏普更高？</t>
  </si>
  <si>
    <t>用到量化收益锐度有所下降</t>
  </si>
  <si>
    <t>不同的产品是否具有差异？（小产品做测试？）</t>
  </si>
  <si>
    <t>√</t>
  </si>
  <si>
    <t>跟自己比</t>
  </si>
  <si>
    <t>是否有关键时点的切换</t>
  </si>
  <si>
    <t>2、持仓</t>
  </si>
  <si>
    <t>是否进行仓位的调整（量化刻画市场状态，进行仓位的调整）</t>
  </si>
  <si>
    <t>行业是否更加分散？（主基金）</t>
  </si>
  <si>
    <t>行业是否更加分散？（辅基金）</t>
  </si>
  <si>
    <t>个股是否更加分散？（主基金）</t>
  </si>
  <si>
    <t>个股是否更加分散？（辅基金）</t>
  </si>
  <si>
    <t>是否包含更多的冷门股？（主基金）</t>
  </si>
  <si>
    <t>跟偏股基金比</t>
  </si>
  <si>
    <t>是否包含更多的冷门股？（辅基金）</t>
  </si>
  <si>
    <t>行业的切换程度是否加快？（主基金）</t>
  </si>
  <si>
    <t>行业的切换程度是否加快？（辅基金）</t>
  </si>
  <si>
    <t>--</t>
  </si>
  <si>
    <t>进一步拆分</t>
  </si>
  <si>
    <t>重仓股的特征：参与时机的把握是否有所改进？（比如对于过于左侧是否有所改进）</t>
  </si>
  <si>
    <t>轻仓股的特征：与重仓股的行业、风格是否有明显差异？</t>
  </si>
  <si>
    <t>轻仓股的特征：是否比较稳定、分散？</t>
  </si>
  <si>
    <t>轻仓股的特征：是否相较重仓股跑赢？</t>
  </si>
  <si>
    <t>轻仓股的特征：是否与主动股基相比有超额？</t>
  </si>
  <si>
    <t>？</t>
  </si>
  <si>
    <t>不同的产品是否具有差异？（小产品做测试？）-行业差异</t>
  </si>
  <si>
    <t>不同的产品是否具有差异？（小产品做测试？）-市值差异</t>
  </si>
  <si>
    <t>3、归因</t>
  </si>
  <si>
    <t>Brinson归因</t>
  </si>
  <si>
    <t>Barra归因（主基金）</t>
  </si>
  <si>
    <t>小市值、低估值</t>
  </si>
  <si>
    <t>Barra归因（辅基金）</t>
  </si>
  <si>
    <t>超小市值暴露</t>
  </si>
  <si>
    <t>4、调研</t>
  </si>
  <si>
    <t>调研过的公司，是否有体现在组合里</t>
  </si>
  <si>
    <t>仅有三条记录</t>
  </si>
  <si>
    <t>量化的公司 VS 大规模调研，有可能是量化筛选的公司</t>
  </si>
  <si>
    <r>
      <rPr>
        <b/>
        <sz val="11"/>
        <color theme="0"/>
        <rFont val="楷体"/>
        <charset val="134"/>
      </rPr>
      <t>观察维度</t>
    </r>
  </si>
  <si>
    <r>
      <rPr>
        <b/>
        <sz val="11"/>
        <color theme="0"/>
        <rFont val="楷体"/>
        <charset val="134"/>
      </rPr>
      <t>观察细节</t>
    </r>
  </si>
  <si>
    <r>
      <rPr>
        <b/>
        <sz val="11"/>
        <color theme="0"/>
        <rFont val="楷体"/>
        <charset val="134"/>
      </rPr>
      <t>林英睿</t>
    </r>
  </si>
  <si>
    <r>
      <rPr>
        <b/>
        <sz val="11"/>
        <color theme="0"/>
        <rFont val="楷体"/>
        <charset val="134"/>
      </rPr>
      <t>杨冬</t>
    </r>
  </si>
  <si>
    <r>
      <rPr>
        <sz val="11"/>
        <color theme="1"/>
        <rFont val="楷体"/>
        <charset val="134"/>
      </rPr>
      <t>净值维度</t>
    </r>
  </si>
  <si>
    <r>
      <rPr>
        <sz val="11"/>
        <color theme="1"/>
        <rFont val="楷体"/>
        <charset val="134"/>
      </rPr>
      <t>用到量化是否波动更低？</t>
    </r>
  </si>
  <si>
    <r>
      <rPr>
        <sz val="11"/>
        <color theme="1"/>
        <rFont val="楷体"/>
        <charset val="134"/>
      </rPr>
      <t>√</t>
    </r>
  </si>
  <si>
    <t>近3年平均</t>
  </si>
  <si>
    <t>杨谷张堃</t>
  </si>
  <si>
    <t>章晖</t>
  </si>
  <si>
    <t>张靖</t>
  </si>
  <si>
    <t>周智硕</t>
  </si>
  <si>
    <t>吴培文</t>
  </si>
  <si>
    <r>
      <rPr>
        <sz val="11"/>
        <color theme="1"/>
        <rFont val="楷体"/>
        <charset val="134"/>
      </rPr>
      <t>用到量化是否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楷体"/>
        <charset val="134"/>
      </rPr>
      <t>夏普更高？</t>
    </r>
  </si>
  <si>
    <r>
      <rPr>
        <sz val="11"/>
        <color theme="1"/>
        <rFont val="楷体"/>
        <charset val="134"/>
      </rPr>
      <t>用到量化收益锐度有所下降</t>
    </r>
  </si>
  <si>
    <r>
      <rPr>
        <sz val="11"/>
        <color theme="1"/>
        <rFont val="楷体"/>
        <charset val="134"/>
      </rPr>
      <t>不同的产品是否具有差异？</t>
    </r>
  </si>
  <si>
    <t>无</t>
  </si>
  <si>
    <t>丘栋荣</t>
  </si>
  <si>
    <t>缪玮彬</t>
  </si>
  <si>
    <t>包兵华</t>
  </si>
  <si>
    <r>
      <rPr>
        <sz val="11"/>
        <color theme="1"/>
        <rFont val="楷体"/>
        <charset val="134"/>
      </rPr>
      <t>持仓维度</t>
    </r>
  </si>
  <si>
    <r>
      <rPr>
        <sz val="11"/>
        <color theme="1"/>
        <rFont val="楷体"/>
        <charset val="134"/>
      </rPr>
      <t>是否进行仓位的调整？</t>
    </r>
  </si>
  <si>
    <r>
      <rPr>
        <sz val="11"/>
        <color theme="1"/>
        <rFont val="楷体"/>
        <charset val="134"/>
      </rPr>
      <t>行业是否更加分散？（主基金）</t>
    </r>
  </si>
  <si>
    <t>前三大行业集中度近3年平均</t>
  </si>
  <si>
    <r>
      <rPr>
        <sz val="11"/>
        <color theme="1"/>
        <rFont val="楷体"/>
        <charset val="134"/>
      </rPr>
      <t>行业是否更加分散？（辅基金）</t>
    </r>
  </si>
  <si>
    <r>
      <rPr>
        <sz val="11"/>
        <color theme="1"/>
        <rFont val="楷体"/>
        <charset val="134"/>
      </rPr>
      <t>个股是否更加分散？（主基金）</t>
    </r>
  </si>
  <si>
    <t>个股数量近3年平均</t>
  </si>
  <si>
    <r>
      <rPr>
        <sz val="11"/>
        <color theme="1"/>
        <rFont val="楷体"/>
        <charset val="134"/>
      </rPr>
      <t>个股是否更加分散？（辅基金）</t>
    </r>
  </si>
  <si>
    <r>
      <rPr>
        <sz val="11"/>
        <color theme="1"/>
        <rFont val="楷体"/>
        <charset val="134"/>
      </rPr>
      <t>是否包含更多的冷门股？（主基金）</t>
    </r>
  </si>
  <si>
    <t>冷门股占比（1-抱团股）</t>
  </si>
  <si>
    <r>
      <rPr>
        <sz val="11"/>
        <color theme="1"/>
        <rFont val="楷体"/>
        <charset val="134"/>
      </rPr>
      <t>是否包含更多的冷门股？（辅基金）</t>
    </r>
  </si>
  <si>
    <r>
      <rPr>
        <sz val="11"/>
        <color theme="1"/>
        <rFont val="楷体"/>
        <charset val="134"/>
      </rPr>
      <t>行业的切换程度是否较快？（主基金）</t>
    </r>
  </si>
  <si>
    <t>行业切换度近3年平均</t>
  </si>
  <si>
    <r>
      <rPr>
        <sz val="11"/>
        <color theme="1"/>
        <rFont val="楷体"/>
        <charset val="134"/>
      </rPr>
      <t>行业的切换程度是否较快？（辅基金）</t>
    </r>
  </si>
  <si>
    <r>
      <rPr>
        <sz val="11"/>
        <color theme="1"/>
        <rFont val="楷体"/>
        <charset val="134"/>
      </rPr>
      <t>交易的方式（左侧右侧）是否有所改变？</t>
    </r>
  </si>
  <si>
    <r>
      <rPr>
        <sz val="11"/>
        <color theme="1"/>
        <rFont val="楷体"/>
        <charset val="134"/>
      </rPr>
      <t>不同的产品是否具有行业差异</t>
    </r>
    <r>
      <rPr>
        <sz val="11"/>
        <color theme="1"/>
        <rFont val="Times New Roman"/>
        <charset val="134"/>
      </rPr>
      <t>?</t>
    </r>
  </si>
  <si>
    <r>
      <rPr>
        <sz val="11"/>
        <color theme="1"/>
        <rFont val="楷体"/>
        <charset val="134"/>
      </rPr>
      <t>不同的产品是否具有市值差异</t>
    </r>
    <r>
      <rPr>
        <sz val="11"/>
        <color theme="1"/>
        <rFont val="Times New Roman"/>
        <charset val="134"/>
      </rPr>
      <t>?</t>
    </r>
  </si>
  <si>
    <r>
      <rPr>
        <sz val="11"/>
        <color theme="1"/>
        <rFont val="楷体"/>
        <charset val="134"/>
      </rPr>
      <t>持仓分解</t>
    </r>
  </si>
  <si>
    <r>
      <rPr>
        <sz val="11"/>
        <color theme="1"/>
        <rFont val="楷体"/>
        <charset val="134"/>
      </rPr>
      <t>轻仓股的特征：与重仓股的行业、风格是否有明显差异？</t>
    </r>
  </si>
  <si>
    <r>
      <rPr>
        <sz val="11"/>
        <color theme="1"/>
        <rFont val="楷体"/>
        <charset val="134"/>
      </rPr>
      <t>轻仓股的特征：是否比较稳定、分散？</t>
    </r>
  </si>
  <si>
    <t>平均数量</t>
  </si>
  <si>
    <r>
      <rPr>
        <sz val="11"/>
        <color theme="1"/>
        <rFont val="楷体"/>
        <charset val="134"/>
      </rPr>
      <t>轻仓股的特征：是否相较重仓股跑赢？</t>
    </r>
  </si>
  <si>
    <t>近3年平均超额</t>
  </si>
  <si>
    <r>
      <rPr>
        <sz val="11"/>
        <color theme="1"/>
        <rFont val="楷体"/>
        <charset val="134"/>
      </rPr>
      <t>轻仓股的特征：是否与主动股基相比有超额？</t>
    </r>
  </si>
  <si>
    <r>
      <rPr>
        <sz val="11"/>
        <color theme="1"/>
        <rFont val="楷体"/>
        <charset val="134"/>
      </rPr>
      <t>归因分析</t>
    </r>
  </si>
  <si>
    <r>
      <rPr>
        <sz val="11"/>
        <color theme="1"/>
        <rFont val="Times New Roman"/>
        <charset val="134"/>
      </rPr>
      <t>Brinson</t>
    </r>
    <r>
      <rPr>
        <sz val="11"/>
        <color theme="1"/>
        <rFont val="楷体"/>
        <charset val="134"/>
      </rPr>
      <t>归因</t>
    </r>
  </si>
  <si>
    <r>
      <rPr>
        <sz val="11"/>
        <color theme="1"/>
        <rFont val="楷体"/>
        <charset val="134"/>
      </rPr>
      <t>交易</t>
    </r>
    <r>
      <rPr>
        <sz val="11"/>
        <color theme="1"/>
        <rFont val="Times New Roman"/>
        <charset val="134"/>
      </rPr>
      <t>+</t>
    </r>
    <r>
      <rPr>
        <sz val="11"/>
        <color theme="1"/>
        <rFont val="楷体"/>
        <charset val="134"/>
      </rPr>
      <t>行业配置</t>
    </r>
  </si>
  <si>
    <r>
      <rPr>
        <sz val="11"/>
        <color theme="1"/>
        <rFont val="楷体"/>
        <charset val="134"/>
      </rPr>
      <t>选股</t>
    </r>
    <r>
      <rPr>
        <sz val="11"/>
        <color theme="1"/>
        <rFont val="Times New Roman"/>
        <charset val="134"/>
      </rPr>
      <t>+</t>
    </r>
    <r>
      <rPr>
        <sz val="11"/>
        <color theme="1"/>
        <rFont val="楷体"/>
        <charset val="134"/>
      </rPr>
      <t>行业配置</t>
    </r>
  </si>
  <si>
    <r>
      <rPr>
        <sz val="11"/>
        <color theme="1"/>
        <rFont val="楷体"/>
        <charset val="134"/>
      </rPr>
      <t>换手率情况（是否低于平均）</t>
    </r>
  </si>
  <si>
    <t>平均换手率</t>
  </si>
  <si>
    <r>
      <rPr>
        <sz val="11"/>
        <color theme="1"/>
        <rFont val="Times New Roman"/>
        <charset val="134"/>
      </rPr>
      <t>Barra</t>
    </r>
    <r>
      <rPr>
        <sz val="11"/>
        <color theme="1"/>
        <rFont val="楷体"/>
        <charset val="134"/>
      </rPr>
      <t>归因</t>
    </r>
  </si>
  <si>
    <r>
      <rPr>
        <sz val="11"/>
        <color theme="1"/>
        <rFont val="楷体"/>
        <charset val="134"/>
      </rPr>
      <t>小市值、低估值</t>
    </r>
  </si>
  <si>
    <r>
      <rPr>
        <sz val="11"/>
        <color theme="1"/>
        <rFont val="楷体"/>
        <charset val="134"/>
      </rPr>
      <t>小市值、高</t>
    </r>
    <r>
      <rPr>
        <sz val="11"/>
        <color theme="1"/>
        <rFont val="Times New Roman"/>
        <charset val="134"/>
      </rPr>
      <t>beta</t>
    </r>
  </si>
  <si>
    <t>近3年平均为21年初到数据最后日期，如果从21年初之后开始，则算开始日到最后日期的平均</t>
  </si>
  <si>
    <r>
      <rPr>
        <sz val="11"/>
        <color theme="1"/>
        <rFont val="宋体"/>
        <charset val="134"/>
      </rPr>
      <t>同理，涉及到持仓也是从21年半年报开始算平均，即21</t>
    </r>
    <r>
      <rPr>
        <sz val="11"/>
        <color theme="1"/>
        <rFont val="Times New Roman"/>
        <charset val="134"/>
      </rPr>
      <t>H1 20210630</t>
    </r>
    <r>
      <rPr>
        <sz val="11"/>
        <color theme="1"/>
        <rFont val="宋体"/>
        <charset val="134"/>
      </rPr>
      <t>（包括这期）</t>
    </r>
  </si>
  <si>
    <t>观察维度</t>
  </si>
  <si>
    <t>观察细节</t>
  </si>
  <si>
    <t>净值维度</t>
  </si>
  <si>
    <t>不同的产品是否具有差异？</t>
  </si>
  <si>
    <t>持仓维度</t>
  </si>
  <si>
    <t>是否进行仓位的调整？</t>
  </si>
  <si>
    <t>行业的切换程度是否较快？（主基金）</t>
  </si>
  <si>
    <t>行业的切换程度是否较快？（辅基金）</t>
  </si>
  <si>
    <t>交易的方式（左侧右侧）是否有所改变？</t>
  </si>
  <si>
    <t>不同的产品是否具有行业差异?</t>
  </si>
  <si>
    <t>不同的产品是否具有市值差异?</t>
  </si>
  <si>
    <t>持仓分解</t>
  </si>
  <si>
    <t>归因分析</t>
  </si>
  <si>
    <t>行业配置+选股</t>
  </si>
  <si>
    <t>选股+交易</t>
  </si>
  <si>
    <t>选股</t>
  </si>
  <si>
    <t>行业配置经常左右超额收益</t>
  </si>
  <si>
    <t>换手率情况（是否低于平均）</t>
  </si>
  <si>
    <t>Barra归因</t>
  </si>
  <si>
    <t>小市值</t>
  </si>
  <si>
    <t>小市值、高动量</t>
  </si>
  <si>
    <t>高动量、高估值</t>
  </si>
  <si>
    <t>暴露小市值</t>
  </si>
  <si>
    <t>高动量、高估值、低杠杆</t>
  </si>
  <si>
    <t>小市值、高动量、高动量、高估值、低杠杆</t>
  </si>
  <si>
    <t>长期暴露小市值、高动量</t>
  </si>
  <si>
    <t>是否波动更低？</t>
  </si>
  <si>
    <t>是否 夏普更高？</t>
  </si>
  <si>
    <t>收益锐度有所下降</t>
  </si>
  <si>
    <t>不同的产品是否具有差异？（不同产品策略不同/小产品做测试？）</t>
  </si>
  <si>
    <t>参与时机的把握是否有所改变？（比如对于过于左侧是否有所改进）</t>
  </si>
  <si>
    <t>不同的产品是否具有差异？（不同产品策略不同/小产品做测试？）-行业差异</t>
  </si>
  <si>
    <t>不同的产品是否具有差异？（不同产品策略不同/小产品做测试？）-市值差异</t>
  </si>
  <si>
    <t>交易+选股</t>
  </si>
  <si>
    <t>选股+行业配置</t>
  </si>
  <si>
    <t>交易收益较为稳定</t>
  </si>
  <si>
    <t>小市值+低动量+低估值</t>
  </si>
  <si>
    <t>长期暴露小市值、高动量、高波动</t>
  </si>
  <si>
    <t>（中庚小盘价值为例）</t>
  </si>
  <si>
    <t>林英睿</t>
  </si>
  <si>
    <t>杨冬</t>
  </si>
  <si>
    <t>卢玉珊</t>
  </si>
  <si>
    <t>廖玮彬</t>
  </si>
  <si>
    <t>交易+行业配置</t>
  </si>
  <si>
    <t>行业配置+交易</t>
  </si>
  <si>
    <t>暴露小市值、高beta</t>
  </si>
  <si>
    <t>因子暴露并不是十分明显，在2021年底开始暴露小市值</t>
  </si>
  <si>
    <t>辅基金</t>
  </si>
  <si>
    <t>百发大数据策略成长</t>
  </si>
  <si>
    <t>价值先锋</t>
  </si>
  <si>
    <t>研究驱动</t>
  </si>
  <si>
    <t>辅基金风格</t>
  </si>
  <si>
    <t>“小盘价值”</t>
  </si>
  <si>
    <t>价值风格</t>
  </si>
  <si>
    <t>高换手版本</t>
  </si>
  <si>
    <t>总结</t>
  </si>
  <si>
    <t>深度研究（重仓的行业和个股比较集中) + 量化辅助(轻仓股比较分散，访谈中提到对标全体基金）</t>
  </si>
  <si>
    <t>主动思路规则化（访谈提到会处理标准化信息和非标准化信息-包括主观判断、持仓分散没有重仓股、冷门股多）</t>
  </si>
  <si>
    <t>主动思路规则化（访谈提到基于主动思路建模-是最靠近量化的、持仓极其分散、冷门股多）</t>
  </si>
  <si>
    <t>主动思路规则化（访谈提到基于自研模型筛选后再人工筛选跟踪，持仓分散、冷门股多）</t>
  </si>
  <si>
    <t>深度研究（重仓的行业和个股比较集中) + 量化辅助(访谈中提到量化选股，轻仓股比较分散）</t>
  </si>
  <si>
    <t>量化做配置（访谈）、主动选股分散持有（访谈+抱团股较多）</t>
  </si>
  <si>
    <t>主动思路规则化（量化筛选股票池+主动研究判断；持仓冷门股多）</t>
  </si>
  <si>
    <t>主动思路规则化（访谈提到量化筛选股票拓展能力圈，持仓分散且冷门股多）</t>
  </si>
  <si>
    <t>主动思路规则化（访谈中提到量化筛选股票池，此为投资中的必要步骤）</t>
  </si>
  <si>
    <t>主动思路规则化（访谈中提到量化对股票池进行初筛缩小范围，然后进行主动研究和调研）</t>
  </si>
  <si>
    <t>主动思路规则化（访谈中提到量化筛选高质量公司，然后再看景气度决定重仓）</t>
  </si>
  <si>
    <t>共性：</t>
  </si>
  <si>
    <t>1、净值：不同产品不同策略，发挥量化的泛化优势</t>
  </si>
  <si>
    <t>1、变化的时间点，看看跟量化的结合情况</t>
  </si>
  <si>
    <t>2、持仓：冷门股更多、持仓行业和股票更加分散，说明量化使得能力圈更加广泛</t>
  </si>
  <si>
    <t>2、调研数据再打听一下</t>
  </si>
  <si>
    <t>3、持仓：轻仓股与重仓股的差异都比较明显（2/3），轻仓股跑不赢重仓股但能跑赢主动股基，说明量化组合还是有效果的</t>
  </si>
  <si>
    <t>3、规则丰富化</t>
  </si>
  <si>
    <t>4、归因：喜欢小市值暴露</t>
  </si>
  <si>
    <t>5、归因：测算季度频率超额与主动量化平均超额的相关关系，并不高</t>
  </si>
  <si>
    <t>讲的时候，可以选一个来全部讲一遍，然后分几类讨论即可</t>
  </si>
  <si>
    <t>基金风格</t>
  </si>
  <si>
    <t>深度价值（困境反转）</t>
  </si>
  <si>
    <t>均衡成长</t>
  </si>
  <si>
    <t>中小盘成长风格</t>
  </si>
  <si>
    <t>低估值成长、轮动（困境反转）</t>
  </si>
  <si>
    <t>极致均衡</t>
  </si>
  <si>
    <t>微盘股风格</t>
  </si>
  <si>
    <t>价值成长（捕捉业绩拐点）</t>
  </si>
  <si>
    <t>深度价值</t>
  </si>
  <si>
    <t>大盘成长</t>
  </si>
  <si>
    <t>姜诚、杨鑫鑫、鲍无可</t>
  </si>
  <si>
    <t>交银杨金金、华夏钟帅、华夏磐利一年定开A</t>
  </si>
  <si>
    <t>华安王斌、汤志彦、平安黄维</t>
  </si>
  <si>
    <t>国富徐荔蓉、海富通周雪军、富国孙彬</t>
  </si>
  <si>
    <t>微盘股风格的基金或多或少都有量化参与，没办法完全对比主动</t>
  </si>
  <si>
    <t>分类标准</t>
  </si>
  <si>
    <t>1、深度研究+量化辅助（观测、筛选）</t>
  </si>
  <si>
    <t>访谈；行业集中，有重仓个股</t>
  </si>
  <si>
    <t>确实的不同</t>
  </si>
  <si>
    <t>大的总结：</t>
  </si>
  <si>
    <t>2、主动思路规则化</t>
  </si>
  <si>
    <t>访谈；没有重仓个股；冷门股多</t>
  </si>
  <si>
    <t>FOF容易忽略的地方</t>
  </si>
  <si>
    <t>1、是什么：每个类别的特征、共性与个性</t>
  </si>
  <si>
    <t>3、量化配置 + 主动筛选股票池</t>
  </si>
  <si>
    <t>访谈；抱团股多、持仓分散</t>
  </si>
  <si>
    <t>分类问题</t>
  </si>
  <si>
    <t>2、为什么：为什么要配置这些基金经理，优势 是什么？分类分别讨论，比如主动思路规则化的，回撤可能小；</t>
  </si>
  <si>
    <t>冯明远、</t>
  </si>
  <si>
    <t>3、主动行业超低配+量化筛股票池</t>
  </si>
  <si>
    <t>量化配置</t>
  </si>
  <si>
    <t>周海栋、金梓才</t>
  </si>
  <si>
    <t>4、量化筛选股票池+主动研究判断</t>
  </si>
  <si>
    <t>调研主题：顺周期 + 量化（主动结合量化）</t>
  </si>
  <si>
    <t>跟同类比一比</t>
  </si>
  <si>
    <t>两类对比</t>
  </si>
  <si>
    <t>0801:一是分类的地方再清晰一下（写总结、大的总结）；二是跟同类对比的情况，需要再弄一下；</t>
  </si>
  <si>
    <t>做个风格分类，然后再对比：净值表现、</t>
  </si>
  <si>
    <t>brinson归因：不同部分的差异</t>
  </si>
  <si>
    <t>选几个同风格的基金经理：选5个左右的同类</t>
  </si>
  <si>
    <t>1天</t>
  </si>
  <si>
    <t>净值对比：在不同市场上的对比</t>
  </si>
  <si>
    <t>时序分段：上涨、下跌 / 该类型相对885001出现明显超额 / 负超额的情况下，ta的表现如何？</t>
  </si>
  <si>
    <t>归因对比：哪些地方会有不同的贡献</t>
  </si>
  <si>
    <t>brinson批量归因</t>
  </si>
  <si>
    <t>维度</t>
  </si>
  <si>
    <t>是否夏普更高？</t>
  </si>
  <si>
    <t>收益锐度是否有所下降？</t>
  </si>
  <si>
    <t>不同的产品是否具有明显差异？（不同产品策略不同/小产品做测试？）</t>
  </si>
  <si>
    <t>是否进行仓位的调整？（量化刻画市场状态，进行仓位的调整）</t>
  </si>
  <si>
    <t>行业是否更加分散？</t>
  </si>
  <si>
    <t>个股是否更加分散？</t>
  </si>
  <si>
    <t>是否包含更多的冷门股？</t>
  </si>
  <si>
    <t>行业的切换程度是否较快？</t>
  </si>
  <si>
    <t>Brinson归因（收益来源情况）</t>
  </si>
  <si>
    <t>换手率情况</t>
  </si>
  <si>
    <t>Barra归因（因子暴露情况）</t>
  </si>
  <si>
    <t>量化程度</t>
  </si>
  <si>
    <t>基金经理</t>
  </si>
  <si>
    <t>最突出标签</t>
  </si>
  <si>
    <t>区别</t>
  </si>
  <si>
    <t>轻</t>
  </si>
  <si>
    <t>有特别重仓的股票（如7%以上）</t>
  </si>
  <si>
    <t>中等</t>
  </si>
  <si>
    <t>量化为辅，用于拓展能力圈（访谈中提到量化筛选股票池，此为投资中的必要步骤）</t>
  </si>
  <si>
    <t>行业不分散（还是主动擅长的那些行业）</t>
  </si>
  <si>
    <t>量化为辅，用于拓展能力圈（访谈中提到量化筛选高质量公司，然后再看景气度决定重仓）</t>
  </si>
  <si>
    <t>量化为辅，用于拓展能力圈（访谈提到量化筛选股票拓展能力圈，持仓分散且冷门股多）</t>
  </si>
  <si>
    <t>低估值成长（捕捉业绩拐点）</t>
  </si>
  <si>
    <t>量化为辅，用于拓展能力圈（访谈提到基于自研模型筛选后再人工筛选跟踪，持仓分散、冷门股多）</t>
  </si>
  <si>
    <t>量化为辅，用于拓展能力圈（访谈提到会处理标准化信息和非标准化信息-包括主观判断、持仓分散没有重仓股、冷门股多）</t>
  </si>
  <si>
    <t>重</t>
  </si>
  <si>
    <t>量化为主、主观辅助（访谈中提到量化对股票池进行初筛缩小范围，然后进行主动研究和调研）</t>
  </si>
  <si>
    <t>行业也很分散</t>
  </si>
  <si>
    <t>量化为主、主观辅助（量化筛选股票池+主动研究判断；持仓冷门股多）</t>
  </si>
  <si>
    <t>量化为主、主观辅助（访谈提到基于主动思路建模-是最靠近量化的、持仓极其分散、冷门股多）</t>
  </si>
  <si>
    <t>均衡成长、轮动</t>
  </si>
  <si>
    <t>轻和中等的区别在于：是否还有比较重的重仓股（比如9%、7%这样 vs 4% 3%）</t>
  </si>
  <si>
    <t>中等和重度的区别在于：行业是否分散（量化是全市场应用还是在能力圈的行业内辅助）</t>
  </si>
  <si>
    <t>类型</t>
  </si>
  <si>
    <t>量化的主要作用</t>
  </si>
  <si>
    <t>007146.OF</t>
  </si>
  <si>
    <t>鹏华研究智选</t>
  </si>
  <si>
    <t>主动为主，量化为辅</t>
  </si>
  <si>
    <t>上海</t>
  </si>
  <si>
    <t>004685.OF</t>
  </si>
  <si>
    <t>金元顺安元启</t>
  </si>
  <si>
    <t>007130.OF</t>
  </si>
  <si>
    <t>中庚小盘价值</t>
  </si>
  <si>
    <t>量化为主，主动为辅</t>
  </si>
  <si>
    <t>深圳</t>
  </si>
  <si>
    <t>主动与量化作用相当</t>
  </si>
  <si>
    <t>北京</t>
  </si>
  <si>
    <t>用到量化收益锐度有所下降？</t>
  </si>
  <si>
    <t>是否包含更多的中小市值股票？</t>
  </si>
  <si>
    <t>主动基金大部分在能力圈内选股，行业切换较慢，而量化方法通过行业轮动等方法在不同市场捕捉不同的行业机会，因此行业切换程度或加快</t>
  </si>
  <si>
    <t>参与时机的把握是否有所改进？（比如对于过于左侧是否有所改进）</t>
  </si>
  <si>
    <t>轻仓股的特征：与重仓股的行业分布是否有明显差异？</t>
  </si>
  <si>
    <t>轻仓股的特征：是否表现弱于重仓股组合？</t>
  </si>
  <si>
    <t>调研的记录一两年才有一个记录</t>
  </si>
  <si>
    <t>调研的记录较少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</si>
</sst>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3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2"/>
      <color rgb="FF333333"/>
      <name val="楷体"/>
      <charset val="134"/>
    </font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sz val="11"/>
      <color theme="1"/>
      <name val="Times New Roman"/>
      <charset val="134"/>
    </font>
    <font>
      <b/>
      <sz val="11"/>
      <color theme="0"/>
      <name val="楷体_GB2312"/>
      <charset val="134"/>
    </font>
    <font>
      <sz val="11"/>
      <color theme="1"/>
      <name val="楷体_GB2312"/>
      <charset val="134"/>
    </font>
    <font>
      <sz val="11"/>
      <color theme="1"/>
      <name val="楷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0"/>
      <name val="楷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6" borderId="0" xfId="0" applyFill="1"/>
    <xf numFmtId="0" fontId="5" fillId="7" borderId="0" xfId="0" applyFont="1" applyFill="1"/>
    <xf numFmtId="0" fontId="6" fillId="8" borderId="1" xfId="0" applyFont="1" applyFill="1" applyBorder="1" applyAlignment="1">
      <alignment horizontal="center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7" borderId="1" xfId="0" applyFont="1" applyFill="1" applyBorder="1"/>
    <xf numFmtId="0" fontId="9" fillId="5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10" fontId="5" fillId="5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0" fontId="5" fillId="7" borderId="1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10" fontId="5" fillId="9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1" fillId="7" borderId="0" xfId="0" applyFont="1" applyFill="1"/>
    <xf numFmtId="0" fontId="6" fillId="8" borderId="0" xfId="0" applyFont="1" applyFill="1" applyBorder="1" applyAlignment="1">
      <alignment horizontal="center"/>
    </xf>
    <xf numFmtId="176" fontId="5" fillId="7" borderId="0" xfId="0" applyNumberFormat="1" applyFont="1" applyFill="1" applyBorder="1" applyAlignment="1">
      <alignment horizontal="center"/>
    </xf>
    <xf numFmtId="176" fontId="5" fillId="5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10" fontId="5" fillId="9" borderId="0" xfId="0" applyNumberFormat="1" applyFont="1" applyFill="1" applyBorder="1" applyAlignment="1">
      <alignment horizontal="center"/>
    </xf>
    <xf numFmtId="177" fontId="5" fillId="5" borderId="0" xfId="0" applyNumberFormat="1" applyFont="1" applyFill="1" applyBorder="1" applyAlignment="1">
      <alignment horizontal="center"/>
    </xf>
    <xf numFmtId="10" fontId="5" fillId="7" borderId="0" xfId="0" applyNumberFormat="1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df/Library/Containers/com.tencent.xinWeChat/Data/Library/Application%20Support/com.tencent.xinWeChat/2.0b4.0.9/8deb87c224d95096c1535f12b308ae2f/Message/MessageTemp/9e8a52c21ff6de32113b62e00b6ac1fe/File/C:/Wind/Wind.NET.Client/WindNET/DataBrowse/XLA/WindFunc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f_prt_topnstocktostock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zoomScale="85" zoomScaleNormal="85" workbookViewId="0">
      <selection activeCell="D27" sqref="D27"/>
    </sheetView>
  </sheetViews>
  <sheetFormatPr defaultColWidth="9" defaultRowHeight="16.8" outlineLevelCol="3"/>
  <cols>
    <col min="1" max="1" width="12.5982142857143" customWidth="1"/>
    <col min="2" max="2" width="71.1964285714286" customWidth="1"/>
    <col min="3" max="3" width="13.4642857142857" customWidth="1"/>
    <col min="4" max="4" width="43.6607142857143" customWidth="1"/>
  </cols>
  <sheetData>
    <row r="1" spans="1:2">
      <c r="A1" t="s">
        <v>0</v>
      </c>
      <c r="B1" t="s">
        <v>1</v>
      </c>
    </row>
    <row r="2" spans="1:4">
      <c r="A2" s="1"/>
      <c r="B2" s="1"/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2:4">
      <c r="B4" t="s">
        <v>8</v>
      </c>
      <c r="C4" t="s">
        <v>6</v>
      </c>
      <c r="D4" t="s">
        <v>7</v>
      </c>
    </row>
    <row r="5" spans="2:4">
      <c r="B5" t="s">
        <v>9</v>
      </c>
      <c r="C5" t="s">
        <v>6</v>
      </c>
      <c r="D5" t="s">
        <v>7</v>
      </c>
    </row>
    <row r="6" spans="2:4">
      <c r="B6" t="s">
        <v>10</v>
      </c>
      <c r="C6" t="s">
        <v>11</v>
      </c>
      <c r="D6" t="s">
        <v>12</v>
      </c>
    </row>
    <row r="7" spans="2:4">
      <c r="B7" t="s">
        <v>13</v>
      </c>
      <c r="C7" t="s">
        <v>11</v>
      </c>
      <c r="D7" t="s">
        <v>12</v>
      </c>
    </row>
    <row r="8" spans="1:4">
      <c r="A8" t="s">
        <v>14</v>
      </c>
      <c r="B8" t="s">
        <v>15</v>
      </c>
      <c r="C8" t="s">
        <v>11</v>
      </c>
      <c r="D8" t="s">
        <v>12</v>
      </c>
    </row>
    <row r="9" spans="2:4">
      <c r="B9" t="s">
        <v>16</v>
      </c>
      <c r="C9" t="s">
        <v>6</v>
      </c>
      <c r="D9" t="s">
        <v>7</v>
      </c>
    </row>
    <row r="10" spans="2:4">
      <c r="B10" t="s">
        <v>17</v>
      </c>
      <c r="C10" t="s">
        <v>11</v>
      </c>
      <c r="D10" t="s">
        <v>7</v>
      </c>
    </row>
    <row r="11" spans="2:4">
      <c r="B11" t="s">
        <v>18</v>
      </c>
      <c r="C11" t="s">
        <v>11</v>
      </c>
      <c r="D11" t="s">
        <v>7</v>
      </c>
    </row>
    <row r="12" spans="2:4">
      <c r="B12" t="s">
        <v>19</v>
      </c>
      <c r="C12" t="s">
        <v>11</v>
      </c>
      <c r="D12" t="s">
        <v>7</v>
      </c>
    </row>
    <row r="13" spans="2:4">
      <c r="B13" t="s">
        <v>20</v>
      </c>
      <c r="C13" t="s">
        <v>6</v>
      </c>
      <c r="D13" t="s">
        <v>21</v>
      </c>
    </row>
    <row r="14" spans="2:4">
      <c r="B14" t="s">
        <v>22</v>
      </c>
      <c r="C14" t="s">
        <v>11</v>
      </c>
      <c r="D14" t="s">
        <v>21</v>
      </c>
    </row>
    <row r="15" spans="2:4">
      <c r="B15" t="s">
        <v>23</v>
      </c>
      <c r="C15" t="s">
        <v>6</v>
      </c>
      <c r="D15" t="s">
        <v>7</v>
      </c>
    </row>
    <row r="16" spans="2:4">
      <c r="B16" t="s">
        <v>24</v>
      </c>
      <c r="C16" s="45" t="s">
        <v>25</v>
      </c>
      <c r="D16" t="s">
        <v>7</v>
      </c>
    </row>
    <row r="17" spans="1:4">
      <c r="A17" s="2" t="s">
        <v>26</v>
      </c>
      <c r="B17" t="s">
        <v>27</v>
      </c>
      <c r="C17" t="s">
        <v>11</v>
      </c>
      <c r="D17" t="s">
        <v>12</v>
      </c>
    </row>
    <row r="18" spans="2:4">
      <c r="B18" t="s">
        <v>28</v>
      </c>
      <c r="C18" t="s">
        <v>11</v>
      </c>
      <c r="D18" t="s">
        <v>12</v>
      </c>
    </row>
    <row r="19" spans="2:4">
      <c r="B19" t="s">
        <v>29</v>
      </c>
      <c r="C19" t="s">
        <v>11</v>
      </c>
      <c r="D19" t="s">
        <v>12</v>
      </c>
    </row>
    <row r="20" spans="2:4">
      <c r="B20" t="s">
        <v>30</v>
      </c>
      <c r="C20" t="s">
        <v>6</v>
      </c>
      <c r="D20" t="s">
        <v>12</v>
      </c>
    </row>
    <row r="21" spans="2:4">
      <c r="B21" t="s">
        <v>31</v>
      </c>
      <c r="C21" t="s">
        <v>32</v>
      </c>
      <c r="D21" t="s">
        <v>21</v>
      </c>
    </row>
    <row r="22" spans="2:4">
      <c r="B22" t="s">
        <v>33</v>
      </c>
      <c r="C22" t="s">
        <v>11</v>
      </c>
      <c r="D22" t="s">
        <v>12</v>
      </c>
    </row>
    <row r="23" spans="2:4">
      <c r="B23" t="s">
        <v>34</v>
      </c>
      <c r="C23" t="s">
        <v>11</v>
      </c>
      <c r="D23" t="s">
        <v>12</v>
      </c>
    </row>
    <row r="24" spans="1:4">
      <c r="A24" t="s">
        <v>35</v>
      </c>
      <c r="B24" t="s">
        <v>36</v>
      </c>
      <c r="C24" t="s">
        <v>11</v>
      </c>
      <c r="D24" t="s">
        <v>12</v>
      </c>
    </row>
    <row r="25" spans="2:4">
      <c r="B25" t="s">
        <v>37</v>
      </c>
      <c r="C25" t="s">
        <v>11</v>
      </c>
      <c r="D25" t="s">
        <v>38</v>
      </c>
    </row>
    <row r="26" spans="2:4">
      <c r="B26" t="s">
        <v>39</v>
      </c>
      <c r="C26" t="s">
        <v>11</v>
      </c>
      <c r="D26" t="s">
        <v>40</v>
      </c>
    </row>
    <row r="27" spans="1:4">
      <c r="A27" t="s">
        <v>41</v>
      </c>
      <c r="B27" t="s">
        <v>42</v>
      </c>
      <c r="C27" t="s">
        <v>32</v>
      </c>
      <c r="D27" t="s">
        <v>43</v>
      </c>
    </row>
    <row r="28" spans="2:2">
      <c r="B28" t="s">
        <v>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0"/>
  <sheetViews>
    <sheetView workbookViewId="0">
      <selection activeCell="F24" sqref="F24"/>
    </sheetView>
  </sheetViews>
  <sheetFormatPr defaultColWidth="9" defaultRowHeight="16.8"/>
  <cols>
    <col min="1" max="1" width="10.5357142857143" style="12" customWidth="1"/>
    <col min="2" max="2" width="53.4642857142857" style="12" customWidth="1"/>
    <col min="3" max="3" width="15.4017857142857" style="12" customWidth="1"/>
    <col min="4" max="4" width="26.5357142857143" style="12" customWidth="1"/>
    <col min="5" max="6" width="18.8660714285714" style="12" customWidth="1"/>
    <col min="7" max="16384" width="9.0625" style="12"/>
  </cols>
  <sheetData>
    <row r="2" ht="17" spans="1:6">
      <c r="A2" s="13" t="s">
        <v>45</v>
      </c>
      <c r="B2" s="13" t="s">
        <v>46</v>
      </c>
      <c r="C2" s="13" t="s">
        <v>47</v>
      </c>
      <c r="D2" s="13"/>
      <c r="E2" s="36" t="s">
        <v>48</v>
      </c>
      <c r="F2" s="36"/>
    </row>
    <row r="3" ht="17" spans="1:14">
      <c r="A3" s="14" t="s">
        <v>49</v>
      </c>
      <c r="B3" s="15" t="s">
        <v>50</v>
      </c>
      <c r="C3" s="15" t="s">
        <v>51</v>
      </c>
      <c r="D3" s="32" t="s">
        <v>52</v>
      </c>
      <c r="E3" s="15" t="s">
        <v>6</v>
      </c>
      <c r="F3" s="37">
        <v>60.8011749533117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</row>
    <row r="4" ht="17" spans="1:6">
      <c r="A4" s="14" t="s">
        <v>49</v>
      </c>
      <c r="B4" s="16" t="s">
        <v>58</v>
      </c>
      <c r="C4" s="16" t="s">
        <v>51</v>
      </c>
      <c r="D4" s="16" t="s">
        <v>52</v>
      </c>
      <c r="E4" s="16" t="s">
        <v>51</v>
      </c>
      <c r="F4" s="38">
        <v>26.5598056285681</v>
      </c>
    </row>
    <row r="5" ht="17" spans="1:6">
      <c r="A5" s="14" t="s">
        <v>49</v>
      </c>
      <c r="B5" s="15" t="s">
        <v>59</v>
      </c>
      <c r="C5" s="15" t="s">
        <v>51</v>
      </c>
      <c r="D5" s="15" t="s">
        <v>52</v>
      </c>
      <c r="E5" s="15" t="s">
        <v>6</v>
      </c>
      <c r="F5" s="37">
        <v>1.07631282020006</v>
      </c>
    </row>
    <row r="6" ht="17" spans="1:12">
      <c r="A6" s="14" t="s">
        <v>49</v>
      </c>
      <c r="B6" s="15" t="s">
        <v>60</v>
      </c>
      <c r="C6" s="15" t="s">
        <v>51</v>
      </c>
      <c r="D6" s="32" t="s">
        <v>61</v>
      </c>
      <c r="E6" s="15" t="s">
        <v>6</v>
      </c>
      <c r="F6" s="39"/>
      <c r="J6" s="1" t="s">
        <v>62</v>
      </c>
      <c r="K6" s="1" t="s">
        <v>63</v>
      </c>
      <c r="L6" s="1" t="s">
        <v>64</v>
      </c>
    </row>
    <row r="7" ht="17" spans="1:6">
      <c r="A7" s="14" t="s">
        <v>65</v>
      </c>
      <c r="B7" s="16" t="s">
        <v>66</v>
      </c>
      <c r="C7" s="16" t="s">
        <v>51</v>
      </c>
      <c r="D7" s="33" t="s">
        <v>61</v>
      </c>
      <c r="E7" s="16" t="s">
        <v>51</v>
      </c>
      <c r="F7" s="40"/>
    </row>
    <row r="8" ht="17" spans="1:6">
      <c r="A8" s="14" t="s">
        <v>65</v>
      </c>
      <c r="B8" s="17" t="s">
        <v>67</v>
      </c>
      <c r="C8" s="17" t="s">
        <v>6</v>
      </c>
      <c r="D8" s="34" t="s">
        <v>68</v>
      </c>
      <c r="E8" s="17" t="s">
        <v>6</v>
      </c>
      <c r="F8" s="41">
        <v>0.551519248229912</v>
      </c>
    </row>
    <row r="9" ht="17" spans="1:6">
      <c r="A9" s="14" t="s">
        <v>65</v>
      </c>
      <c r="B9" s="15" t="s">
        <v>69</v>
      </c>
      <c r="C9" s="15" t="s">
        <v>51</v>
      </c>
      <c r="D9" s="15"/>
      <c r="E9" s="15" t="s">
        <v>25</v>
      </c>
      <c r="F9" s="39"/>
    </row>
    <row r="10" ht="17" spans="1:6">
      <c r="A10" s="14" t="s">
        <v>65</v>
      </c>
      <c r="B10" s="16" t="s">
        <v>70</v>
      </c>
      <c r="C10" s="16" t="s">
        <v>51</v>
      </c>
      <c r="D10" s="33" t="s">
        <v>71</v>
      </c>
      <c r="E10" s="16" t="s">
        <v>51</v>
      </c>
      <c r="F10" s="42">
        <v>107.333333333333</v>
      </c>
    </row>
    <row r="11" ht="17" spans="1:6">
      <c r="A11" s="14" t="s">
        <v>65</v>
      </c>
      <c r="B11" s="15" t="s">
        <v>72</v>
      </c>
      <c r="C11" s="15" t="s">
        <v>51</v>
      </c>
      <c r="D11" s="15"/>
      <c r="E11" s="15" t="s">
        <v>25</v>
      </c>
      <c r="F11" s="39"/>
    </row>
    <row r="12" ht="17" spans="1:6">
      <c r="A12" s="14" t="s">
        <v>65</v>
      </c>
      <c r="B12" s="15" t="s">
        <v>73</v>
      </c>
      <c r="C12" s="15" t="s">
        <v>6</v>
      </c>
      <c r="D12" s="32" t="s">
        <v>74</v>
      </c>
      <c r="E12" s="15" t="s">
        <v>51</v>
      </c>
      <c r="F12" s="43">
        <v>0.521185919624093</v>
      </c>
    </row>
    <row r="13" ht="17" spans="1:6">
      <c r="A13" s="14" t="s">
        <v>65</v>
      </c>
      <c r="B13" s="15" t="s">
        <v>75</v>
      </c>
      <c r="C13" s="15" t="s">
        <v>51</v>
      </c>
      <c r="D13" s="15"/>
      <c r="E13" s="15" t="s">
        <v>25</v>
      </c>
      <c r="F13" s="39"/>
    </row>
    <row r="14" ht="17" spans="1:6">
      <c r="A14" s="14" t="s">
        <v>65</v>
      </c>
      <c r="B14" s="17" t="s">
        <v>76</v>
      </c>
      <c r="C14" s="17" t="s">
        <v>6</v>
      </c>
      <c r="D14" s="34" t="s">
        <v>77</v>
      </c>
      <c r="E14" s="17" t="s">
        <v>6</v>
      </c>
      <c r="F14" s="41">
        <v>0.249685084707768</v>
      </c>
    </row>
    <row r="15" ht="17" spans="1:6">
      <c r="A15" s="14" t="s">
        <v>65</v>
      </c>
      <c r="B15" s="15" t="s">
        <v>78</v>
      </c>
      <c r="C15" s="15" t="s">
        <v>25</v>
      </c>
      <c r="D15" s="15"/>
      <c r="E15" s="15" t="s">
        <v>25</v>
      </c>
      <c r="F15" s="39"/>
    </row>
    <row r="16" ht="17" spans="1:6">
      <c r="A16" s="14" t="s">
        <v>65</v>
      </c>
      <c r="B16" s="15" t="s">
        <v>79</v>
      </c>
      <c r="C16" s="15" t="s">
        <v>51</v>
      </c>
      <c r="D16" s="32" t="s">
        <v>61</v>
      </c>
      <c r="E16" s="15" t="s">
        <v>6</v>
      </c>
      <c r="F16" s="39"/>
    </row>
    <row r="17" ht="17" spans="1:6">
      <c r="A17" s="14" t="s">
        <v>65</v>
      </c>
      <c r="B17" s="15" t="s">
        <v>80</v>
      </c>
      <c r="C17" s="15" t="s">
        <v>51</v>
      </c>
      <c r="D17" s="32" t="s">
        <v>61</v>
      </c>
      <c r="E17" s="15" t="s">
        <v>6</v>
      </c>
      <c r="F17" s="39"/>
    </row>
    <row r="18" ht="17" spans="1:6">
      <c r="A18" s="14" t="s">
        <v>65</v>
      </c>
      <c r="B18" s="15" t="s">
        <v>81</v>
      </c>
      <c r="C18" s="15" t="s">
        <v>51</v>
      </c>
      <c r="D18" s="32" t="s">
        <v>61</v>
      </c>
      <c r="E18" s="15" t="s">
        <v>6</v>
      </c>
      <c r="F18" s="39"/>
    </row>
    <row r="19" ht="17" spans="1:6">
      <c r="A19" s="14" t="s">
        <v>82</v>
      </c>
      <c r="B19" s="15" t="s">
        <v>83</v>
      </c>
      <c r="C19" s="15" t="s">
        <v>51</v>
      </c>
      <c r="D19" s="32" t="s">
        <v>61</v>
      </c>
      <c r="E19" s="15" t="s">
        <v>6</v>
      </c>
      <c r="F19" s="39"/>
    </row>
    <row r="20" ht="17" spans="1:6">
      <c r="A20" s="14" t="s">
        <v>82</v>
      </c>
      <c r="B20" s="16" t="s">
        <v>84</v>
      </c>
      <c r="C20" s="16" t="s">
        <v>51</v>
      </c>
      <c r="D20" s="33" t="s">
        <v>85</v>
      </c>
      <c r="E20" s="16" t="s">
        <v>51</v>
      </c>
      <c r="F20" s="40">
        <v>95.33</v>
      </c>
    </row>
    <row r="21" ht="17" spans="1:6">
      <c r="A21" s="14" t="s">
        <v>82</v>
      </c>
      <c r="B21" s="17" t="s">
        <v>86</v>
      </c>
      <c r="C21" s="17" t="s">
        <v>6</v>
      </c>
      <c r="D21" s="34" t="s">
        <v>87</v>
      </c>
      <c r="E21" s="17" t="s">
        <v>6</v>
      </c>
      <c r="F21" s="41">
        <v>-0.0210887099392024</v>
      </c>
    </row>
    <row r="22" ht="17" spans="1:6">
      <c r="A22" s="14" t="s">
        <v>82</v>
      </c>
      <c r="B22" s="15" t="s">
        <v>88</v>
      </c>
      <c r="C22" s="15" t="s">
        <v>6</v>
      </c>
      <c r="D22" s="32" t="s">
        <v>87</v>
      </c>
      <c r="E22" s="15" t="s">
        <v>51</v>
      </c>
      <c r="F22" s="43">
        <v>0.0109394723474739</v>
      </c>
    </row>
    <row r="23" ht="17" spans="1:6">
      <c r="A23" s="14" t="s">
        <v>89</v>
      </c>
      <c r="B23" s="15" t="s">
        <v>90</v>
      </c>
      <c r="C23" s="15" t="s">
        <v>91</v>
      </c>
      <c r="D23" s="32" t="s">
        <v>61</v>
      </c>
      <c r="E23" s="15" t="s">
        <v>92</v>
      </c>
      <c r="F23" s="39"/>
    </row>
    <row r="24" ht="17" spans="1:6">
      <c r="A24" s="14" t="s">
        <v>89</v>
      </c>
      <c r="B24" s="16" t="s">
        <v>93</v>
      </c>
      <c r="C24" s="16" t="s">
        <v>51</v>
      </c>
      <c r="D24" s="33" t="s">
        <v>94</v>
      </c>
      <c r="E24" s="16" t="s">
        <v>51</v>
      </c>
      <c r="F24" s="40">
        <v>102</v>
      </c>
    </row>
    <row r="25" ht="17" spans="1:6">
      <c r="A25" s="14" t="s">
        <v>89</v>
      </c>
      <c r="B25" s="15" t="s">
        <v>95</v>
      </c>
      <c r="C25" s="15" t="s">
        <v>96</v>
      </c>
      <c r="D25" s="32" t="s">
        <v>61</v>
      </c>
      <c r="E25" s="18" t="s">
        <v>97</v>
      </c>
      <c r="F25" s="44"/>
    </row>
    <row r="29" spans="4:4">
      <c r="D29" s="35" t="s">
        <v>98</v>
      </c>
    </row>
    <row r="30" ht="17" spans="4:4">
      <c r="D30" s="12" t="s">
        <v>99</v>
      </c>
    </row>
  </sheetData>
  <mergeCells count="2">
    <mergeCell ref="C2:D2"/>
    <mergeCell ref="E2:F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5"/>
  <sheetViews>
    <sheetView tabSelected="1" zoomScale="101" zoomScaleNormal="101" topLeftCell="D1" workbookViewId="0">
      <selection activeCell="C7" sqref="C7"/>
    </sheetView>
  </sheetViews>
  <sheetFormatPr defaultColWidth="9.0625" defaultRowHeight="16.8"/>
  <cols>
    <col min="1" max="1" width="10.4642857142857" style="12" customWidth="1"/>
    <col min="2" max="2" width="55.0625" style="12" customWidth="1"/>
    <col min="3" max="3" width="23.1339285714286" style="12" customWidth="1"/>
    <col min="4" max="11" width="20.5982142857143" style="12" customWidth="1"/>
    <col min="12" max="12" width="20.625" style="12" customWidth="1"/>
    <col min="13" max="16384" width="9.0625" style="12"/>
  </cols>
  <sheetData>
    <row r="2" spans="1:18">
      <c r="A2" s="19" t="s">
        <v>100</v>
      </c>
      <c r="B2" s="19" t="s">
        <v>101</v>
      </c>
      <c r="C2" s="20" t="s">
        <v>57</v>
      </c>
      <c r="D2" s="20"/>
      <c r="E2" s="20" t="s">
        <v>56</v>
      </c>
      <c r="F2" s="20"/>
      <c r="G2" s="20" t="s">
        <v>55</v>
      </c>
      <c r="H2" s="20"/>
      <c r="I2" s="20" t="s">
        <v>53</v>
      </c>
      <c r="J2" s="20"/>
      <c r="K2" s="20" t="s">
        <v>54</v>
      </c>
      <c r="L2" s="20"/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</row>
    <row r="3" spans="1:24">
      <c r="A3" s="21" t="s">
        <v>102</v>
      </c>
      <c r="B3" s="25" t="s">
        <v>5</v>
      </c>
      <c r="C3" s="17" t="s">
        <v>6</v>
      </c>
      <c r="D3" s="17">
        <v>48.46</v>
      </c>
      <c r="E3" s="17" t="s">
        <v>6</v>
      </c>
      <c r="F3" s="17">
        <v>51.42</v>
      </c>
      <c r="G3" s="17" t="s">
        <v>6</v>
      </c>
      <c r="H3" s="17">
        <v>71.32</v>
      </c>
      <c r="I3" s="17" t="s">
        <v>11</v>
      </c>
      <c r="J3" s="17">
        <v>21.09</v>
      </c>
      <c r="K3" s="17" t="s">
        <v>6</v>
      </c>
      <c r="L3" s="17"/>
      <c r="M3" s="1"/>
      <c r="N3" t="s">
        <v>11</v>
      </c>
      <c r="O3" t="s">
        <v>6</v>
      </c>
      <c r="P3" t="s">
        <v>6</v>
      </c>
      <c r="Q3" t="s">
        <v>6</v>
      </c>
      <c r="R3" t="s">
        <v>6</v>
      </c>
      <c r="T3" s="12" t="b">
        <f t="shared" ref="T3:T25" si="0">N3=I3</f>
        <v>1</v>
      </c>
      <c r="U3" s="12" t="b">
        <f t="shared" ref="U3:U25" si="1">O3=K3</f>
        <v>1</v>
      </c>
      <c r="V3" s="12" t="b">
        <f t="shared" ref="V3:V25" si="2">P3=G3</f>
        <v>1</v>
      </c>
      <c r="W3" s="12" t="b">
        <f t="shared" ref="W3:W25" si="3">Q3=E3</f>
        <v>1</v>
      </c>
      <c r="X3" s="12" t="b">
        <f t="shared" ref="X3:X25" si="4">R3=C3</f>
        <v>1</v>
      </c>
    </row>
    <row r="4" spans="1:24">
      <c r="A4" s="21" t="s">
        <v>102</v>
      </c>
      <c r="B4" s="23" t="s">
        <v>8</v>
      </c>
      <c r="C4" s="15" t="s">
        <v>6</v>
      </c>
      <c r="D4" s="15">
        <v>42.08</v>
      </c>
      <c r="E4" s="15" t="s">
        <v>11</v>
      </c>
      <c r="F4" s="15">
        <v>28.23</v>
      </c>
      <c r="G4" s="15" t="s">
        <v>11</v>
      </c>
      <c r="H4" s="15">
        <v>31.79</v>
      </c>
      <c r="I4" s="15" t="s">
        <v>11</v>
      </c>
      <c r="J4" s="15">
        <v>12.64</v>
      </c>
      <c r="K4" s="15" t="s">
        <v>6</v>
      </c>
      <c r="L4" s="15"/>
      <c r="N4" t="s">
        <v>11</v>
      </c>
      <c r="O4" t="s">
        <v>6</v>
      </c>
      <c r="P4" t="s">
        <v>11</v>
      </c>
      <c r="Q4" t="s">
        <v>11</v>
      </c>
      <c r="R4" t="s">
        <v>6</v>
      </c>
      <c r="T4" s="12" t="b">
        <f t="shared" si="0"/>
        <v>1</v>
      </c>
      <c r="U4" s="12" t="b">
        <f t="shared" si="1"/>
        <v>1</v>
      </c>
      <c r="V4" s="12" t="b">
        <f t="shared" si="2"/>
        <v>1</v>
      </c>
      <c r="W4" s="12" t="b">
        <f t="shared" si="3"/>
        <v>1</v>
      </c>
      <c r="X4" s="12" t="b">
        <f t="shared" si="4"/>
        <v>1</v>
      </c>
    </row>
    <row r="5" spans="1:24">
      <c r="A5" s="21" t="s">
        <v>102</v>
      </c>
      <c r="B5" s="25" t="s">
        <v>9</v>
      </c>
      <c r="C5" s="17" t="s">
        <v>6</v>
      </c>
      <c r="D5" s="17">
        <v>1.01</v>
      </c>
      <c r="E5" s="17" t="s">
        <v>6</v>
      </c>
      <c r="F5" s="17">
        <v>1.06</v>
      </c>
      <c r="G5" s="17" t="s">
        <v>6</v>
      </c>
      <c r="H5" s="17">
        <v>1.12</v>
      </c>
      <c r="I5" s="17" t="s">
        <v>11</v>
      </c>
      <c r="J5" s="17">
        <v>0.92</v>
      </c>
      <c r="K5" s="17" t="s">
        <v>6</v>
      </c>
      <c r="L5" s="17"/>
      <c r="N5" t="s">
        <v>11</v>
      </c>
      <c r="O5" t="s">
        <v>6</v>
      </c>
      <c r="P5" t="s">
        <v>6</v>
      </c>
      <c r="Q5" t="s">
        <v>6</v>
      </c>
      <c r="R5" s="8" t="s">
        <v>6</v>
      </c>
      <c r="T5" s="12" t="b">
        <f t="shared" si="0"/>
        <v>1</v>
      </c>
      <c r="U5" s="12" t="b">
        <f t="shared" si="1"/>
        <v>1</v>
      </c>
      <c r="V5" s="12" t="b">
        <f t="shared" si="2"/>
        <v>1</v>
      </c>
      <c r="W5" s="12" t="b">
        <f t="shared" si="3"/>
        <v>1</v>
      </c>
      <c r="X5" s="12" t="b">
        <f t="shared" si="4"/>
        <v>1</v>
      </c>
    </row>
    <row r="6" spans="1:24">
      <c r="A6" s="21" t="s">
        <v>102</v>
      </c>
      <c r="B6" s="25" t="s">
        <v>103</v>
      </c>
      <c r="C6" s="17" t="s">
        <v>11</v>
      </c>
      <c r="D6" s="17"/>
      <c r="E6" s="17" t="s">
        <v>6</v>
      </c>
      <c r="F6" s="17"/>
      <c r="G6" s="17" t="s">
        <v>6</v>
      </c>
      <c r="H6" s="17"/>
      <c r="I6" s="17" t="s">
        <v>6</v>
      </c>
      <c r="J6" s="17"/>
      <c r="K6" s="17" t="s">
        <v>6</v>
      </c>
      <c r="L6" s="17"/>
      <c r="M6" s="1"/>
      <c r="N6" t="s">
        <v>6</v>
      </c>
      <c r="O6" s="11" t="s">
        <v>6</v>
      </c>
      <c r="P6" t="s">
        <v>6</v>
      </c>
      <c r="Q6" t="s">
        <v>6</v>
      </c>
      <c r="R6" s="9" t="s">
        <v>11</v>
      </c>
      <c r="T6" s="12" t="b">
        <f t="shared" si="0"/>
        <v>1</v>
      </c>
      <c r="U6" s="12" t="b">
        <f t="shared" si="1"/>
        <v>1</v>
      </c>
      <c r="V6" s="12" t="b">
        <f t="shared" si="2"/>
        <v>1</v>
      </c>
      <c r="W6" s="12" t="b">
        <f t="shared" si="3"/>
        <v>1</v>
      </c>
      <c r="X6" s="12" t="b">
        <f t="shared" si="4"/>
        <v>1</v>
      </c>
    </row>
    <row r="7" spans="1:24">
      <c r="A7" s="21" t="s">
        <v>104</v>
      </c>
      <c r="B7" s="23" t="s">
        <v>105</v>
      </c>
      <c r="C7" s="15" t="s">
        <v>11</v>
      </c>
      <c r="D7" s="15"/>
      <c r="E7" s="15" t="s">
        <v>6</v>
      </c>
      <c r="F7" s="15"/>
      <c r="G7" s="15" t="s">
        <v>11</v>
      </c>
      <c r="H7" s="15"/>
      <c r="I7" s="15" t="s">
        <v>11</v>
      </c>
      <c r="J7" s="15"/>
      <c r="K7" s="15" t="s">
        <v>6</v>
      </c>
      <c r="L7" s="15"/>
      <c r="N7" t="s">
        <v>11</v>
      </c>
      <c r="O7" t="s">
        <v>6</v>
      </c>
      <c r="P7" t="s">
        <v>11</v>
      </c>
      <c r="Q7" t="s">
        <v>6</v>
      </c>
      <c r="R7" s="9" t="s">
        <v>11</v>
      </c>
      <c r="T7" s="12" t="b">
        <f t="shared" si="0"/>
        <v>1</v>
      </c>
      <c r="U7" s="12" t="b">
        <f t="shared" si="1"/>
        <v>1</v>
      </c>
      <c r="V7" s="12" t="b">
        <f t="shared" si="2"/>
        <v>1</v>
      </c>
      <c r="W7" s="12" t="b">
        <f t="shared" si="3"/>
        <v>1</v>
      </c>
      <c r="X7" s="12" t="b">
        <f t="shared" si="4"/>
        <v>1</v>
      </c>
    </row>
    <row r="8" spans="1:24">
      <c r="A8" s="21" t="s">
        <v>104</v>
      </c>
      <c r="B8" s="25" t="s">
        <v>16</v>
      </c>
      <c r="C8" s="17" t="s">
        <v>6</v>
      </c>
      <c r="D8" s="29">
        <v>0.4233</v>
      </c>
      <c r="E8" s="17" t="s">
        <v>6</v>
      </c>
      <c r="F8" s="29">
        <v>0.4636</v>
      </c>
      <c r="G8" s="17" t="s">
        <v>6</v>
      </c>
      <c r="H8" s="29">
        <v>0.4699</v>
      </c>
      <c r="I8" s="17" t="s">
        <v>6</v>
      </c>
      <c r="J8" s="29">
        <v>0.6609</v>
      </c>
      <c r="K8" s="17" t="s">
        <v>6</v>
      </c>
      <c r="L8" s="17"/>
      <c r="N8" t="s">
        <v>6</v>
      </c>
      <c r="O8" t="s">
        <v>6</v>
      </c>
      <c r="P8" t="s">
        <v>6</v>
      </c>
      <c r="Q8" t="s">
        <v>6</v>
      </c>
      <c r="R8" t="s">
        <v>6</v>
      </c>
      <c r="T8" s="12" t="b">
        <f t="shared" si="0"/>
        <v>1</v>
      </c>
      <c r="U8" s="12" t="b">
        <f t="shared" si="1"/>
        <v>1</v>
      </c>
      <c r="V8" s="12" t="b">
        <f t="shared" si="2"/>
        <v>1</v>
      </c>
      <c r="W8" s="12" t="b">
        <f t="shared" si="3"/>
        <v>1</v>
      </c>
      <c r="X8" s="12" t="b">
        <f t="shared" si="4"/>
        <v>1</v>
      </c>
    </row>
    <row r="9" spans="1:24">
      <c r="A9" s="21" t="s">
        <v>104</v>
      </c>
      <c r="B9" s="23" t="s">
        <v>17</v>
      </c>
      <c r="C9" s="15" t="s">
        <v>11</v>
      </c>
      <c r="D9" s="15"/>
      <c r="E9" s="15" t="s">
        <v>25</v>
      </c>
      <c r="F9" s="15"/>
      <c r="G9" s="15" t="s">
        <v>25</v>
      </c>
      <c r="H9" s="15"/>
      <c r="I9" s="15" t="s">
        <v>25</v>
      </c>
      <c r="J9" s="15"/>
      <c r="K9" s="15" t="s">
        <v>25</v>
      </c>
      <c r="L9" s="15"/>
      <c r="N9" s="15" t="s">
        <v>25</v>
      </c>
      <c r="O9" s="15" t="s">
        <v>25</v>
      </c>
      <c r="P9" s="15" t="s">
        <v>25</v>
      </c>
      <c r="Q9" s="15" t="s">
        <v>25</v>
      </c>
      <c r="R9" s="9" t="s">
        <v>11</v>
      </c>
      <c r="T9" s="12" t="b">
        <f t="shared" si="0"/>
        <v>1</v>
      </c>
      <c r="U9" s="12" t="b">
        <f t="shared" si="1"/>
        <v>1</v>
      </c>
      <c r="V9" s="12" t="b">
        <f t="shared" si="2"/>
        <v>1</v>
      </c>
      <c r="W9" s="12" t="b">
        <f t="shared" si="3"/>
        <v>1</v>
      </c>
      <c r="X9" s="12" t="b">
        <f t="shared" si="4"/>
        <v>1</v>
      </c>
    </row>
    <row r="10" spans="1:24">
      <c r="A10" s="21" t="s">
        <v>104</v>
      </c>
      <c r="B10" s="22" t="s">
        <v>18</v>
      </c>
      <c r="C10" s="16" t="s">
        <v>6</v>
      </c>
      <c r="D10" s="16">
        <v>53.63</v>
      </c>
      <c r="E10" s="16" t="s">
        <v>11</v>
      </c>
      <c r="F10" s="16">
        <v>66.6</v>
      </c>
      <c r="G10" s="16" t="s">
        <v>11</v>
      </c>
      <c r="H10" s="16">
        <v>41</v>
      </c>
      <c r="I10" s="16" t="s">
        <v>11</v>
      </c>
      <c r="J10" s="16">
        <v>302.33</v>
      </c>
      <c r="K10" s="16" t="s">
        <v>11</v>
      </c>
      <c r="L10" s="16"/>
      <c r="N10" t="s">
        <v>11</v>
      </c>
      <c r="O10" t="s">
        <v>11</v>
      </c>
      <c r="P10" t="s">
        <v>11</v>
      </c>
      <c r="Q10" t="s">
        <v>11</v>
      </c>
      <c r="R10" t="s">
        <v>6</v>
      </c>
      <c r="T10" s="12" t="b">
        <f t="shared" si="0"/>
        <v>1</v>
      </c>
      <c r="U10" s="12" t="b">
        <f t="shared" si="1"/>
        <v>1</v>
      </c>
      <c r="V10" s="12" t="b">
        <f t="shared" si="2"/>
        <v>1</v>
      </c>
      <c r="W10" s="12" t="b">
        <f t="shared" si="3"/>
        <v>1</v>
      </c>
      <c r="X10" s="12" t="b">
        <f t="shared" si="4"/>
        <v>1</v>
      </c>
    </row>
    <row r="11" spans="1:24">
      <c r="A11" s="21" t="s">
        <v>104</v>
      </c>
      <c r="B11" s="23" t="s">
        <v>19</v>
      </c>
      <c r="C11" s="15" t="s">
        <v>11</v>
      </c>
      <c r="D11" s="15"/>
      <c r="E11" s="15" t="s">
        <v>25</v>
      </c>
      <c r="F11" s="15"/>
      <c r="G11" s="15" t="s">
        <v>25</v>
      </c>
      <c r="H11" s="15"/>
      <c r="I11" s="15" t="s">
        <v>25</v>
      </c>
      <c r="J11" s="15"/>
      <c r="K11" s="15" t="s">
        <v>25</v>
      </c>
      <c r="L11" s="15"/>
      <c r="N11" s="15" t="s">
        <v>25</v>
      </c>
      <c r="O11" s="15" t="s">
        <v>25</v>
      </c>
      <c r="P11" s="15" t="s">
        <v>25</v>
      </c>
      <c r="Q11" s="15" t="s">
        <v>25</v>
      </c>
      <c r="R11" s="9" t="s">
        <v>11</v>
      </c>
      <c r="T11" s="12" t="b">
        <f t="shared" si="0"/>
        <v>1</v>
      </c>
      <c r="U11" s="12" t="b">
        <f t="shared" si="1"/>
        <v>1</v>
      </c>
      <c r="V11" s="12" t="b">
        <f t="shared" si="2"/>
        <v>1</v>
      </c>
      <c r="W11" s="12" t="b">
        <f t="shared" si="3"/>
        <v>1</v>
      </c>
      <c r="X11" s="12" t="b">
        <f t="shared" si="4"/>
        <v>1</v>
      </c>
    </row>
    <row r="12" spans="1:24">
      <c r="A12" s="21" t="s">
        <v>104</v>
      </c>
      <c r="B12" s="22" t="s">
        <v>20</v>
      </c>
      <c r="C12" s="16" t="s">
        <v>11</v>
      </c>
      <c r="D12" s="16"/>
      <c r="E12" s="16" t="s">
        <v>11</v>
      </c>
      <c r="F12" s="24">
        <v>0.7122</v>
      </c>
      <c r="G12" s="16" t="s">
        <v>11</v>
      </c>
      <c r="H12" s="24">
        <v>0.6915</v>
      </c>
      <c r="I12" s="16" t="s">
        <v>11</v>
      </c>
      <c r="J12" s="24">
        <v>0.84</v>
      </c>
      <c r="K12" s="16" t="s">
        <v>11</v>
      </c>
      <c r="L12" s="16"/>
      <c r="N12" t="s">
        <v>11</v>
      </c>
      <c r="O12" t="s">
        <v>11</v>
      </c>
      <c r="P12" t="s">
        <v>11</v>
      </c>
      <c r="Q12" t="s">
        <v>11</v>
      </c>
      <c r="R12" t="s">
        <v>11</v>
      </c>
      <c r="T12" s="12" t="b">
        <f t="shared" si="0"/>
        <v>1</v>
      </c>
      <c r="U12" s="12" t="b">
        <f t="shared" si="1"/>
        <v>1</v>
      </c>
      <c r="V12" s="12" t="b">
        <f t="shared" si="2"/>
        <v>1</v>
      </c>
      <c r="W12" s="12" t="b">
        <f t="shared" si="3"/>
        <v>1</v>
      </c>
      <c r="X12" s="12" t="b">
        <f t="shared" si="4"/>
        <v>1</v>
      </c>
    </row>
    <row r="13" spans="1:24">
      <c r="A13" s="21" t="s">
        <v>104</v>
      </c>
      <c r="B13" s="23" t="s">
        <v>22</v>
      </c>
      <c r="C13" s="15" t="s">
        <v>11</v>
      </c>
      <c r="D13" s="15"/>
      <c r="E13" s="15" t="s">
        <v>25</v>
      </c>
      <c r="F13" s="15"/>
      <c r="G13" s="15" t="s">
        <v>25</v>
      </c>
      <c r="H13" s="15"/>
      <c r="I13" s="15" t="s">
        <v>25</v>
      </c>
      <c r="J13" s="15"/>
      <c r="K13" s="15" t="s">
        <v>25</v>
      </c>
      <c r="L13" s="15"/>
      <c r="N13" s="15" t="s">
        <v>25</v>
      </c>
      <c r="O13" s="15" t="s">
        <v>25</v>
      </c>
      <c r="P13" s="15" t="s">
        <v>25</v>
      </c>
      <c r="Q13" s="15" t="s">
        <v>25</v>
      </c>
      <c r="R13" s="9" t="s">
        <v>11</v>
      </c>
      <c r="T13" s="12" t="b">
        <f t="shared" si="0"/>
        <v>1</v>
      </c>
      <c r="U13" s="12" t="b">
        <f t="shared" si="1"/>
        <v>1</v>
      </c>
      <c r="V13" s="12" t="b">
        <f t="shared" si="2"/>
        <v>1</v>
      </c>
      <c r="W13" s="12" t="b">
        <f t="shared" si="3"/>
        <v>1</v>
      </c>
      <c r="X13" s="12" t="b">
        <f t="shared" si="4"/>
        <v>1</v>
      </c>
    </row>
    <row r="14" spans="1:24">
      <c r="A14" s="21" t="s">
        <v>104</v>
      </c>
      <c r="B14" s="22" t="s">
        <v>106</v>
      </c>
      <c r="C14" s="16" t="s">
        <v>11</v>
      </c>
      <c r="D14" s="24">
        <v>0.4343</v>
      </c>
      <c r="E14" s="16" t="s">
        <v>11</v>
      </c>
      <c r="F14" s="24">
        <v>0.3552</v>
      </c>
      <c r="G14" s="16" t="s">
        <v>11</v>
      </c>
      <c r="H14" s="24">
        <v>0.3483</v>
      </c>
      <c r="I14" s="16" t="s">
        <v>6</v>
      </c>
      <c r="J14" s="24">
        <v>0.2517</v>
      </c>
      <c r="K14" s="16" t="s">
        <v>11</v>
      </c>
      <c r="L14" s="16"/>
      <c r="N14" t="s">
        <v>6</v>
      </c>
      <c r="O14" t="s">
        <v>11</v>
      </c>
      <c r="P14" t="s">
        <v>11</v>
      </c>
      <c r="Q14" t="s">
        <v>11</v>
      </c>
      <c r="R14" t="s">
        <v>11</v>
      </c>
      <c r="T14" s="12" t="b">
        <f t="shared" si="0"/>
        <v>1</v>
      </c>
      <c r="U14" s="12" t="b">
        <f t="shared" si="1"/>
        <v>1</v>
      </c>
      <c r="V14" s="12" t="b">
        <f t="shared" si="2"/>
        <v>1</v>
      </c>
      <c r="W14" s="12" t="b">
        <f t="shared" si="3"/>
        <v>1</v>
      </c>
      <c r="X14" s="12" t="b">
        <f t="shared" si="4"/>
        <v>1</v>
      </c>
    </row>
    <row r="15" spans="1:24">
      <c r="A15" s="21" t="s">
        <v>104</v>
      </c>
      <c r="B15" s="30" t="s">
        <v>107</v>
      </c>
      <c r="C15" s="31" t="s">
        <v>11</v>
      </c>
      <c r="D15" s="15"/>
      <c r="E15" s="15" t="s">
        <v>25</v>
      </c>
      <c r="F15" s="15"/>
      <c r="G15" s="15" t="s">
        <v>25</v>
      </c>
      <c r="H15" s="15"/>
      <c r="I15" s="15" t="s">
        <v>25</v>
      </c>
      <c r="J15" s="15"/>
      <c r="K15" s="15" t="s">
        <v>25</v>
      </c>
      <c r="L15" s="15"/>
      <c r="N15" s="15" t="s">
        <v>25</v>
      </c>
      <c r="O15" s="15" t="s">
        <v>25</v>
      </c>
      <c r="P15" s="15" t="s">
        <v>25</v>
      </c>
      <c r="Q15" s="15" t="s">
        <v>25</v>
      </c>
      <c r="R15" t="s">
        <v>11</v>
      </c>
      <c r="T15" s="12" t="b">
        <f t="shared" si="0"/>
        <v>1</v>
      </c>
      <c r="U15" s="12" t="b">
        <f t="shared" si="1"/>
        <v>1</v>
      </c>
      <c r="V15" s="12" t="b">
        <f t="shared" si="2"/>
        <v>1</v>
      </c>
      <c r="W15" s="12" t="b">
        <f t="shared" si="3"/>
        <v>1</v>
      </c>
      <c r="X15" s="12" t="b">
        <f t="shared" si="4"/>
        <v>1</v>
      </c>
    </row>
    <row r="16" spans="1:24">
      <c r="A16" s="21" t="s">
        <v>104</v>
      </c>
      <c r="B16" s="25" t="s">
        <v>108</v>
      </c>
      <c r="C16" s="17" t="s">
        <v>6</v>
      </c>
      <c r="D16" s="17"/>
      <c r="E16" s="17" t="s">
        <v>6</v>
      </c>
      <c r="F16" s="17"/>
      <c r="G16" s="17" t="s">
        <v>6</v>
      </c>
      <c r="H16" s="17"/>
      <c r="I16" s="17" t="s">
        <v>6</v>
      </c>
      <c r="J16" s="17"/>
      <c r="K16" s="17" t="s">
        <v>6</v>
      </c>
      <c r="L16" s="17"/>
      <c r="N16" t="s">
        <v>6</v>
      </c>
      <c r="O16" t="s">
        <v>6</v>
      </c>
      <c r="P16" t="s">
        <v>6</v>
      </c>
      <c r="Q16" t="s">
        <v>6</v>
      </c>
      <c r="R16" t="s">
        <v>6</v>
      </c>
      <c r="T16" s="12" t="b">
        <f t="shared" si="0"/>
        <v>1</v>
      </c>
      <c r="U16" s="12" t="b">
        <f t="shared" si="1"/>
        <v>1</v>
      </c>
      <c r="V16" s="12" t="b">
        <f t="shared" si="2"/>
        <v>1</v>
      </c>
      <c r="W16" s="12" t="b">
        <f t="shared" si="3"/>
        <v>1</v>
      </c>
      <c r="X16" s="12" t="b">
        <f t="shared" si="4"/>
        <v>1</v>
      </c>
    </row>
    <row r="17" spans="1:24">
      <c r="A17" s="21" t="s">
        <v>104</v>
      </c>
      <c r="B17" s="23" t="s">
        <v>109</v>
      </c>
      <c r="C17" s="15" t="s">
        <v>11</v>
      </c>
      <c r="D17" s="15"/>
      <c r="E17" s="15" t="s">
        <v>6</v>
      </c>
      <c r="F17" s="15"/>
      <c r="G17" s="15" t="s">
        <v>6</v>
      </c>
      <c r="H17" s="15"/>
      <c r="I17" s="15" t="s">
        <v>6</v>
      </c>
      <c r="J17" s="15"/>
      <c r="K17" s="15" t="s">
        <v>25</v>
      </c>
      <c r="L17" s="15"/>
      <c r="N17" t="s">
        <v>6</v>
      </c>
      <c r="O17" s="15" t="s">
        <v>25</v>
      </c>
      <c r="P17" t="s">
        <v>6</v>
      </c>
      <c r="Q17" t="s">
        <v>6</v>
      </c>
      <c r="R17" s="9" t="s">
        <v>11</v>
      </c>
      <c r="T17" s="12" t="b">
        <f t="shared" si="0"/>
        <v>1</v>
      </c>
      <c r="U17" s="12" t="b">
        <f t="shared" si="1"/>
        <v>1</v>
      </c>
      <c r="V17" s="12" t="b">
        <f t="shared" si="2"/>
        <v>1</v>
      </c>
      <c r="W17" s="12" t="b">
        <f t="shared" si="3"/>
        <v>1</v>
      </c>
      <c r="X17" s="12" t="b">
        <f t="shared" si="4"/>
        <v>1</v>
      </c>
    </row>
    <row r="18" spans="1:24">
      <c r="A18" s="21" t="s">
        <v>104</v>
      </c>
      <c r="B18" s="23" t="s">
        <v>110</v>
      </c>
      <c r="C18" s="15" t="s">
        <v>11</v>
      </c>
      <c r="D18" s="15"/>
      <c r="E18" s="15" t="s">
        <v>6</v>
      </c>
      <c r="F18" s="15"/>
      <c r="G18" s="15" t="s">
        <v>6</v>
      </c>
      <c r="H18" s="15"/>
      <c r="I18" s="15" t="s">
        <v>6</v>
      </c>
      <c r="J18" s="15"/>
      <c r="K18" s="15" t="s">
        <v>25</v>
      </c>
      <c r="L18" s="15"/>
      <c r="N18" t="s">
        <v>6</v>
      </c>
      <c r="O18" s="15" t="s">
        <v>25</v>
      </c>
      <c r="P18" t="s">
        <v>6</v>
      </c>
      <c r="Q18" t="s">
        <v>6</v>
      </c>
      <c r="R18" t="s">
        <v>11</v>
      </c>
      <c r="T18" s="12" t="b">
        <f t="shared" si="0"/>
        <v>1</v>
      </c>
      <c r="U18" s="12" t="b">
        <f t="shared" si="1"/>
        <v>1</v>
      </c>
      <c r="V18" s="12" t="b">
        <f t="shared" si="2"/>
        <v>1</v>
      </c>
      <c r="W18" s="12" t="b">
        <f t="shared" si="3"/>
        <v>1</v>
      </c>
      <c r="X18" s="12" t="b">
        <f t="shared" si="4"/>
        <v>1</v>
      </c>
    </row>
    <row r="19" spans="1:24">
      <c r="A19" s="21" t="s">
        <v>111</v>
      </c>
      <c r="B19" s="25" t="s">
        <v>28</v>
      </c>
      <c r="C19" s="17" t="s">
        <v>6</v>
      </c>
      <c r="D19" s="17"/>
      <c r="E19" s="17" t="s">
        <v>6</v>
      </c>
      <c r="F19" s="17"/>
      <c r="G19" s="17" t="s">
        <v>6</v>
      </c>
      <c r="H19" s="17"/>
      <c r="I19" s="17" t="s">
        <v>6</v>
      </c>
      <c r="J19" s="17"/>
      <c r="K19" s="17" t="s">
        <v>11</v>
      </c>
      <c r="L19" s="17"/>
      <c r="N19" t="s">
        <v>6</v>
      </c>
      <c r="O19" t="s">
        <v>11</v>
      </c>
      <c r="P19" t="s">
        <v>6</v>
      </c>
      <c r="Q19" t="s">
        <v>6</v>
      </c>
      <c r="R19" t="s">
        <v>6</v>
      </c>
      <c r="T19" s="12" t="b">
        <f t="shared" si="0"/>
        <v>1</v>
      </c>
      <c r="U19" s="12" t="b">
        <f t="shared" si="1"/>
        <v>1</v>
      </c>
      <c r="V19" s="12" t="b">
        <f t="shared" si="2"/>
        <v>1</v>
      </c>
      <c r="W19" s="12" t="b">
        <f t="shared" si="3"/>
        <v>1</v>
      </c>
      <c r="X19" s="12" t="b">
        <f t="shared" si="4"/>
        <v>1</v>
      </c>
    </row>
    <row r="20" spans="1:24">
      <c r="A20" s="21" t="s">
        <v>111</v>
      </c>
      <c r="B20" s="22" t="s">
        <v>29</v>
      </c>
      <c r="C20" s="16" t="s">
        <v>6</v>
      </c>
      <c r="D20" s="16">
        <v>38.88</v>
      </c>
      <c r="E20" s="16" t="s">
        <v>11</v>
      </c>
      <c r="F20" s="16">
        <v>54.4</v>
      </c>
      <c r="G20" s="16" t="s">
        <v>11</v>
      </c>
      <c r="H20" s="16">
        <v>28.2</v>
      </c>
      <c r="I20" s="16" t="s">
        <v>11</v>
      </c>
      <c r="J20" s="16">
        <v>285</v>
      </c>
      <c r="K20" s="16" t="s">
        <v>11</v>
      </c>
      <c r="L20" s="16"/>
      <c r="N20" t="s">
        <v>11</v>
      </c>
      <c r="O20" t="s">
        <v>11</v>
      </c>
      <c r="P20" t="s">
        <v>11</v>
      </c>
      <c r="Q20" t="s">
        <v>11</v>
      </c>
      <c r="R20" t="s">
        <v>6</v>
      </c>
      <c r="T20" s="12" t="b">
        <f t="shared" si="0"/>
        <v>1</v>
      </c>
      <c r="U20" s="12" t="b">
        <f t="shared" si="1"/>
        <v>1</v>
      </c>
      <c r="V20" s="12" t="b">
        <f t="shared" si="2"/>
        <v>1</v>
      </c>
      <c r="W20" s="12" t="b">
        <f t="shared" si="3"/>
        <v>1</v>
      </c>
      <c r="X20" s="12" t="b">
        <f t="shared" si="4"/>
        <v>1</v>
      </c>
    </row>
    <row r="21" spans="1:24">
      <c r="A21" s="21" t="s">
        <v>111</v>
      </c>
      <c r="B21" s="23" t="s">
        <v>30</v>
      </c>
      <c r="C21" s="15" t="s">
        <v>6</v>
      </c>
      <c r="D21" s="26">
        <v>-0.0114</v>
      </c>
      <c r="E21" s="15" t="s">
        <v>11</v>
      </c>
      <c r="F21" s="26">
        <v>0.1137</v>
      </c>
      <c r="G21" s="15" t="s">
        <v>6</v>
      </c>
      <c r="H21" s="26">
        <v>0.1819</v>
      </c>
      <c r="I21" s="15" t="s">
        <v>6</v>
      </c>
      <c r="J21" s="26">
        <v>-0.098</v>
      </c>
      <c r="K21" s="15" t="s">
        <v>11</v>
      </c>
      <c r="L21" s="15"/>
      <c r="N21" t="s">
        <v>6</v>
      </c>
      <c r="O21" t="s">
        <v>11</v>
      </c>
      <c r="P21" t="s">
        <v>6</v>
      </c>
      <c r="Q21" t="s">
        <v>11</v>
      </c>
      <c r="R21" s="8" t="s">
        <v>6</v>
      </c>
      <c r="T21" s="12" t="b">
        <f t="shared" si="0"/>
        <v>1</v>
      </c>
      <c r="U21" s="12" t="b">
        <f t="shared" si="1"/>
        <v>1</v>
      </c>
      <c r="V21" s="12" t="b">
        <f t="shared" si="2"/>
        <v>1</v>
      </c>
      <c r="W21" s="12" t="b">
        <f t="shared" si="3"/>
        <v>1</v>
      </c>
      <c r="X21" s="12" t="b">
        <f t="shared" si="4"/>
        <v>1</v>
      </c>
    </row>
    <row r="22" spans="1:24">
      <c r="A22" s="21" t="s">
        <v>111</v>
      </c>
      <c r="B22" s="22" t="s">
        <v>31</v>
      </c>
      <c r="C22" s="16" t="s">
        <v>11</v>
      </c>
      <c r="D22" s="16"/>
      <c r="E22" s="16" t="s">
        <v>11</v>
      </c>
      <c r="F22" s="24">
        <v>0.1444</v>
      </c>
      <c r="G22" s="16" t="s">
        <v>11</v>
      </c>
      <c r="H22" s="24">
        <v>0.4561</v>
      </c>
      <c r="I22" s="16" t="s">
        <v>11</v>
      </c>
      <c r="J22" s="24">
        <v>0.0488</v>
      </c>
      <c r="K22" s="16" t="s">
        <v>6</v>
      </c>
      <c r="L22" s="16"/>
      <c r="N22" t="s">
        <v>11</v>
      </c>
      <c r="O22" t="s">
        <v>6</v>
      </c>
      <c r="P22" t="s">
        <v>11</v>
      </c>
      <c r="Q22" t="s">
        <v>11</v>
      </c>
      <c r="R22" t="s">
        <v>11</v>
      </c>
      <c r="T22" s="12" t="b">
        <f t="shared" si="0"/>
        <v>1</v>
      </c>
      <c r="U22" s="12" t="b">
        <f t="shared" si="1"/>
        <v>1</v>
      </c>
      <c r="V22" s="12" t="b">
        <f t="shared" si="2"/>
        <v>1</v>
      </c>
      <c r="W22" s="12" t="b">
        <f t="shared" si="3"/>
        <v>1</v>
      </c>
      <c r="X22" s="12" t="b">
        <f t="shared" si="4"/>
        <v>1</v>
      </c>
    </row>
    <row r="23" spans="1:24">
      <c r="A23" s="21" t="s">
        <v>112</v>
      </c>
      <c r="B23" s="23" t="s">
        <v>36</v>
      </c>
      <c r="C23" s="27" t="s">
        <v>113</v>
      </c>
      <c r="D23" s="27"/>
      <c r="E23" s="27" t="s">
        <v>114</v>
      </c>
      <c r="F23" s="27"/>
      <c r="G23" s="27" t="s">
        <v>113</v>
      </c>
      <c r="H23" s="27"/>
      <c r="I23" s="27" t="s">
        <v>115</v>
      </c>
      <c r="J23" s="27"/>
      <c r="K23" s="27" t="s">
        <v>115</v>
      </c>
      <c r="L23" s="27"/>
      <c r="N23" t="s">
        <v>115</v>
      </c>
      <c r="O23" t="s">
        <v>115</v>
      </c>
      <c r="P23" t="s">
        <v>113</v>
      </c>
      <c r="Q23" t="s">
        <v>114</v>
      </c>
      <c r="R23" t="s">
        <v>116</v>
      </c>
      <c r="T23" s="12" t="b">
        <f t="shared" si="0"/>
        <v>1</v>
      </c>
      <c r="U23" s="12" t="b">
        <f t="shared" si="1"/>
        <v>1</v>
      </c>
      <c r="V23" s="12" t="b">
        <f t="shared" si="2"/>
        <v>1</v>
      </c>
      <c r="W23" s="12" t="b">
        <f t="shared" si="3"/>
        <v>1</v>
      </c>
      <c r="X23" s="12" t="b">
        <f t="shared" si="4"/>
        <v>0</v>
      </c>
    </row>
    <row r="24" spans="1:24">
      <c r="A24" s="21" t="s">
        <v>112</v>
      </c>
      <c r="B24" s="23" t="s">
        <v>117</v>
      </c>
      <c r="C24" s="27" t="s">
        <v>6</v>
      </c>
      <c r="D24" s="27">
        <v>232</v>
      </c>
      <c r="E24" s="27" t="s">
        <v>11</v>
      </c>
      <c r="F24" s="27">
        <v>222.55</v>
      </c>
      <c r="G24" s="27" t="s">
        <v>11</v>
      </c>
      <c r="H24" s="27">
        <v>120.14</v>
      </c>
      <c r="I24" s="27" t="s">
        <v>11</v>
      </c>
      <c r="J24" s="27">
        <v>126.94</v>
      </c>
      <c r="K24" s="27" t="s">
        <v>6</v>
      </c>
      <c r="L24" s="27"/>
      <c r="N24" t="s">
        <v>11</v>
      </c>
      <c r="O24" t="s">
        <v>6</v>
      </c>
      <c r="P24" t="s">
        <v>11</v>
      </c>
      <c r="Q24" t="s">
        <v>11</v>
      </c>
      <c r="R24" t="s">
        <v>6</v>
      </c>
      <c r="T24" s="12" t="b">
        <f t="shared" si="0"/>
        <v>1</v>
      </c>
      <c r="U24" s="12" t="b">
        <f t="shared" si="1"/>
        <v>1</v>
      </c>
      <c r="V24" s="12" t="b">
        <f t="shared" si="2"/>
        <v>1</v>
      </c>
      <c r="W24" s="12" t="b">
        <f t="shared" si="3"/>
        <v>1</v>
      </c>
      <c r="X24" s="12" t="b">
        <f t="shared" si="4"/>
        <v>1</v>
      </c>
    </row>
    <row r="25" spans="1:24">
      <c r="A25" s="21" t="s">
        <v>112</v>
      </c>
      <c r="B25" s="23" t="s">
        <v>118</v>
      </c>
      <c r="C25" s="27" t="s">
        <v>119</v>
      </c>
      <c r="D25" s="27"/>
      <c r="E25" s="27" t="s">
        <v>120</v>
      </c>
      <c r="F25" s="27"/>
      <c r="G25" s="27" t="s">
        <v>120</v>
      </c>
      <c r="H25" s="27"/>
      <c r="I25" s="27" t="s">
        <v>119</v>
      </c>
      <c r="J25" s="27"/>
      <c r="K25" s="27" t="s">
        <v>121</v>
      </c>
      <c r="L25" s="27"/>
      <c r="N25" t="s">
        <v>122</v>
      </c>
      <c r="O25" t="s">
        <v>123</v>
      </c>
      <c r="P25" t="s">
        <v>124</v>
      </c>
      <c r="Q25" t="s">
        <v>125</v>
      </c>
      <c r="R25" t="s">
        <v>119</v>
      </c>
      <c r="T25" s="12" t="b">
        <f t="shared" si="0"/>
        <v>0</v>
      </c>
      <c r="U25" s="12" t="b">
        <f t="shared" si="1"/>
        <v>0</v>
      </c>
      <c r="V25" s="12" t="b">
        <f t="shared" si="2"/>
        <v>0</v>
      </c>
      <c r="W25" s="12" t="b">
        <f t="shared" si="3"/>
        <v>0</v>
      </c>
      <c r="X25" s="12" t="b">
        <f t="shared" si="4"/>
        <v>1</v>
      </c>
    </row>
  </sheetData>
  <mergeCells count="5"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5"/>
  <sheetViews>
    <sheetView workbookViewId="0">
      <selection activeCell="B7" sqref="B7"/>
    </sheetView>
  </sheetViews>
  <sheetFormatPr defaultColWidth="9.0625" defaultRowHeight="16.8"/>
  <cols>
    <col min="1" max="1" width="10.4642857142857" style="12" customWidth="1"/>
    <col min="2" max="2" width="53.4642857142857" style="12" customWidth="1"/>
    <col min="3" max="3" width="17.5357142857143" style="12" customWidth="1"/>
    <col min="4" max="7" width="15.4017857142857" style="12" customWidth="1"/>
    <col min="8" max="8" width="14.1339285714286" style="12" customWidth="1"/>
    <col min="9" max="16384" width="9.0625" style="12"/>
  </cols>
  <sheetData>
    <row r="2" spans="1:12">
      <c r="A2" s="19" t="s">
        <v>100</v>
      </c>
      <c r="B2" s="19" t="s">
        <v>101</v>
      </c>
      <c r="C2" s="20" t="s">
        <v>64</v>
      </c>
      <c r="D2" s="20"/>
      <c r="E2" s="20" t="s">
        <v>63</v>
      </c>
      <c r="F2" s="20"/>
      <c r="G2" s="20" t="s">
        <v>62</v>
      </c>
      <c r="H2" s="20"/>
      <c r="J2" s="1" t="s">
        <v>62</v>
      </c>
      <c r="K2" s="1" t="s">
        <v>63</v>
      </c>
      <c r="L2" s="1" t="s">
        <v>64</v>
      </c>
    </row>
    <row r="3" spans="1:17">
      <c r="A3" s="21" t="s">
        <v>102</v>
      </c>
      <c r="B3" s="22" t="s">
        <v>5</v>
      </c>
      <c r="C3" s="16" t="s">
        <v>11</v>
      </c>
      <c r="D3" s="16">
        <v>28.07</v>
      </c>
      <c r="E3" s="16" t="s">
        <v>11</v>
      </c>
      <c r="F3" s="16">
        <v>35.45</v>
      </c>
      <c r="G3" s="16" t="s">
        <v>11</v>
      </c>
      <c r="H3" s="16"/>
      <c r="J3" t="s">
        <v>11</v>
      </c>
      <c r="K3" t="s">
        <v>11</v>
      </c>
      <c r="L3" t="s">
        <v>11</v>
      </c>
      <c r="M3" s="1"/>
      <c r="N3" s="1" t="b">
        <f t="shared" ref="N3:N25" si="0">J3=G3</f>
        <v>1</v>
      </c>
      <c r="O3" s="1" t="b">
        <f t="shared" ref="O3:O25" si="1">K3=E3</f>
        <v>1</v>
      </c>
      <c r="P3" s="1" t="b">
        <f t="shared" ref="P3:P25" si="2">L3=C3</f>
        <v>1</v>
      </c>
      <c r="Q3" t="s">
        <v>126</v>
      </c>
    </row>
    <row r="4" spans="1:17">
      <c r="A4" s="21" t="s">
        <v>102</v>
      </c>
      <c r="B4" s="22" t="s">
        <v>8</v>
      </c>
      <c r="C4" s="16" t="s">
        <v>11</v>
      </c>
      <c r="D4" s="16">
        <v>25.6</v>
      </c>
      <c r="E4" s="16" t="s">
        <v>11</v>
      </c>
      <c r="F4" s="16">
        <v>27.46</v>
      </c>
      <c r="G4" s="16" t="s">
        <v>11</v>
      </c>
      <c r="H4" s="16"/>
      <c r="J4" t="s">
        <v>11</v>
      </c>
      <c r="K4" t="s">
        <v>11</v>
      </c>
      <c r="L4" t="s">
        <v>11</v>
      </c>
      <c r="N4" s="1" t="b">
        <f t="shared" si="0"/>
        <v>1</v>
      </c>
      <c r="O4" s="1" t="b">
        <f t="shared" si="1"/>
        <v>1</v>
      </c>
      <c r="P4" s="1" t="b">
        <f t="shared" si="2"/>
        <v>1</v>
      </c>
      <c r="Q4" t="s">
        <v>127</v>
      </c>
    </row>
    <row r="5" spans="1:17">
      <c r="A5" s="21" t="s">
        <v>102</v>
      </c>
      <c r="B5" s="23" t="s">
        <v>9</v>
      </c>
      <c r="C5" s="15" t="s">
        <v>6</v>
      </c>
      <c r="D5" s="15">
        <v>1</v>
      </c>
      <c r="E5" s="15" t="s">
        <v>11</v>
      </c>
      <c r="F5" s="15">
        <v>0.48</v>
      </c>
      <c r="G5" s="15" t="s">
        <v>11</v>
      </c>
      <c r="H5" s="15"/>
      <c r="J5" t="s">
        <v>11</v>
      </c>
      <c r="K5" t="s">
        <v>11</v>
      </c>
      <c r="L5" s="8" t="s">
        <v>6</v>
      </c>
      <c r="N5" s="1" t="b">
        <f t="shared" si="0"/>
        <v>1</v>
      </c>
      <c r="O5" s="1" t="b">
        <f t="shared" si="1"/>
        <v>1</v>
      </c>
      <c r="P5" s="1" t="b">
        <f t="shared" si="2"/>
        <v>1</v>
      </c>
      <c r="Q5" t="s">
        <v>128</v>
      </c>
    </row>
    <row r="6" spans="1:17">
      <c r="A6" s="21" t="s">
        <v>102</v>
      </c>
      <c r="B6" s="23" t="s">
        <v>103</v>
      </c>
      <c r="C6" s="15" t="s">
        <v>11</v>
      </c>
      <c r="D6" s="15"/>
      <c r="E6" s="15" t="s">
        <v>6</v>
      </c>
      <c r="F6" s="15"/>
      <c r="G6" s="15" t="s">
        <v>11</v>
      </c>
      <c r="H6" s="15"/>
      <c r="J6" t="s">
        <v>11</v>
      </c>
      <c r="K6" t="s">
        <v>6</v>
      </c>
      <c r="L6" s="9" t="s">
        <v>11</v>
      </c>
      <c r="M6" s="1"/>
      <c r="N6" s="1" t="b">
        <f t="shared" si="0"/>
        <v>1</v>
      </c>
      <c r="O6" s="1" t="b">
        <f t="shared" si="1"/>
        <v>1</v>
      </c>
      <c r="P6" s="1" t="b">
        <f t="shared" si="2"/>
        <v>1</v>
      </c>
      <c r="Q6" t="s">
        <v>129</v>
      </c>
    </row>
    <row r="7" spans="1:17">
      <c r="A7" s="21" t="s">
        <v>104</v>
      </c>
      <c r="B7" s="23" t="s">
        <v>105</v>
      </c>
      <c r="C7" s="15" t="s">
        <v>11</v>
      </c>
      <c r="D7" s="15"/>
      <c r="E7" s="15" t="s">
        <v>6</v>
      </c>
      <c r="F7" s="15"/>
      <c r="G7" s="15" t="s">
        <v>6</v>
      </c>
      <c r="H7" s="15"/>
      <c r="J7" t="s">
        <v>6</v>
      </c>
      <c r="K7" t="s">
        <v>6</v>
      </c>
      <c r="L7" s="9" t="s">
        <v>11</v>
      </c>
      <c r="N7" s="1" t="b">
        <f t="shared" si="0"/>
        <v>1</v>
      </c>
      <c r="O7" s="1" t="b">
        <f t="shared" si="1"/>
        <v>1</v>
      </c>
      <c r="P7" s="1" t="b">
        <f t="shared" si="2"/>
        <v>1</v>
      </c>
      <c r="Q7" t="s">
        <v>15</v>
      </c>
    </row>
    <row r="8" spans="1:17">
      <c r="A8" s="21" t="s">
        <v>104</v>
      </c>
      <c r="B8" s="22" t="s">
        <v>16</v>
      </c>
      <c r="C8" s="16" t="s">
        <v>11</v>
      </c>
      <c r="D8" s="24">
        <v>0.4333</v>
      </c>
      <c r="E8" s="16" t="s">
        <v>11</v>
      </c>
      <c r="F8" s="24">
        <v>0.3516</v>
      </c>
      <c r="G8" s="16" t="s">
        <v>11</v>
      </c>
      <c r="H8" s="16"/>
      <c r="J8" t="s">
        <v>11</v>
      </c>
      <c r="K8" t="s">
        <v>11</v>
      </c>
      <c r="L8" t="s">
        <v>11</v>
      </c>
      <c r="N8" s="1" t="b">
        <f t="shared" si="0"/>
        <v>1</v>
      </c>
      <c r="O8" s="1" t="b">
        <f t="shared" si="1"/>
        <v>1</v>
      </c>
      <c r="P8" s="1" t="b">
        <f t="shared" si="2"/>
        <v>1</v>
      </c>
      <c r="Q8" t="s">
        <v>16</v>
      </c>
    </row>
    <row r="9" spans="1:17">
      <c r="A9" s="21" t="s">
        <v>104</v>
      </c>
      <c r="B9" s="23" t="s">
        <v>17</v>
      </c>
      <c r="C9" s="15" t="s">
        <v>11</v>
      </c>
      <c r="D9" s="15"/>
      <c r="E9" s="15" t="s">
        <v>25</v>
      </c>
      <c r="F9" s="15"/>
      <c r="G9" s="15" t="s">
        <v>11</v>
      </c>
      <c r="H9" s="15"/>
      <c r="J9" t="s">
        <v>11</v>
      </c>
      <c r="K9" s="15" t="s">
        <v>25</v>
      </c>
      <c r="L9" s="9" t="s">
        <v>11</v>
      </c>
      <c r="N9" s="1" t="b">
        <f t="shared" si="0"/>
        <v>1</v>
      </c>
      <c r="O9" s="1" t="b">
        <f t="shared" si="1"/>
        <v>1</v>
      </c>
      <c r="P9" s="1" t="b">
        <f t="shared" si="2"/>
        <v>1</v>
      </c>
      <c r="Q9" t="s">
        <v>17</v>
      </c>
    </row>
    <row r="10" spans="1:17">
      <c r="A10" s="21" t="s">
        <v>104</v>
      </c>
      <c r="B10" s="22" t="s">
        <v>18</v>
      </c>
      <c r="C10" s="16" t="s">
        <v>11</v>
      </c>
      <c r="D10" s="16">
        <v>169.29</v>
      </c>
      <c r="E10" s="16" t="s">
        <v>11</v>
      </c>
      <c r="F10" s="16">
        <v>115.63</v>
      </c>
      <c r="G10" s="16" t="s">
        <v>11</v>
      </c>
      <c r="H10" s="16"/>
      <c r="J10" t="s">
        <v>11</v>
      </c>
      <c r="K10" t="s">
        <v>11</v>
      </c>
      <c r="L10" t="s">
        <v>11</v>
      </c>
      <c r="N10" s="1" t="b">
        <f t="shared" si="0"/>
        <v>1</v>
      </c>
      <c r="O10" s="1" t="b">
        <f t="shared" si="1"/>
        <v>1</v>
      </c>
      <c r="P10" s="1" t="b">
        <f t="shared" si="2"/>
        <v>1</v>
      </c>
      <c r="Q10" t="s">
        <v>18</v>
      </c>
    </row>
    <row r="11" spans="1:17">
      <c r="A11" s="21" t="s">
        <v>104</v>
      </c>
      <c r="B11" s="23" t="s">
        <v>19</v>
      </c>
      <c r="C11" s="15" t="s">
        <v>11</v>
      </c>
      <c r="D11" s="15"/>
      <c r="E11" s="15" t="s">
        <v>25</v>
      </c>
      <c r="F11" s="15"/>
      <c r="G11" s="15" t="s">
        <v>11</v>
      </c>
      <c r="H11" s="15"/>
      <c r="J11" t="s">
        <v>11</v>
      </c>
      <c r="K11" s="15" t="s">
        <v>25</v>
      </c>
      <c r="L11" s="9" t="s">
        <v>11</v>
      </c>
      <c r="N11" s="1" t="b">
        <f t="shared" si="0"/>
        <v>1</v>
      </c>
      <c r="O11" s="1" t="b">
        <f t="shared" si="1"/>
        <v>1</v>
      </c>
      <c r="P11" s="1" t="b">
        <f t="shared" si="2"/>
        <v>1</v>
      </c>
      <c r="Q11" t="s">
        <v>19</v>
      </c>
    </row>
    <row r="12" spans="1:17">
      <c r="A12" s="21" t="s">
        <v>104</v>
      </c>
      <c r="B12" s="22" t="s">
        <v>20</v>
      </c>
      <c r="C12" s="16" t="s">
        <v>11</v>
      </c>
      <c r="D12" s="24">
        <v>0.6243</v>
      </c>
      <c r="E12" s="16" t="s">
        <v>11</v>
      </c>
      <c r="F12" s="24">
        <v>0.9925</v>
      </c>
      <c r="G12" s="16" t="s">
        <v>11</v>
      </c>
      <c r="H12" s="16"/>
      <c r="J12" t="s">
        <v>11</v>
      </c>
      <c r="K12" t="s">
        <v>11</v>
      </c>
      <c r="L12" t="s">
        <v>11</v>
      </c>
      <c r="N12" s="1" t="b">
        <f t="shared" si="0"/>
        <v>1</v>
      </c>
      <c r="O12" s="1" t="b">
        <f t="shared" si="1"/>
        <v>1</v>
      </c>
      <c r="P12" s="1" t="b">
        <f t="shared" si="2"/>
        <v>1</v>
      </c>
      <c r="Q12" t="s">
        <v>20</v>
      </c>
    </row>
    <row r="13" spans="1:17">
      <c r="A13" s="21" t="s">
        <v>104</v>
      </c>
      <c r="B13" s="23" t="s">
        <v>22</v>
      </c>
      <c r="C13" s="15" t="s">
        <v>11</v>
      </c>
      <c r="D13" s="15"/>
      <c r="E13" s="15" t="s">
        <v>25</v>
      </c>
      <c r="F13" s="15"/>
      <c r="G13" s="15" t="s">
        <v>11</v>
      </c>
      <c r="H13" s="15"/>
      <c r="J13" t="s">
        <v>11</v>
      </c>
      <c r="K13" s="15" t="s">
        <v>25</v>
      </c>
      <c r="L13" s="9" t="s">
        <v>11</v>
      </c>
      <c r="N13" s="1" t="b">
        <f t="shared" si="0"/>
        <v>1</v>
      </c>
      <c r="O13" s="1" t="b">
        <f t="shared" si="1"/>
        <v>1</v>
      </c>
      <c r="P13" s="1" t="b">
        <f t="shared" si="2"/>
        <v>1</v>
      </c>
      <c r="Q13" t="s">
        <v>22</v>
      </c>
    </row>
    <row r="14" spans="1:17">
      <c r="A14" s="21" t="s">
        <v>104</v>
      </c>
      <c r="B14" s="22" t="s">
        <v>106</v>
      </c>
      <c r="C14" s="16" t="s">
        <v>11</v>
      </c>
      <c r="D14" s="24">
        <v>0.3873</v>
      </c>
      <c r="E14" s="16" t="s">
        <v>11</v>
      </c>
      <c r="F14" s="24">
        <v>0.4627</v>
      </c>
      <c r="G14" s="16" t="s">
        <v>11</v>
      </c>
      <c r="H14" s="16"/>
      <c r="J14" t="s">
        <v>11</v>
      </c>
      <c r="K14" t="s">
        <v>11</v>
      </c>
      <c r="L14" t="s">
        <v>11</v>
      </c>
      <c r="N14" s="1" t="b">
        <f t="shared" si="0"/>
        <v>1</v>
      </c>
      <c r="O14" s="1" t="b">
        <f t="shared" si="1"/>
        <v>1</v>
      </c>
      <c r="P14" s="1" t="b">
        <f t="shared" si="2"/>
        <v>1</v>
      </c>
      <c r="Q14" t="s">
        <v>106</v>
      </c>
    </row>
    <row r="15" spans="1:17">
      <c r="A15" s="21" t="s">
        <v>104</v>
      </c>
      <c r="B15" s="23" t="s">
        <v>107</v>
      </c>
      <c r="C15" s="15" t="s">
        <v>11</v>
      </c>
      <c r="D15" s="15"/>
      <c r="E15" s="15" t="s">
        <v>25</v>
      </c>
      <c r="F15" s="15"/>
      <c r="G15" s="15" t="s">
        <v>11</v>
      </c>
      <c r="H15" s="15"/>
      <c r="J15" t="s">
        <v>11</v>
      </c>
      <c r="K15" s="15" t="s">
        <v>25</v>
      </c>
      <c r="L15" t="s">
        <v>11</v>
      </c>
      <c r="N15" s="1" t="b">
        <f t="shared" si="0"/>
        <v>1</v>
      </c>
      <c r="O15" s="1" t="b">
        <f t="shared" si="1"/>
        <v>1</v>
      </c>
      <c r="P15" s="1" t="b">
        <f t="shared" si="2"/>
        <v>1</v>
      </c>
      <c r="Q15" t="s">
        <v>107</v>
      </c>
    </row>
    <row r="16" spans="1:17">
      <c r="A16" s="21" t="s">
        <v>104</v>
      </c>
      <c r="B16" s="25" t="s">
        <v>108</v>
      </c>
      <c r="C16" s="17" t="s">
        <v>6</v>
      </c>
      <c r="D16" s="17"/>
      <c r="E16" s="17" t="s">
        <v>6</v>
      </c>
      <c r="F16" s="17"/>
      <c r="G16" s="17" t="s">
        <v>6</v>
      </c>
      <c r="H16" s="17"/>
      <c r="J16" t="s">
        <v>6</v>
      </c>
      <c r="K16" t="s">
        <v>6</v>
      </c>
      <c r="L16" t="s">
        <v>6</v>
      </c>
      <c r="N16" s="1" t="b">
        <f t="shared" si="0"/>
        <v>1</v>
      </c>
      <c r="O16" s="1" t="b">
        <f t="shared" si="1"/>
        <v>1</v>
      </c>
      <c r="P16" s="1" t="b">
        <f t="shared" si="2"/>
        <v>1</v>
      </c>
      <c r="Q16" t="s">
        <v>130</v>
      </c>
    </row>
    <row r="17" spans="1:17">
      <c r="A17" s="21" t="s">
        <v>104</v>
      </c>
      <c r="B17" s="23" t="s">
        <v>109</v>
      </c>
      <c r="C17" s="15" t="s">
        <v>11</v>
      </c>
      <c r="D17" s="15"/>
      <c r="E17" s="15" t="s">
        <v>6</v>
      </c>
      <c r="F17" s="15"/>
      <c r="G17" s="15" t="s">
        <v>11</v>
      </c>
      <c r="H17" s="15"/>
      <c r="J17" t="s">
        <v>11</v>
      </c>
      <c r="K17" t="s">
        <v>6</v>
      </c>
      <c r="L17" s="9" t="s">
        <v>11</v>
      </c>
      <c r="N17" s="1" t="b">
        <f t="shared" si="0"/>
        <v>1</v>
      </c>
      <c r="O17" s="1" t="b">
        <f t="shared" si="1"/>
        <v>1</v>
      </c>
      <c r="P17" s="1" t="b">
        <f t="shared" si="2"/>
        <v>1</v>
      </c>
      <c r="Q17" t="s">
        <v>131</v>
      </c>
    </row>
    <row r="18" spans="1:17">
      <c r="A18" s="21" t="s">
        <v>104</v>
      </c>
      <c r="B18" s="25" t="s">
        <v>110</v>
      </c>
      <c r="C18" s="17" t="s">
        <v>6</v>
      </c>
      <c r="D18" s="17"/>
      <c r="E18" s="17" t="s">
        <v>6</v>
      </c>
      <c r="F18" s="17"/>
      <c r="G18" s="17" t="s">
        <v>6</v>
      </c>
      <c r="H18" s="17"/>
      <c r="J18" t="s">
        <v>6</v>
      </c>
      <c r="K18" t="s">
        <v>6</v>
      </c>
      <c r="L18" t="s">
        <v>6</v>
      </c>
      <c r="N18" s="1" t="b">
        <f t="shared" si="0"/>
        <v>1</v>
      </c>
      <c r="O18" s="1" t="b">
        <f t="shared" si="1"/>
        <v>1</v>
      </c>
      <c r="P18" s="1" t="b">
        <f t="shared" si="2"/>
        <v>1</v>
      </c>
      <c r="Q18" t="s">
        <v>132</v>
      </c>
    </row>
    <row r="19" spans="1:17">
      <c r="A19" s="21" t="s">
        <v>111</v>
      </c>
      <c r="B19" s="23" t="s">
        <v>28</v>
      </c>
      <c r="C19" s="15" t="s">
        <v>11</v>
      </c>
      <c r="D19" s="15"/>
      <c r="E19" s="15" t="s">
        <v>25</v>
      </c>
      <c r="F19" s="15"/>
      <c r="G19" s="15" t="s">
        <v>11</v>
      </c>
      <c r="H19" s="15"/>
      <c r="J19" t="s">
        <v>11</v>
      </c>
      <c r="K19" s="45" t="s">
        <v>25</v>
      </c>
      <c r="L19" t="s">
        <v>11</v>
      </c>
      <c r="N19" s="1" t="b">
        <f t="shared" si="0"/>
        <v>1</v>
      </c>
      <c r="O19" s="1" t="b">
        <f t="shared" si="1"/>
        <v>1</v>
      </c>
      <c r="P19" s="1" t="b">
        <f t="shared" si="2"/>
        <v>1</v>
      </c>
      <c r="Q19" t="s">
        <v>28</v>
      </c>
    </row>
    <row r="20" spans="1:17">
      <c r="A20" s="21" t="s">
        <v>111</v>
      </c>
      <c r="B20" s="22" t="s">
        <v>29</v>
      </c>
      <c r="C20" s="16" t="s">
        <v>11</v>
      </c>
      <c r="D20" s="16">
        <v>152</v>
      </c>
      <c r="E20" s="16" t="s">
        <v>11</v>
      </c>
      <c r="F20" s="16">
        <v>98.63</v>
      </c>
      <c r="G20" s="16" t="s">
        <v>11</v>
      </c>
      <c r="H20" s="16"/>
      <c r="J20" t="s">
        <v>11</v>
      </c>
      <c r="K20" t="s">
        <v>11</v>
      </c>
      <c r="L20" t="s">
        <v>11</v>
      </c>
      <c r="N20" s="1" t="b">
        <f t="shared" si="0"/>
        <v>1</v>
      </c>
      <c r="O20" s="1" t="b">
        <f t="shared" si="1"/>
        <v>1</v>
      </c>
      <c r="P20" s="1" t="b">
        <f t="shared" si="2"/>
        <v>1</v>
      </c>
      <c r="Q20" t="s">
        <v>29</v>
      </c>
    </row>
    <row r="21" spans="1:17">
      <c r="A21" s="21" t="s">
        <v>111</v>
      </c>
      <c r="B21" s="23" t="s">
        <v>30</v>
      </c>
      <c r="C21" s="15" t="s">
        <v>6</v>
      </c>
      <c r="D21" s="26">
        <v>-0.0477</v>
      </c>
      <c r="E21" s="15" t="s">
        <v>25</v>
      </c>
      <c r="F21" s="26">
        <v>-0.0622</v>
      </c>
      <c r="G21" s="15" t="s">
        <v>6</v>
      </c>
      <c r="H21" s="15"/>
      <c r="J21" s="11" t="s">
        <v>6</v>
      </c>
      <c r="K21" s="45" t="s">
        <v>25</v>
      </c>
      <c r="L21" s="8" t="s">
        <v>6</v>
      </c>
      <c r="N21" s="1" t="b">
        <f t="shared" si="0"/>
        <v>1</v>
      </c>
      <c r="O21" s="1" t="b">
        <f t="shared" si="1"/>
        <v>1</v>
      </c>
      <c r="P21" s="1" t="b">
        <f t="shared" si="2"/>
        <v>1</v>
      </c>
      <c r="Q21" t="s">
        <v>30</v>
      </c>
    </row>
    <row r="22" spans="1:17">
      <c r="A22" s="21" t="s">
        <v>111</v>
      </c>
      <c r="B22" s="22" t="s">
        <v>31</v>
      </c>
      <c r="C22" s="16" t="s">
        <v>11</v>
      </c>
      <c r="D22" s="24">
        <v>0.1198</v>
      </c>
      <c r="E22" s="16" t="s">
        <v>11</v>
      </c>
      <c r="F22" s="24">
        <v>0.1034</v>
      </c>
      <c r="G22" s="16" t="s">
        <v>11</v>
      </c>
      <c r="H22" s="16"/>
      <c r="J22" s="11" t="s">
        <v>11</v>
      </c>
      <c r="K22" t="s">
        <v>11</v>
      </c>
      <c r="L22" t="s">
        <v>11</v>
      </c>
      <c r="N22" s="1" t="b">
        <f t="shared" si="0"/>
        <v>1</v>
      </c>
      <c r="O22" s="1" t="b">
        <f t="shared" si="1"/>
        <v>1</v>
      </c>
      <c r="P22" s="1" t="b">
        <f t="shared" si="2"/>
        <v>1</v>
      </c>
      <c r="Q22" t="s">
        <v>31</v>
      </c>
    </row>
    <row r="23" spans="1:17">
      <c r="A23" s="21" t="s">
        <v>112</v>
      </c>
      <c r="B23" s="23" t="s">
        <v>36</v>
      </c>
      <c r="C23" s="27" t="s">
        <v>133</v>
      </c>
      <c r="D23" s="27"/>
      <c r="E23" s="27" t="s">
        <v>134</v>
      </c>
      <c r="F23" s="27"/>
      <c r="G23" s="27" t="s">
        <v>115</v>
      </c>
      <c r="H23" s="27"/>
      <c r="J23" s="11" t="s">
        <v>115</v>
      </c>
      <c r="K23" t="s">
        <v>134</v>
      </c>
      <c r="L23" t="s">
        <v>135</v>
      </c>
      <c r="N23" s="1" t="b">
        <f t="shared" si="0"/>
        <v>1</v>
      </c>
      <c r="O23" s="1" t="b">
        <f t="shared" si="1"/>
        <v>1</v>
      </c>
      <c r="P23" s="1" t="b">
        <f t="shared" si="2"/>
        <v>0</v>
      </c>
      <c r="Q23" t="s">
        <v>36</v>
      </c>
    </row>
    <row r="24" spans="1:17">
      <c r="A24" s="21" t="s">
        <v>112</v>
      </c>
      <c r="B24" s="22" t="s">
        <v>117</v>
      </c>
      <c r="C24" s="28" t="s">
        <v>11</v>
      </c>
      <c r="D24" s="28">
        <v>103.31</v>
      </c>
      <c r="E24" s="28" t="s">
        <v>11</v>
      </c>
      <c r="F24" s="28">
        <v>176</v>
      </c>
      <c r="G24" s="28" t="s">
        <v>11</v>
      </c>
      <c r="H24" s="28"/>
      <c r="J24" t="s">
        <v>11</v>
      </c>
      <c r="K24" t="s">
        <v>11</v>
      </c>
      <c r="L24" t="s">
        <v>11</v>
      </c>
      <c r="N24" s="1" t="b">
        <f t="shared" si="0"/>
        <v>1</v>
      </c>
      <c r="O24" s="1" t="b">
        <f t="shared" si="1"/>
        <v>1</v>
      </c>
      <c r="P24" s="1" t="b">
        <f t="shared" si="2"/>
        <v>1</v>
      </c>
      <c r="Q24" t="s">
        <v>117</v>
      </c>
    </row>
    <row r="25" spans="1:17">
      <c r="A25" s="21" t="s">
        <v>112</v>
      </c>
      <c r="B25" s="23" t="s">
        <v>118</v>
      </c>
      <c r="C25" s="27" t="s">
        <v>120</v>
      </c>
      <c r="D25" s="27"/>
      <c r="E25" s="27" t="s">
        <v>38</v>
      </c>
      <c r="F25" s="27"/>
      <c r="G25" s="27" t="s">
        <v>38</v>
      </c>
      <c r="H25" s="27"/>
      <c r="J25" t="s">
        <v>122</v>
      </c>
      <c r="K25" t="s">
        <v>136</v>
      </c>
      <c r="L25" t="s">
        <v>137</v>
      </c>
      <c r="N25" s="1" t="b">
        <f t="shared" si="0"/>
        <v>0</v>
      </c>
      <c r="O25" s="1" t="b">
        <f t="shared" si="1"/>
        <v>0</v>
      </c>
      <c r="P25" s="1" t="b">
        <f t="shared" si="2"/>
        <v>0</v>
      </c>
      <c r="Q25" t="s">
        <v>37</v>
      </c>
    </row>
  </sheetData>
  <mergeCells count="3">
    <mergeCell ref="C2:D2"/>
    <mergeCell ref="E2:F2"/>
    <mergeCell ref="G2:H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5"/>
  <sheetViews>
    <sheetView workbookViewId="0">
      <selection activeCell="D27" sqref="D27"/>
    </sheetView>
  </sheetViews>
  <sheetFormatPr defaultColWidth="9" defaultRowHeight="16.8"/>
  <cols>
    <col min="1" max="1" width="10.5357142857143" style="12" customWidth="1"/>
    <col min="2" max="2" width="53.4642857142857" style="12" customWidth="1"/>
    <col min="3" max="3" width="15.4017857142857" style="12" customWidth="1"/>
    <col min="4" max="4" width="18.8660714285714" style="12" customWidth="1"/>
    <col min="5" max="16384" width="9.0625" style="12"/>
  </cols>
  <sheetData>
    <row r="2" ht="17" spans="1:4">
      <c r="A2" s="13" t="s">
        <v>45</v>
      </c>
      <c r="B2" s="13" t="s">
        <v>46</v>
      </c>
      <c r="C2" s="13" t="s">
        <v>47</v>
      </c>
      <c r="D2" s="13" t="s">
        <v>48</v>
      </c>
    </row>
    <row r="3" ht="17" spans="1:12">
      <c r="A3" s="14" t="s">
        <v>49</v>
      </c>
      <c r="B3" s="15" t="s">
        <v>50</v>
      </c>
      <c r="C3" s="15" t="s">
        <v>51</v>
      </c>
      <c r="D3" s="15" t="s">
        <v>6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</row>
    <row r="4" ht="17" spans="1:4">
      <c r="A4" s="14" t="s">
        <v>49</v>
      </c>
      <c r="B4" s="16" t="s">
        <v>58</v>
      </c>
      <c r="C4" s="16" t="s">
        <v>51</v>
      </c>
      <c r="D4" s="16" t="s">
        <v>51</v>
      </c>
    </row>
    <row r="5" ht="17" spans="1:4">
      <c r="A5" s="14" t="s">
        <v>49</v>
      </c>
      <c r="B5" s="15" t="s">
        <v>59</v>
      </c>
      <c r="C5" s="15" t="s">
        <v>51</v>
      </c>
      <c r="D5" s="15" t="s">
        <v>6</v>
      </c>
    </row>
    <row r="6" ht="17" spans="1:10">
      <c r="A6" s="14" t="s">
        <v>49</v>
      </c>
      <c r="B6" s="15" t="s">
        <v>60</v>
      </c>
      <c r="C6" s="15" t="s">
        <v>51</v>
      </c>
      <c r="D6" s="15" t="s">
        <v>6</v>
      </c>
      <c r="H6" s="1" t="s">
        <v>62</v>
      </c>
      <c r="I6" s="1" t="s">
        <v>63</v>
      </c>
      <c r="J6" s="1" t="s">
        <v>64</v>
      </c>
    </row>
    <row r="7" ht="17" spans="1:4">
      <c r="A7" s="14" t="s">
        <v>65</v>
      </c>
      <c r="B7" s="16" t="s">
        <v>66</v>
      </c>
      <c r="C7" s="16" t="s">
        <v>51</v>
      </c>
      <c r="D7" s="16" t="s">
        <v>51</v>
      </c>
    </row>
    <row r="8" ht="17" spans="1:4">
      <c r="A8" s="14" t="s">
        <v>65</v>
      </c>
      <c r="B8" s="17" t="s">
        <v>67</v>
      </c>
      <c r="C8" s="17" t="s">
        <v>6</v>
      </c>
      <c r="D8" s="17" t="s">
        <v>6</v>
      </c>
    </row>
    <row r="9" ht="17" spans="1:4">
      <c r="A9" s="14" t="s">
        <v>65</v>
      </c>
      <c r="B9" s="15" t="s">
        <v>69</v>
      </c>
      <c r="C9" s="15" t="s">
        <v>51</v>
      </c>
      <c r="D9" s="15" t="s">
        <v>25</v>
      </c>
    </row>
    <row r="10" ht="17" spans="1:4">
      <c r="A10" s="14" t="s">
        <v>65</v>
      </c>
      <c r="B10" s="16" t="s">
        <v>70</v>
      </c>
      <c r="C10" s="16" t="s">
        <v>51</v>
      </c>
      <c r="D10" s="16" t="s">
        <v>51</v>
      </c>
    </row>
    <row r="11" ht="17" spans="1:4">
      <c r="A11" s="14" t="s">
        <v>65</v>
      </c>
      <c r="B11" s="15" t="s">
        <v>72</v>
      </c>
      <c r="C11" s="15" t="s">
        <v>51</v>
      </c>
      <c r="D11" s="15" t="s">
        <v>25</v>
      </c>
    </row>
    <row r="12" ht="17" spans="1:4">
      <c r="A12" s="14" t="s">
        <v>65</v>
      </c>
      <c r="B12" s="15" t="s">
        <v>73</v>
      </c>
      <c r="C12" s="15" t="s">
        <v>6</v>
      </c>
      <c r="D12" s="15" t="s">
        <v>51</v>
      </c>
    </row>
    <row r="13" ht="17" spans="1:4">
      <c r="A13" s="14" t="s">
        <v>65</v>
      </c>
      <c r="B13" s="15" t="s">
        <v>75</v>
      </c>
      <c r="C13" s="15" t="s">
        <v>51</v>
      </c>
      <c r="D13" s="15" t="s">
        <v>25</v>
      </c>
    </row>
    <row r="14" ht="17" spans="1:4">
      <c r="A14" s="14" t="s">
        <v>65</v>
      </c>
      <c r="B14" s="17" t="s">
        <v>76</v>
      </c>
      <c r="C14" s="17" t="s">
        <v>6</v>
      </c>
      <c r="D14" s="17" t="s">
        <v>6</v>
      </c>
    </row>
    <row r="15" ht="17" spans="1:4">
      <c r="A15" s="14" t="s">
        <v>65</v>
      </c>
      <c r="B15" s="15" t="s">
        <v>78</v>
      </c>
      <c r="C15" s="15" t="s">
        <v>25</v>
      </c>
      <c r="D15" s="15" t="s">
        <v>25</v>
      </c>
    </row>
    <row r="16" ht="17" spans="1:4">
      <c r="A16" s="14" t="s">
        <v>65</v>
      </c>
      <c r="B16" s="15" t="s">
        <v>79</v>
      </c>
      <c r="C16" s="15" t="s">
        <v>51</v>
      </c>
      <c r="D16" s="15" t="s">
        <v>6</v>
      </c>
    </row>
    <row r="17" ht="17" spans="1:4">
      <c r="A17" s="14" t="s">
        <v>65</v>
      </c>
      <c r="B17" s="15" t="s">
        <v>80</v>
      </c>
      <c r="C17" s="15" t="s">
        <v>51</v>
      </c>
      <c r="D17" s="15" t="s">
        <v>6</v>
      </c>
    </row>
    <row r="18" ht="17" spans="1:4">
      <c r="A18" s="14" t="s">
        <v>65</v>
      </c>
      <c r="B18" s="15" t="s">
        <v>81</v>
      </c>
      <c r="C18" s="15" t="s">
        <v>51</v>
      </c>
      <c r="D18" s="15" t="s">
        <v>6</v>
      </c>
    </row>
    <row r="19" ht="17" spans="1:4">
      <c r="A19" s="14" t="s">
        <v>82</v>
      </c>
      <c r="B19" s="15" t="s">
        <v>83</v>
      </c>
      <c r="C19" s="15" t="s">
        <v>51</v>
      </c>
      <c r="D19" s="15" t="s">
        <v>6</v>
      </c>
    </row>
    <row r="20" ht="17" spans="1:4">
      <c r="A20" s="14" t="s">
        <v>82</v>
      </c>
      <c r="B20" s="16" t="s">
        <v>84</v>
      </c>
      <c r="C20" s="16" t="s">
        <v>51</v>
      </c>
      <c r="D20" s="16" t="s">
        <v>51</v>
      </c>
    </row>
    <row r="21" ht="17" spans="1:4">
      <c r="A21" s="14" t="s">
        <v>82</v>
      </c>
      <c r="B21" s="17" t="s">
        <v>86</v>
      </c>
      <c r="C21" s="17" t="s">
        <v>6</v>
      </c>
      <c r="D21" s="17" t="s">
        <v>6</v>
      </c>
    </row>
    <row r="22" ht="17" spans="1:4">
      <c r="A22" s="14" t="s">
        <v>82</v>
      </c>
      <c r="B22" s="15" t="s">
        <v>88</v>
      </c>
      <c r="C22" s="15" t="s">
        <v>6</v>
      </c>
      <c r="D22" s="15" t="s">
        <v>51</v>
      </c>
    </row>
    <row r="23" ht="17" spans="1:4">
      <c r="A23" s="14" t="s">
        <v>89</v>
      </c>
      <c r="B23" s="15" t="s">
        <v>90</v>
      </c>
      <c r="C23" s="15" t="s">
        <v>91</v>
      </c>
      <c r="D23" s="15" t="s">
        <v>92</v>
      </c>
    </row>
    <row r="24" ht="17" spans="1:4">
      <c r="A24" s="14" t="s">
        <v>89</v>
      </c>
      <c r="B24" s="16" t="s">
        <v>93</v>
      </c>
      <c r="C24" s="16" t="s">
        <v>51</v>
      </c>
      <c r="D24" s="16" t="s">
        <v>51</v>
      </c>
    </row>
    <row r="25" ht="17" spans="1:4">
      <c r="A25" s="14" t="s">
        <v>89</v>
      </c>
      <c r="B25" s="15" t="s">
        <v>95</v>
      </c>
      <c r="C25" s="15" t="s">
        <v>96</v>
      </c>
      <c r="D25" s="18" t="s">
        <v>97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zoomScale="70" zoomScaleNormal="70" topLeftCell="D1" workbookViewId="0">
      <selection activeCell="C2" sqref="C2:M2"/>
    </sheetView>
  </sheetViews>
  <sheetFormatPr defaultColWidth="9" defaultRowHeight="16.8"/>
  <cols>
    <col min="1" max="1" width="11.3303571428571" customWidth="1"/>
    <col min="2" max="2" width="67.8660714285714" customWidth="1"/>
    <col min="3" max="3" width="43.7946428571429" customWidth="1"/>
    <col min="4" max="4" width="30.5982142857143" customWidth="1"/>
    <col min="5" max="5" width="29.1339285714286" customWidth="1"/>
    <col min="6" max="6" width="31" customWidth="1"/>
    <col min="7" max="7" width="27" customWidth="1"/>
    <col min="8" max="9" width="24.5357142857143" customWidth="1"/>
    <col min="10" max="10" width="40.4017857142857" customWidth="1"/>
    <col min="11" max="11" width="24.5357142857143" customWidth="1"/>
    <col min="12" max="12" width="15.2678571428571" customWidth="1"/>
    <col min="13" max="13" width="13.1964285714286" customWidth="1"/>
  </cols>
  <sheetData>
    <row r="1" spans="12:12">
      <c r="L1" t="s">
        <v>138</v>
      </c>
    </row>
    <row r="2" spans="1:13">
      <c r="A2" s="1"/>
      <c r="B2" s="1"/>
      <c r="C2" s="1" t="s">
        <v>139</v>
      </c>
      <c r="D2" s="1" t="s">
        <v>57</v>
      </c>
      <c r="E2" s="1" t="s">
        <v>64</v>
      </c>
      <c r="F2" s="1" t="s">
        <v>56</v>
      </c>
      <c r="G2" s="1" t="s">
        <v>140</v>
      </c>
      <c r="H2" s="1" t="s">
        <v>141</v>
      </c>
      <c r="I2" s="1" t="s">
        <v>142</v>
      </c>
      <c r="J2" s="1" t="s">
        <v>55</v>
      </c>
      <c r="K2" s="1" t="s">
        <v>53</v>
      </c>
      <c r="L2" s="1" t="s">
        <v>62</v>
      </c>
      <c r="M2" s="1" t="s">
        <v>54</v>
      </c>
    </row>
    <row r="3" spans="1:13">
      <c r="A3" t="s">
        <v>4</v>
      </c>
      <c r="B3" t="s">
        <v>126</v>
      </c>
      <c r="C3" t="s">
        <v>11</v>
      </c>
      <c r="D3" t="s">
        <v>6</v>
      </c>
      <c r="E3" t="s">
        <v>11</v>
      </c>
      <c r="F3" t="s">
        <v>6</v>
      </c>
      <c r="G3" t="s">
        <v>6</v>
      </c>
      <c r="H3" t="s">
        <v>11</v>
      </c>
      <c r="I3" t="s">
        <v>11</v>
      </c>
      <c r="J3" t="s">
        <v>6</v>
      </c>
      <c r="K3" t="s">
        <v>11</v>
      </c>
      <c r="L3" t="s">
        <v>11</v>
      </c>
      <c r="M3" t="s">
        <v>6</v>
      </c>
    </row>
    <row r="4" spans="2:13">
      <c r="B4" t="s">
        <v>127</v>
      </c>
      <c r="C4" t="s">
        <v>11</v>
      </c>
      <c r="D4" t="s">
        <v>6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6</v>
      </c>
    </row>
    <row r="5" spans="2:13">
      <c r="B5" t="s">
        <v>128</v>
      </c>
      <c r="C5" t="s">
        <v>11</v>
      </c>
      <c r="D5" s="8" t="s">
        <v>6</v>
      </c>
      <c r="E5" s="8" t="s">
        <v>6</v>
      </c>
      <c r="F5" t="s">
        <v>6</v>
      </c>
      <c r="G5" t="s">
        <v>6</v>
      </c>
      <c r="H5" t="s">
        <v>11</v>
      </c>
      <c r="I5" t="s">
        <v>11</v>
      </c>
      <c r="J5" t="s">
        <v>6</v>
      </c>
      <c r="K5" t="s">
        <v>11</v>
      </c>
      <c r="L5" t="s">
        <v>11</v>
      </c>
      <c r="M5" t="s">
        <v>6</v>
      </c>
    </row>
    <row r="6" spans="2:13">
      <c r="B6" t="s">
        <v>129</v>
      </c>
      <c r="C6" s="9" t="s">
        <v>11</v>
      </c>
      <c r="D6" s="9" t="s">
        <v>11</v>
      </c>
      <c r="E6" s="9" t="s">
        <v>11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11</v>
      </c>
      <c r="M6" s="11" t="s">
        <v>6</v>
      </c>
    </row>
    <row r="7" spans="1:13">
      <c r="A7" t="s">
        <v>14</v>
      </c>
      <c r="B7" t="s">
        <v>15</v>
      </c>
      <c r="C7" s="9" t="s">
        <v>11</v>
      </c>
      <c r="D7" s="9" t="s">
        <v>11</v>
      </c>
      <c r="E7" s="9" t="s">
        <v>11</v>
      </c>
      <c r="F7" t="s">
        <v>6</v>
      </c>
      <c r="G7" t="s">
        <v>11</v>
      </c>
      <c r="H7" t="s">
        <v>11</v>
      </c>
      <c r="I7" t="s">
        <v>6</v>
      </c>
      <c r="J7" t="s">
        <v>11</v>
      </c>
      <c r="K7" t="s">
        <v>11</v>
      </c>
      <c r="L7" t="s">
        <v>6</v>
      </c>
      <c r="M7" t="s">
        <v>6</v>
      </c>
    </row>
    <row r="8" spans="2:13">
      <c r="B8" t="s">
        <v>16</v>
      </c>
      <c r="C8" t="s">
        <v>6</v>
      </c>
      <c r="D8" t="s">
        <v>6</v>
      </c>
      <c r="E8" t="s">
        <v>11</v>
      </c>
      <c r="F8" t="s">
        <v>6</v>
      </c>
      <c r="G8" t="s">
        <v>6</v>
      </c>
      <c r="I8" t="s">
        <v>11</v>
      </c>
      <c r="J8" t="s">
        <v>6</v>
      </c>
      <c r="K8" t="s">
        <v>6</v>
      </c>
      <c r="L8" t="s">
        <v>11</v>
      </c>
      <c r="M8" t="s">
        <v>6</v>
      </c>
    </row>
    <row r="9" spans="2:12">
      <c r="B9" t="s">
        <v>17</v>
      </c>
      <c r="C9" s="9" t="s">
        <v>11</v>
      </c>
      <c r="D9" s="9" t="s">
        <v>11</v>
      </c>
      <c r="E9" s="9" t="s">
        <v>11</v>
      </c>
      <c r="L9" t="s">
        <v>11</v>
      </c>
    </row>
    <row r="10" spans="2:13">
      <c r="B10" t="s">
        <v>18</v>
      </c>
      <c r="C10" t="s">
        <v>11</v>
      </c>
      <c r="D10" t="s">
        <v>6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</row>
    <row r="11" spans="2:12">
      <c r="B11" t="s">
        <v>19</v>
      </c>
      <c r="C11" s="9" t="s">
        <v>11</v>
      </c>
      <c r="D11" s="9" t="s">
        <v>11</v>
      </c>
      <c r="E11" s="9" t="s">
        <v>11</v>
      </c>
      <c r="L11" t="s">
        <v>11</v>
      </c>
    </row>
    <row r="12" spans="2:13">
      <c r="B12" t="s">
        <v>20</v>
      </c>
      <c r="C12" t="s">
        <v>6</v>
      </c>
      <c r="D12" t="s">
        <v>11</v>
      </c>
      <c r="E12" t="s">
        <v>11</v>
      </c>
      <c r="F12" t="s">
        <v>11</v>
      </c>
      <c r="G12" t="s">
        <v>11</v>
      </c>
      <c r="H12" t="s">
        <v>6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</row>
    <row r="13" spans="2:12">
      <c r="B13" t="s">
        <v>22</v>
      </c>
      <c r="C13" s="9" t="s">
        <v>11</v>
      </c>
      <c r="D13" s="9" t="s">
        <v>11</v>
      </c>
      <c r="E13" s="9" t="s">
        <v>11</v>
      </c>
      <c r="L13" t="s">
        <v>11</v>
      </c>
    </row>
    <row r="14" spans="2:13">
      <c r="B14" t="s">
        <v>106</v>
      </c>
      <c r="C14" t="s">
        <v>6</v>
      </c>
      <c r="D14" t="s">
        <v>11</v>
      </c>
      <c r="E14" t="s">
        <v>11</v>
      </c>
      <c r="F14" t="s">
        <v>11</v>
      </c>
      <c r="G14" t="s">
        <v>6</v>
      </c>
      <c r="H14" t="s">
        <v>6</v>
      </c>
      <c r="I14" t="s">
        <v>11</v>
      </c>
      <c r="J14" t="s">
        <v>11</v>
      </c>
      <c r="K14" t="s">
        <v>6</v>
      </c>
      <c r="L14" t="s">
        <v>11</v>
      </c>
      <c r="M14" t="s">
        <v>11</v>
      </c>
    </row>
    <row r="15" spans="2:12">
      <c r="B15" t="s">
        <v>107</v>
      </c>
      <c r="C15" s="45" t="s">
        <v>25</v>
      </c>
      <c r="D15" t="s">
        <v>11</v>
      </c>
      <c r="E15" t="s">
        <v>11</v>
      </c>
      <c r="L15" t="s">
        <v>11</v>
      </c>
    </row>
    <row r="16" spans="2:13">
      <c r="B16" t="s">
        <v>130</v>
      </c>
      <c r="C16" t="s">
        <v>11</v>
      </c>
      <c r="D16" t="s">
        <v>6</v>
      </c>
      <c r="E16" t="s">
        <v>6</v>
      </c>
      <c r="F16" t="s">
        <v>6</v>
      </c>
      <c r="G16" t="s">
        <v>6</v>
      </c>
      <c r="H16" t="s">
        <v>11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</row>
    <row r="17" spans="2:13">
      <c r="B17" t="s">
        <v>131</v>
      </c>
      <c r="C17" s="9" t="s">
        <v>11</v>
      </c>
      <c r="D17" s="9" t="s">
        <v>11</v>
      </c>
      <c r="E17" s="9" t="s">
        <v>11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11</v>
      </c>
      <c r="M17" s="11"/>
    </row>
    <row r="18" spans="2:13">
      <c r="B18" t="s">
        <v>132</v>
      </c>
      <c r="C18" t="s">
        <v>11</v>
      </c>
      <c r="D18" t="s">
        <v>11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s="11"/>
    </row>
    <row r="19" spans="1:13">
      <c r="A19" s="2" t="s">
        <v>26</v>
      </c>
      <c r="B19" t="s">
        <v>28</v>
      </c>
      <c r="C19" t="s">
        <v>11</v>
      </c>
      <c r="D19" t="s">
        <v>6</v>
      </c>
      <c r="E19" t="s">
        <v>11</v>
      </c>
      <c r="F19" t="s">
        <v>6</v>
      </c>
      <c r="G19" t="s">
        <v>6</v>
      </c>
      <c r="H19" t="s">
        <v>6</v>
      </c>
      <c r="I19" s="45" t="s">
        <v>25</v>
      </c>
      <c r="J19" t="s">
        <v>6</v>
      </c>
      <c r="K19" t="s">
        <v>6</v>
      </c>
      <c r="L19" t="s">
        <v>11</v>
      </c>
      <c r="M19" t="s">
        <v>11</v>
      </c>
    </row>
    <row r="20" spans="2:13">
      <c r="B20" t="s">
        <v>29</v>
      </c>
      <c r="C20" t="s">
        <v>11</v>
      </c>
      <c r="D20" t="s">
        <v>6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</row>
    <row r="21" spans="2:13">
      <c r="B21" t="s">
        <v>30</v>
      </c>
      <c r="C21" s="8" t="s">
        <v>6</v>
      </c>
      <c r="D21" s="8" t="s">
        <v>6</v>
      </c>
      <c r="E21" s="8" t="s">
        <v>6</v>
      </c>
      <c r="F21" t="s">
        <v>11</v>
      </c>
      <c r="G21" t="s">
        <v>6</v>
      </c>
      <c r="H21" t="s">
        <v>11</v>
      </c>
      <c r="I21" s="45" t="s">
        <v>25</v>
      </c>
      <c r="J21" t="s">
        <v>6</v>
      </c>
      <c r="K21" t="s">
        <v>6</v>
      </c>
      <c r="L21" s="11" t="s">
        <v>6</v>
      </c>
      <c r="M21" t="s">
        <v>11</v>
      </c>
    </row>
    <row r="22" spans="2:13">
      <c r="B22" t="s">
        <v>31</v>
      </c>
      <c r="C22" s="8" t="s">
        <v>6</v>
      </c>
      <c r="D22" t="s">
        <v>11</v>
      </c>
      <c r="E22" t="s">
        <v>11</v>
      </c>
      <c r="F22" t="s">
        <v>11</v>
      </c>
      <c r="G22" t="s">
        <v>11</v>
      </c>
      <c r="H22" t="s">
        <v>6</v>
      </c>
      <c r="I22" t="s">
        <v>11</v>
      </c>
      <c r="J22" t="s">
        <v>11</v>
      </c>
      <c r="K22" t="s">
        <v>11</v>
      </c>
      <c r="L22" s="11" t="s">
        <v>11</v>
      </c>
      <c r="M22" t="s">
        <v>6</v>
      </c>
    </row>
    <row r="23" spans="1:13">
      <c r="A23" t="s">
        <v>35</v>
      </c>
      <c r="B23" t="s">
        <v>36</v>
      </c>
      <c r="C23" t="s">
        <v>143</v>
      </c>
      <c r="D23" t="s">
        <v>116</v>
      </c>
      <c r="E23" t="s">
        <v>135</v>
      </c>
      <c r="F23" t="s">
        <v>114</v>
      </c>
      <c r="G23" t="s">
        <v>134</v>
      </c>
      <c r="H23" t="s">
        <v>144</v>
      </c>
      <c r="I23" t="s">
        <v>134</v>
      </c>
      <c r="J23" t="s">
        <v>113</v>
      </c>
      <c r="K23" t="s">
        <v>115</v>
      </c>
      <c r="L23" s="11" t="s">
        <v>115</v>
      </c>
      <c r="M23" t="s">
        <v>115</v>
      </c>
    </row>
    <row r="24" spans="2:13">
      <c r="B24" t="s">
        <v>117</v>
      </c>
      <c r="C24" t="s">
        <v>11</v>
      </c>
      <c r="D24" t="s">
        <v>6</v>
      </c>
      <c r="E24" t="s">
        <v>11</v>
      </c>
      <c r="F24" t="s">
        <v>11</v>
      </c>
      <c r="G24" t="s">
        <v>11</v>
      </c>
      <c r="H24" t="s">
        <v>6</v>
      </c>
      <c r="I24" t="s">
        <v>11</v>
      </c>
      <c r="J24" t="s">
        <v>11</v>
      </c>
      <c r="K24" t="s">
        <v>11</v>
      </c>
      <c r="L24" t="s">
        <v>11</v>
      </c>
      <c r="M24" t="s">
        <v>6</v>
      </c>
    </row>
    <row r="25" spans="2:13">
      <c r="B25" t="s">
        <v>37</v>
      </c>
      <c r="C25" t="s">
        <v>38</v>
      </c>
      <c r="D25" t="s">
        <v>119</v>
      </c>
      <c r="E25" t="s">
        <v>137</v>
      </c>
      <c r="F25" t="s">
        <v>125</v>
      </c>
      <c r="G25" t="s">
        <v>145</v>
      </c>
      <c r="H25" t="s">
        <v>146</v>
      </c>
      <c r="I25" t="s">
        <v>136</v>
      </c>
      <c r="J25" t="s">
        <v>124</v>
      </c>
      <c r="K25" t="s">
        <v>122</v>
      </c>
      <c r="L25" t="s">
        <v>122</v>
      </c>
      <c r="M25" t="s">
        <v>123</v>
      </c>
    </row>
    <row r="26" spans="2:3">
      <c r="B26" t="s">
        <v>39</v>
      </c>
      <c r="C26" t="s">
        <v>40</v>
      </c>
    </row>
    <row r="28" spans="2:11">
      <c r="B28" t="s">
        <v>147</v>
      </c>
      <c r="C28" t="s">
        <v>148</v>
      </c>
      <c r="D28" t="s">
        <v>149</v>
      </c>
      <c r="E28" t="s">
        <v>150</v>
      </c>
      <c r="F28" t="s">
        <v>61</v>
      </c>
      <c r="G28" t="s">
        <v>61</v>
      </c>
      <c r="H28" t="s">
        <v>61</v>
      </c>
      <c r="K28" t="s">
        <v>61</v>
      </c>
    </row>
    <row r="29" spans="2:11">
      <c r="B29" t="s">
        <v>151</v>
      </c>
      <c r="C29" t="s">
        <v>152</v>
      </c>
      <c r="D29" t="s">
        <v>153</v>
      </c>
      <c r="E29" t="s">
        <v>154</v>
      </c>
      <c r="F29" t="s">
        <v>61</v>
      </c>
      <c r="G29" t="s">
        <v>61</v>
      </c>
      <c r="H29" t="s">
        <v>61</v>
      </c>
      <c r="J29" t="s">
        <v>61</v>
      </c>
      <c r="K29" t="s">
        <v>61</v>
      </c>
    </row>
    <row r="30" spans="1:13">
      <c r="A30" t="s">
        <v>155</v>
      </c>
      <c r="C30" s="6" t="s">
        <v>156</v>
      </c>
      <c r="D30" s="6" t="s">
        <v>157</v>
      </c>
      <c r="E30" s="6" t="s">
        <v>158</v>
      </c>
      <c r="F30" s="6" t="s">
        <v>159</v>
      </c>
      <c r="G30" s="6" t="s">
        <v>160</v>
      </c>
      <c r="H30" s="6" t="s">
        <v>161</v>
      </c>
      <c r="I30" s="6" t="s">
        <v>162</v>
      </c>
      <c r="J30" s="6" t="s">
        <v>163</v>
      </c>
      <c r="K30" s="6" t="s">
        <v>164</v>
      </c>
      <c r="L30" s="6" t="s">
        <v>165</v>
      </c>
      <c r="M30" s="6" t="s">
        <v>166</v>
      </c>
    </row>
    <row r="32" hidden="1" spans="2:2">
      <c r="B32" s="1" t="s">
        <v>167</v>
      </c>
    </row>
    <row r="33" hidden="1" spans="2:5">
      <c r="B33" s="1" t="s">
        <v>168</v>
      </c>
      <c r="E33" t="s">
        <v>169</v>
      </c>
    </row>
    <row r="34" hidden="1" spans="2:5">
      <c r="B34" s="1" t="s">
        <v>170</v>
      </c>
      <c r="E34" t="s">
        <v>171</v>
      </c>
    </row>
    <row r="35" hidden="1" spans="2:5">
      <c r="B35" s="1" t="s">
        <v>172</v>
      </c>
      <c r="E35" t="s">
        <v>173</v>
      </c>
    </row>
    <row r="36" hidden="1" spans="2:2">
      <c r="B36" s="1" t="s">
        <v>174</v>
      </c>
    </row>
    <row r="37" hidden="1" spans="2:5">
      <c r="B37" s="1" t="s">
        <v>175</v>
      </c>
      <c r="E37" t="s">
        <v>176</v>
      </c>
    </row>
    <row r="38" hidden="1"/>
    <row r="39" spans="2:13">
      <c r="B39" s="1" t="s">
        <v>177</v>
      </c>
      <c r="C39" t="s">
        <v>178</v>
      </c>
      <c r="D39" t="s">
        <v>179</v>
      </c>
      <c r="E39" t="s">
        <v>179</v>
      </c>
      <c r="F39" t="s">
        <v>180</v>
      </c>
      <c r="G39" t="s">
        <v>181</v>
      </c>
      <c r="H39" t="s">
        <v>182</v>
      </c>
      <c r="I39" t="s">
        <v>183</v>
      </c>
      <c r="J39" t="s">
        <v>184</v>
      </c>
      <c r="K39" t="s">
        <v>180</v>
      </c>
      <c r="L39" t="s">
        <v>185</v>
      </c>
      <c r="M39" t="s">
        <v>186</v>
      </c>
    </row>
    <row r="40" spans="2:8">
      <c r="B40" s="1"/>
      <c r="C40" t="s">
        <v>187</v>
      </c>
      <c r="F40" t="s">
        <v>188</v>
      </c>
      <c r="G40" t="s">
        <v>189</v>
      </c>
      <c r="H40" t="s">
        <v>190</v>
      </c>
    </row>
    <row r="41" spans="2:9">
      <c r="B41" s="1"/>
      <c r="I41" t="s">
        <v>191</v>
      </c>
    </row>
    <row r="42" spans="4:4">
      <c r="D42" s="1" t="s">
        <v>192</v>
      </c>
    </row>
    <row r="43" spans="3:9">
      <c r="C43" s="10" t="s">
        <v>193</v>
      </c>
      <c r="D43" t="s">
        <v>194</v>
      </c>
      <c r="E43">
        <v>2</v>
      </c>
      <c r="G43" t="s">
        <v>195</v>
      </c>
      <c r="I43" t="s">
        <v>196</v>
      </c>
    </row>
    <row r="44" spans="3:9">
      <c r="C44" t="s">
        <v>197</v>
      </c>
      <c r="D44" t="s">
        <v>198</v>
      </c>
      <c r="E44">
        <v>4</v>
      </c>
      <c r="G44" t="s">
        <v>199</v>
      </c>
      <c r="I44" t="s">
        <v>200</v>
      </c>
    </row>
    <row r="45" spans="3:9">
      <c r="C45" s="1" t="s">
        <v>201</v>
      </c>
      <c r="D45" t="s">
        <v>202</v>
      </c>
      <c r="E45">
        <v>1</v>
      </c>
      <c r="F45" t="s">
        <v>203</v>
      </c>
      <c r="I45" t="s">
        <v>204</v>
      </c>
    </row>
    <row r="46" spans="5:7">
      <c r="E46">
        <v>2</v>
      </c>
      <c r="G46" t="s">
        <v>205</v>
      </c>
    </row>
    <row r="47" spans="3:7">
      <c r="C47" t="s">
        <v>206</v>
      </c>
      <c r="F47" t="s">
        <v>207</v>
      </c>
      <c r="G47" s="1" t="s">
        <v>208</v>
      </c>
    </row>
    <row r="48" spans="3:3">
      <c r="C48" t="s">
        <v>209</v>
      </c>
    </row>
    <row r="49" spans="7:7">
      <c r="G49" t="s">
        <v>210</v>
      </c>
    </row>
    <row r="50" spans="3:7">
      <c r="C50" t="s">
        <v>211</v>
      </c>
      <c r="G50" t="s">
        <v>212</v>
      </c>
    </row>
    <row r="53" spans="3:3">
      <c r="C53" t="s">
        <v>213</v>
      </c>
    </row>
    <row r="55" spans="3:3">
      <c r="C55" t="s">
        <v>214</v>
      </c>
    </row>
    <row r="56" spans="3:3">
      <c r="C56" t="s">
        <v>215</v>
      </c>
    </row>
    <row r="58" spans="3:4">
      <c r="C58" t="s">
        <v>216</v>
      </c>
      <c r="D58" t="s">
        <v>217</v>
      </c>
    </row>
    <row r="59" spans="3:5">
      <c r="C59" t="s">
        <v>218</v>
      </c>
      <c r="D59" t="s">
        <v>217</v>
      </c>
      <c r="E59" t="s">
        <v>219</v>
      </c>
    </row>
    <row r="60" spans="3:5">
      <c r="C60" t="s">
        <v>220</v>
      </c>
      <c r="D60" t="s">
        <v>217</v>
      </c>
      <c r="E60" t="s">
        <v>221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zoomScale="85" zoomScaleNormal="85" workbookViewId="0">
      <selection activeCell="B33" sqref="B33"/>
    </sheetView>
  </sheetViews>
  <sheetFormatPr defaultColWidth="9" defaultRowHeight="16.8" outlineLevelCol="2"/>
  <cols>
    <col min="2" max="2" width="66.4017857142857" customWidth="1"/>
  </cols>
  <sheetData>
    <row r="1" spans="1:1">
      <c r="A1" t="s">
        <v>222</v>
      </c>
    </row>
    <row r="2" spans="1:3">
      <c r="A2" t="s">
        <v>102</v>
      </c>
      <c r="B2" t="s">
        <v>126</v>
      </c>
      <c r="C2" t="s">
        <v>5</v>
      </c>
    </row>
    <row r="3" spans="1:3">
      <c r="A3" t="s">
        <v>102</v>
      </c>
      <c r="B3" t="s">
        <v>223</v>
      </c>
      <c r="C3" t="s">
        <v>8</v>
      </c>
    </row>
    <row r="4" spans="1:3">
      <c r="A4" t="s">
        <v>102</v>
      </c>
      <c r="B4" t="s">
        <v>224</v>
      </c>
      <c r="C4" t="s">
        <v>9</v>
      </c>
    </row>
    <row r="5" spans="1:3">
      <c r="A5" t="s">
        <v>102</v>
      </c>
      <c r="B5" t="s">
        <v>225</v>
      </c>
      <c r="C5" t="s">
        <v>129</v>
      </c>
    </row>
    <row r="6" spans="1:3">
      <c r="A6" t="s">
        <v>104</v>
      </c>
      <c r="B6" t="s">
        <v>226</v>
      </c>
      <c r="C6" t="s">
        <v>15</v>
      </c>
    </row>
    <row r="7" spans="1:3">
      <c r="A7" t="s">
        <v>104</v>
      </c>
      <c r="B7" t="s">
        <v>227</v>
      </c>
      <c r="C7" t="s">
        <v>16</v>
      </c>
    </row>
    <row r="8" spans="1:3">
      <c r="A8" t="s">
        <v>104</v>
      </c>
      <c r="B8" t="s">
        <v>228</v>
      </c>
      <c r="C8" t="s">
        <v>17</v>
      </c>
    </row>
    <row r="9" spans="1:3">
      <c r="A9" t="s">
        <v>104</v>
      </c>
      <c r="B9" t="s">
        <v>229</v>
      </c>
      <c r="C9" t="s">
        <v>18</v>
      </c>
    </row>
    <row r="10" spans="1:3">
      <c r="A10" t="s">
        <v>104</v>
      </c>
      <c r="B10" t="s">
        <v>230</v>
      </c>
      <c r="C10" t="s">
        <v>19</v>
      </c>
    </row>
    <row r="11" spans="1:3">
      <c r="A11" t="s">
        <v>104</v>
      </c>
      <c r="B11" t="s">
        <v>130</v>
      </c>
      <c r="C11" t="s">
        <v>20</v>
      </c>
    </row>
    <row r="12" spans="1:3">
      <c r="A12" t="s">
        <v>104</v>
      </c>
      <c r="B12" t="s">
        <v>131</v>
      </c>
      <c r="C12" t="s">
        <v>22</v>
      </c>
    </row>
    <row r="13" spans="1:3">
      <c r="A13" t="s">
        <v>104</v>
      </c>
      <c r="B13" t="s">
        <v>132</v>
      </c>
      <c r="C13" t="s">
        <v>106</v>
      </c>
    </row>
    <row r="14" spans="1:3">
      <c r="A14" t="s">
        <v>111</v>
      </c>
      <c r="B14" t="s">
        <v>28</v>
      </c>
      <c r="C14" t="s">
        <v>107</v>
      </c>
    </row>
    <row r="15" spans="1:3">
      <c r="A15" t="s">
        <v>111</v>
      </c>
      <c r="B15" t="s">
        <v>29</v>
      </c>
      <c r="C15" t="s">
        <v>130</v>
      </c>
    </row>
    <row r="16" spans="1:3">
      <c r="A16" t="s">
        <v>111</v>
      </c>
      <c r="B16" t="s">
        <v>30</v>
      </c>
      <c r="C16" t="s">
        <v>131</v>
      </c>
    </row>
    <row r="17" spans="1:3">
      <c r="A17" t="s">
        <v>111</v>
      </c>
      <c r="B17" t="s">
        <v>31</v>
      </c>
      <c r="C17" t="s">
        <v>132</v>
      </c>
    </row>
    <row r="18" spans="1:3">
      <c r="A18" t="s">
        <v>112</v>
      </c>
      <c r="B18" t="s">
        <v>231</v>
      </c>
      <c r="C18" t="s">
        <v>28</v>
      </c>
    </row>
    <row r="19" spans="1:3">
      <c r="A19" t="s">
        <v>112</v>
      </c>
      <c r="B19" t="s">
        <v>232</v>
      </c>
      <c r="C19" t="s">
        <v>29</v>
      </c>
    </row>
    <row r="20" spans="1:3">
      <c r="A20" t="s">
        <v>112</v>
      </c>
      <c r="B20" t="s">
        <v>233</v>
      </c>
      <c r="C20" t="s">
        <v>30</v>
      </c>
    </row>
    <row r="21" spans="3:3">
      <c r="C21" t="s">
        <v>31</v>
      </c>
    </row>
    <row r="22" spans="3:3">
      <c r="C22" t="s">
        <v>36</v>
      </c>
    </row>
    <row r="23" spans="3:3">
      <c r="C23" t="s">
        <v>117</v>
      </c>
    </row>
    <row r="24" spans="3:3">
      <c r="C24" t="s">
        <v>37</v>
      </c>
    </row>
    <row r="25" spans="3:3">
      <c r="C25" t="s">
        <v>39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7"/>
  <sheetViews>
    <sheetView zoomScale="85" zoomScaleNormal="85" workbookViewId="0">
      <selection activeCell="A21" sqref="A21"/>
    </sheetView>
  </sheetViews>
  <sheetFormatPr defaultColWidth="9" defaultRowHeight="16.8" outlineLevelCol="4"/>
  <cols>
    <col min="3" max="3" width="101.866071428571" hidden="1" customWidth="1"/>
    <col min="4" max="4" width="29.1964285714286" customWidth="1"/>
    <col min="5" max="5" width="37.4017857142857" customWidth="1"/>
  </cols>
  <sheetData>
    <row r="2" spans="2:2">
      <c r="B2" s="1"/>
    </row>
    <row r="3" spans="1:5">
      <c r="A3" s="1" t="s">
        <v>234</v>
      </c>
      <c r="B3" s="1" t="s">
        <v>235</v>
      </c>
      <c r="C3" s="1" t="s">
        <v>155</v>
      </c>
      <c r="D3" s="1" t="s">
        <v>236</v>
      </c>
      <c r="E3" s="1" t="s">
        <v>237</v>
      </c>
    </row>
    <row r="4" spans="1:5">
      <c r="A4" s="1" t="s">
        <v>238</v>
      </c>
      <c r="B4" s="1" t="s">
        <v>139</v>
      </c>
      <c r="C4" s="6" t="s">
        <v>156</v>
      </c>
      <c r="D4" t="s">
        <v>178</v>
      </c>
      <c r="E4" t="s">
        <v>239</v>
      </c>
    </row>
    <row r="5" spans="1:5">
      <c r="A5" s="1" t="s">
        <v>238</v>
      </c>
      <c r="B5" s="1" t="s">
        <v>140</v>
      </c>
      <c r="C5" s="6" t="s">
        <v>160</v>
      </c>
      <c r="D5" t="s">
        <v>181</v>
      </c>
      <c r="E5" t="s">
        <v>239</v>
      </c>
    </row>
    <row r="6" spans="1:5">
      <c r="A6" s="1" t="s">
        <v>240</v>
      </c>
      <c r="B6" s="1" t="s">
        <v>53</v>
      </c>
      <c r="C6" s="6" t="s">
        <v>241</v>
      </c>
      <c r="D6" t="s">
        <v>180</v>
      </c>
      <c r="E6" t="s">
        <v>242</v>
      </c>
    </row>
    <row r="7" spans="1:5">
      <c r="A7" s="1" t="s">
        <v>240</v>
      </c>
      <c r="B7" s="1" t="s">
        <v>54</v>
      </c>
      <c r="C7" s="6" t="s">
        <v>243</v>
      </c>
      <c r="D7" t="s">
        <v>186</v>
      </c>
      <c r="E7" t="s">
        <v>242</v>
      </c>
    </row>
    <row r="8" spans="1:5">
      <c r="A8" s="1" t="s">
        <v>240</v>
      </c>
      <c r="B8" s="1" t="s">
        <v>55</v>
      </c>
      <c r="C8" s="6" t="s">
        <v>244</v>
      </c>
      <c r="D8" t="s">
        <v>245</v>
      </c>
      <c r="E8" t="s">
        <v>242</v>
      </c>
    </row>
    <row r="9" spans="1:5">
      <c r="A9" s="1" t="s">
        <v>240</v>
      </c>
      <c r="B9" s="1" t="s">
        <v>56</v>
      </c>
      <c r="C9" s="6" t="s">
        <v>246</v>
      </c>
      <c r="D9" t="s">
        <v>180</v>
      </c>
      <c r="E9" t="s">
        <v>242</v>
      </c>
    </row>
    <row r="10" spans="1:5">
      <c r="A10" s="1" t="s">
        <v>240</v>
      </c>
      <c r="B10" s="1" t="s">
        <v>57</v>
      </c>
      <c r="C10" s="6" t="s">
        <v>247</v>
      </c>
      <c r="D10" t="s">
        <v>179</v>
      </c>
      <c r="E10" t="s">
        <v>242</v>
      </c>
    </row>
    <row r="11" spans="1:5">
      <c r="A11" s="1" t="s">
        <v>248</v>
      </c>
      <c r="B11" s="1" t="s">
        <v>62</v>
      </c>
      <c r="C11" s="6" t="s">
        <v>249</v>
      </c>
      <c r="D11" t="s">
        <v>185</v>
      </c>
      <c r="E11" s="7" t="s">
        <v>250</v>
      </c>
    </row>
    <row r="12" spans="1:5">
      <c r="A12" s="1" t="s">
        <v>248</v>
      </c>
      <c r="B12" s="1" t="s">
        <v>63</v>
      </c>
      <c r="C12" s="6" t="s">
        <v>251</v>
      </c>
      <c r="D12" t="s">
        <v>183</v>
      </c>
      <c r="E12" s="7" t="s">
        <v>250</v>
      </c>
    </row>
    <row r="13" spans="1:5">
      <c r="A13" s="1" t="s">
        <v>248</v>
      </c>
      <c r="B13" s="1" t="s">
        <v>64</v>
      </c>
      <c r="C13" s="6" t="s">
        <v>252</v>
      </c>
      <c r="D13" t="s">
        <v>179</v>
      </c>
      <c r="E13" s="7" t="s">
        <v>250</v>
      </c>
    </row>
    <row r="14" spans="2:4">
      <c r="B14" s="1" t="s">
        <v>141</v>
      </c>
      <c r="C14" s="6" t="s">
        <v>161</v>
      </c>
      <c r="D14" t="s">
        <v>253</v>
      </c>
    </row>
    <row r="16" spans="1:1">
      <c r="A16" s="1" t="s">
        <v>254</v>
      </c>
    </row>
    <row r="17" spans="1:1">
      <c r="A17" s="1" t="s">
        <v>255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zoomScale="85" zoomScaleNormal="85" workbookViewId="0">
      <selection activeCell="Q23" sqref="Q23"/>
    </sheetView>
  </sheetViews>
  <sheetFormatPr defaultColWidth="9" defaultRowHeight="16.8"/>
  <cols>
    <col min="1" max="1" width="16" customWidth="1"/>
    <col min="2" max="2" width="16.7946428571429" customWidth="1"/>
    <col min="3" max="3" width="13.2678571428571" customWidth="1"/>
    <col min="4" max="4" width="9.0625" style="3"/>
    <col min="9" max="9" width="15.2678571428571" customWidth="1"/>
    <col min="16" max="16" width="19.5357142857143" customWidth="1"/>
  </cols>
  <sheetData>
    <row r="1" spans="16:18">
      <c r="P1" t="s">
        <v>256</v>
      </c>
      <c r="Q1" t="s">
        <v>235</v>
      </c>
      <c r="R1" t="s">
        <v>257</v>
      </c>
    </row>
    <row r="2" spans="1:18">
      <c r="A2" s="1" t="s">
        <v>64</v>
      </c>
      <c r="B2" t="s">
        <v>258</v>
      </c>
      <c r="C2" t="s">
        <v>259</v>
      </c>
      <c r="D2" s="3">
        <f>[1]!f_prt_topnstocktostock(B2,"20230630",10)</f>
        <v>16.5437636631287</v>
      </c>
      <c r="P2" t="s">
        <v>260</v>
      </c>
      <c r="Q2" t="s">
        <v>139</v>
      </c>
      <c r="R2" t="s">
        <v>261</v>
      </c>
    </row>
    <row r="3" ht="18" spans="1:18">
      <c r="A3" s="1" t="s">
        <v>63</v>
      </c>
      <c r="B3" s="4" t="s">
        <v>262</v>
      </c>
      <c r="C3" t="s">
        <v>263</v>
      </c>
      <c r="D3" s="3">
        <f>[1]!f_prt_topnstocktostock(B3,"20230630",10)</f>
        <v>15.3043495331518</v>
      </c>
      <c r="P3" t="s">
        <v>260</v>
      </c>
      <c r="Q3" s="3" t="s">
        <v>140</v>
      </c>
      <c r="R3" t="s">
        <v>261</v>
      </c>
    </row>
    <row r="4" ht="17.6" spans="1:18">
      <c r="A4" s="1" t="s">
        <v>62</v>
      </c>
      <c r="B4" s="5" t="s">
        <v>264</v>
      </c>
      <c r="C4" t="s">
        <v>265</v>
      </c>
      <c r="D4" s="3">
        <f>[1]!f_prt_topnstocktostock(B4,"20230630",10)</f>
        <v>41.5220800716503</v>
      </c>
      <c r="P4" t="s">
        <v>266</v>
      </c>
      <c r="Q4" t="s">
        <v>64</v>
      </c>
      <c r="R4" t="s">
        <v>267</v>
      </c>
    </row>
    <row r="5" spans="16:18">
      <c r="P5" t="s">
        <v>266</v>
      </c>
      <c r="Q5" t="s">
        <v>63</v>
      </c>
      <c r="R5" t="s">
        <v>261</v>
      </c>
    </row>
    <row r="6" spans="16:18">
      <c r="P6" t="s">
        <v>266</v>
      </c>
      <c r="Q6" t="s">
        <v>62</v>
      </c>
      <c r="R6" t="s">
        <v>261</v>
      </c>
    </row>
    <row r="7" spans="16:18">
      <c r="P7" t="s">
        <v>268</v>
      </c>
      <c r="Q7" t="s">
        <v>57</v>
      </c>
      <c r="R7" t="s">
        <v>261</v>
      </c>
    </row>
    <row r="8" spans="16:18">
      <c r="P8" t="s">
        <v>268</v>
      </c>
      <c r="Q8" t="s">
        <v>56</v>
      </c>
      <c r="R8" t="s">
        <v>269</v>
      </c>
    </row>
    <row r="9" spans="16:18">
      <c r="P9" t="s">
        <v>268</v>
      </c>
      <c r="Q9" t="s">
        <v>55</v>
      </c>
      <c r="R9" t="s">
        <v>267</v>
      </c>
    </row>
    <row r="10" spans="16:18">
      <c r="P10" t="s">
        <v>268</v>
      </c>
      <c r="Q10" t="s">
        <v>53</v>
      </c>
      <c r="R10" t="s">
        <v>267</v>
      </c>
    </row>
    <row r="11" spans="16:18">
      <c r="P11" t="s">
        <v>268</v>
      </c>
      <c r="Q11" t="s">
        <v>54</v>
      </c>
      <c r="R11" t="s">
        <v>267</v>
      </c>
    </row>
    <row r="14" spans="3:12">
      <c r="C14" t="s">
        <v>139</v>
      </c>
      <c r="D14" s="3" t="s">
        <v>140</v>
      </c>
      <c r="E14" t="s">
        <v>57</v>
      </c>
      <c r="F14" t="s">
        <v>56</v>
      </c>
      <c r="G14" t="s">
        <v>55</v>
      </c>
      <c r="H14" t="s">
        <v>53</v>
      </c>
      <c r="I14" t="s">
        <v>54</v>
      </c>
      <c r="J14" t="s">
        <v>64</v>
      </c>
      <c r="K14" t="s">
        <v>63</v>
      </c>
      <c r="L14" t="s">
        <v>62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4"/>
  <sheetViews>
    <sheetView zoomScale="85" zoomScaleNormal="85" workbookViewId="0">
      <selection activeCell="B17" sqref="B17"/>
    </sheetView>
  </sheetViews>
  <sheetFormatPr defaultColWidth="9" defaultRowHeight="16.8" outlineLevelCol="4"/>
  <cols>
    <col min="1" max="1" width="12.5982142857143" customWidth="1"/>
    <col min="2" max="2" width="71.1964285714286" customWidth="1"/>
    <col min="3" max="3" width="13.4642857142857" customWidth="1"/>
    <col min="4" max="4" width="43.6607142857143" customWidth="1"/>
  </cols>
  <sheetData>
    <row r="2" spans="1:4">
      <c r="A2" s="1"/>
      <c r="B2" s="1"/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 t="s">
        <v>21</v>
      </c>
    </row>
    <row r="4" spans="2:4">
      <c r="B4" t="s">
        <v>8</v>
      </c>
      <c r="C4" t="s">
        <v>6</v>
      </c>
      <c r="D4" t="s">
        <v>21</v>
      </c>
    </row>
    <row r="5" spans="2:4">
      <c r="B5" t="s">
        <v>270</v>
      </c>
      <c r="C5" t="s">
        <v>6</v>
      </c>
      <c r="D5" t="s">
        <v>21</v>
      </c>
    </row>
    <row r="6" spans="2:4">
      <c r="B6" t="s">
        <v>10</v>
      </c>
      <c r="C6" t="s">
        <v>11</v>
      </c>
      <c r="D6" t="s">
        <v>12</v>
      </c>
    </row>
    <row r="7" spans="1:4">
      <c r="A7" t="s">
        <v>14</v>
      </c>
      <c r="B7" t="s">
        <v>15</v>
      </c>
      <c r="C7" t="s">
        <v>11</v>
      </c>
      <c r="D7" t="s">
        <v>12</v>
      </c>
    </row>
    <row r="8" spans="2:4">
      <c r="B8" t="s">
        <v>227</v>
      </c>
      <c r="C8" t="s">
        <v>6</v>
      </c>
      <c r="D8" t="s">
        <v>7</v>
      </c>
    </row>
    <row r="9" spans="2:4">
      <c r="B9" t="s">
        <v>228</v>
      </c>
      <c r="C9" t="s">
        <v>6</v>
      </c>
      <c r="D9" t="s">
        <v>7</v>
      </c>
    </row>
    <row r="10" spans="2:4">
      <c r="B10" t="s">
        <v>229</v>
      </c>
      <c r="C10" t="s">
        <v>11</v>
      </c>
      <c r="D10" t="s">
        <v>21</v>
      </c>
    </row>
    <row r="11" spans="2:4">
      <c r="B11" t="s">
        <v>271</v>
      </c>
      <c r="C11" t="s">
        <v>11</v>
      </c>
      <c r="D11" t="s">
        <v>21</v>
      </c>
    </row>
    <row r="12" spans="2:5">
      <c r="B12" t="s">
        <v>230</v>
      </c>
      <c r="C12" t="s">
        <v>11</v>
      </c>
      <c r="D12" t="s">
        <v>7</v>
      </c>
      <c r="E12" t="s">
        <v>272</v>
      </c>
    </row>
    <row r="13" spans="2:4">
      <c r="B13" t="s">
        <v>273</v>
      </c>
      <c r="C13" t="s">
        <v>6</v>
      </c>
      <c r="D13" t="s">
        <v>12</v>
      </c>
    </row>
    <row r="14" spans="1:4">
      <c r="A14" s="2" t="s">
        <v>26</v>
      </c>
      <c r="B14" t="s">
        <v>274</v>
      </c>
      <c r="C14" t="s">
        <v>6</v>
      </c>
      <c r="D14" t="s">
        <v>12</v>
      </c>
    </row>
    <row r="15" spans="2:4">
      <c r="B15" t="s">
        <v>29</v>
      </c>
      <c r="C15" t="s">
        <v>6</v>
      </c>
      <c r="D15" t="s">
        <v>12</v>
      </c>
    </row>
    <row r="16" spans="2:4">
      <c r="B16" t="s">
        <v>30</v>
      </c>
      <c r="C16" t="s">
        <v>6</v>
      </c>
      <c r="D16" t="s">
        <v>12</v>
      </c>
    </row>
    <row r="17" spans="2:4">
      <c r="B17" t="s">
        <v>275</v>
      </c>
      <c r="C17" t="s">
        <v>11</v>
      </c>
      <c r="D17" t="s">
        <v>12</v>
      </c>
    </row>
    <row r="18" spans="2:4">
      <c r="B18" t="s">
        <v>31</v>
      </c>
      <c r="C18" t="s">
        <v>11</v>
      </c>
      <c r="D18" t="s">
        <v>21</v>
      </c>
    </row>
    <row r="19" spans="2:4">
      <c r="B19" t="s">
        <v>131</v>
      </c>
      <c r="C19" t="s">
        <v>11</v>
      </c>
      <c r="D19" t="s">
        <v>12</v>
      </c>
    </row>
    <row r="20" spans="2:4">
      <c r="B20" t="s">
        <v>132</v>
      </c>
      <c r="C20" t="s">
        <v>6</v>
      </c>
      <c r="D20" t="s">
        <v>12</v>
      </c>
    </row>
    <row r="21" spans="1:4">
      <c r="A21" t="s">
        <v>35</v>
      </c>
      <c r="B21" t="s">
        <v>36</v>
      </c>
      <c r="C21" s="45" t="s">
        <v>25</v>
      </c>
      <c r="D21" t="s">
        <v>116</v>
      </c>
    </row>
    <row r="22" spans="2:4">
      <c r="B22" t="s">
        <v>37</v>
      </c>
      <c r="C22" s="45" t="s">
        <v>25</v>
      </c>
      <c r="D22" t="s">
        <v>119</v>
      </c>
    </row>
    <row r="23" spans="1:4">
      <c r="A23" t="s">
        <v>41</v>
      </c>
      <c r="B23" t="s">
        <v>42</v>
      </c>
      <c r="C23" t="s">
        <v>32</v>
      </c>
      <c r="D23" t="s">
        <v>276</v>
      </c>
    </row>
    <row r="24" spans="2:2">
      <c r="B24" t="s">
        <v>44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4"/>
  <sheetViews>
    <sheetView workbookViewId="0">
      <selection activeCell="D22" sqref="D21:D22"/>
    </sheetView>
  </sheetViews>
  <sheetFormatPr defaultColWidth="9" defaultRowHeight="16.8" outlineLevelCol="4"/>
  <cols>
    <col min="1" max="1" width="12.5982142857143" customWidth="1"/>
    <col min="2" max="2" width="71.1964285714286" customWidth="1"/>
    <col min="3" max="3" width="13.4642857142857" customWidth="1"/>
    <col min="4" max="4" width="43.6607142857143" customWidth="1"/>
  </cols>
  <sheetData>
    <row r="2" spans="1:4">
      <c r="A2" s="1"/>
      <c r="B2" s="1"/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11</v>
      </c>
      <c r="D3" t="s">
        <v>21</v>
      </c>
    </row>
    <row r="4" spans="2:4">
      <c r="B4" t="s">
        <v>8</v>
      </c>
      <c r="C4" t="s">
        <v>11</v>
      </c>
      <c r="D4" t="s">
        <v>21</v>
      </c>
    </row>
    <row r="5" spans="2:4">
      <c r="B5" t="s">
        <v>270</v>
      </c>
      <c r="C5" t="s">
        <v>6</v>
      </c>
      <c r="D5" t="s">
        <v>21</v>
      </c>
    </row>
    <row r="6" spans="2:4">
      <c r="B6" t="s">
        <v>10</v>
      </c>
      <c r="C6" t="s">
        <v>11</v>
      </c>
      <c r="D6" t="s">
        <v>12</v>
      </c>
    </row>
    <row r="7" spans="1:4">
      <c r="A7" t="s">
        <v>14</v>
      </c>
      <c r="B7" t="s">
        <v>15</v>
      </c>
      <c r="C7" t="s">
        <v>11</v>
      </c>
      <c r="D7" t="s">
        <v>12</v>
      </c>
    </row>
    <row r="8" spans="2:4">
      <c r="B8" t="s">
        <v>227</v>
      </c>
      <c r="C8" t="s">
        <v>11</v>
      </c>
      <c r="D8" t="s">
        <v>7</v>
      </c>
    </row>
    <row r="9" spans="2:4">
      <c r="B9" t="s">
        <v>228</v>
      </c>
      <c r="C9" t="s">
        <v>11</v>
      </c>
      <c r="D9" t="s">
        <v>7</v>
      </c>
    </row>
    <row r="10" spans="2:4">
      <c r="B10" t="s">
        <v>229</v>
      </c>
      <c r="C10" t="s">
        <v>11</v>
      </c>
      <c r="D10" t="s">
        <v>21</v>
      </c>
    </row>
    <row r="11" spans="2:4">
      <c r="B11" t="s">
        <v>271</v>
      </c>
      <c r="C11" t="s">
        <v>11</v>
      </c>
      <c r="D11" t="s">
        <v>21</v>
      </c>
    </row>
    <row r="12" spans="2:5">
      <c r="B12" t="s">
        <v>230</v>
      </c>
      <c r="C12" t="s">
        <v>11</v>
      </c>
      <c r="D12" t="s">
        <v>7</v>
      </c>
      <c r="E12" t="s">
        <v>272</v>
      </c>
    </row>
    <row r="13" spans="2:4">
      <c r="B13" t="s">
        <v>273</v>
      </c>
      <c r="C13" t="s">
        <v>6</v>
      </c>
      <c r="D13" t="s">
        <v>12</v>
      </c>
    </row>
    <row r="14" spans="1:4">
      <c r="A14" s="2" t="s">
        <v>26</v>
      </c>
      <c r="B14" t="s">
        <v>274</v>
      </c>
      <c r="C14" t="s">
        <v>11</v>
      </c>
      <c r="D14" t="s">
        <v>12</v>
      </c>
    </row>
    <row r="15" spans="2:4">
      <c r="B15" t="s">
        <v>29</v>
      </c>
      <c r="C15" t="s">
        <v>11</v>
      </c>
      <c r="D15" t="s">
        <v>12</v>
      </c>
    </row>
    <row r="16" spans="2:4">
      <c r="B16" t="s">
        <v>30</v>
      </c>
      <c r="C16" t="s">
        <v>6</v>
      </c>
      <c r="D16" t="s">
        <v>12</v>
      </c>
    </row>
    <row r="17" spans="2:4">
      <c r="B17" t="s">
        <v>275</v>
      </c>
      <c r="C17" t="s">
        <v>11</v>
      </c>
      <c r="D17" t="s">
        <v>12</v>
      </c>
    </row>
    <row r="18" spans="2:4">
      <c r="B18" t="s">
        <v>31</v>
      </c>
      <c r="C18" t="s">
        <v>11</v>
      </c>
      <c r="D18" t="s">
        <v>21</v>
      </c>
    </row>
    <row r="19" spans="2:4">
      <c r="B19" t="s">
        <v>131</v>
      </c>
      <c r="C19" t="s">
        <v>11</v>
      </c>
      <c r="D19" t="s">
        <v>12</v>
      </c>
    </row>
    <row r="20" spans="2:4">
      <c r="B20" t="s">
        <v>132</v>
      </c>
      <c r="C20" t="s">
        <v>6</v>
      </c>
      <c r="D20" t="s">
        <v>12</v>
      </c>
    </row>
    <row r="21" spans="1:4">
      <c r="A21" t="s">
        <v>35</v>
      </c>
      <c r="B21" t="s">
        <v>36</v>
      </c>
      <c r="C21" s="45" t="s">
        <v>25</v>
      </c>
      <c r="D21" t="s">
        <v>135</v>
      </c>
    </row>
    <row r="22" spans="2:4">
      <c r="B22" t="s">
        <v>37</v>
      </c>
      <c r="C22" s="45" t="s">
        <v>25</v>
      </c>
      <c r="D22" t="s">
        <v>137</v>
      </c>
    </row>
    <row r="23" spans="1:4">
      <c r="A23" t="s">
        <v>41</v>
      </c>
      <c r="B23" t="s">
        <v>42</v>
      </c>
      <c r="C23" t="s">
        <v>32</v>
      </c>
      <c r="D23" t="s">
        <v>277</v>
      </c>
    </row>
    <row r="24" spans="2:2">
      <c r="B24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1、林英睿</vt:lpstr>
      <vt:lpstr>图表区 第一类 补充数据</vt:lpstr>
      <vt:lpstr>图表区 第二类 补充数据</vt:lpstr>
      <vt:lpstr>图表区 第三类 补充数据</vt:lpstr>
      <vt:lpstr>图表区（第一类）</vt:lpstr>
      <vt:lpstr>表格汇总</vt:lpstr>
      <vt:lpstr>Sheet3</vt:lpstr>
      <vt:lpstr>分类</vt:lpstr>
      <vt:lpstr>Sheet1</vt:lpstr>
      <vt:lpstr>2、吴培文</vt:lpstr>
      <vt:lpstr>3、包兵华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T^T</cp:lastModifiedBy>
  <dcterms:created xsi:type="dcterms:W3CDTF">2023-06-04T19:30:00Z</dcterms:created>
  <dcterms:modified xsi:type="dcterms:W3CDTF">2023-10-14T14:58:19Z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A1619432C75883E287222A6552B4A5D8_43</vt:lpwstr>
  </property>
</Properties>
</file>