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Sheet1" sheetId="1" r:id="rId1"/>
    <sheet name="Sheet2" sheetId="2" state="hidden" r:id="rId2"/>
    <sheet name="Sheet3" sheetId="3" state="hidden" r:id="rId3"/>
    <sheet name="Sheet4" sheetId="4" state="hidden" r:id="rId4"/>
  </sheets>
  <calcPr calcId="144525"/>
</workbook>
</file>

<file path=xl/sharedStrings.xml><?xml version="1.0" encoding="utf-8"?>
<sst xmlns="http://schemas.openxmlformats.org/spreadsheetml/2006/main" count="347" uniqueCount="172">
  <si>
    <t>杭州倒挂表202009</t>
  </si>
  <si>
    <t>序号</t>
  </si>
  <si>
    <t>楼盘名称</t>
  </si>
  <si>
    <t>板块</t>
  </si>
  <si>
    <t>新房价格</t>
  </si>
  <si>
    <t>预计二手</t>
  </si>
  <si>
    <t>交付日期</t>
  </si>
  <si>
    <t>投资回报率</t>
  </si>
  <si>
    <t>滨江御潮府</t>
  </si>
  <si>
    <t>上城望江</t>
  </si>
  <si>
    <t>杭房建发养云静舍</t>
  </si>
  <si>
    <t>拱墅申花</t>
  </si>
  <si>
    <t>融创杭源里</t>
  </si>
  <si>
    <t>拱墅大关</t>
  </si>
  <si>
    <t>时代滨江丹枫四季</t>
  </si>
  <si>
    <t>滨江区政府</t>
  </si>
  <si>
    <t>滨江御滨府</t>
  </si>
  <si>
    <t>滨江西兴</t>
  </si>
  <si>
    <t>信达杭州一号院</t>
  </si>
  <si>
    <t>滨江奥体</t>
  </si>
  <si>
    <t>滨江君品名邸</t>
  </si>
  <si>
    <t>萧山奥体</t>
  </si>
  <si>
    <t>滨江嘉品美寓</t>
  </si>
  <si>
    <t>祥生云境</t>
  </si>
  <si>
    <t>西湖之江</t>
  </si>
  <si>
    <t>绿城桂语听澜轩</t>
  </si>
  <si>
    <t>萧山市北</t>
  </si>
  <si>
    <t>万科未来天空之城</t>
  </si>
  <si>
    <t>余杭未来科技城</t>
  </si>
  <si>
    <t>滨江翠语华庭</t>
  </si>
  <si>
    <t>星耀星漫里</t>
  </si>
  <si>
    <t>仁恒祥生世纪雅园</t>
  </si>
  <si>
    <t>绿城春风金沙</t>
  </si>
  <si>
    <t>下沙金沙湖</t>
  </si>
  <si>
    <t>融创望金沙</t>
  </si>
  <si>
    <t>富力中心</t>
  </si>
  <si>
    <t>大华西溪风情</t>
  </si>
  <si>
    <t>远洋西溪公馆</t>
  </si>
  <si>
    <t>万科前宸</t>
  </si>
  <si>
    <t>余杭运河新城</t>
  </si>
  <si>
    <t>广宇锦上文澜</t>
  </si>
  <si>
    <t>下沙沿江</t>
  </si>
  <si>
    <t>联发溪语宸庐</t>
  </si>
  <si>
    <t>拱墅桃源</t>
  </si>
  <si>
    <t>龙湖融信天琅府</t>
  </si>
  <si>
    <t>萧山北干</t>
  </si>
  <si>
    <t>德信大家运河云庄</t>
  </si>
  <si>
    <t>宝龙星创城映月璟园</t>
  </si>
  <si>
    <t>金辉建发紫璋台</t>
  </si>
  <si>
    <t>西湖三墩北</t>
  </si>
  <si>
    <t>钱江彩虹轩</t>
  </si>
  <si>
    <t>西湖三墩</t>
  </si>
  <si>
    <t>滨耀城</t>
  </si>
  <si>
    <t>余杭临平</t>
  </si>
  <si>
    <t>万科彩虹天空之城</t>
  </si>
  <si>
    <t>萧山南站</t>
  </si>
  <si>
    <t>融创融望之城</t>
  </si>
  <si>
    <t>萧山新塘</t>
  </si>
  <si>
    <t>新希望锦畔云汀</t>
  </si>
  <si>
    <t>余杭临平山北</t>
  </si>
  <si>
    <t>曲江新欧鹏杭州第三城</t>
  </si>
  <si>
    <t>阳光城兴耀花漾里</t>
  </si>
  <si>
    <t>大江东核心区</t>
  </si>
  <si>
    <t>融创城</t>
  </si>
  <si>
    <t>备注</t>
  </si>
  <si>
    <t>新政不能提前交契税，投资回报率大打折扣，回报率为除时间，为总回报，年化回报根据交付时间自行计算</t>
  </si>
  <si>
    <t>制表</t>
  </si>
  <si>
    <t>炸弹哥</t>
  </si>
  <si>
    <t>公众号</t>
  </si>
  <si>
    <t>葛洲坝龙湖中国府</t>
  </si>
  <si>
    <t>英蓝大关</t>
  </si>
  <si>
    <t>亚运村项目</t>
  </si>
  <si>
    <t>绿城、万科、华润</t>
  </si>
  <si>
    <t>95-140</t>
  </si>
  <si>
    <t>105、110、125、145</t>
  </si>
  <si>
    <t>电建泷悦华府</t>
  </si>
  <si>
    <t>江干丁兰</t>
  </si>
  <si>
    <t>95-120</t>
  </si>
  <si>
    <t>小高层11幢</t>
  </si>
  <si>
    <t>滨江华成大江之星</t>
  </si>
  <si>
    <t>大江东河庄</t>
  </si>
  <si>
    <t>86、89、134</t>
  </si>
  <si>
    <t>/</t>
  </si>
  <si>
    <t>高层2幢，洋房2幢</t>
  </si>
  <si>
    <t>大江东捂盘项目，滨江，现房，近地铁，看收益率就知道摇不摇</t>
  </si>
  <si>
    <t>滨江春天阳光名城</t>
  </si>
  <si>
    <t>大江东义蓬</t>
  </si>
  <si>
    <t>89-155</t>
  </si>
  <si>
    <t>高层10幢</t>
  </si>
  <si>
    <t>大江东最热闹的义蓬，滨江入股，老盘新推，居然还有89，地铁不远</t>
  </si>
  <si>
    <t>中铁诺德雅逸府</t>
  </si>
  <si>
    <t>萧山新街</t>
  </si>
  <si>
    <t>康城臻品</t>
  </si>
  <si>
    <t>德信钱塘云庄</t>
  </si>
  <si>
    <t>江干九堡沿江</t>
  </si>
  <si>
    <t>杭州倒挂表20200511</t>
  </si>
  <si>
    <t>剩余户型</t>
  </si>
  <si>
    <t>倒挂折扣率</t>
  </si>
  <si>
    <t>销售微信、电话</t>
  </si>
  <si>
    <t>剩余房源</t>
  </si>
  <si>
    <t>点评</t>
  </si>
  <si>
    <t>御潮府</t>
  </si>
  <si>
    <t xml:space="preserve">123、140、164、190
</t>
  </si>
  <si>
    <t>高层11幢</t>
  </si>
  <si>
    <t>杭州天花板之一，K11、崇文公办，融创滨江强强联合，双泳池</t>
  </si>
  <si>
    <t>108、139</t>
  </si>
  <si>
    <t>高层3幢</t>
  </si>
  <si>
    <t>卖小学区，地铁口，融创品质，2站地铁武林一号，可以叫市中心</t>
  </si>
  <si>
    <t>145、165</t>
  </si>
  <si>
    <t>高层8幢</t>
  </si>
  <si>
    <t>滨江品质，国际滨核心区，吉利、海康最强高新购买力，与奥体做邻居</t>
  </si>
  <si>
    <t>高层1幢</t>
  </si>
  <si>
    <t>有钱就摇吧，便宜</t>
  </si>
  <si>
    <t>106-178</t>
  </si>
  <si>
    <t>奥体核心，接棒澄品，106的起步门槛，又是一个爆款无疑</t>
  </si>
  <si>
    <t>滨江嘉品</t>
  </si>
  <si>
    <t>121-176</t>
  </si>
  <si>
    <t>纯滨江血统，奥体核心区，铝板外立面，户型不大起步门槛不高</t>
  </si>
  <si>
    <t>建发养云静舍</t>
  </si>
  <si>
    <t>119、129、139</t>
  </si>
  <si>
    <t>高层4幢</t>
  </si>
  <si>
    <t>申花新中式现房，外立面铝板颜值可以，银泰、大悦城，登云育才，可惜盘子太小</t>
  </si>
  <si>
    <t>融创运河源</t>
  </si>
  <si>
    <t>拱墅运河新城</t>
  </si>
  <si>
    <t>129、145</t>
  </si>
  <si>
    <t>高层5幢</t>
  </si>
  <si>
    <t>不知道该叫桥西还是运河新城，纯改善项目，文澜分校，融创品质，边上还有个50多方的运河湾综合体概念，部分楼层可看运河景观，运河湾不放，这个必须放，毕竟一路之隔就是6万的桥西</t>
  </si>
  <si>
    <t>103、130、139</t>
  </si>
  <si>
    <t>绿城品质，一手国际滨，一手世纪城，价格优势</t>
  </si>
  <si>
    <t>106、127</t>
  </si>
  <si>
    <t>绿城四大新著之一，金沙湖、三大综合体加持，下沙核心区</t>
  </si>
  <si>
    <t>102-139</t>
  </si>
  <si>
    <t>1300套</t>
  </si>
  <si>
    <t>地段配套同春风金沙，同为金沙湖板块，融创品牌加持，融创做住宅，坤和做写字楼，开元做酒店，顶级配置，优势互补，就是商业在南面，一线湖景没戏了。</t>
  </si>
  <si>
    <t>地铁万科天空之城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</si>
  <si>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3-156</t>
    </r>
  </si>
  <si>
    <t>2000套</t>
  </si>
  <si>
    <t>杨柳郡2.0版本，超级大盘，万科品质，未来社区概念，未来科技城加持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</si>
  <si>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15-160</t>
    </r>
  </si>
  <si>
    <t>高层2幢</t>
  </si>
  <si>
    <t>未来科技城核心区，公共中心、中央公园在侧，户型略显不足</t>
  </si>
  <si>
    <t>90-</t>
  </si>
  <si>
    <t>文海学区，有大量小户型，但我在想多了这么多生源会不会把最远的保利江语海挤掉，那保利业主就尴尬了</t>
  </si>
  <si>
    <t>99、105、133</t>
  </si>
  <si>
    <t>高层6幢</t>
  </si>
  <si>
    <t>位置、配套同世贸，德信品质，外立面漂亮，装修也不错，边上万科限价3万，得房率不高略显不足</t>
  </si>
  <si>
    <t>95-</t>
  </si>
  <si>
    <t>1200套</t>
  </si>
  <si>
    <t>现房项目，限价3年不动，杭州最大倒挂板块，云谷、西湖大学、星洲二小加持，关键是量还很大</t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</si>
  <si>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8-190</t>
    </r>
  </si>
  <si>
    <t>未来科技城，对面就是博雅城，毛坯妥妥省钱，外立面石材，户型老旧，唯一悬念是价格，赶紧开吧鸽王</t>
  </si>
  <si>
    <t>90+</t>
  </si>
  <si>
    <t>96、119、130、149</t>
  </si>
  <si>
    <t>临平新城，三大综合体环伺、自带五星级酒店，玻璃外立面，滨江品质</t>
  </si>
  <si>
    <t>大江东核心</t>
  </si>
  <si>
    <t>98-125</t>
  </si>
  <si>
    <t>钱塘新区核心区，融创品质，带地标建筑</t>
  </si>
  <si>
    <t>宝龙星创城</t>
  </si>
  <si>
    <t>杭州倒挂表20200701</t>
  </si>
  <si>
    <t>销售微信</t>
  </si>
  <si>
    <t>120-180</t>
  </si>
  <si>
    <t>地铁万科未来天空之城</t>
  </si>
  <si>
    <t>89、119、138</t>
  </si>
  <si>
    <t>保利和光尘樾</t>
  </si>
  <si>
    <t>余杭良渚</t>
  </si>
  <si>
    <t>92-131</t>
  </si>
  <si>
    <t>101-139</t>
  </si>
  <si>
    <t>96、116</t>
  </si>
  <si>
    <t>116、127、139</t>
  </si>
  <si>
    <t>127、139</t>
  </si>
  <si>
    <t>滨江拥涛府</t>
  </si>
  <si>
    <t>96-138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</si>
</sst>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0" fontId="0" fillId="0" borderId="0" xfId="0" applyNumberForma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NumberFormat="1" applyFont="1" applyFill="1" applyAlignment="1" applyProtection="1">
      <alignment horizontal="left" vertical="center"/>
    </xf>
    <xf numFmtId="0" fontId="0" fillId="0" borderId="0" xfId="0" applyFont="1">
      <alignment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1022350</xdr:colOff>
      <xdr:row>39</xdr:row>
      <xdr:rowOff>66675</xdr:rowOff>
    </xdr:from>
    <xdr:to>
      <xdr:col>2</xdr:col>
      <xdr:colOff>786765</xdr:colOff>
      <xdr:row>47</xdr:row>
      <xdr:rowOff>10153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586230" y="6753225"/>
          <a:ext cx="1184910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304800</xdr:colOff>
      <xdr:row>40</xdr:row>
      <xdr:rowOff>133350</xdr:rowOff>
    </xdr:to>
    <xdr:sp>
      <xdr:nvSpPr>
        <xdr:cNvPr id="1026" name="AutoShape 2" descr="https://mmbiz.qpic.cn/mmbiz_png/KLtmosQKUpE9ibDlgF1elXeXLaVHGP40KmD1Kq5f58JiblTGJbjxYAibGcavzG3wK9ibftvRvCuztQwl5cDZIpfibIw/640?wx_fmt=png&amp;tp=webp&amp;wxfrom=5&amp;wx_lazy=1&amp;wx_co=1"/>
        <xdr:cNvSpPr>
          <a:spLocks noChangeAspect="1" noChangeArrowheads="1"/>
        </xdr:cNvSpPr>
      </xdr:nvSpPr>
      <xdr:spPr>
        <a:xfrm>
          <a:off x="3794760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304800</xdr:colOff>
      <xdr:row>40</xdr:row>
      <xdr:rowOff>133350</xdr:rowOff>
    </xdr:to>
    <xdr:sp>
      <xdr:nvSpPr>
        <xdr:cNvPr id="1027" name="AutoShape 3" descr="https://mmbiz.qpic.cn/mmbiz_png/KLtmosQKUpE9ibDlgF1elXeXLaVHGP40KmD1Kq5f58JiblTGJbjxYAibGcavzG3wK9ibftvRvCuztQwl5cDZIpfibIw/640?wx_fmt=png&amp;tp=webp&amp;wxfrom=5&amp;wx_lazy=1&amp;wx_co=1"/>
        <xdr:cNvSpPr>
          <a:spLocks noChangeAspect="1" noChangeArrowheads="1"/>
        </xdr:cNvSpPr>
      </xdr:nvSpPr>
      <xdr:spPr>
        <a:xfrm>
          <a:off x="3794760" y="668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0</xdr:colOff>
      <xdr:row>43</xdr:row>
      <xdr:rowOff>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4643755" y="7372350"/>
          <a:ext cx="0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16510</xdr:colOff>
      <xdr:row>38</xdr:row>
      <xdr:rowOff>104140</xdr:rowOff>
    </xdr:from>
    <xdr:to>
      <xdr:col>5</xdr:col>
      <xdr:colOff>815340</xdr:colOff>
      <xdr:row>51</xdr:row>
      <xdr:rowOff>72390</xdr:rowOff>
    </xdr:to>
    <xdr:pic>
      <xdr:nvPicPr>
        <xdr:cNvPr id="5" name="图片 4" descr="1600222066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1270" y="6619240"/>
          <a:ext cx="1647825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9"/>
  <sheetViews>
    <sheetView tabSelected="1" zoomScale="115" zoomScaleNormal="115" topLeftCell="A18" workbookViewId="0">
      <selection activeCell="H32" sqref="H32"/>
    </sheetView>
  </sheetViews>
  <sheetFormatPr defaultColWidth="9" defaultRowHeight="13.5"/>
  <cols>
    <col min="1" max="1" width="7.85840707964602" customWidth="1"/>
    <col min="2" max="2" width="19.7964601769912" customWidth="1"/>
    <col min="3" max="3" width="13.5663716814159" customWidth="1"/>
    <col min="4" max="4" width="11.6637168141593" customWidth="1"/>
    <col min="5" max="5" width="11.8318584070796" customWidth="1"/>
    <col min="6" max="6" width="11.8938053097345" customWidth="1"/>
    <col min="7" max="7" width="13.1592920353982" customWidth="1"/>
    <col min="8" max="9" width="11.6017699115044" customWidth="1"/>
    <col min="10" max="10" width="9.86725663716814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9">
      <c r="A2" s="1" t="s">
        <v>1</v>
      </c>
      <c r="B2" s="1" t="s">
        <v>2</v>
      </c>
      <c r="C2" s="1" t="s">
        <v>3</v>
      </c>
      <c r="D2" s="2" t="s">
        <v>4</v>
      </c>
      <c r="E2" s="1" t="s">
        <v>5</v>
      </c>
      <c r="F2" s="1" t="s">
        <v>6</v>
      </c>
      <c r="G2" s="1" t="s">
        <v>7</v>
      </c>
      <c r="H2" s="2"/>
      <c r="I2" s="2"/>
    </row>
    <row r="3" spans="1:9">
      <c r="A3" s="1">
        <v>1</v>
      </c>
      <c r="B3" s="1" t="s">
        <v>8</v>
      </c>
      <c r="C3" s="1" t="s">
        <v>9</v>
      </c>
      <c r="D3" s="2">
        <v>69800</v>
      </c>
      <c r="E3" s="1">
        <v>85000</v>
      </c>
      <c r="F3" s="1">
        <v>202304</v>
      </c>
      <c r="G3" s="3">
        <f t="shared" ref="G3:G35" si="0">(E3-D3)/D3</f>
        <v>0.217765042979943</v>
      </c>
      <c r="H3" s="8"/>
      <c r="I3" s="2"/>
    </row>
    <row r="4" spans="1:10">
      <c r="A4" s="4">
        <v>2</v>
      </c>
      <c r="B4" s="4" t="s">
        <v>10</v>
      </c>
      <c r="C4" s="4" t="s">
        <v>11</v>
      </c>
      <c r="D4" s="4">
        <v>54000</v>
      </c>
      <c r="E4" s="4">
        <v>62000</v>
      </c>
      <c r="F4" s="4">
        <v>202106</v>
      </c>
      <c r="G4" s="3">
        <f t="shared" si="0"/>
        <v>0.148148148148148</v>
      </c>
      <c r="H4" s="8"/>
      <c r="I4" s="9"/>
      <c r="J4" s="7"/>
    </row>
    <row r="5" spans="1:10">
      <c r="A5" s="1">
        <v>3</v>
      </c>
      <c r="B5" s="4" t="s">
        <v>12</v>
      </c>
      <c r="C5" s="5" t="s">
        <v>13</v>
      </c>
      <c r="D5" s="4">
        <v>49000</v>
      </c>
      <c r="E5" s="4">
        <v>61000</v>
      </c>
      <c r="F5" s="5">
        <v>202212</v>
      </c>
      <c r="G5" s="3">
        <f t="shared" si="0"/>
        <v>0.244897959183673</v>
      </c>
      <c r="H5" s="8"/>
      <c r="I5" s="9"/>
      <c r="J5" s="7"/>
    </row>
    <row r="6" spans="1:10">
      <c r="A6" s="4">
        <v>4</v>
      </c>
      <c r="B6" s="4" t="s">
        <v>14</v>
      </c>
      <c r="C6" s="4" t="s">
        <v>15</v>
      </c>
      <c r="D6" s="4">
        <v>49200</v>
      </c>
      <c r="E6" s="4">
        <v>67000</v>
      </c>
      <c r="F6" s="4">
        <v>202306</v>
      </c>
      <c r="G6" s="3">
        <f t="shared" si="0"/>
        <v>0.361788617886179</v>
      </c>
      <c r="H6" s="8"/>
      <c r="I6" s="10"/>
      <c r="J6" s="4"/>
    </row>
    <row r="7" spans="1:8">
      <c r="A7" s="1">
        <v>5</v>
      </c>
      <c r="B7" s="4" t="s">
        <v>16</v>
      </c>
      <c r="C7" s="4" t="s">
        <v>17</v>
      </c>
      <c r="D7" s="4">
        <v>49200</v>
      </c>
      <c r="E7" s="4">
        <v>56000</v>
      </c>
      <c r="F7" s="4">
        <v>202306</v>
      </c>
      <c r="G7" s="3">
        <f t="shared" si="0"/>
        <v>0.138211382113821</v>
      </c>
      <c r="H7" s="8"/>
    </row>
    <row r="8" spans="1:8">
      <c r="A8" s="4">
        <v>6</v>
      </c>
      <c r="B8" s="4" t="s">
        <v>18</v>
      </c>
      <c r="C8" s="5" t="s">
        <v>19</v>
      </c>
      <c r="D8" s="4">
        <v>48100</v>
      </c>
      <c r="E8" s="4">
        <v>67000</v>
      </c>
      <c r="F8" s="5">
        <v>202206</v>
      </c>
      <c r="G8" s="3">
        <f t="shared" si="0"/>
        <v>0.392931392931393</v>
      </c>
      <c r="H8" s="8"/>
    </row>
    <row r="9" spans="1:10">
      <c r="A9" s="1">
        <v>7</v>
      </c>
      <c r="B9" s="4" t="s">
        <v>20</v>
      </c>
      <c r="C9" s="5" t="s">
        <v>21</v>
      </c>
      <c r="D9" s="4">
        <v>47000</v>
      </c>
      <c r="E9" s="4">
        <v>55000</v>
      </c>
      <c r="F9" s="5">
        <v>2023</v>
      </c>
      <c r="G9" s="3">
        <f t="shared" si="0"/>
        <v>0.170212765957447</v>
      </c>
      <c r="H9" s="8"/>
      <c r="I9" s="5"/>
      <c r="J9" s="7"/>
    </row>
    <row r="10" spans="1:9">
      <c r="A10" s="4">
        <v>8</v>
      </c>
      <c r="B10" s="5" t="s">
        <v>22</v>
      </c>
      <c r="C10" s="5" t="s">
        <v>21</v>
      </c>
      <c r="D10" s="4">
        <v>47000</v>
      </c>
      <c r="E10" s="4">
        <v>57000</v>
      </c>
      <c r="F10" s="5">
        <v>202301</v>
      </c>
      <c r="G10" s="3">
        <f t="shared" si="0"/>
        <v>0.212765957446809</v>
      </c>
      <c r="H10" s="8"/>
      <c r="I10" s="9"/>
    </row>
    <row r="11" spans="1:10">
      <c r="A11" s="1">
        <v>9</v>
      </c>
      <c r="B11" s="4" t="s">
        <v>23</v>
      </c>
      <c r="C11" s="7" t="s">
        <v>24</v>
      </c>
      <c r="D11" s="4">
        <v>38000</v>
      </c>
      <c r="E11" s="4">
        <v>45000</v>
      </c>
      <c r="F11" s="5">
        <v>202206</v>
      </c>
      <c r="G11" s="6">
        <f t="shared" si="0"/>
        <v>0.184210526315789</v>
      </c>
      <c r="H11" s="8"/>
      <c r="I11" s="9"/>
      <c r="J11" s="7"/>
    </row>
    <row r="12" spans="1:10">
      <c r="A12" s="4">
        <v>10</v>
      </c>
      <c r="B12" s="4" t="s">
        <v>25</v>
      </c>
      <c r="C12" s="4" t="s">
        <v>26</v>
      </c>
      <c r="D12" s="4">
        <v>37500</v>
      </c>
      <c r="E12" s="4">
        <v>45000</v>
      </c>
      <c r="F12" s="4">
        <v>202210</v>
      </c>
      <c r="G12" s="6">
        <f t="shared" si="0"/>
        <v>0.2</v>
      </c>
      <c r="H12" s="8"/>
      <c r="I12" s="10"/>
      <c r="J12" s="4"/>
    </row>
    <row r="13" spans="1:10">
      <c r="A13" s="1">
        <v>11</v>
      </c>
      <c r="B13" s="4" t="s">
        <v>27</v>
      </c>
      <c r="C13" s="4" t="s">
        <v>28</v>
      </c>
      <c r="D13" s="4">
        <v>37500</v>
      </c>
      <c r="E13" s="4">
        <v>45000</v>
      </c>
      <c r="F13" s="5">
        <v>202209</v>
      </c>
      <c r="G13" s="6">
        <f t="shared" si="0"/>
        <v>0.2</v>
      </c>
      <c r="H13" s="8"/>
      <c r="I13" s="7"/>
      <c r="J13" s="4"/>
    </row>
    <row r="14" spans="1:10">
      <c r="A14" s="4">
        <v>12</v>
      </c>
      <c r="B14" s="4" t="s">
        <v>29</v>
      </c>
      <c r="C14" s="4" t="s">
        <v>26</v>
      </c>
      <c r="D14" s="4">
        <v>37500</v>
      </c>
      <c r="E14" s="4">
        <v>44000</v>
      </c>
      <c r="F14" s="4">
        <v>2023</v>
      </c>
      <c r="G14" s="6">
        <f t="shared" si="0"/>
        <v>0.173333333333333</v>
      </c>
      <c r="H14" s="8"/>
      <c r="I14" s="7"/>
      <c r="J14" s="4"/>
    </row>
    <row r="15" spans="1:10">
      <c r="A15" s="1">
        <v>13</v>
      </c>
      <c r="B15" s="4" t="s">
        <v>30</v>
      </c>
      <c r="C15" s="4" t="s">
        <v>26</v>
      </c>
      <c r="D15" s="4">
        <v>37500</v>
      </c>
      <c r="E15" s="4">
        <v>43000</v>
      </c>
      <c r="F15" s="4">
        <v>2023</v>
      </c>
      <c r="G15" s="6">
        <f t="shared" si="0"/>
        <v>0.146666666666667</v>
      </c>
      <c r="H15" s="8"/>
      <c r="I15" s="9"/>
      <c r="J15" s="4"/>
    </row>
    <row r="16" spans="1:10">
      <c r="A16" s="4">
        <v>14</v>
      </c>
      <c r="B16" s="4" t="s">
        <v>31</v>
      </c>
      <c r="C16" s="7" t="s">
        <v>24</v>
      </c>
      <c r="D16" s="4">
        <v>37500</v>
      </c>
      <c r="E16" s="4">
        <v>45000</v>
      </c>
      <c r="F16" s="5">
        <v>202212</v>
      </c>
      <c r="G16" s="6">
        <f t="shared" si="0"/>
        <v>0.2</v>
      </c>
      <c r="H16" s="8"/>
      <c r="I16" s="9"/>
      <c r="J16" s="4"/>
    </row>
    <row r="17" spans="1:10">
      <c r="A17" s="1">
        <v>15</v>
      </c>
      <c r="B17" s="4" t="s">
        <v>32</v>
      </c>
      <c r="C17" s="4" t="s">
        <v>33</v>
      </c>
      <c r="D17" s="4">
        <v>37500</v>
      </c>
      <c r="E17" s="4">
        <v>43000</v>
      </c>
      <c r="F17" s="4">
        <v>202306</v>
      </c>
      <c r="G17" s="6">
        <f t="shared" si="0"/>
        <v>0.146666666666667</v>
      </c>
      <c r="H17" s="8"/>
      <c r="I17" s="2"/>
      <c r="J17" s="1"/>
    </row>
    <row r="18" spans="1:10">
      <c r="A18" s="4">
        <v>16</v>
      </c>
      <c r="B18" s="4" t="s">
        <v>34</v>
      </c>
      <c r="C18" s="4" t="s">
        <v>33</v>
      </c>
      <c r="D18" s="4">
        <v>37500</v>
      </c>
      <c r="E18" s="4">
        <v>43000</v>
      </c>
      <c r="F18" s="4">
        <v>202306</v>
      </c>
      <c r="G18" s="6">
        <f t="shared" si="0"/>
        <v>0.146666666666667</v>
      </c>
      <c r="H18" s="8"/>
      <c r="I18" s="2"/>
      <c r="J18" s="1"/>
    </row>
    <row r="19" spans="1:10">
      <c r="A19" s="1">
        <v>17</v>
      </c>
      <c r="B19" s="4" t="s">
        <v>35</v>
      </c>
      <c r="C19" s="4" t="s">
        <v>28</v>
      </c>
      <c r="D19" s="4">
        <v>34500</v>
      </c>
      <c r="E19" s="4">
        <v>42000</v>
      </c>
      <c r="F19" s="5">
        <v>202206</v>
      </c>
      <c r="G19" s="6">
        <f t="shared" si="0"/>
        <v>0.217391304347826</v>
      </c>
      <c r="H19" s="8"/>
      <c r="I19" s="2"/>
      <c r="J19" s="1"/>
    </row>
    <row r="20" spans="1:10">
      <c r="A20" s="4">
        <v>18</v>
      </c>
      <c r="B20" s="4" t="s">
        <v>36</v>
      </c>
      <c r="C20" s="4" t="s">
        <v>28</v>
      </c>
      <c r="D20" s="4">
        <v>33000</v>
      </c>
      <c r="E20" s="4">
        <v>42000</v>
      </c>
      <c r="F20" s="5">
        <v>202012</v>
      </c>
      <c r="G20" s="6">
        <f>(E20-D20)/D20</f>
        <v>0.272727272727273</v>
      </c>
      <c r="H20" s="8"/>
      <c r="I20" s="2"/>
      <c r="J20" s="1"/>
    </row>
    <row r="21" spans="1:10">
      <c r="A21" s="1">
        <v>19</v>
      </c>
      <c r="B21" s="4" t="s">
        <v>37</v>
      </c>
      <c r="C21" s="4" t="s">
        <v>28</v>
      </c>
      <c r="D21" s="4">
        <v>31000</v>
      </c>
      <c r="E21" s="4">
        <v>38000</v>
      </c>
      <c r="F21" s="5">
        <v>202109</v>
      </c>
      <c r="G21" s="6">
        <f>(E21-D21)/D21</f>
        <v>0.225806451612903</v>
      </c>
      <c r="H21" s="8"/>
      <c r="I21" s="2"/>
      <c r="J21" s="1"/>
    </row>
    <row r="22" spans="1:10">
      <c r="A22" s="4">
        <v>20</v>
      </c>
      <c r="B22" s="4" t="s">
        <v>38</v>
      </c>
      <c r="C22" s="4" t="s">
        <v>39</v>
      </c>
      <c r="D22" s="4">
        <v>30500</v>
      </c>
      <c r="E22" s="4">
        <v>35000</v>
      </c>
      <c r="F22" s="5">
        <v>2023</v>
      </c>
      <c r="G22" s="6">
        <f>(E22-D22)/D22</f>
        <v>0.147540983606557</v>
      </c>
      <c r="H22" s="8"/>
      <c r="I22" s="2"/>
      <c r="J22" s="1"/>
    </row>
    <row r="23" spans="1:10">
      <c r="A23" s="1">
        <v>21</v>
      </c>
      <c r="B23" s="4" t="s">
        <v>40</v>
      </c>
      <c r="C23" s="5" t="s">
        <v>41</v>
      </c>
      <c r="D23" s="4">
        <v>30000</v>
      </c>
      <c r="E23" s="4">
        <v>37000</v>
      </c>
      <c r="F23" s="5">
        <v>2023</v>
      </c>
      <c r="G23" s="6">
        <f>(E23-D23)/D23</f>
        <v>0.233333333333333</v>
      </c>
      <c r="H23" s="8"/>
      <c r="I23" s="2"/>
      <c r="J23" s="1"/>
    </row>
    <row r="24" spans="1:10">
      <c r="A24" s="4">
        <v>22</v>
      </c>
      <c r="B24" s="7" t="s">
        <v>42</v>
      </c>
      <c r="C24" s="7" t="s">
        <v>43</v>
      </c>
      <c r="D24" s="4">
        <v>30000</v>
      </c>
      <c r="E24" s="4">
        <v>34000</v>
      </c>
      <c r="F24" s="4">
        <v>202012</v>
      </c>
      <c r="G24" s="6">
        <f>(E24-D24)/D24</f>
        <v>0.133333333333333</v>
      </c>
      <c r="H24" s="8"/>
      <c r="I24" s="2"/>
      <c r="J24" s="1"/>
    </row>
    <row r="25" spans="1:10">
      <c r="A25" s="1">
        <v>23</v>
      </c>
      <c r="B25" s="7" t="s">
        <v>44</v>
      </c>
      <c r="C25" s="7" t="s">
        <v>45</v>
      </c>
      <c r="D25" s="4">
        <v>30000</v>
      </c>
      <c r="E25" s="4">
        <v>34000</v>
      </c>
      <c r="F25" s="4">
        <v>202206</v>
      </c>
      <c r="G25" s="6">
        <f>(E25-D25)/D25</f>
        <v>0.133333333333333</v>
      </c>
      <c r="H25" s="8"/>
      <c r="I25" s="2"/>
      <c r="J25" s="1"/>
    </row>
    <row r="26" spans="1:10">
      <c r="A26" s="4">
        <v>24</v>
      </c>
      <c r="B26" s="4" t="s">
        <v>46</v>
      </c>
      <c r="C26" s="4" t="s">
        <v>39</v>
      </c>
      <c r="D26" s="4">
        <v>29000</v>
      </c>
      <c r="E26" s="4">
        <v>35000</v>
      </c>
      <c r="F26" s="5">
        <v>202212</v>
      </c>
      <c r="G26" s="6">
        <f>(E26-D26)/D26</f>
        <v>0.206896551724138</v>
      </c>
      <c r="H26" s="8"/>
      <c r="I26" s="2"/>
      <c r="J26" s="1"/>
    </row>
    <row r="27" spans="1:10">
      <c r="A27" s="1">
        <v>25</v>
      </c>
      <c r="B27" s="5" t="s">
        <v>47</v>
      </c>
      <c r="C27" s="4" t="s">
        <v>39</v>
      </c>
      <c r="D27" s="4">
        <v>29000</v>
      </c>
      <c r="E27" s="4">
        <v>35000</v>
      </c>
      <c r="F27" s="5">
        <v>2023</v>
      </c>
      <c r="G27" s="6">
        <f>(E27-D27)/D27</f>
        <v>0.206896551724138</v>
      </c>
      <c r="H27" s="8"/>
      <c r="I27" s="2"/>
      <c r="J27" s="1"/>
    </row>
    <row r="28" spans="1:10">
      <c r="A28" s="4">
        <v>26</v>
      </c>
      <c r="B28" s="5" t="s">
        <v>48</v>
      </c>
      <c r="C28" s="4" t="s">
        <v>49</v>
      </c>
      <c r="D28" s="4">
        <v>28100</v>
      </c>
      <c r="E28" s="4">
        <v>36000</v>
      </c>
      <c r="F28" s="4">
        <v>202106</v>
      </c>
      <c r="G28" s="6">
        <f>(E28-D28)/D28</f>
        <v>0.281138790035587</v>
      </c>
      <c r="H28" s="8"/>
      <c r="I28" s="2"/>
      <c r="J28" s="1"/>
    </row>
    <row r="29" spans="1:10">
      <c r="A29" s="1">
        <v>27</v>
      </c>
      <c r="B29" s="4" t="s">
        <v>50</v>
      </c>
      <c r="C29" s="4" t="s">
        <v>51</v>
      </c>
      <c r="D29" s="4">
        <v>28100</v>
      </c>
      <c r="E29" s="4">
        <v>35000</v>
      </c>
      <c r="F29" s="5">
        <v>2023</v>
      </c>
      <c r="G29" s="6">
        <f>(E29-D29)/D29</f>
        <v>0.245551601423488</v>
      </c>
      <c r="H29" s="8"/>
      <c r="I29" s="2"/>
      <c r="J29" s="1"/>
    </row>
    <row r="30" spans="1:10">
      <c r="A30" s="4">
        <v>28</v>
      </c>
      <c r="B30" s="4" t="s">
        <v>52</v>
      </c>
      <c r="C30" s="5" t="s">
        <v>53</v>
      </c>
      <c r="D30" s="4">
        <v>28000</v>
      </c>
      <c r="E30" s="4">
        <v>32000</v>
      </c>
      <c r="F30" s="5">
        <v>202212</v>
      </c>
      <c r="G30" s="6">
        <f>(E30-D30)/D30</f>
        <v>0.142857142857143</v>
      </c>
      <c r="H30" s="8"/>
      <c r="I30" s="2"/>
      <c r="J30" s="1"/>
    </row>
    <row r="31" spans="1:10">
      <c r="A31" s="1">
        <v>29</v>
      </c>
      <c r="B31" s="7" t="s">
        <v>54</v>
      </c>
      <c r="C31" s="7" t="s">
        <v>55</v>
      </c>
      <c r="D31" s="4">
        <v>25600</v>
      </c>
      <c r="E31" s="4">
        <v>29000</v>
      </c>
      <c r="F31" s="4">
        <v>2023</v>
      </c>
      <c r="G31" s="6">
        <f>(E31-D31)/D31</f>
        <v>0.1328125</v>
      </c>
      <c r="H31" s="8"/>
      <c r="I31" s="2"/>
      <c r="J31" s="1"/>
    </row>
    <row r="32" spans="1:10">
      <c r="A32" s="4">
        <v>30</v>
      </c>
      <c r="B32" s="7" t="s">
        <v>56</v>
      </c>
      <c r="C32" s="7" t="s">
        <v>57</v>
      </c>
      <c r="D32" s="4">
        <v>25600</v>
      </c>
      <c r="E32" s="4">
        <v>30000</v>
      </c>
      <c r="F32" s="4">
        <v>2023</v>
      </c>
      <c r="G32" s="6">
        <f>(E32-D32)/D32</f>
        <v>0.171875</v>
      </c>
      <c r="H32" s="8"/>
      <c r="I32" s="2"/>
      <c r="J32" s="1"/>
    </row>
    <row r="33" spans="1:9">
      <c r="A33" s="1">
        <v>31</v>
      </c>
      <c r="B33" s="7" t="s">
        <v>58</v>
      </c>
      <c r="C33" s="7" t="s">
        <v>59</v>
      </c>
      <c r="D33" s="4">
        <v>20800</v>
      </c>
      <c r="E33" s="4">
        <v>25000</v>
      </c>
      <c r="F33" s="5">
        <v>2023</v>
      </c>
      <c r="G33" s="6">
        <f>(E33-D33)/D33</f>
        <v>0.201923076923077</v>
      </c>
      <c r="H33" s="2"/>
      <c r="I33" s="1"/>
    </row>
    <row r="34" spans="1:9">
      <c r="A34" s="4">
        <v>32</v>
      </c>
      <c r="B34" s="5" t="s">
        <v>60</v>
      </c>
      <c r="C34" s="7" t="s">
        <v>59</v>
      </c>
      <c r="D34" s="4">
        <v>20800</v>
      </c>
      <c r="E34" s="4">
        <v>25000</v>
      </c>
      <c r="F34" s="5">
        <v>2023</v>
      </c>
      <c r="G34" s="6">
        <f>(E34-D34)/D34</f>
        <v>0.201923076923077</v>
      </c>
      <c r="H34" s="2"/>
      <c r="I34" s="1"/>
    </row>
    <row r="35" spans="1:8">
      <c r="A35" s="1">
        <v>33</v>
      </c>
      <c r="B35" s="4" t="s">
        <v>61</v>
      </c>
      <c r="C35" s="4" t="s">
        <v>62</v>
      </c>
      <c r="D35" s="4">
        <v>19000</v>
      </c>
      <c r="E35" s="4">
        <v>24000</v>
      </c>
      <c r="F35" s="4">
        <v>202309</v>
      </c>
      <c r="G35" s="6">
        <f>(E35-D35)/D35</f>
        <v>0.263157894736842</v>
      </c>
      <c r="H35" s="1"/>
    </row>
    <row r="36" spans="1:8">
      <c r="A36" s="4">
        <v>34</v>
      </c>
      <c r="B36" s="4" t="s">
        <v>63</v>
      </c>
      <c r="C36" s="4" t="s">
        <v>62</v>
      </c>
      <c r="D36" s="4">
        <v>17800</v>
      </c>
      <c r="E36" s="4">
        <v>23000</v>
      </c>
      <c r="F36" s="4">
        <v>202212</v>
      </c>
      <c r="G36" s="6">
        <f>(E36-D36)/D36</f>
        <v>0.292134831460674</v>
      </c>
      <c r="H36" s="1"/>
    </row>
    <row r="37" spans="1:10">
      <c r="A37" s="1" t="s">
        <v>64</v>
      </c>
      <c r="B37" s="1" t="s">
        <v>65</v>
      </c>
      <c r="C37" s="1"/>
      <c r="D37" s="1"/>
      <c r="E37" s="1"/>
      <c r="F37" s="1"/>
      <c r="G37" s="3"/>
      <c r="H37" s="2"/>
      <c r="I37" s="2"/>
      <c r="J37" s="1"/>
    </row>
    <row r="38" spans="1:10">
      <c r="A38" s="1"/>
      <c r="B38" s="1"/>
      <c r="C38" s="1"/>
      <c r="D38" s="1"/>
      <c r="E38" s="1"/>
      <c r="F38" s="1"/>
      <c r="G38" s="3"/>
      <c r="H38" s="2"/>
      <c r="I38" s="2"/>
      <c r="J38" s="1"/>
    </row>
    <row r="39" spans="1:10">
      <c r="A39" s="13" t="s">
        <v>66</v>
      </c>
      <c r="B39" s="13" t="s">
        <v>67</v>
      </c>
      <c r="J39" s="1"/>
    </row>
    <row r="40" spans="1:10">
      <c r="A40" s="13"/>
      <c r="B40" s="13"/>
      <c r="J40" s="1"/>
    </row>
    <row r="41" spans="10:10">
      <c r="J41" s="1"/>
    </row>
    <row r="42" spans="10:10">
      <c r="J42" s="1"/>
    </row>
    <row r="43" spans="1:10">
      <c r="A43" s="13"/>
      <c r="J43" s="1"/>
    </row>
    <row r="44" spans="10:10">
      <c r="J44" s="1"/>
    </row>
    <row r="45" spans="1:1">
      <c r="A45" s="13"/>
    </row>
    <row r="47" spans="1:1">
      <c r="A47" s="13"/>
    </row>
    <row r="49" spans="3:3">
      <c r="C49" s="13" t="s">
        <v>68</v>
      </c>
    </row>
    <row r="55" spans="1:2">
      <c r="A55" s="13"/>
      <c r="B55" s="13"/>
    </row>
    <row r="56" spans="2:2">
      <c r="B56" s="13"/>
    </row>
    <row r="57" spans="2:2">
      <c r="B57" s="13"/>
    </row>
    <row r="82" spans="1:1">
      <c r="A82" s="13"/>
    </row>
    <row r="83" spans="1:1">
      <c r="A83" s="13"/>
    </row>
    <row r="114" spans="1:1">
      <c r="A114" s="13"/>
    </row>
    <row r="115" spans="1:1">
      <c r="A115" s="13"/>
    </row>
    <row r="118" spans="2:6">
      <c r="B118" s="1"/>
      <c r="D118" s="1"/>
      <c r="F118" s="1"/>
    </row>
    <row r="119" spans="1:6">
      <c r="A119" s="1"/>
      <c r="B119" s="1"/>
      <c r="C119" s="17"/>
      <c r="D119" s="1"/>
      <c r="E119" s="1"/>
      <c r="F119" s="1"/>
    </row>
    <row r="120" spans="1:6">
      <c r="A120" s="1"/>
      <c r="B120" s="1"/>
      <c r="C120" s="17"/>
      <c r="D120" s="1"/>
      <c r="E120" s="1"/>
      <c r="F120" s="1"/>
    </row>
    <row r="121" spans="1:6">
      <c r="A121" s="1"/>
      <c r="B121" s="1"/>
      <c r="C121" s="17"/>
      <c r="D121" s="1"/>
      <c r="E121" s="1"/>
      <c r="F121" s="1"/>
    </row>
    <row r="122" spans="1:6">
      <c r="A122" s="1"/>
      <c r="B122" s="1"/>
      <c r="C122" s="17"/>
      <c r="D122" s="1"/>
      <c r="E122" s="1"/>
      <c r="F122" s="1"/>
    </row>
    <row r="123" spans="1:6">
      <c r="A123" s="1"/>
      <c r="B123" s="1"/>
      <c r="C123" s="17"/>
      <c r="D123" s="1"/>
      <c r="E123" s="1"/>
      <c r="F123" s="1"/>
    </row>
    <row r="124" spans="1:6">
      <c r="A124" s="1"/>
      <c r="B124" s="1"/>
      <c r="C124" s="17"/>
      <c r="D124" s="1"/>
      <c r="E124" s="1"/>
      <c r="F124" s="1"/>
    </row>
    <row r="125" spans="1:6">
      <c r="A125" s="1"/>
      <c r="B125" s="1"/>
      <c r="C125" s="17"/>
      <c r="D125" s="1"/>
      <c r="E125" s="1"/>
      <c r="F125" s="1"/>
    </row>
    <row r="126" spans="1:6">
      <c r="A126" s="1"/>
      <c r="B126" s="1"/>
      <c r="C126" s="17"/>
      <c r="D126" s="1"/>
      <c r="E126" s="1"/>
      <c r="F126" s="1"/>
    </row>
    <row r="127" spans="1:6">
      <c r="A127" s="1"/>
      <c r="B127" s="1"/>
      <c r="C127" s="17"/>
      <c r="D127" s="1"/>
      <c r="E127" s="1"/>
      <c r="F127" s="1"/>
    </row>
    <row r="128" spans="1:6">
      <c r="A128" s="1"/>
      <c r="B128" s="1"/>
      <c r="C128" s="17"/>
      <c r="D128" s="1"/>
      <c r="E128" s="1"/>
      <c r="F128" s="1"/>
    </row>
    <row r="129" spans="1:6">
      <c r="A129" s="1"/>
      <c r="B129" s="1"/>
      <c r="C129" s="17"/>
      <c r="D129" s="1"/>
      <c r="E129" s="1"/>
      <c r="F129" s="1"/>
    </row>
    <row r="130" spans="1:6">
      <c r="A130" s="1"/>
      <c r="B130" s="1"/>
      <c r="C130" s="17"/>
      <c r="D130" s="1"/>
      <c r="E130" s="1"/>
      <c r="F130" s="1"/>
    </row>
    <row r="131" spans="1:6">
      <c r="A131" s="1"/>
      <c r="B131" s="1"/>
      <c r="C131" s="17"/>
      <c r="D131" s="1"/>
      <c r="E131" s="1"/>
      <c r="F131" s="1"/>
    </row>
    <row r="132" spans="1:6">
      <c r="A132" s="1"/>
      <c r="B132" s="1"/>
      <c r="C132" s="17"/>
      <c r="D132" s="1"/>
      <c r="E132" s="1"/>
      <c r="F132" s="1"/>
    </row>
    <row r="133" spans="1:6">
      <c r="A133" s="1"/>
      <c r="B133" s="1"/>
      <c r="C133" s="17"/>
      <c r="D133" s="1"/>
      <c r="E133" s="1"/>
      <c r="F133" s="1"/>
    </row>
    <row r="134" spans="1:6">
      <c r="A134" s="1"/>
      <c r="B134" s="1"/>
      <c r="C134" s="17"/>
      <c r="D134" s="1"/>
      <c r="E134" s="1"/>
      <c r="F134" s="1"/>
    </row>
    <row r="135" spans="1:6">
      <c r="A135" s="1"/>
      <c r="B135" s="1"/>
      <c r="C135" s="17"/>
      <c r="D135" s="1"/>
      <c r="E135" s="1"/>
      <c r="F135" s="1"/>
    </row>
    <row r="136" spans="1:6">
      <c r="A136" s="1"/>
      <c r="B136" s="1"/>
      <c r="C136" s="17"/>
      <c r="D136" s="1"/>
      <c r="E136" s="1"/>
      <c r="F136" s="1"/>
    </row>
    <row r="137" spans="1:6">
      <c r="A137" s="1"/>
      <c r="B137" s="1"/>
      <c r="C137" s="17"/>
      <c r="D137" s="1"/>
      <c r="E137" s="1"/>
      <c r="F137" s="1"/>
    </row>
    <row r="138" spans="1:6">
      <c r="A138" s="1"/>
      <c r="B138" s="1"/>
      <c r="C138" s="17"/>
      <c r="D138" s="1"/>
      <c r="E138" s="1"/>
      <c r="F138" s="1"/>
    </row>
    <row r="139" spans="1:6">
      <c r="A139" s="1"/>
      <c r="B139" s="1"/>
      <c r="C139" s="17"/>
      <c r="D139" s="1"/>
      <c r="E139" s="1"/>
      <c r="F139" s="1"/>
    </row>
    <row r="140" spans="3:6">
      <c r="C140" s="17"/>
      <c r="D140" s="1"/>
      <c r="E140" s="1"/>
      <c r="F140" s="1"/>
    </row>
    <row r="141" spans="2:6">
      <c r="B141" s="1"/>
      <c r="C141" s="17"/>
      <c r="D141" s="1"/>
      <c r="E141" s="1"/>
      <c r="F141" s="1"/>
    </row>
    <row r="142" spans="2:6">
      <c r="B142" s="1"/>
      <c r="C142" s="17"/>
      <c r="D142" s="1"/>
      <c r="E142" s="1"/>
      <c r="F142" s="1"/>
    </row>
    <row r="143" spans="2:6">
      <c r="B143" s="1"/>
      <c r="C143" s="17"/>
      <c r="D143" s="1"/>
      <c r="E143" s="1"/>
      <c r="F143" s="1"/>
    </row>
    <row r="144" spans="2:6">
      <c r="B144" s="1"/>
      <c r="C144" s="17"/>
      <c r="D144" s="1"/>
      <c r="E144" s="1"/>
      <c r="F144" s="1"/>
    </row>
    <row r="145" spans="2:6">
      <c r="B145" s="1"/>
      <c r="C145" s="17"/>
      <c r="D145" s="1"/>
      <c r="E145" s="1"/>
      <c r="F145" s="1"/>
    </row>
    <row r="146" spans="2:6">
      <c r="B146" s="1"/>
      <c r="D146" s="1"/>
      <c r="E146" s="1"/>
      <c r="F146" s="1"/>
    </row>
    <row r="147" spans="2:6">
      <c r="B147" s="1"/>
      <c r="D147" s="1"/>
      <c r="E147" s="1"/>
      <c r="F147" s="1"/>
    </row>
    <row r="150" spans="1:3">
      <c r="A150" s="1"/>
      <c r="B150" s="1"/>
      <c r="C150" s="1"/>
    </row>
    <row r="151" spans="1:3">
      <c r="A151" s="1"/>
      <c r="B151" s="1"/>
      <c r="C151" s="1"/>
    </row>
    <row r="152" spans="1:3">
      <c r="A152" s="1"/>
      <c r="B152" s="1"/>
      <c r="C152" s="1"/>
    </row>
    <row r="153" spans="1:3">
      <c r="A153" s="1"/>
      <c r="B153" s="1"/>
      <c r="C153" s="1"/>
    </row>
    <row r="154" spans="1:3">
      <c r="A154" s="1"/>
      <c r="B154" s="1"/>
      <c r="C154" s="1"/>
    </row>
    <row r="155" spans="1:3">
      <c r="A155" s="1"/>
      <c r="B155" s="1"/>
      <c r="C155" s="1"/>
    </row>
    <row r="156" spans="1:3">
      <c r="A156" s="1"/>
      <c r="B156" s="1"/>
      <c r="C156" s="1"/>
    </row>
    <row r="157" spans="1:3">
      <c r="A157" s="1"/>
      <c r="B157" s="1"/>
      <c r="C157" s="1"/>
    </row>
    <row r="158" spans="1:3">
      <c r="A158" s="1"/>
      <c r="B158" s="1"/>
      <c r="C158" s="1"/>
    </row>
    <row r="159" spans="1:3">
      <c r="A159" s="1"/>
      <c r="B159" s="1"/>
      <c r="C159" s="1"/>
    </row>
    <row r="160" spans="1:3">
      <c r="A160" s="1"/>
      <c r="B160" s="1"/>
      <c r="C160" s="1"/>
    </row>
    <row r="161" spans="1:3">
      <c r="A161" s="1"/>
      <c r="B161" s="1"/>
      <c r="C161" s="1"/>
    </row>
    <row r="162" spans="1:3">
      <c r="A162" s="1"/>
      <c r="B162" s="1"/>
      <c r="C162" s="1"/>
    </row>
    <row r="163" spans="1:3">
      <c r="A163" s="1"/>
      <c r="B163" s="1"/>
      <c r="C163" s="1"/>
    </row>
    <row r="164" spans="1:3">
      <c r="A164" s="1"/>
      <c r="B164" s="1"/>
      <c r="C164" s="1"/>
    </row>
    <row r="165" spans="1:2">
      <c r="A165" s="1"/>
      <c r="B165" s="1"/>
    </row>
    <row r="166" spans="1:2">
      <c r="A166" s="1"/>
      <c r="B166" s="1"/>
    </row>
    <row r="167" spans="1:3">
      <c r="A167" s="1"/>
      <c r="B167" s="1"/>
      <c r="C167" s="1"/>
    </row>
    <row r="168" spans="2:3">
      <c r="B168" s="1"/>
      <c r="C168" s="1"/>
    </row>
    <row r="169" spans="2:3">
      <c r="B169" s="1"/>
      <c r="C169" s="1"/>
    </row>
    <row r="170" spans="1:3">
      <c r="A170" s="1"/>
      <c r="B170" s="1"/>
      <c r="C170" s="1"/>
    </row>
    <row r="171" spans="1:3">
      <c r="A171" s="1"/>
      <c r="C171" s="1"/>
    </row>
    <row r="172" spans="1:3">
      <c r="A172" s="1"/>
      <c r="C172" s="1"/>
    </row>
    <row r="173" spans="1:3">
      <c r="A173" s="1"/>
      <c r="C173" s="1"/>
    </row>
    <row r="174" spans="1:3">
      <c r="A174" s="1"/>
      <c r="C174" s="1"/>
    </row>
    <row r="175" spans="1:3">
      <c r="A175" s="1"/>
      <c r="C175" s="1"/>
    </row>
    <row r="176" spans="1:3">
      <c r="A176" s="1"/>
      <c r="C176" s="1"/>
    </row>
    <row r="177" spans="1:3">
      <c r="A177" s="1"/>
      <c r="C177" s="1"/>
    </row>
    <row r="178" spans="1:1">
      <c r="A178" s="1"/>
    </row>
    <row r="179" spans="1:2">
      <c r="A179" s="1"/>
      <c r="B179" s="1"/>
    </row>
  </sheetData>
  <sortState ref="A3:G35">
    <sortCondition ref="D3:D35" descending="1"/>
  </sortState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48"/>
  <sheetViews>
    <sheetView workbookViewId="0">
      <selection activeCell="C21" sqref="C21"/>
    </sheetView>
  </sheetViews>
  <sheetFormatPr defaultColWidth="9" defaultRowHeight="13.5"/>
  <cols>
    <col min="2" max="2" width="26.0884955752212" customWidth="1"/>
    <col min="4" max="4" width="7" customWidth="1"/>
    <col min="7" max="7" width="21" customWidth="1"/>
    <col min="9" max="11" width="12.7964601769912"/>
    <col min="12" max="12" width="14" customWidth="1"/>
    <col min="13" max="13" width="12.6017699115044"/>
  </cols>
  <sheetData>
    <row r="2" spans="1:12">
      <c r="A2" s="1"/>
      <c r="B2" t="s">
        <v>69</v>
      </c>
      <c r="C2" s="13"/>
      <c r="D2" s="2"/>
      <c r="E2" s="1"/>
      <c r="F2" s="1"/>
      <c r="G2" s="1"/>
      <c r="H2" s="13"/>
      <c r="I2" s="13"/>
      <c r="J2" s="13"/>
      <c r="K2" s="3"/>
      <c r="L2" s="9"/>
    </row>
    <row r="3" spans="1:12">
      <c r="A3" s="1"/>
      <c r="B3" t="s">
        <v>70</v>
      </c>
      <c r="C3" s="10"/>
      <c r="D3" s="4"/>
      <c r="E3" s="4"/>
      <c r="F3" s="4"/>
      <c r="G3" s="4"/>
      <c r="H3" s="10"/>
      <c r="I3" s="10"/>
      <c r="J3" s="10"/>
      <c r="K3" s="6"/>
      <c r="L3" s="9"/>
    </row>
    <row r="4" spans="2:3">
      <c r="B4" t="s">
        <v>71</v>
      </c>
      <c r="C4" t="s">
        <v>72</v>
      </c>
    </row>
    <row r="5" spans="2:8">
      <c r="B5" s="4">
        <v>10</v>
      </c>
      <c r="C5" s="4" t="s">
        <v>32</v>
      </c>
      <c r="D5" s="4" t="s">
        <v>33</v>
      </c>
      <c r="E5" s="4">
        <v>37500</v>
      </c>
      <c r="F5" s="4">
        <v>42000</v>
      </c>
      <c r="G5" s="4">
        <v>202306</v>
      </c>
      <c r="H5" s="6">
        <f>E5/F5</f>
        <v>0.892857142857143</v>
      </c>
    </row>
    <row r="6" spans="2:8">
      <c r="B6" s="1">
        <v>11</v>
      </c>
      <c r="C6" s="4" t="s">
        <v>34</v>
      </c>
      <c r="D6" s="4" t="s">
        <v>33</v>
      </c>
      <c r="E6" s="4">
        <v>37500</v>
      </c>
      <c r="F6" s="4">
        <v>42000</v>
      </c>
      <c r="G6" s="4">
        <v>202306</v>
      </c>
      <c r="H6" s="6">
        <f>E6/F6</f>
        <v>0.892857142857143</v>
      </c>
    </row>
    <row r="7" spans="1:9">
      <c r="A7" s="1"/>
      <c r="B7" s="4" t="s">
        <v>23</v>
      </c>
      <c r="C7" s="4" t="s">
        <v>24</v>
      </c>
      <c r="D7" s="5" t="s">
        <v>73</v>
      </c>
      <c r="E7" s="4">
        <v>38000</v>
      </c>
      <c r="F7" s="4">
        <v>48000</v>
      </c>
      <c r="G7" s="5">
        <v>202206</v>
      </c>
      <c r="H7" s="6">
        <f>E7/F7</f>
        <v>0.791666666666667</v>
      </c>
      <c r="I7" s="1"/>
    </row>
    <row r="8" spans="1:9">
      <c r="A8" s="1"/>
      <c r="B8" s="4" t="s">
        <v>31</v>
      </c>
      <c r="C8" s="4" t="s">
        <v>24</v>
      </c>
      <c r="D8" s="5" t="s">
        <v>74</v>
      </c>
      <c r="E8" s="4">
        <v>37500</v>
      </c>
      <c r="F8" s="4">
        <v>50000</v>
      </c>
      <c r="G8" s="5">
        <v>202212</v>
      </c>
      <c r="H8" s="6">
        <f>E8/F8</f>
        <v>0.75</v>
      </c>
      <c r="I8" s="12"/>
    </row>
    <row r="9" customFormat="1" spans="1:11">
      <c r="A9" s="1">
        <v>30</v>
      </c>
      <c r="B9" s="4" t="s">
        <v>75</v>
      </c>
      <c r="C9" s="7" t="s">
        <v>76</v>
      </c>
      <c r="D9" s="5" t="s">
        <v>77</v>
      </c>
      <c r="E9" s="4">
        <v>27000</v>
      </c>
      <c r="F9" s="4">
        <v>32000</v>
      </c>
      <c r="G9" s="5">
        <v>202010</v>
      </c>
      <c r="H9" s="2">
        <v>2</v>
      </c>
      <c r="I9" s="3" t="e">
        <f>#REF!/#REF!</f>
        <v>#REF!</v>
      </c>
      <c r="J9" s="2">
        <v>13858005074</v>
      </c>
      <c r="K9" s="2" t="s">
        <v>78</v>
      </c>
    </row>
    <row r="10" customFormat="1" spans="1:11">
      <c r="A10" s="1"/>
      <c r="B10" t="s">
        <v>79</v>
      </c>
      <c r="C10" t="s">
        <v>80</v>
      </c>
      <c r="D10" s="1" t="s">
        <v>81</v>
      </c>
      <c r="E10" s="1">
        <v>12000</v>
      </c>
      <c r="F10" s="1">
        <v>22000</v>
      </c>
      <c r="G10" s="2">
        <v>202010</v>
      </c>
      <c r="H10" s="3">
        <f>E10/F10</f>
        <v>0.545454545454545</v>
      </c>
      <c r="I10" s="2" t="s">
        <v>82</v>
      </c>
      <c r="J10" s="2" t="s">
        <v>83</v>
      </c>
      <c r="K10" s="1" t="s">
        <v>84</v>
      </c>
    </row>
    <row r="11" spans="1:11">
      <c r="A11" s="1"/>
      <c r="B11" s="4" t="s">
        <v>85</v>
      </c>
      <c r="C11" s="4" t="s">
        <v>86</v>
      </c>
      <c r="D11" s="4" t="s">
        <v>87</v>
      </c>
      <c r="E11" s="4">
        <v>16000</v>
      </c>
      <c r="F11" s="4">
        <v>19000</v>
      </c>
      <c r="G11" s="5">
        <v>202206</v>
      </c>
      <c r="H11" s="3">
        <f>E11/F11</f>
        <v>0.842105263157895</v>
      </c>
      <c r="I11" s="5" t="s">
        <v>82</v>
      </c>
      <c r="J11" t="s">
        <v>88</v>
      </c>
      <c r="K11" s="4" t="s">
        <v>89</v>
      </c>
    </row>
    <row r="12" customFormat="1" spans="1:8">
      <c r="A12" s="1">
        <v>19</v>
      </c>
      <c r="B12" s="1" t="s">
        <v>90</v>
      </c>
      <c r="C12" s="1" t="s">
        <v>91</v>
      </c>
      <c r="D12" s="1">
        <v>22000</v>
      </c>
      <c r="E12" s="1">
        <v>26000</v>
      </c>
      <c r="F12" s="1">
        <v>202012</v>
      </c>
      <c r="G12" s="6">
        <f>D12/E12</f>
        <v>0.846153846153846</v>
      </c>
      <c r="H12" s="5"/>
    </row>
    <row r="13" spans="2:2">
      <c r="B13" t="s">
        <v>92</v>
      </c>
    </row>
    <row r="14" spans="2:2">
      <c r="B14" t="s">
        <v>56</v>
      </c>
    </row>
    <row r="15" customFormat="1" spans="1:10">
      <c r="A15" s="4">
        <v>26</v>
      </c>
      <c r="B15" s="7" t="s">
        <v>93</v>
      </c>
      <c r="C15" s="7" t="s">
        <v>94</v>
      </c>
      <c r="D15" s="4">
        <v>35000</v>
      </c>
      <c r="E15" s="4">
        <v>43000</v>
      </c>
      <c r="F15" s="4">
        <v>202212</v>
      </c>
      <c r="G15" s="6">
        <f>D15/E15</f>
        <v>0.813953488372093</v>
      </c>
      <c r="H15" s="5"/>
      <c r="I15" s="5"/>
      <c r="J15" s="4"/>
    </row>
    <row r="16" spans="2:2">
      <c r="B16" t="s">
        <v>58</v>
      </c>
    </row>
    <row r="20" spans="12:12">
      <c r="L20" s="1"/>
    </row>
    <row r="21" spans="12:12">
      <c r="L21" s="15"/>
    </row>
    <row r="24" spans="2:12">
      <c r="B24" s="4"/>
      <c r="C24" s="7"/>
      <c r="D24" s="5"/>
      <c r="E24" s="4"/>
      <c r="F24" s="4"/>
      <c r="G24" s="5"/>
      <c r="H24" s="5"/>
      <c r="I24" s="6"/>
      <c r="J24" s="9"/>
      <c r="K24" s="9"/>
      <c r="L24" s="7"/>
    </row>
    <row r="25" spans="2:13">
      <c r="B25" s="4"/>
      <c r="C25" s="7"/>
      <c r="D25" s="5"/>
      <c r="E25" s="4"/>
      <c r="F25" s="4"/>
      <c r="G25" s="5"/>
      <c r="H25" s="5"/>
      <c r="I25" s="5"/>
      <c r="J25" s="6"/>
      <c r="K25" s="5"/>
      <c r="L25" s="5"/>
      <c r="M25" s="4"/>
    </row>
    <row r="26" spans="2:12">
      <c r="B26" s="4"/>
      <c r="C26" s="4"/>
      <c r="D26" s="4"/>
      <c r="E26" s="4"/>
      <c r="F26" s="4"/>
      <c r="G26" s="5"/>
      <c r="H26" s="5"/>
      <c r="I26" s="6"/>
      <c r="J26" s="9"/>
      <c r="K26" s="9"/>
      <c r="L26" s="7"/>
    </row>
    <row r="27" spans="1:12">
      <c r="A27" s="1"/>
      <c r="D27" s="1"/>
      <c r="E27" s="1"/>
      <c r="F27" s="1"/>
      <c r="G27" s="2"/>
      <c r="H27" s="5"/>
      <c r="I27" s="3"/>
      <c r="J27" s="9"/>
      <c r="K27" s="9"/>
      <c r="L27" s="7"/>
    </row>
    <row r="28" spans="2:13">
      <c r="B28" s="2"/>
      <c r="C28" s="1"/>
      <c r="H28" s="4"/>
      <c r="I28" s="5"/>
      <c r="J28" s="6"/>
      <c r="K28" s="9"/>
      <c r="L28" s="9"/>
      <c r="M28" s="7"/>
    </row>
    <row r="29" spans="1:12">
      <c r="A29" s="1"/>
      <c r="B29" s="3"/>
      <c r="C29" s="1"/>
      <c r="H29" s="1"/>
      <c r="I29" s="3"/>
      <c r="J29" s="2"/>
      <c r="K29" s="2"/>
      <c r="L29" s="1"/>
    </row>
    <row r="32" spans="2:3">
      <c r="B32" s="6"/>
      <c r="C32" s="4"/>
    </row>
    <row r="33" spans="2:3">
      <c r="B33" s="6"/>
      <c r="C33" s="4"/>
    </row>
    <row r="34" spans="2:3">
      <c r="B34" s="6"/>
      <c r="C34" s="14"/>
    </row>
    <row r="35" spans="2:3">
      <c r="B35" s="6"/>
      <c r="C35" s="14"/>
    </row>
    <row r="36" spans="2:3">
      <c r="B36" s="6"/>
      <c r="C36" s="4"/>
    </row>
    <row r="37" spans="2:3">
      <c r="B37" s="6"/>
      <c r="C37" s="4"/>
    </row>
    <row r="38" spans="2:3">
      <c r="B38" s="6"/>
      <c r="C38" s="4"/>
    </row>
    <row r="39" spans="2:3">
      <c r="B39" s="6"/>
      <c r="C39" s="4"/>
    </row>
    <row r="40" spans="2:3">
      <c r="B40" s="6"/>
      <c r="C40" s="4"/>
    </row>
    <row r="41" spans="2:3">
      <c r="B41" s="6"/>
      <c r="C41" s="4"/>
    </row>
    <row r="42" spans="2:3">
      <c r="B42" s="6"/>
      <c r="C42" s="4"/>
    </row>
    <row r="43" spans="2:3">
      <c r="B43" s="6"/>
      <c r="C43" s="4"/>
    </row>
    <row r="44" spans="2:3">
      <c r="B44" s="6"/>
      <c r="C44" s="4"/>
    </row>
    <row r="45" spans="2:3">
      <c r="B45" s="6"/>
      <c r="C45" s="15"/>
    </row>
    <row r="46" spans="2:3">
      <c r="B46" s="6"/>
      <c r="C46" s="4"/>
    </row>
    <row r="47" spans="2:3">
      <c r="B47" s="6"/>
      <c r="C47" s="4"/>
    </row>
    <row r="48" spans="2:3">
      <c r="B48" s="3"/>
      <c r="C48" s="16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B6" sqref="B6"/>
    </sheetView>
  </sheetViews>
  <sheetFormatPr defaultColWidth="9.02654867256637" defaultRowHeight="13.5"/>
  <cols>
    <col min="9" max="9" width="12.8230088495575" customWidth="1"/>
  </cols>
  <sheetData>
    <row r="1" spans="1:1">
      <c r="A1" t="s">
        <v>95</v>
      </c>
    </row>
    <row r="2" spans="1:11">
      <c r="A2" s="1" t="s">
        <v>1</v>
      </c>
      <c r="B2" s="1" t="s">
        <v>2</v>
      </c>
      <c r="C2" s="1" t="s">
        <v>3</v>
      </c>
      <c r="D2" s="1" t="s">
        <v>96</v>
      </c>
      <c r="E2" s="2" t="s">
        <v>4</v>
      </c>
      <c r="F2" s="1" t="s">
        <v>5</v>
      </c>
      <c r="G2" s="1" t="s">
        <v>6</v>
      </c>
      <c r="H2" s="1" t="s">
        <v>97</v>
      </c>
      <c r="I2" s="2" t="s">
        <v>98</v>
      </c>
      <c r="J2" s="2" t="s">
        <v>99</v>
      </c>
      <c r="K2" t="s">
        <v>100</v>
      </c>
    </row>
    <row r="3" spans="1:11">
      <c r="A3" s="1">
        <v>1</v>
      </c>
      <c r="B3" s="1" t="s">
        <v>101</v>
      </c>
      <c r="C3" s="1" t="s">
        <v>9</v>
      </c>
      <c r="D3" s="1" t="s">
        <v>102</v>
      </c>
      <c r="E3" s="2">
        <v>69800</v>
      </c>
      <c r="F3" s="1">
        <v>85000</v>
      </c>
      <c r="G3" s="1">
        <v>202304</v>
      </c>
      <c r="H3" s="3">
        <f t="shared" ref="H3:H10" si="0">E3/F3</f>
        <v>0.821176470588235</v>
      </c>
      <c r="I3" s="2">
        <v>13634161625</v>
      </c>
      <c r="J3" s="2" t="s">
        <v>103</v>
      </c>
      <c r="K3" t="s">
        <v>104</v>
      </c>
    </row>
    <row r="5" spans="1:11">
      <c r="A5" s="1">
        <v>3</v>
      </c>
      <c r="B5" s="4" t="s">
        <v>12</v>
      </c>
      <c r="C5" s="10" t="s">
        <v>13</v>
      </c>
      <c r="D5" s="4" t="s">
        <v>105</v>
      </c>
      <c r="E5" s="4">
        <v>50000</v>
      </c>
      <c r="F5" s="4">
        <v>60000</v>
      </c>
      <c r="G5" s="5">
        <v>202212</v>
      </c>
      <c r="H5" s="6">
        <f t="shared" si="0"/>
        <v>0.833333333333333</v>
      </c>
      <c r="I5" s="9">
        <v>13738709003</v>
      </c>
      <c r="J5" s="9" t="s">
        <v>106</v>
      </c>
      <c r="K5" s="7" t="s">
        <v>107</v>
      </c>
    </row>
    <row r="6" spans="1:11">
      <c r="A6" s="4">
        <v>4</v>
      </c>
      <c r="B6" s="4" t="s">
        <v>14</v>
      </c>
      <c r="C6" s="4" t="s">
        <v>15</v>
      </c>
      <c r="D6" s="4" t="s">
        <v>108</v>
      </c>
      <c r="E6" s="4">
        <v>49200</v>
      </c>
      <c r="F6" s="4">
        <v>65000</v>
      </c>
      <c r="G6" s="4">
        <v>202306</v>
      </c>
      <c r="H6" s="6">
        <f t="shared" si="0"/>
        <v>0.756923076923077</v>
      </c>
      <c r="I6" s="9">
        <v>18357155735</v>
      </c>
      <c r="J6" s="9" t="s">
        <v>109</v>
      </c>
      <c r="K6" s="7" t="s">
        <v>110</v>
      </c>
    </row>
    <row r="7" spans="1:11">
      <c r="A7" s="1">
        <v>5</v>
      </c>
      <c r="B7" s="4" t="s">
        <v>18</v>
      </c>
      <c r="C7" s="10" t="s">
        <v>19</v>
      </c>
      <c r="D7" s="5">
        <v>333</v>
      </c>
      <c r="E7" s="4">
        <v>49200</v>
      </c>
      <c r="F7" s="4">
        <v>65000</v>
      </c>
      <c r="G7" s="5">
        <v>202206</v>
      </c>
      <c r="H7" s="6">
        <f t="shared" si="0"/>
        <v>0.756923076923077</v>
      </c>
      <c r="I7" s="10" t="s">
        <v>82</v>
      </c>
      <c r="J7" s="10" t="s">
        <v>111</v>
      </c>
      <c r="K7" s="4" t="s">
        <v>112</v>
      </c>
    </row>
    <row r="8" spans="1:10">
      <c r="A8" s="4">
        <v>6</v>
      </c>
      <c r="B8" s="7" t="s">
        <v>20</v>
      </c>
      <c r="C8" s="10" t="s">
        <v>21</v>
      </c>
      <c r="D8" s="4" t="s">
        <v>113</v>
      </c>
      <c r="E8" s="4">
        <v>47000</v>
      </c>
      <c r="F8" s="4">
        <v>56000</v>
      </c>
      <c r="G8" s="10" t="s">
        <v>82</v>
      </c>
      <c r="H8" s="6">
        <f t="shared" si="0"/>
        <v>0.839285714285714</v>
      </c>
      <c r="I8" s="9">
        <v>15167112461</v>
      </c>
      <c r="J8" t="s">
        <v>114</v>
      </c>
    </row>
    <row r="9" spans="1:10">
      <c r="A9" s="1">
        <v>7</v>
      </c>
      <c r="B9" s="5" t="s">
        <v>115</v>
      </c>
      <c r="C9" s="10" t="s">
        <v>21</v>
      </c>
      <c r="D9" s="5" t="s">
        <v>116</v>
      </c>
      <c r="E9" s="4">
        <v>47000</v>
      </c>
      <c r="F9" s="4">
        <v>58000</v>
      </c>
      <c r="G9" s="10" t="s">
        <v>82</v>
      </c>
      <c r="H9" s="6">
        <f t="shared" si="0"/>
        <v>0.810344827586207</v>
      </c>
      <c r="I9" s="9">
        <v>15868877586</v>
      </c>
      <c r="J9" t="s">
        <v>117</v>
      </c>
    </row>
    <row r="10" customFormat="1" spans="1:11">
      <c r="A10" s="4">
        <v>2</v>
      </c>
      <c r="B10" s="4" t="s">
        <v>118</v>
      </c>
      <c r="C10" s="4" t="s">
        <v>11</v>
      </c>
      <c r="D10" s="4" t="s">
        <v>119</v>
      </c>
      <c r="E10" s="4">
        <v>54000</v>
      </c>
      <c r="F10" s="4">
        <v>60000</v>
      </c>
      <c r="G10" s="4">
        <v>202012</v>
      </c>
      <c r="H10" s="6">
        <f t="shared" si="0"/>
        <v>0.9</v>
      </c>
      <c r="I10" s="9">
        <v>13175056311</v>
      </c>
      <c r="J10" s="9" t="s">
        <v>120</v>
      </c>
      <c r="K10" s="7" t="s">
        <v>121</v>
      </c>
    </row>
    <row r="11" spans="1:11">
      <c r="A11" s="1">
        <v>9</v>
      </c>
      <c r="B11" s="4" t="s">
        <v>122</v>
      </c>
      <c r="C11" s="7" t="s">
        <v>123</v>
      </c>
      <c r="D11" s="5" t="s">
        <v>124</v>
      </c>
      <c r="E11" s="4">
        <v>38000</v>
      </c>
      <c r="F11" s="4">
        <v>43000</v>
      </c>
      <c r="G11" s="5">
        <v>202212</v>
      </c>
      <c r="H11" s="6">
        <f t="shared" ref="H11:H14" si="1">E11/F11</f>
        <v>0.883720930232558</v>
      </c>
      <c r="I11" s="5" t="s">
        <v>82</v>
      </c>
      <c r="J11" s="5" t="s">
        <v>125</v>
      </c>
      <c r="K11" s="4" t="s">
        <v>126</v>
      </c>
    </row>
    <row r="12" spans="1:11">
      <c r="A12" s="4">
        <v>10</v>
      </c>
      <c r="B12" s="4" t="s">
        <v>25</v>
      </c>
      <c r="C12" s="4" t="s">
        <v>26</v>
      </c>
      <c r="D12" s="4" t="s">
        <v>127</v>
      </c>
      <c r="E12" s="4">
        <v>37500</v>
      </c>
      <c r="F12" s="4">
        <v>44000</v>
      </c>
      <c r="G12" s="4">
        <v>202210</v>
      </c>
      <c r="H12" s="6">
        <f t="shared" si="1"/>
        <v>0.852272727272727</v>
      </c>
      <c r="I12" s="5">
        <v>13857306671</v>
      </c>
      <c r="J12" s="5" t="s">
        <v>106</v>
      </c>
      <c r="K12" s="7" t="s">
        <v>128</v>
      </c>
    </row>
    <row r="13" spans="1:11">
      <c r="A13" s="1">
        <v>11</v>
      </c>
      <c r="B13" s="4" t="s">
        <v>32</v>
      </c>
      <c r="C13" s="4" t="s">
        <v>33</v>
      </c>
      <c r="D13" s="4" t="s">
        <v>129</v>
      </c>
      <c r="E13" s="4">
        <v>37500</v>
      </c>
      <c r="F13" s="4">
        <v>44000</v>
      </c>
      <c r="G13" s="4">
        <v>202306</v>
      </c>
      <c r="H13" s="6">
        <f t="shared" si="1"/>
        <v>0.852272727272727</v>
      </c>
      <c r="I13" s="5">
        <v>15858176812</v>
      </c>
      <c r="J13" s="9" t="s">
        <v>103</v>
      </c>
      <c r="K13" s="7" t="s">
        <v>130</v>
      </c>
    </row>
    <row r="14" spans="1:11">
      <c r="A14" s="4">
        <v>12</v>
      </c>
      <c r="B14" s="4" t="s">
        <v>34</v>
      </c>
      <c r="C14" s="4" t="s">
        <v>33</v>
      </c>
      <c r="D14" s="4" t="s">
        <v>131</v>
      </c>
      <c r="E14" s="4">
        <v>37500</v>
      </c>
      <c r="F14" s="4">
        <v>44000</v>
      </c>
      <c r="G14" s="4">
        <v>202306</v>
      </c>
      <c r="H14" s="6">
        <f t="shared" si="1"/>
        <v>0.852272727272727</v>
      </c>
      <c r="I14" s="5">
        <v>15314685711</v>
      </c>
      <c r="J14" s="9" t="s">
        <v>132</v>
      </c>
      <c r="K14" s="7" t="s">
        <v>133</v>
      </c>
    </row>
    <row r="15" spans="1:11">
      <c r="A15" s="1"/>
      <c r="B15" s="4"/>
      <c r="C15" s="4"/>
      <c r="D15" s="4"/>
      <c r="E15" s="4"/>
      <c r="F15" s="4"/>
      <c r="G15" s="5"/>
      <c r="H15" s="6"/>
      <c r="I15" s="10"/>
      <c r="J15" s="5"/>
      <c r="K15" s="4"/>
    </row>
    <row r="16" spans="1:11">
      <c r="A16" s="4">
        <v>14</v>
      </c>
      <c r="B16" s="4" t="s">
        <v>134</v>
      </c>
      <c r="C16" s="7" t="s">
        <v>28</v>
      </c>
      <c r="D16" s="5" t="s">
        <v>135</v>
      </c>
      <c r="E16" s="4">
        <v>35000</v>
      </c>
      <c r="F16" s="4">
        <v>43000</v>
      </c>
      <c r="G16" s="5">
        <v>202206</v>
      </c>
      <c r="H16" s="6">
        <f t="shared" ref="H16:H21" si="2">E16/F16</f>
        <v>0.813953488372093</v>
      </c>
      <c r="I16" s="9">
        <v>15868811855</v>
      </c>
      <c r="J16" s="9" t="s">
        <v>136</v>
      </c>
      <c r="K16" s="4" t="s">
        <v>137</v>
      </c>
    </row>
    <row r="17" spans="1:11">
      <c r="A17" s="1">
        <v>15</v>
      </c>
      <c r="B17" s="4" t="s">
        <v>35</v>
      </c>
      <c r="C17" s="7" t="s">
        <v>28</v>
      </c>
      <c r="D17" s="5" t="s">
        <v>138</v>
      </c>
      <c r="E17" s="4">
        <v>34500</v>
      </c>
      <c r="F17" s="4">
        <v>40000</v>
      </c>
      <c r="G17" s="5">
        <v>202206</v>
      </c>
      <c r="H17" s="6">
        <f t="shared" si="2"/>
        <v>0.8625</v>
      </c>
      <c r="I17" s="5" t="s">
        <v>82</v>
      </c>
      <c r="J17" s="5" t="s">
        <v>139</v>
      </c>
      <c r="K17" s="4" t="s">
        <v>140</v>
      </c>
    </row>
    <row r="18" spans="1:11">
      <c r="A18" s="4">
        <v>16</v>
      </c>
      <c r="B18" s="4" t="s">
        <v>40</v>
      </c>
      <c r="C18" s="10" t="s">
        <v>41</v>
      </c>
      <c r="D18" s="5" t="s">
        <v>141</v>
      </c>
      <c r="E18" s="4">
        <v>30000</v>
      </c>
      <c r="F18" s="4">
        <v>38000</v>
      </c>
      <c r="G18" s="10" t="s">
        <v>82</v>
      </c>
      <c r="H18" s="6">
        <f t="shared" si="2"/>
        <v>0.789473684210526</v>
      </c>
      <c r="I18" s="10" t="s">
        <v>82</v>
      </c>
      <c r="J18" s="10" t="s">
        <v>109</v>
      </c>
      <c r="K18" s="4" t="s">
        <v>142</v>
      </c>
    </row>
    <row r="19" spans="1:11">
      <c r="A19" s="1">
        <v>17</v>
      </c>
      <c r="B19" s="4" t="s">
        <v>46</v>
      </c>
      <c r="C19" s="7" t="s">
        <v>39</v>
      </c>
      <c r="D19" s="5" t="s">
        <v>143</v>
      </c>
      <c r="E19" s="4">
        <v>29000</v>
      </c>
      <c r="F19" s="4">
        <v>34000</v>
      </c>
      <c r="G19" s="5">
        <v>202212</v>
      </c>
      <c r="H19" s="6">
        <f t="shared" si="2"/>
        <v>0.852941176470588</v>
      </c>
      <c r="I19" s="5">
        <v>13868987379</v>
      </c>
      <c r="J19" s="5" t="s">
        <v>144</v>
      </c>
      <c r="K19" s="4" t="s">
        <v>145</v>
      </c>
    </row>
    <row r="20" spans="1:11">
      <c r="A20" s="4">
        <v>18</v>
      </c>
      <c r="B20" s="5" t="s">
        <v>48</v>
      </c>
      <c r="C20" s="7" t="s">
        <v>49</v>
      </c>
      <c r="D20" s="5" t="s">
        <v>146</v>
      </c>
      <c r="E20" s="4">
        <v>28100</v>
      </c>
      <c r="F20" s="4">
        <v>35000</v>
      </c>
      <c r="G20" s="4">
        <v>202106</v>
      </c>
      <c r="H20" s="6">
        <f t="shared" si="2"/>
        <v>0.802857142857143</v>
      </c>
      <c r="I20" s="9">
        <v>13738036052</v>
      </c>
      <c r="J20" s="7" t="s">
        <v>147</v>
      </c>
      <c r="K20" s="4" t="s">
        <v>148</v>
      </c>
    </row>
    <row r="21" spans="1:11">
      <c r="A21" s="1">
        <v>19</v>
      </c>
      <c r="B21" s="4" t="s">
        <v>37</v>
      </c>
      <c r="C21" s="7" t="s">
        <v>28</v>
      </c>
      <c r="D21" s="5" t="s">
        <v>149</v>
      </c>
      <c r="E21" s="4">
        <v>28000</v>
      </c>
      <c r="F21" s="4">
        <v>38000</v>
      </c>
      <c r="G21" s="5">
        <v>202106</v>
      </c>
      <c r="H21" s="6">
        <f t="shared" si="2"/>
        <v>0.736842105263158</v>
      </c>
      <c r="I21" s="5">
        <v>13750820602</v>
      </c>
      <c r="J21" s="9" t="s">
        <v>147</v>
      </c>
      <c r="K21" s="4" t="s">
        <v>150</v>
      </c>
    </row>
    <row r="22" spans="1:11">
      <c r="A22" s="4"/>
      <c r="B22" s="4" t="s">
        <v>50</v>
      </c>
      <c r="C22" s="7" t="s">
        <v>51</v>
      </c>
      <c r="D22" s="5" t="s">
        <v>151</v>
      </c>
      <c r="E22" s="11">
        <v>28100</v>
      </c>
      <c r="F22" s="11">
        <v>35000</v>
      </c>
      <c r="G22" s="5"/>
      <c r="H22" s="6"/>
      <c r="I22" s="9"/>
      <c r="J22" s="9"/>
      <c r="K22" s="4"/>
    </row>
    <row r="23" spans="1:11">
      <c r="A23" s="1">
        <v>21</v>
      </c>
      <c r="B23" s="4" t="s">
        <v>52</v>
      </c>
      <c r="C23" s="10" t="s">
        <v>53</v>
      </c>
      <c r="D23" s="5" t="s">
        <v>152</v>
      </c>
      <c r="E23" s="4">
        <v>26600</v>
      </c>
      <c r="F23" s="4">
        <v>32000</v>
      </c>
      <c r="G23" s="5">
        <v>202212</v>
      </c>
      <c r="H23" s="6">
        <f t="shared" ref="H23:H27" si="3">E23/F23</f>
        <v>0.83125</v>
      </c>
      <c r="I23" s="5">
        <v>15505715322</v>
      </c>
      <c r="J23" s="2" t="s">
        <v>120</v>
      </c>
      <c r="K23" s="1" t="s">
        <v>153</v>
      </c>
    </row>
    <row r="24" spans="1:11">
      <c r="A24" s="4">
        <v>22</v>
      </c>
      <c r="B24" s="4" t="s">
        <v>63</v>
      </c>
      <c r="C24" s="4" t="s">
        <v>154</v>
      </c>
      <c r="D24" s="4" t="s">
        <v>155</v>
      </c>
      <c r="E24" s="4">
        <v>17800</v>
      </c>
      <c r="F24" s="4">
        <v>23000</v>
      </c>
      <c r="G24" s="4">
        <v>202212</v>
      </c>
      <c r="H24" s="6">
        <f t="shared" si="3"/>
        <v>0.773913043478261</v>
      </c>
      <c r="I24" s="5">
        <v>15067115751</v>
      </c>
      <c r="J24" s="2" t="s">
        <v>120</v>
      </c>
      <c r="K24" s="1" t="s">
        <v>156</v>
      </c>
    </row>
    <row r="25" spans="2:8">
      <c r="B25" s="4" t="s">
        <v>23</v>
      </c>
      <c r="C25" s="7" t="s">
        <v>24</v>
      </c>
      <c r="D25" s="5" t="s">
        <v>73</v>
      </c>
      <c r="E25" s="4">
        <v>38000</v>
      </c>
      <c r="F25" s="4">
        <v>48000</v>
      </c>
      <c r="G25" s="5">
        <v>202206</v>
      </c>
      <c r="H25" s="6">
        <f t="shared" si="3"/>
        <v>0.791666666666667</v>
      </c>
    </row>
    <row r="26" spans="2:9">
      <c r="B26" s="4" t="s">
        <v>31</v>
      </c>
      <c r="C26" s="7" t="s">
        <v>24</v>
      </c>
      <c r="D26" s="5" t="s">
        <v>74</v>
      </c>
      <c r="E26" s="4">
        <v>37500</v>
      </c>
      <c r="F26" s="4">
        <v>50000</v>
      </c>
      <c r="G26" s="5">
        <v>202212</v>
      </c>
      <c r="H26" s="6">
        <f t="shared" si="3"/>
        <v>0.75</v>
      </c>
      <c r="I26" s="12"/>
    </row>
    <row r="27" spans="2:9">
      <c r="B27" t="s">
        <v>90</v>
      </c>
      <c r="C27" t="s">
        <v>91</v>
      </c>
      <c r="D27" s="1">
        <v>89</v>
      </c>
      <c r="E27">
        <v>22000</v>
      </c>
      <c r="F27">
        <v>25000</v>
      </c>
      <c r="G27" s="1">
        <v>202012</v>
      </c>
      <c r="H27" s="6">
        <f t="shared" si="3"/>
        <v>0.88</v>
      </c>
      <c r="I27" s="12"/>
    </row>
    <row r="28" spans="1:11">
      <c r="A28" s="1"/>
      <c r="B28" s="2" t="s">
        <v>157</v>
      </c>
      <c r="C28" s="7" t="s">
        <v>39</v>
      </c>
      <c r="D28" s="2"/>
      <c r="E28" s="4">
        <v>29000</v>
      </c>
      <c r="F28" s="4">
        <v>34000</v>
      </c>
      <c r="G28" s="2"/>
      <c r="H28" s="3"/>
      <c r="I28" s="2"/>
      <c r="J28" s="2"/>
      <c r="K28" s="1"/>
    </row>
    <row r="29" spans="1:11">
      <c r="A29" s="1"/>
      <c r="B29" s="2"/>
      <c r="D29" s="2"/>
      <c r="E29" s="1"/>
      <c r="F29" s="1"/>
      <c r="G29" s="2"/>
      <c r="H29" s="3"/>
      <c r="I29" s="2"/>
      <c r="J29" s="2"/>
      <c r="K29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M10" sqref="M10"/>
    </sheetView>
  </sheetViews>
  <sheetFormatPr defaultColWidth="9.02654867256637" defaultRowHeight="13.5"/>
  <cols>
    <col min="9" max="9" width="12.353982300885" customWidth="1"/>
  </cols>
  <sheetData>
    <row r="1" spans="1:9">
      <c r="A1" s="1" t="s">
        <v>158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 t="s">
        <v>2</v>
      </c>
      <c r="C2" s="1" t="s">
        <v>3</v>
      </c>
      <c r="D2" s="1" t="s">
        <v>96</v>
      </c>
      <c r="E2" s="2" t="s">
        <v>4</v>
      </c>
      <c r="F2" s="1" t="s">
        <v>5</v>
      </c>
      <c r="G2" s="1" t="s">
        <v>6</v>
      </c>
      <c r="H2" s="1" t="s">
        <v>97</v>
      </c>
      <c r="I2" s="2" t="s">
        <v>159</v>
      </c>
    </row>
    <row r="3" spans="1:9">
      <c r="A3" s="1">
        <v>1</v>
      </c>
      <c r="B3" s="1" t="s">
        <v>101</v>
      </c>
      <c r="C3" s="1" t="s">
        <v>9</v>
      </c>
      <c r="D3" s="1" t="s">
        <v>102</v>
      </c>
      <c r="E3" s="2">
        <v>69800</v>
      </c>
      <c r="F3" s="1">
        <v>85000</v>
      </c>
      <c r="G3" s="1">
        <v>202304</v>
      </c>
      <c r="H3" s="3">
        <f t="shared" ref="H3:H31" si="0">E3/F3</f>
        <v>0.821176470588235</v>
      </c>
      <c r="I3" s="8">
        <v>18758297127</v>
      </c>
    </row>
    <row r="4" spans="1:9">
      <c r="A4" s="1">
        <v>2</v>
      </c>
      <c r="B4" s="4" t="s">
        <v>12</v>
      </c>
      <c r="C4" s="5" t="s">
        <v>13</v>
      </c>
      <c r="D4" s="4" t="s">
        <v>105</v>
      </c>
      <c r="E4" s="4">
        <v>50000</v>
      </c>
      <c r="F4" s="4">
        <v>62000</v>
      </c>
      <c r="G4" s="5">
        <v>202212</v>
      </c>
      <c r="H4" s="6">
        <f t="shared" si="0"/>
        <v>0.806451612903226</v>
      </c>
      <c r="I4" s="9">
        <v>13738709003</v>
      </c>
    </row>
    <row r="5" spans="1:9">
      <c r="A5" s="1">
        <v>3</v>
      </c>
      <c r="B5" s="4" t="s">
        <v>14</v>
      </c>
      <c r="C5" s="4" t="s">
        <v>15</v>
      </c>
      <c r="D5" s="4" t="s">
        <v>108</v>
      </c>
      <c r="E5" s="4">
        <v>49200</v>
      </c>
      <c r="F5" s="4">
        <v>68000</v>
      </c>
      <c r="G5" s="4">
        <v>202306</v>
      </c>
      <c r="H5" s="6">
        <f t="shared" si="0"/>
        <v>0.723529411764706</v>
      </c>
      <c r="I5" s="9">
        <v>18357155735</v>
      </c>
    </row>
    <row r="6" spans="1:9">
      <c r="A6" s="1">
        <v>4</v>
      </c>
      <c r="B6" s="4" t="s">
        <v>18</v>
      </c>
      <c r="C6" s="5" t="s">
        <v>19</v>
      </c>
      <c r="D6" s="5">
        <v>333</v>
      </c>
      <c r="E6" s="4">
        <v>49200</v>
      </c>
      <c r="F6" s="4">
        <v>68000</v>
      </c>
      <c r="G6" s="5">
        <v>202206</v>
      </c>
      <c r="H6" s="6">
        <f t="shared" si="0"/>
        <v>0.723529411764706</v>
      </c>
      <c r="I6" s="5" t="s">
        <v>82</v>
      </c>
    </row>
    <row r="7" spans="1:9">
      <c r="A7" s="1">
        <v>5</v>
      </c>
      <c r="B7" s="4" t="s">
        <v>20</v>
      </c>
      <c r="C7" s="5" t="s">
        <v>21</v>
      </c>
      <c r="D7" s="4" t="s">
        <v>113</v>
      </c>
      <c r="E7" s="4">
        <v>47000</v>
      </c>
      <c r="F7" s="4">
        <v>57000</v>
      </c>
      <c r="G7" s="5">
        <v>2023</v>
      </c>
      <c r="H7" s="6">
        <f t="shared" si="0"/>
        <v>0.824561403508772</v>
      </c>
      <c r="I7" s="5" t="s">
        <v>82</v>
      </c>
    </row>
    <row r="8" spans="1:9">
      <c r="A8" s="1">
        <v>6</v>
      </c>
      <c r="B8" s="5" t="s">
        <v>22</v>
      </c>
      <c r="C8" s="5" t="s">
        <v>21</v>
      </c>
      <c r="D8" s="5" t="s">
        <v>160</v>
      </c>
      <c r="E8" s="4">
        <v>47000</v>
      </c>
      <c r="F8" s="4">
        <v>58000</v>
      </c>
      <c r="G8" s="5">
        <v>202301</v>
      </c>
      <c r="H8" s="6">
        <f t="shared" si="0"/>
        <v>0.810344827586207</v>
      </c>
      <c r="I8">
        <v>17858830547</v>
      </c>
    </row>
    <row r="9" spans="1:9">
      <c r="A9" s="1">
        <v>7</v>
      </c>
      <c r="B9" s="4" t="s">
        <v>25</v>
      </c>
      <c r="C9" s="4" t="s">
        <v>26</v>
      </c>
      <c r="D9" s="4" t="s">
        <v>127</v>
      </c>
      <c r="E9" s="4">
        <v>37500</v>
      </c>
      <c r="F9" s="4">
        <v>45000</v>
      </c>
      <c r="G9" s="4">
        <v>202210</v>
      </c>
      <c r="H9" s="6">
        <f t="shared" si="0"/>
        <v>0.833333333333333</v>
      </c>
      <c r="I9" s="5" t="s">
        <v>82</v>
      </c>
    </row>
    <row r="10" spans="1:9">
      <c r="A10" s="1">
        <v>8</v>
      </c>
      <c r="B10" s="4" t="s">
        <v>32</v>
      </c>
      <c r="C10" s="4" t="s">
        <v>33</v>
      </c>
      <c r="D10" s="4" t="s">
        <v>129</v>
      </c>
      <c r="E10" s="4">
        <v>37500</v>
      </c>
      <c r="F10" s="4">
        <v>44000</v>
      </c>
      <c r="G10" s="4">
        <v>202306</v>
      </c>
      <c r="H10" s="6">
        <f t="shared" si="0"/>
        <v>0.852272727272727</v>
      </c>
      <c r="I10" s="5">
        <v>15858176812</v>
      </c>
    </row>
    <row r="11" spans="1:9">
      <c r="A11" s="1">
        <v>9</v>
      </c>
      <c r="B11" s="4" t="s">
        <v>34</v>
      </c>
      <c r="C11" s="4" t="s">
        <v>33</v>
      </c>
      <c r="D11" s="4" t="s">
        <v>131</v>
      </c>
      <c r="E11" s="4">
        <v>37500</v>
      </c>
      <c r="F11" s="4">
        <v>44000</v>
      </c>
      <c r="G11" s="4">
        <v>202306</v>
      </c>
      <c r="H11" s="6">
        <f t="shared" si="0"/>
        <v>0.852272727272727</v>
      </c>
      <c r="I11" s="5">
        <v>15314685611</v>
      </c>
    </row>
    <row r="12" spans="1:9">
      <c r="A12" s="1">
        <v>10</v>
      </c>
      <c r="B12" s="4" t="s">
        <v>161</v>
      </c>
      <c r="C12" s="4" t="s">
        <v>28</v>
      </c>
      <c r="D12" s="5" t="s">
        <v>135</v>
      </c>
      <c r="E12" s="4">
        <v>37500</v>
      </c>
      <c r="F12" s="4">
        <v>45000</v>
      </c>
      <c r="G12" s="5">
        <v>202206</v>
      </c>
      <c r="H12" s="6">
        <f t="shared" si="0"/>
        <v>0.833333333333333</v>
      </c>
      <c r="I12" s="9">
        <v>15868811855</v>
      </c>
    </row>
    <row r="13" spans="1:9">
      <c r="A13" s="1">
        <v>11</v>
      </c>
      <c r="B13" s="4" t="s">
        <v>35</v>
      </c>
      <c r="C13" s="4" t="s">
        <v>28</v>
      </c>
      <c r="D13" s="5" t="s">
        <v>138</v>
      </c>
      <c r="E13" s="4">
        <v>34500</v>
      </c>
      <c r="F13" s="4">
        <v>40000</v>
      </c>
      <c r="G13" s="5">
        <v>202206</v>
      </c>
      <c r="H13" s="6">
        <f t="shared" si="0"/>
        <v>0.8625</v>
      </c>
      <c r="I13" s="5" t="s">
        <v>82</v>
      </c>
    </row>
    <row r="14" spans="1:9">
      <c r="A14" s="1">
        <v>12</v>
      </c>
      <c r="B14" s="4" t="s">
        <v>40</v>
      </c>
      <c r="C14" s="5" t="s">
        <v>41</v>
      </c>
      <c r="D14" s="5" t="s">
        <v>141</v>
      </c>
      <c r="E14" s="4">
        <v>30000</v>
      </c>
      <c r="F14" s="4">
        <v>37000</v>
      </c>
      <c r="G14" s="5">
        <v>2023</v>
      </c>
      <c r="H14" s="6">
        <f t="shared" si="0"/>
        <v>0.810810810810811</v>
      </c>
      <c r="I14" s="5">
        <v>13867499985</v>
      </c>
    </row>
    <row r="15" spans="1:9">
      <c r="A15" s="1">
        <v>13</v>
      </c>
      <c r="B15" s="4" t="s">
        <v>46</v>
      </c>
      <c r="C15" s="4" t="s">
        <v>39</v>
      </c>
      <c r="D15" s="5" t="s">
        <v>143</v>
      </c>
      <c r="E15" s="4">
        <v>29000</v>
      </c>
      <c r="F15" s="4">
        <v>35000</v>
      </c>
      <c r="G15" s="5">
        <v>202212</v>
      </c>
      <c r="H15" s="6">
        <f t="shared" si="0"/>
        <v>0.828571428571429</v>
      </c>
      <c r="I15" s="5">
        <v>13868987379</v>
      </c>
    </row>
    <row r="16" spans="1:9">
      <c r="A16" s="1">
        <v>14</v>
      </c>
      <c r="B16" s="5" t="s">
        <v>48</v>
      </c>
      <c r="C16" s="4" t="s">
        <v>49</v>
      </c>
      <c r="D16" s="5" t="s">
        <v>146</v>
      </c>
      <c r="E16" s="4">
        <v>28100</v>
      </c>
      <c r="F16" s="4">
        <v>35000</v>
      </c>
      <c r="G16" s="4">
        <v>202106</v>
      </c>
      <c r="H16" s="6">
        <f t="shared" si="0"/>
        <v>0.802857142857143</v>
      </c>
      <c r="I16" s="9">
        <v>13738036052</v>
      </c>
    </row>
    <row r="17" spans="1:9">
      <c r="A17" s="1">
        <v>15</v>
      </c>
      <c r="B17" s="4" t="s">
        <v>37</v>
      </c>
      <c r="C17" s="4" t="s">
        <v>28</v>
      </c>
      <c r="D17" s="5" t="s">
        <v>149</v>
      </c>
      <c r="E17" s="4">
        <v>28000</v>
      </c>
      <c r="F17" s="4">
        <v>38000</v>
      </c>
      <c r="G17" s="5">
        <v>202106</v>
      </c>
      <c r="H17" s="6">
        <f t="shared" si="0"/>
        <v>0.736842105263158</v>
      </c>
      <c r="I17" s="5">
        <v>13750820602</v>
      </c>
    </row>
    <row r="18" spans="1:9">
      <c r="A18" s="1">
        <v>16</v>
      </c>
      <c r="B18" s="4" t="s">
        <v>50</v>
      </c>
      <c r="C18" s="4" t="s">
        <v>51</v>
      </c>
      <c r="D18" s="5" t="s">
        <v>151</v>
      </c>
      <c r="E18" s="4">
        <v>28100</v>
      </c>
      <c r="F18" s="4">
        <v>35000</v>
      </c>
      <c r="G18" s="5">
        <v>2023</v>
      </c>
      <c r="H18" s="6">
        <f t="shared" si="0"/>
        <v>0.802857142857143</v>
      </c>
      <c r="I18" s="5" t="s">
        <v>82</v>
      </c>
    </row>
    <row r="19" spans="1:9">
      <c r="A19" s="1">
        <v>17</v>
      </c>
      <c r="B19" s="4" t="s">
        <v>52</v>
      </c>
      <c r="C19" s="5" t="s">
        <v>53</v>
      </c>
      <c r="D19" s="5" t="s">
        <v>152</v>
      </c>
      <c r="E19" s="4">
        <v>26600</v>
      </c>
      <c r="F19" s="4">
        <v>32000</v>
      </c>
      <c r="G19" s="5">
        <v>202212</v>
      </c>
      <c r="H19" s="6">
        <f t="shared" si="0"/>
        <v>0.83125</v>
      </c>
      <c r="I19" s="5">
        <v>15505715322</v>
      </c>
    </row>
    <row r="20" spans="1:9">
      <c r="A20" s="1">
        <v>18</v>
      </c>
      <c r="B20" s="4" t="s">
        <v>63</v>
      </c>
      <c r="C20" s="4" t="s">
        <v>154</v>
      </c>
      <c r="D20" s="4" t="s">
        <v>155</v>
      </c>
      <c r="E20" s="4">
        <v>17800</v>
      </c>
      <c r="F20" s="4">
        <v>23000</v>
      </c>
      <c r="G20" s="4">
        <v>202212</v>
      </c>
      <c r="H20" s="6">
        <f t="shared" si="0"/>
        <v>0.773913043478261</v>
      </c>
      <c r="I20" s="5">
        <v>15067115751</v>
      </c>
    </row>
    <row r="21" spans="1:9">
      <c r="A21" s="1">
        <v>19</v>
      </c>
      <c r="B21" s="1" t="s">
        <v>90</v>
      </c>
      <c r="C21" s="1" t="s">
        <v>91</v>
      </c>
      <c r="D21" s="1">
        <v>89</v>
      </c>
      <c r="E21" s="1">
        <v>22000</v>
      </c>
      <c r="F21" s="1">
        <v>26000</v>
      </c>
      <c r="G21" s="1">
        <v>202012</v>
      </c>
      <c r="H21" s="6">
        <f t="shared" si="0"/>
        <v>0.846153846153846</v>
      </c>
      <c r="I21" s="5" t="s">
        <v>82</v>
      </c>
    </row>
    <row r="22" spans="1:9">
      <c r="A22" s="1">
        <v>20</v>
      </c>
      <c r="B22" s="2" t="s">
        <v>157</v>
      </c>
      <c r="C22" s="4" t="s">
        <v>39</v>
      </c>
      <c r="D22" s="2" t="s">
        <v>151</v>
      </c>
      <c r="E22" s="4">
        <v>29000</v>
      </c>
      <c r="F22" s="4">
        <v>34000</v>
      </c>
      <c r="G22" s="5">
        <v>2023</v>
      </c>
      <c r="H22" s="6">
        <f t="shared" si="0"/>
        <v>0.852941176470588</v>
      </c>
      <c r="I22" s="5" t="s">
        <v>82</v>
      </c>
    </row>
    <row r="23" spans="1:9">
      <c r="A23" s="1">
        <v>21</v>
      </c>
      <c r="B23" s="2" t="s">
        <v>60</v>
      </c>
      <c r="C23" t="s">
        <v>59</v>
      </c>
      <c r="D23" s="2" t="s">
        <v>162</v>
      </c>
      <c r="E23" s="1">
        <v>20800</v>
      </c>
      <c r="F23" s="1">
        <v>25000</v>
      </c>
      <c r="G23" s="5">
        <v>2023</v>
      </c>
      <c r="H23" s="6">
        <f t="shared" si="0"/>
        <v>0.832</v>
      </c>
      <c r="I23" s="2">
        <v>13372408912</v>
      </c>
    </row>
    <row r="24" spans="1:9">
      <c r="A24" s="1">
        <v>22</v>
      </c>
      <c r="B24" s="4" t="s">
        <v>163</v>
      </c>
      <c r="C24" s="7" t="s">
        <v>164</v>
      </c>
      <c r="D24" s="5" t="s">
        <v>165</v>
      </c>
      <c r="E24" s="4">
        <v>26000</v>
      </c>
      <c r="F24" s="4">
        <v>33000</v>
      </c>
      <c r="G24" s="5">
        <v>202206</v>
      </c>
      <c r="H24" s="6">
        <f t="shared" si="0"/>
        <v>0.787878787878788</v>
      </c>
      <c r="I24" s="5" t="s">
        <v>82</v>
      </c>
    </row>
    <row r="25" spans="1:9">
      <c r="A25" s="1">
        <v>23</v>
      </c>
      <c r="B25" s="4" t="s">
        <v>118</v>
      </c>
      <c r="C25" s="4" t="s">
        <v>11</v>
      </c>
      <c r="D25" s="4" t="s">
        <v>119</v>
      </c>
      <c r="E25" s="4">
        <v>54000</v>
      </c>
      <c r="F25" s="4">
        <v>62000</v>
      </c>
      <c r="G25" s="4">
        <v>202012</v>
      </c>
      <c r="H25" s="6">
        <f t="shared" si="0"/>
        <v>0.870967741935484</v>
      </c>
      <c r="I25" s="9">
        <v>13175056311</v>
      </c>
    </row>
    <row r="26" spans="1:9">
      <c r="A26" s="1">
        <v>24</v>
      </c>
      <c r="B26" s="1" t="s">
        <v>16</v>
      </c>
      <c r="C26" s="1" t="s">
        <v>17</v>
      </c>
      <c r="D26" s="1" t="s">
        <v>166</v>
      </c>
      <c r="E26" s="1">
        <v>49200</v>
      </c>
      <c r="F26" s="1">
        <v>58000</v>
      </c>
      <c r="G26" s="1">
        <v>202306</v>
      </c>
      <c r="H26" s="6">
        <f t="shared" si="0"/>
        <v>0.848275862068966</v>
      </c>
      <c r="I26" s="2">
        <v>15657180155</v>
      </c>
    </row>
    <row r="27" spans="1:9">
      <c r="A27" s="1">
        <v>25</v>
      </c>
      <c r="B27" s="1" t="s">
        <v>61</v>
      </c>
      <c r="C27" s="1" t="s">
        <v>62</v>
      </c>
      <c r="D27" s="1" t="s">
        <v>167</v>
      </c>
      <c r="E27" s="1">
        <v>19000</v>
      </c>
      <c r="F27" s="1">
        <v>22000</v>
      </c>
      <c r="G27" s="1">
        <v>202309</v>
      </c>
      <c r="H27" s="6">
        <f t="shared" si="0"/>
        <v>0.863636363636364</v>
      </c>
      <c r="I27" s="2">
        <v>18268070595</v>
      </c>
    </row>
    <row r="28" spans="1:9">
      <c r="A28" s="1">
        <v>26</v>
      </c>
      <c r="B28" t="s">
        <v>42</v>
      </c>
      <c r="C28" t="s">
        <v>43</v>
      </c>
      <c r="D28" s="1" t="s">
        <v>168</v>
      </c>
      <c r="E28" s="1">
        <v>30000</v>
      </c>
      <c r="F28" s="1">
        <v>34000</v>
      </c>
      <c r="G28" s="1">
        <v>202012</v>
      </c>
      <c r="H28" s="6">
        <f t="shared" si="0"/>
        <v>0.882352941176471</v>
      </c>
      <c r="I28" s="2">
        <v>15057166112</v>
      </c>
    </row>
    <row r="29" spans="1:9">
      <c r="A29" s="1">
        <v>27</v>
      </c>
      <c r="B29" t="s">
        <v>54</v>
      </c>
      <c r="C29" t="s">
        <v>55</v>
      </c>
      <c r="D29" s="1" t="s">
        <v>151</v>
      </c>
      <c r="E29" s="1">
        <v>25600</v>
      </c>
      <c r="F29" s="1">
        <v>30000</v>
      </c>
      <c r="G29" s="1">
        <v>2023</v>
      </c>
      <c r="H29" s="6">
        <f t="shared" si="0"/>
        <v>0.853333333333333</v>
      </c>
      <c r="I29" s="5">
        <v>15868169097</v>
      </c>
    </row>
    <row r="30" spans="1:9">
      <c r="A30" s="1">
        <v>28</v>
      </c>
      <c r="B30" t="s">
        <v>93</v>
      </c>
      <c r="C30" t="s">
        <v>94</v>
      </c>
      <c r="D30" s="1" t="s">
        <v>169</v>
      </c>
      <c r="E30" s="1">
        <v>35000</v>
      </c>
      <c r="F30" s="1">
        <v>42000</v>
      </c>
      <c r="G30" s="1">
        <v>202212</v>
      </c>
      <c r="H30" s="6">
        <f t="shared" si="0"/>
        <v>0.833333333333333</v>
      </c>
      <c r="I30" s="5" t="s">
        <v>82</v>
      </c>
    </row>
    <row r="31" spans="1:9">
      <c r="A31" s="1">
        <v>29</v>
      </c>
      <c r="B31" t="s">
        <v>170</v>
      </c>
      <c r="C31" t="s">
        <v>26</v>
      </c>
      <c r="D31" s="1" t="s">
        <v>171</v>
      </c>
      <c r="E31" s="1">
        <v>37500</v>
      </c>
      <c r="F31" s="1">
        <v>44000</v>
      </c>
      <c r="G31" s="1">
        <v>202212</v>
      </c>
      <c r="H31" s="6">
        <f t="shared" si="0"/>
        <v>0.852272727272727</v>
      </c>
      <c r="I31" s="5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lenove</dc:creator>
  <cp:lastModifiedBy>肖瑜</cp:lastModifiedBy>
  <dcterms:created xsi:type="dcterms:W3CDTF">2018-05-05T10:35:00Z</dcterms:created>
  <dcterms:modified xsi:type="dcterms:W3CDTF">2020-09-16T02:47:24Z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