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lagalvan/Documents/OCTAVO SEMESTRE/QUANTITATIVE METHODS/PROYECTO1_RandomNumbers/Random-Numbers/"/>
    </mc:Choice>
  </mc:AlternateContent>
  <xr:revisionPtr revIDLastSave="0" documentId="13_ncr:1_{1F38AA16-5FC9-D04F-A969-8DE2F6DF0C1A}" xr6:coauthVersionLast="46" xr6:coauthVersionMax="46" xr10:uidLastSave="{00000000-0000-0000-0000-000000000000}"/>
  <bookViews>
    <workbookView xWindow="-400" yWindow="460" windowWidth="25040" windowHeight="14500" xr2:uid="{C186102F-96B8-4741-8C8A-88799ACDB10C}"/>
  </bookViews>
  <sheets>
    <sheet name="3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D3" i="1"/>
  <c r="E3" i="1" s="1"/>
  <c r="C3" i="1"/>
  <c r="C4" i="1" s="1"/>
  <c r="D2" i="1"/>
  <c r="E2" i="1" s="1"/>
  <c r="D4" i="1" l="1"/>
  <c r="E4" i="1" s="1"/>
  <c r="C5" i="1"/>
  <c r="D5" i="1" l="1"/>
  <c r="E5" i="1" s="1"/>
  <c r="C6" i="1"/>
  <c r="C7" i="1" l="1"/>
  <c r="D6" i="1"/>
  <c r="E6" i="1" s="1"/>
  <c r="C8" i="1" l="1"/>
  <c r="D7" i="1"/>
  <c r="E7" i="1" s="1"/>
  <c r="C9" i="1" l="1"/>
  <c r="D8" i="1"/>
  <c r="E8" i="1" s="1"/>
  <c r="C10" i="1" l="1"/>
  <c r="D9" i="1"/>
  <c r="E9" i="1" s="1"/>
  <c r="D10" i="1" l="1"/>
  <c r="E10" i="1" s="1"/>
  <c r="C11" i="1"/>
  <c r="D11" i="1" l="1"/>
  <c r="E11" i="1" s="1"/>
  <c r="C12" i="1"/>
  <c r="D12" i="1" l="1"/>
  <c r="E12" i="1" s="1"/>
  <c r="C13" i="1"/>
  <c r="C14" i="1" l="1"/>
  <c r="D13" i="1"/>
  <c r="E13" i="1" s="1"/>
  <c r="C15" i="1" l="1"/>
  <c r="D14" i="1"/>
  <c r="E14" i="1" s="1"/>
  <c r="D15" i="1" l="1"/>
  <c r="E15" i="1" s="1"/>
  <c r="C16" i="1"/>
  <c r="D16" i="1" l="1"/>
  <c r="E16" i="1" s="1"/>
  <c r="C17" i="1"/>
  <c r="C18" i="1" l="1"/>
  <c r="D17" i="1"/>
  <c r="E17" i="1" s="1"/>
  <c r="C19" i="1" l="1"/>
  <c r="D18" i="1"/>
  <c r="E18" i="1" s="1"/>
  <c r="D19" i="1" l="1"/>
  <c r="E19" i="1" s="1"/>
  <c r="C20" i="1"/>
  <c r="D20" i="1" l="1"/>
  <c r="E20" i="1" s="1"/>
  <c r="C21" i="1"/>
  <c r="C22" i="1" l="1"/>
  <c r="D21" i="1"/>
  <c r="E21" i="1" s="1"/>
  <c r="C23" i="1" l="1"/>
  <c r="D22" i="1"/>
  <c r="E22" i="1" s="1"/>
  <c r="D23" i="1" l="1"/>
  <c r="E23" i="1" s="1"/>
  <c r="C24" i="1"/>
  <c r="D24" i="1" l="1"/>
  <c r="E24" i="1" s="1"/>
  <c r="C25" i="1"/>
  <c r="C26" i="1" l="1"/>
  <c r="D25" i="1"/>
  <c r="E25" i="1" s="1"/>
  <c r="C27" i="1" l="1"/>
  <c r="D26" i="1"/>
  <c r="E26" i="1" s="1"/>
  <c r="C28" i="1" l="1"/>
  <c r="D27" i="1"/>
  <c r="E27" i="1" s="1"/>
  <c r="D28" i="1" l="1"/>
  <c r="E28" i="1" s="1"/>
  <c r="C29" i="1"/>
  <c r="D29" i="1" l="1"/>
  <c r="E29" i="1" s="1"/>
  <c r="C30" i="1"/>
  <c r="C31" i="1" l="1"/>
  <c r="D30" i="1"/>
  <c r="E30" i="1" s="1"/>
  <c r="C32" i="1" l="1"/>
  <c r="D31" i="1"/>
  <c r="E31" i="1" s="1"/>
  <c r="D32" i="1" l="1"/>
  <c r="E32" i="1" s="1"/>
  <c r="C33" i="1"/>
  <c r="D33" i="1" l="1"/>
  <c r="E33" i="1" s="1"/>
  <c r="C34" i="1"/>
  <c r="C35" i="1" l="1"/>
  <c r="D34" i="1"/>
  <c r="E34" i="1" s="1"/>
  <c r="C36" i="1" l="1"/>
  <c r="D35" i="1"/>
  <c r="E35" i="1" s="1"/>
  <c r="D36" i="1" l="1"/>
  <c r="E36" i="1" s="1"/>
  <c r="C37" i="1"/>
  <c r="D37" i="1" l="1"/>
  <c r="E37" i="1" s="1"/>
  <c r="C38" i="1"/>
  <c r="C39" i="1" l="1"/>
  <c r="D38" i="1"/>
  <c r="E38" i="1" s="1"/>
  <c r="C40" i="1" l="1"/>
  <c r="D39" i="1"/>
  <c r="E39" i="1" s="1"/>
  <c r="D40" i="1" l="1"/>
  <c r="E40" i="1" s="1"/>
  <c r="C41" i="1"/>
  <c r="D41" i="1" l="1"/>
  <c r="E41" i="1" s="1"/>
  <c r="C42" i="1"/>
  <c r="C43" i="1" l="1"/>
  <c r="D42" i="1"/>
  <c r="E42" i="1" s="1"/>
  <c r="C44" i="1" l="1"/>
  <c r="D43" i="1"/>
  <c r="E43" i="1" s="1"/>
  <c r="D44" i="1" l="1"/>
  <c r="E44" i="1" s="1"/>
  <c r="C45" i="1"/>
  <c r="D45" i="1" l="1"/>
  <c r="E45" i="1" s="1"/>
  <c r="C46" i="1"/>
  <c r="C47" i="1" l="1"/>
  <c r="D46" i="1"/>
  <c r="E46" i="1" s="1"/>
  <c r="C48" i="1" l="1"/>
  <c r="D47" i="1"/>
  <c r="E47" i="1" s="1"/>
  <c r="D48" i="1" l="1"/>
  <c r="E48" i="1" s="1"/>
  <c r="C49" i="1"/>
  <c r="D49" i="1" l="1"/>
  <c r="E49" i="1" s="1"/>
  <c r="C50" i="1"/>
  <c r="C51" i="1" l="1"/>
  <c r="D50" i="1"/>
  <c r="E50" i="1" s="1"/>
  <c r="C52" i="1" l="1"/>
  <c r="D51" i="1"/>
  <c r="E51" i="1" s="1"/>
  <c r="D52" i="1" l="1"/>
  <c r="E52" i="1" s="1"/>
  <c r="C53" i="1"/>
  <c r="D53" i="1" l="1"/>
  <c r="E53" i="1" s="1"/>
  <c r="C54" i="1"/>
  <c r="C55" i="1" l="1"/>
  <c r="D54" i="1"/>
  <c r="E54" i="1" s="1"/>
  <c r="C56" i="1" l="1"/>
  <c r="D55" i="1"/>
  <c r="E55" i="1" s="1"/>
  <c r="D56" i="1" l="1"/>
  <c r="E56" i="1" s="1"/>
  <c r="C57" i="1"/>
  <c r="D57" i="1" l="1"/>
  <c r="E57" i="1" s="1"/>
  <c r="C58" i="1"/>
  <c r="C59" i="1" l="1"/>
  <c r="D58" i="1"/>
  <c r="E58" i="1" s="1"/>
  <c r="C60" i="1" l="1"/>
  <c r="D59" i="1"/>
  <c r="E59" i="1" s="1"/>
  <c r="D60" i="1" l="1"/>
  <c r="E60" i="1" s="1"/>
  <c r="C61" i="1"/>
  <c r="D61" i="1" l="1"/>
  <c r="E61" i="1" s="1"/>
  <c r="C62" i="1"/>
  <c r="C63" i="1" l="1"/>
  <c r="D62" i="1"/>
  <c r="E62" i="1" s="1"/>
  <c r="C64" i="1" l="1"/>
  <c r="D63" i="1"/>
  <c r="E63" i="1" s="1"/>
  <c r="D64" i="1" l="1"/>
  <c r="E64" i="1" s="1"/>
  <c r="C65" i="1"/>
  <c r="D65" i="1" l="1"/>
  <c r="E65" i="1" s="1"/>
  <c r="C66" i="1"/>
  <c r="C67" i="1" l="1"/>
  <c r="D66" i="1"/>
  <c r="E66" i="1" s="1"/>
  <c r="C68" i="1" l="1"/>
  <c r="D67" i="1"/>
  <c r="E67" i="1" s="1"/>
  <c r="D68" i="1" l="1"/>
  <c r="E68" i="1" s="1"/>
  <c r="C69" i="1"/>
  <c r="D69" i="1" l="1"/>
  <c r="E69" i="1" s="1"/>
  <c r="C70" i="1"/>
  <c r="C71" i="1" l="1"/>
  <c r="D70" i="1"/>
  <c r="E70" i="1" s="1"/>
  <c r="C72" i="1" l="1"/>
  <c r="D71" i="1"/>
  <c r="E71" i="1" s="1"/>
  <c r="D72" i="1" l="1"/>
  <c r="E72" i="1" s="1"/>
  <c r="C73" i="1"/>
  <c r="D73" i="1" l="1"/>
  <c r="E73" i="1" s="1"/>
  <c r="C74" i="1"/>
  <c r="C75" i="1" l="1"/>
  <c r="D74" i="1"/>
  <c r="E74" i="1" s="1"/>
  <c r="C76" i="1" l="1"/>
  <c r="D75" i="1"/>
  <c r="E75" i="1" s="1"/>
  <c r="D76" i="1" l="1"/>
  <c r="E76" i="1" s="1"/>
  <c r="C77" i="1"/>
  <c r="D77" i="1" l="1"/>
  <c r="E77" i="1" s="1"/>
  <c r="C78" i="1"/>
  <c r="C79" i="1" l="1"/>
  <c r="D78" i="1"/>
  <c r="E78" i="1" s="1"/>
  <c r="C80" i="1" l="1"/>
  <c r="D79" i="1"/>
  <c r="E79" i="1" s="1"/>
  <c r="D80" i="1" l="1"/>
  <c r="E80" i="1" s="1"/>
  <c r="C81" i="1"/>
  <c r="D81" i="1" l="1"/>
  <c r="E81" i="1" s="1"/>
  <c r="C82" i="1"/>
  <c r="C83" i="1" l="1"/>
  <c r="D82" i="1"/>
  <c r="E82" i="1" s="1"/>
  <c r="C84" i="1" l="1"/>
  <c r="D83" i="1"/>
  <c r="E83" i="1" s="1"/>
  <c r="D84" i="1" l="1"/>
  <c r="E84" i="1" s="1"/>
  <c r="C85" i="1"/>
  <c r="D85" i="1" l="1"/>
  <c r="E85" i="1" s="1"/>
  <c r="C86" i="1"/>
  <c r="C87" i="1" l="1"/>
  <c r="D86" i="1"/>
  <c r="E86" i="1" s="1"/>
  <c r="C88" i="1" l="1"/>
  <c r="D87" i="1"/>
  <c r="E87" i="1" s="1"/>
  <c r="D88" i="1" l="1"/>
  <c r="E88" i="1" s="1"/>
  <c r="C89" i="1"/>
  <c r="D89" i="1" l="1"/>
  <c r="E89" i="1" s="1"/>
  <c r="C90" i="1"/>
  <c r="C91" i="1" l="1"/>
  <c r="D90" i="1"/>
  <c r="E90" i="1" s="1"/>
  <c r="C92" i="1" l="1"/>
  <c r="D91" i="1"/>
  <c r="E91" i="1" s="1"/>
  <c r="D92" i="1" l="1"/>
  <c r="E92" i="1" s="1"/>
  <c r="C93" i="1"/>
  <c r="D93" i="1" l="1"/>
  <c r="E93" i="1" s="1"/>
  <c r="C94" i="1"/>
  <c r="C95" i="1" l="1"/>
  <c r="D94" i="1"/>
  <c r="E94" i="1" s="1"/>
  <c r="C96" i="1" l="1"/>
  <c r="D95" i="1"/>
  <c r="E95" i="1" s="1"/>
  <c r="D96" i="1" l="1"/>
  <c r="E96" i="1" s="1"/>
  <c r="C97" i="1"/>
  <c r="D97" i="1" l="1"/>
  <c r="E97" i="1" s="1"/>
  <c r="C98" i="1"/>
  <c r="C99" i="1" l="1"/>
  <c r="D98" i="1"/>
  <c r="E98" i="1" s="1"/>
  <c r="C100" i="1" l="1"/>
  <c r="D99" i="1"/>
  <c r="E99" i="1" s="1"/>
  <c r="D100" i="1" l="1"/>
  <c r="E100" i="1" s="1"/>
  <c r="C101" i="1"/>
  <c r="D101" i="1" l="1"/>
  <c r="E101" i="1" s="1"/>
  <c r="I2" i="1"/>
  <c r="I6" i="1" s="1"/>
  <c r="J6" i="1" s="1"/>
  <c r="I5" i="1" l="1"/>
  <c r="I4" i="1"/>
  <c r="I14" i="1" s="1"/>
  <c r="I7" i="1" l="1"/>
  <c r="J7" i="1" s="1"/>
  <c r="J14" i="1" s="1"/>
  <c r="L14" i="1" l="1"/>
  <c r="K14" i="1"/>
  <c r="I15" i="1"/>
  <c r="K15" i="1" l="1"/>
  <c r="J15" i="1"/>
  <c r="I16" i="1"/>
  <c r="L15" i="1"/>
  <c r="I17" i="1" l="1"/>
  <c r="J16" i="1"/>
  <c r="L16" i="1" s="1"/>
  <c r="K16" i="1" l="1"/>
  <c r="I18" i="1"/>
  <c r="J17" i="1"/>
  <c r="K17" i="1" s="1"/>
  <c r="L17" i="1" l="1"/>
  <c r="J18" i="1"/>
  <c r="I19" i="1"/>
  <c r="L18" i="1"/>
  <c r="K18" i="1"/>
  <c r="K19" i="1" l="1"/>
  <c r="J19" i="1"/>
  <c r="I20" i="1"/>
  <c r="L19" i="1"/>
  <c r="I21" i="1" l="1"/>
  <c r="K20" i="1"/>
  <c r="J20" i="1"/>
  <c r="L20" i="1" s="1"/>
  <c r="L21" i="1" l="1"/>
  <c r="L26" i="1" s="1"/>
  <c r="K21" i="1"/>
  <c r="J21" i="1"/>
</calcChain>
</file>

<file path=xl/sharedStrings.xml><?xml version="1.0" encoding="utf-8"?>
<sst xmlns="http://schemas.openxmlformats.org/spreadsheetml/2006/main" count="19" uniqueCount="18">
  <si>
    <t>m</t>
  </si>
  <si>
    <t>X</t>
  </si>
  <si>
    <t>R</t>
  </si>
  <si>
    <t>Ttruncated X</t>
  </si>
  <si>
    <t>N</t>
  </si>
  <si>
    <t>Decimals</t>
  </si>
  <si>
    <t>a</t>
  </si>
  <si>
    <t>MIN</t>
  </si>
  <si>
    <t>MAX</t>
  </si>
  <si>
    <t>C</t>
  </si>
  <si>
    <t>c</t>
  </si>
  <si>
    <t>W</t>
  </si>
  <si>
    <t>x0</t>
  </si>
  <si>
    <t xml:space="preserve">Substract to </t>
  </si>
  <si>
    <t>#</t>
  </si>
  <si>
    <t>lower limit</t>
  </si>
  <si>
    <t>upper limit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</si>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</sst>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6D6FF"/>
        <bgColor indexed="64"/>
      </patternFill>
    </fill>
    <fill>
      <patternFill patternType="solid">
        <fgColor rgb="FFFF8AD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2" xfId="0" applyBorder="1"/>
    <xf numFmtId="0" fontId="1" fillId="2" borderId="3" xfId="0" applyFont="1" applyFill="1" applyBorder="1"/>
    <xf numFmtId="0" fontId="1" fillId="3" borderId="3" xfId="0" applyFont="1" applyFill="1" applyBorder="1"/>
    <xf numFmtId="0" fontId="0" fillId="0" borderId="4" xfId="0" applyBorder="1"/>
    <xf numFmtId="0" fontId="0" fillId="3" borderId="3" xfId="0" applyFill="1" applyBorder="1"/>
    <xf numFmtId="0" fontId="0" fillId="3" borderId="5" xfId="0" applyFill="1" applyBorder="1"/>
    <xf numFmtId="0" fontId="1" fillId="2" borderId="5" xfId="0" applyFont="1" applyFill="1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'3'!$K$13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'3'!$K$14:$K$21</c:f>
              <c:numCache>
                <c:formatCode>General</c:formatCode>
                <c:ptCount val="8"/>
                <c:pt idx="0">
                  <c:v>6.1499999999999999E-2</c:v>
                </c:pt>
                <c:pt idx="1">
                  <c:v>0.18360000000000001</c:v>
                </c:pt>
                <c:pt idx="2">
                  <c:v>0.30570000000000003</c:v>
                </c:pt>
                <c:pt idx="3">
                  <c:v>0.42780000000000001</c:v>
                </c:pt>
                <c:pt idx="4">
                  <c:v>0.54990000000000006</c:v>
                </c:pt>
                <c:pt idx="5">
                  <c:v>0.67199999999999993</c:v>
                </c:pt>
                <c:pt idx="6">
                  <c:v>0.79410000000000003</c:v>
                </c:pt>
                <c:pt idx="7">
                  <c:v>0.9161999999999999</c:v>
                </c:pt>
              </c:numCache>
            </c:numRef>
          </c:cat>
          <c:val>
            <c:numRef>
              <c:f>'3'!$L$14:$L$21</c:f>
              <c:numCache>
                <c:formatCode>General</c:formatCode>
                <c:ptCount val="8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12</c:v>
                </c:pt>
                <c:pt idx="4">
                  <c:v>6</c:v>
                </c:pt>
                <c:pt idx="5">
                  <c:v>12</c:v>
                </c:pt>
                <c:pt idx="6">
                  <c:v>15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A-A742-BE9A-2B6DC5FE7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740480"/>
        <c:axId val="632742128"/>
      </c:barChart>
      <c:catAx>
        <c:axId val="63274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632742128"/>
        <c:crosses val="autoZero"/>
        <c:auto val="1"/>
        <c:lblAlgn val="ctr"/>
        <c:lblOffset val="100"/>
        <c:noMultiLvlLbl val="0"/>
      </c:catAx>
      <c:valAx>
        <c:axId val="6327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632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660400</xdr:colOff>
      <xdr:row>4</xdr:row>
      <xdr:rowOff>120650</xdr:rowOff>
    </xdr:from>
    <xdr:to>
      <xdr:col>18</xdr:col>
      <xdr:colOff>279400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ECC0A-DD33-BC4C-84E9-324680F06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lagalvan/Documents/OCTAVO%20SEMESTRE/QUANTITATIVE%20METHODS/Random%20Numb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</sheetNames>
    <sheetDataSet>
      <sheetData sheetId="0" refreshError="1"/>
      <sheetData sheetId="1" refreshError="1"/>
      <sheetData sheetId="2">
        <row r="13">
          <cell r="K13" t="str">
            <v>m</v>
          </cell>
        </row>
        <row r="14">
          <cell r="K14">
            <v>6.1499999999999999E-2</v>
          </cell>
          <cell r="L14">
            <v>14</v>
          </cell>
        </row>
        <row r="15">
          <cell r="K15">
            <v>0.18360000000000001</v>
          </cell>
          <cell r="L15">
            <v>13</v>
          </cell>
        </row>
        <row r="16">
          <cell r="K16">
            <v>0.30570000000000003</v>
          </cell>
          <cell r="L16">
            <v>14</v>
          </cell>
        </row>
        <row r="17">
          <cell r="K17">
            <v>0.42780000000000001</v>
          </cell>
          <cell r="L17">
            <v>12</v>
          </cell>
        </row>
        <row r="18">
          <cell r="K18">
            <v>0.54990000000000006</v>
          </cell>
          <cell r="L18">
            <v>6</v>
          </cell>
        </row>
        <row r="19">
          <cell r="K19">
            <v>0.67199999999999993</v>
          </cell>
          <cell r="L19">
            <v>12</v>
          </cell>
        </row>
        <row r="20">
          <cell r="K20">
            <v>0.79410000000000003</v>
          </cell>
          <cell r="L20">
            <v>15</v>
          </cell>
        </row>
        <row r="21">
          <cell r="K21">
            <v>0.9161999999999999</v>
          </cell>
          <cell r="L21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5FEC-AEC3-C149-851E-A25DF4653A3A}">
  <dimension ref="A1:L101"/>
  <sheetViews>
    <sheetView tabSelected="1" zoomScale="103" workbookViewId="0">
      <selection activeCell="I2" sqref="I2"/>
    </sheetView>
  </sheetViews>
  <sheetFormatPr baseColWidth="10" defaultRowHeight="16" x14ac:dyDescent="0.2"/>
  <cols>
    <col min="1" max="1" width="13.33203125" customWidth="1"/>
    <col min="3" max="3" width="12.1640625" bestFit="1" customWidth="1"/>
    <col min="4" max="4" width="11" bestFit="1" customWidth="1"/>
    <col min="8" max="8" width="11" bestFit="1" customWidth="1"/>
    <col min="9" max="9" width="11.33203125" bestFit="1" customWidth="1"/>
    <col min="10" max="11" width="11.1640625" bestFit="1" customWidth="1"/>
    <col min="12" max="12" width="11" bestFit="1" customWidth="1"/>
  </cols>
  <sheetData>
    <row r="1" spans="1:12" x14ac:dyDescent="0.2">
      <c r="A1" t="s">
        <v>0</v>
      </c>
      <c r="C1" t="s">
        <v>1</v>
      </c>
      <c r="D1" t="s">
        <v>2</v>
      </c>
      <c r="E1" t="s">
        <v>3</v>
      </c>
    </row>
    <row r="2" spans="1:12" x14ac:dyDescent="0.2">
      <c r="A2">
        <v>2147483647</v>
      </c>
      <c r="C2">
        <v>1234567</v>
      </c>
      <c r="D2">
        <f>C2/$A$2</f>
        <v>5.7489005875535778E-4</v>
      </c>
      <c r="E2">
        <f>TRUNC(D2,$I$3)</f>
        <v>5.0000000000000001E-4</v>
      </c>
      <c r="H2" s="1" t="s">
        <v>4</v>
      </c>
      <c r="I2" s="2">
        <f>COUNT(C2:C2001)</f>
        <v>100</v>
      </c>
      <c r="J2" s="3"/>
    </row>
    <row r="3" spans="1:12" x14ac:dyDescent="0.2">
      <c r="C3">
        <f>MOD(($A$5*C2+$A$8),$A$2)</f>
        <v>1422014746</v>
      </c>
      <c r="D3">
        <f>C3/$A$2</f>
        <v>0.66217721750129821</v>
      </c>
      <c r="E3">
        <f t="shared" ref="E3:E66" si="0">TRUNC(D3,$I$3)</f>
        <v>0.66210000000000002</v>
      </c>
      <c r="H3" s="4" t="s">
        <v>5</v>
      </c>
      <c r="I3" s="5">
        <v>4</v>
      </c>
      <c r="J3" s="6"/>
    </row>
    <row r="4" spans="1:12" x14ac:dyDescent="0.2">
      <c r="A4" t="s">
        <v>6</v>
      </c>
      <c r="C4">
        <f t="shared" ref="C4:C67" si="1">MOD(($A$5*C3+$A$8),$A$2)</f>
        <v>456328559</v>
      </c>
      <c r="D4">
        <f>C4/$A$2</f>
        <v>0.21249454431817613</v>
      </c>
      <c r="E4">
        <f t="shared" si="0"/>
        <v>0.21240000000000001</v>
      </c>
      <c r="H4" s="4" t="s">
        <v>7</v>
      </c>
      <c r="I4" s="7">
        <f>MIN(E2:E2001)</f>
        <v>5.0000000000000001E-4</v>
      </c>
      <c r="J4" s="6"/>
    </row>
    <row r="5" spans="1:12" x14ac:dyDescent="0.2">
      <c r="A5">
        <v>16807</v>
      </c>
      <c r="C5">
        <f t="shared" si="1"/>
        <v>849987676</v>
      </c>
      <c r="D5">
        <f t="shared" ref="D5:D68" si="2">C5/$A$2</f>
        <v>0.39580635558618527</v>
      </c>
      <c r="E5">
        <f t="shared" si="0"/>
        <v>0.39579999999999999</v>
      </c>
      <c r="H5" s="4" t="s">
        <v>8</v>
      </c>
      <c r="I5" s="8">
        <f>MAX(E2:E2001)</f>
        <v>0.97689999999999999</v>
      </c>
      <c r="J5" s="6"/>
    </row>
    <row r="6" spans="1:12" x14ac:dyDescent="0.2">
      <c r="C6">
        <f t="shared" si="1"/>
        <v>681650688</v>
      </c>
      <c r="D6">
        <f t="shared" si="2"/>
        <v>0.31741833701609556</v>
      </c>
      <c r="E6">
        <f t="shared" si="0"/>
        <v>0.31740000000000002</v>
      </c>
      <c r="H6" s="4" t="s">
        <v>9</v>
      </c>
      <c r="I6">
        <f>1+(3.3*LOG(I2))</f>
        <v>7.6</v>
      </c>
      <c r="J6" s="2">
        <f>ROUNDUP(I6,0)</f>
        <v>8</v>
      </c>
    </row>
    <row r="7" spans="1:12" x14ac:dyDescent="0.2">
      <c r="A7" t="s">
        <v>10</v>
      </c>
      <c r="C7">
        <f t="shared" si="1"/>
        <v>1825340118</v>
      </c>
      <c r="D7">
        <f t="shared" si="2"/>
        <v>0.84999022951814818</v>
      </c>
      <c r="E7">
        <f t="shared" si="0"/>
        <v>0.84989999999999999</v>
      </c>
      <c r="H7" s="9" t="s">
        <v>11</v>
      </c>
      <c r="I7" s="10">
        <f>(I5-I4)/J6</f>
        <v>0.12205000000000001</v>
      </c>
      <c r="J7" s="8">
        <f>ROUNDUP(I7,I3)</f>
        <v>0.1221</v>
      </c>
    </row>
    <row r="8" spans="1:12" x14ac:dyDescent="0.2">
      <c r="A8">
        <v>0</v>
      </c>
      <c r="C8">
        <f t="shared" si="1"/>
        <v>1687465831</v>
      </c>
      <c r="D8">
        <f t="shared" si="2"/>
        <v>0.78578751151719484</v>
      </c>
      <c r="E8">
        <f t="shared" si="0"/>
        <v>0.78569999999999995</v>
      </c>
    </row>
    <row r="9" spans="1:12" x14ac:dyDescent="0.2">
      <c r="C9">
        <f t="shared" si="1"/>
        <v>1569179335</v>
      </c>
      <c r="D9">
        <f t="shared" si="2"/>
        <v>0.73070606949306371</v>
      </c>
      <c r="E9">
        <f t="shared" si="0"/>
        <v>0.73070000000000002</v>
      </c>
    </row>
    <row r="10" spans="1:12" x14ac:dyDescent="0.2">
      <c r="A10" t="s">
        <v>12</v>
      </c>
      <c r="C10">
        <f t="shared" si="1"/>
        <v>2097898185</v>
      </c>
      <c r="D10">
        <f t="shared" si="2"/>
        <v>0.97690996992257884</v>
      </c>
      <c r="E10">
        <f t="shared" si="0"/>
        <v>0.97689999999999999</v>
      </c>
    </row>
    <row r="11" spans="1:12" x14ac:dyDescent="0.2">
      <c r="A11">
        <v>1234567</v>
      </c>
      <c r="C11">
        <f t="shared" si="1"/>
        <v>1988278849</v>
      </c>
      <c r="D11">
        <f t="shared" si="2"/>
        <v>0.92586448878322936</v>
      </c>
      <c r="E11">
        <f t="shared" si="0"/>
        <v>0.92579999999999996</v>
      </c>
      <c r="H11" t="s">
        <v>13</v>
      </c>
      <c r="I11">
        <f>1/10^I3</f>
        <v>1E-4</v>
      </c>
    </row>
    <row r="12" spans="1:12" x14ac:dyDescent="0.2">
      <c r="C12">
        <f t="shared" si="1"/>
        <v>9584176</v>
      </c>
      <c r="D12">
        <f t="shared" si="2"/>
        <v>4.4629797360221761E-3</v>
      </c>
      <c r="E12">
        <f t="shared" si="0"/>
        <v>4.4000000000000003E-3</v>
      </c>
    </row>
    <row r="13" spans="1:12" x14ac:dyDescent="0.2">
      <c r="C13">
        <f t="shared" si="1"/>
        <v>19972507</v>
      </c>
      <c r="D13">
        <f t="shared" si="2"/>
        <v>9.3004233247136799E-3</v>
      </c>
      <c r="E13">
        <f t="shared" si="0"/>
        <v>9.2999999999999992E-3</v>
      </c>
      <c r="H13" s="11" t="s">
        <v>14</v>
      </c>
      <c r="I13" s="11" t="s">
        <v>15</v>
      </c>
      <c r="J13" s="11" t="s">
        <v>16</v>
      </c>
      <c r="K13" s="11" t="s">
        <v>0</v>
      </c>
      <c r="L13" s="12" t="s">
        <v>17</v>
      </c>
    </row>
    <row r="14" spans="1:12" x14ac:dyDescent="0.2">
      <c r="C14">
        <f t="shared" si="1"/>
        <v>670476217</v>
      </c>
      <c r="D14">
        <f t="shared" si="2"/>
        <v>0.3122148184628295</v>
      </c>
      <c r="E14">
        <f t="shared" si="0"/>
        <v>0.31219999999999998</v>
      </c>
      <c r="H14" s="13">
        <v>1</v>
      </c>
      <c r="I14" s="14">
        <f>I4</f>
        <v>5.0000000000000001E-4</v>
      </c>
      <c r="J14" s="14">
        <f>I14+$J$7-$I$11</f>
        <v>0.1225</v>
      </c>
      <c r="K14" s="14">
        <f>AVERAGE(I14,J14)</f>
        <v>6.1499999999999999E-2</v>
      </c>
      <c r="L14" s="14">
        <f>COUNTIFS($E$2:$E$2001, "&gt;="&amp;I14, $E$2:$E$2001, "&lt;="&amp;J14)</f>
        <v>14</v>
      </c>
    </row>
    <row r="15" spans="1:12" x14ac:dyDescent="0.2">
      <c r="C15">
        <f t="shared" si="1"/>
        <v>847083310</v>
      </c>
      <c r="D15">
        <f t="shared" si="2"/>
        <v>0.39445390477518266</v>
      </c>
      <c r="E15">
        <f t="shared" si="0"/>
        <v>0.39439999999999997</v>
      </c>
      <c r="H15" s="15">
        <v>2</v>
      </c>
      <c r="I15" s="16">
        <f>I14+$J$7</f>
        <v>0.1226</v>
      </c>
      <c r="J15" s="16">
        <f t="shared" ref="J15:J21" si="3">I15+$J$7-$I$11</f>
        <v>0.24460000000000001</v>
      </c>
      <c r="K15" s="16">
        <f t="shared" ref="K15:K21" si="4">AVERAGE(I15,J15)</f>
        <v>0.18360000000000001</v>
      </c>
      <c r="L15" s="16">
        <f t="shared" ref="L15:L21" si="5">COUNTIFS($E$2:$E$2001, "&gt;="&amp;I15, $E$2:$E$2001, "&lt;="&amp;J15)</f>
        <v>13</v>
      </c>
    </row>
    <row r="16" spans="1:12" x14ac:dyDescent="0.2">
      <c r="C16">
        <f t="shared" si="1"/>
        <v>1260095207</v>
      </c>
      <c r="D16">
        <f t="shared" si="2"/>
        <v>0.58677755649517171</v>
      </c>
      <c r="E16">
        <f t="shared" si="0"/>
        <v>0.5867</v>
      </c>
      <c r="H16" s="15">
        <v>3</v>
      </c>
      <c r="I16" s="16">
        <f t="shared" ref="I16:I21" si="6">I15+$J$7</f>
        <v>0.2447</v>
      </c>
      <c r="J16" s="16">
        <f t="shared" si="3"/>
        <v>0.36670000000000003</v>
      </c>
      <c r="K16" s="16">
        <f t="shared" si="4"/>
        <v>0.30570000000000003</v>
      </c>
      <c r="L16" s="16">
        <f t="shared" si="5"/>
        <v>14</v>
      </c>
    </row>
    <row r="17" spans="3:12" x14ac:dyDescent="0.2">
      <c r="C17">
        <f t="shared" si="1"/>
        <v>2083900982</v>
      </c>
      <c r="D17">
        <f t="shared" si="2"/>
        <v>0.97039201435185596</v>
      </c>
      <c r="E17">
        <f t="shared" si="0"/>
        <v>0.97030000000000005</v>
      </c>
      <c r="H17" s="15">
        <v>4</v>
      </c>
      <c r="I17" s="16">
        <f t="shared" si="6"/>
        <v>0.36680000000000001</v>
      </c>
      <c r="J17" s="16">
        <f t="shared" si="3"/>
        <v>0.48880000000000001</v>
      </c>
      <c r="K17" s="16">
        <f t="shared" si="4"/>
        <v>0.42780000000000001</v>
      </c>
      <c r="L17" s="16">
        <f t="shared" si="5"/>
        <v>12</v>
      </c>
    </row>
    <row r="18" spans="3:12" x14ac:dyDescent="0.2">
      <c r="C18">
        <f t="shared" si="1"/>
        <v>813005551</v>
      </c>
      <c r="D18">
        <f t="shared" si="2"/>
        <v>0.37858521164329034</v>
      </c>
      <c r="E18">
        <f t="shared" si="0"/>
        <v>0.3785</v>
      </c>
      <c r="H18" s="15">
        <v>5</v>
      </c>
      <c r="I18" s="16">
        <f t="shared" si="6"/>
        <v>0.4889</v>
      </c>
      <c r="J18" s="16">
        <f t="shared" si="3"/>
        <v>0.6109</v>
      </c>
      <c r="K18" s="16">
        <f t="shared" si="4"/>
        <v>0.54990000000000006</v>
      </c>
      <c r="L18" s="16">
        <f t="shared" si="5"/>
        <v>6</v>
      </c>
    </row>
    <row r="19" spans="3:12" x14ac:dyDescent="0.2">
      <c r="C19">
        <f t="shared" si="1"/>
        <v>1893333443</v>
      </c>
      <c r="D19">
        <f t="shared" si="2"/>
        <v>0.88165208878072543</v>
      </c>
      <c r="E19">
        <f t="shared" si="0"/>
        <v>0.88160000000000005</v>
      </c>
      <c r="H19" s="15">
        <v>6</v>
      </c>
      <c r="I19" s="16">
        <f t="shared" si="6"/>
        <v>0.61099999999999999</v>
      </c>
      <c r="J19" s="16">
        <f t="shared" si="3"/>
        <v>0.73299999999999998</v>
      </c>
      <c r="K19" s="16">
        <f t="shared" si="4"/>
        <v>0.67199999999999993</v>
      </c>
      <c r="L19" s="16">
        <f t="shared" si="5"/>
        <v>12</v>
      </c>
    </row>
    <row r="20" spans="3:12" x14ac:dyDescent="0.2">
      <c r="C20">
        <f t="shared" si="1"/>
        <v>1989978902</v>
      </c>
      <c r="D20">
        <f t="shared" si="2"/>
        <v>0.92665613765206944</v>
      </c>
      <c r="E20">
        <f t="shared" si="0"/>
        <v>0.92659999999999998</v>
      </c>
      <c r="H20" s="15">
        <v>7</v>
      </c>
      <c r="I20" s="16">
        <f t="shared" si="6"/>
        <v>0.73309999999999997</v>
      </c>
      <c r="J20" s="16">
        <f t="shared" si="3"/>
        <v>0.85509999999999997</v>
      </c>
      <c r="K20" s="16">
        <f t="shared" si="4"/>
        <v>0.79410000000000003</v>
      </c>
      <c r="L20" s="16">
        <f t="shared" si="5"/>
        <v>15</v>
      </c>
    </row>
    <row r="21" spans="3:12" x14ac:dyDescent="0.2">
      <c r="C21">
        <f t="shared" si="1"/>
        <v>665087536</v>
      </c>
      <c r="D21">
        <f t="shared" si="2"/>
        <v>0.30970551833031024</v>
      </c>
      <c r="E21">
        <f t="shared" si="0"/>
        <v>0.30969999999999998</v>
      </c>
      <c r="H21" s="17">
        <v>8</v>
      </c>
      <c r="I21" s="18">
        <f t="shared" si="6"/>
        <v>0.85519999999999996</v>
      </c>
      <c r="J21" s="18">
        <f t="shared" si="3"/>
        <v>0.97719999999999996</v>
      </c>
      <c r="K21" s="18">
        <f t="shared" si="4"/>
        <v>0.9161999999999999</v>
      </c>
      <c r="L21" s="18">
        <f t="shared" si="5"/>
        <v>14</v>
      </c>
    </row>
    <row r="22" spans="3:12" x14ac:dyDescent="0.2">
      <c r="C22">
        <f t="shared" si="1"/>
        <v>473834917</v>
      </c>
      <c r="D22">
        <f t="shared" si="2"/>
        <v>0.22064657752432235</v>
      </c>
      <c r="E22">
        <f t="shared" si="0"/>
        <v>0.22059999999999999</v>
      </c>
    </row>
    <row r="23" spans="3:12" x14ac:dyDescent="0.2">
      <c r="C23">
        <f t="shared" si="1"/>
        <v>874086943</v>
      </c>
      <c r="D23">
        <f t="shared" si="2"/>
        <v>0.40702845128580389</v>
      </c>
      <c r="E23">
        <f t="shared" si="0"/>
        <v>0.40699999999999997</v>
      </c>
    </row>
    <row r="24" spans="3:12" x14ac:dyDescent="0.2">
      <c r="C24">
        <f t="shared" si="1"/>
        <v>1991105521</v>
      </c>
      <c r="D24">
        <f t="shared" si="2"/>
        <v>0.92718076050615905</v>
      </c>
      <c r="E24">
        <f t="shared" si="0"/>
        <v>0.92710000000000004</v>
      </c>
    </row>
    <row r="25" spans="3:12" x14ac:dyDescent="0.2">
      <c r="C25">
        <f t="shared" si="1"/>
        <v>272820246</v>
      </c>
      <c r="D25">
        <f t="shared" si="2"/>
        <v>0.12704182701513256</v>
      </c>
      <c r="E25">
        <f t="shared" si="0"/>
        <v>0.127</v>
      </c>
    </row>
    <row r="26" spans="3:12" x14ac:dyDescent="0.2">
      <c r="C26">
        <f t="shared" si="1"/>
        <v>412288177</v>
      </c>
      <c r="D26">
        <f t="shared" si="2"/>
        <v>0.19198664333298179</v>
      </c>
      <c r="E26">
        <f t="shared" si="0"/>
        <v>0.19189999999999999</v>
      </c>
      <c r="L26">
        <f>SUM(L14:L25)</f>
        <v>100</v>
      </c>
    </row>
    <row r="27" spans="3:12" x14ac:dyDescent="0.2">
      <c r="C27">
        <f t="shared" si="1"/>
        <v>1545145617</v>
      </c>
      <c r="D27">
        <f t="shared" si="2"/>
        <v>0.71951449742518114</v>
      </c>
      <c r="E27">
        <f t="shared" si="0"/>
        <v>0.71950000000000003</v>
      </c>
    </row>
    <row r="28" spans="3:12" x14ac:dyDescent="0.2">
      <c r="C28">
        <f t="shared" si="1"/>
        <v>1890125395</v>
      </c>
      <c r="D28">
        <f t="shared" si="2"/>
        <v>0.88015822501860475</v>
      </c>
      <c r="E28">
        <f t="shared" si="0"/>
        <v>0.88009999999999999</v>
      </c>
    </row>
    <row r="29" spans="3:12" x14ac:dyDescent="0.2">
      <c r="C29">
        <f t="shared" si="1"/>
        <v>1759407341</v>
      </c>
      <c r="D29">
        <f t="shared" si="2"/>
        <v>0.81928788769025718</v>
      </c>
      <c r="E29">
        <f t="shared" si="0"/>
        <v>0.81920000000000004</v>
      </c>
    </row>
    <row r="30" spans="3:12" x14ac:dyDescent="0.2">
      <c r="C30">
        <f t="shared" si="1"/>
        <v>1656844644</v>
      </c>
      <c r="D30">
        <f t="shared" si="2"/>
        <v>0.77152841015324392</v>
      </c>
      <c r="E30">
        <f t="shared" si="0"/>
        <v>0.77149999999999996</v>
      </c>
    </row>
    <row r="31" spans="3:12" x14ac:dyDescent="0.2">
      <c r="C31">
        <f t="shared" si="1"/>
        <v>167481059</v>
      </c>
      <c r="D31">
        <f t="shared" si="2"/>
        <v>7.7989445569920102E-2</v>
      </c>
      <c r="E31">
        <f t="shared" si="0"/>
        <v>7.7899999999999997E-2</v>
      </c>
    </row>
    <row r="32" spans="3:12" x14ac:dyDescent="0.2">
      <c r="C32">
        <f t="shared" si="1"/>
        <v>1650581043</v>
      </c>
      <c r="D32">
        <f t="shared" si="2"/>
        <v>0.76861169364704363</v>
      </c>
      <c r="E32">
        <f t="shared" si="0"/>
        <v>0.76859999999999995</v>
      </c>
    </row>
    <row r="33" spans="3:5" x14ac:dyDescent="0.2">
      <c r="C33">
        <f t="shared" si="1"/>
        <v>121837755</v>
      </c>
      <c r="D33">
        <f t="shared" si="2"/>
        <v>5.6735125862404298E-2</v>
      </c>
      <c r="E33">
        <f t="shared" si="0"/>
        <v>5.67E-2</v>
      </c>
    </row>
    <row r="34" spans="3:5" x14ac:dyDescent="0.2">
      <c r="C34">
        <f t="shared" si="1"/>
        <v>1175232694</v>
      </c>
      <c r="D34">
        <f t="shared" si="2"/>
        <v>0.54726036942902034</v>
      </c>
      <c r="E34">
        <f t="shared" si="0"/>
        <v>0.54720000000000002</v>
      </c>
    </row>
    <row r="35" spans="3:5" x14ac:dyDescent="0.2">
      <c r="C35">
        <f t="shared" si="1"/>
        <v>1728786599</v>
      </c>
      <c r="D35">
        <f t="shared" si="2"/>
        <v>0.80502899354557922</v>
      </c>
      <c r="E35">
        <f t="shared" si="0"/>
        <v>0.80500000000000005</v>
      </c>
    </row>
    <row r="36" spans="3:5" x14ac:dyDescent="0.2">
      <c r="C36">
        <f t="shared" si="1"/>
        <v>262625483</v>
      </c>
      <c r="D36">
        <f t="shared" si="2"/>
        <v>0.12229452055054461</v>
      </c>
      <c r="E36">
        <f t="shared" si="0"/>
        <v>0.1222</v>
      </c>
    </row>
    <row r="37" spans="3:5" x14ac:dyDescent="0.2">
      <c r="C37">
        <f t="shared" si="1"/>
        <v>867598196</v>
      </c>
      <c r="D37">
        <f t="shared" si="2"/>
        <v>0.40400689300336262</v>
      </c>
      <c r="E37">
        <f t="shared" si="0"/>
        <v>0.40400000000000003</v>
      </c>
    </row>
    <row r="38" spans="3:5" x14ac:dyDescent="0.2">
      <c r="C38">
        <f t="shared" si="1"/>
        <v>308917042</v>
      </c>
      <c r="D38">
        <f t="shared" si="2"/>
        <v>0.14385070751600465</v>
      </c>
      <c r="E38">
        <f t="shared" si="0"/>
        <v>0.14380000000000001</v>
      </c>
    </row>
    <row r="39" spans="3:5" x14ac:dyDescent="0.2">
      <c r="C39">
        <f t="shared" si="1"/>
        <v>1500750095</v>
      </c>
      <c r="D39">
        <f t="shared" si="2"/>
        <v>0.69884122149033534</v>
      </c>
      <c r="E39">
        <f t="shared" si="0"/>
        <v>0.69879999999999998</v>
      </c>
    </row>
    <row r="40" spans="3:5" x14ac:dyDescent="0.2">
      <c r="C40">
        <f t="shared" si="1"/>
        <v>911412650</v>
      </c>
      <c r="D40">
        <f t="shared" si="2"/>
        <v>0.42440958806518914</v>
      </c>
      <c r="E40">
        <f t="shared" si="0"/>
        <v>0.4244</v>
      </c>
    </row>
    <row r="41" spans="3:5" x14ac:dyDescent="0.2">
      <c r="C41">
        <f t="shared" si="1"/>
        <v>111554499</v>
      </c>
      <c r="D41">
        <f t="shared" si="2"/>
        <v>5.1946611633499437E-2</v>
      </c>
      <c r="E41">
        <f t="shared" si="0"/>
        <v>5.1900000000000002E-2</v>
      </c>
    </row>
    <row r="42" spans="3:5" x14ac:dyDescent="0.2">
      <c r="C42">
        <f t="shared" si="1"/>
        <v>143240862</v>
      </c>
      <c r="D42">
        <f t="shared" si="2"/>
        <v>6.6701724225050635E-2</v>
      </c>
      <c r="E42">
        <f t="shared" si="0"/>
        <v>6.6699999999999995E-2</v>
      </c>
    </row>
    <row r="43" spans="3:5" x14ac:dyDescent="0.2">
      <c r="C43">
        <f t="shared" si="1"/>
        <v>119999347</v>
      </c>
      <c r="D43">
        <f t="shared" si="2"/>
        <v>5.5879050426128812E-2</v>
      </c>
      <c r="E43">
        <f t="shared" si="0"/>
        <v>5.5800000000000002E-2</v>
      </c>
    </row>
    <row r="44" spans="3:5" x14ac:dyDescent="0.2">
      <c r="C44">
        <f t="shared" si="1"/>
        <v>341880496</v>
      </c>
      <c r="D44">
        <f t="shared" si="2"/>
        <v>0.15920051194690191</v>
      </c>
      <c r="E44">
        <f t="shared" si="0"/>
        <v>0.15920000000000001</v>
      </c>
    </row>
    <row r="45" spans="3:5" x14ac:dyDescent="0.2">
      <c r="C45">
        <f t="shared" si="1"/>
        <v>1466740547</v>
      </c>
      <c r="D45">
        <f t="shared" si="2"/>
        <v>0.68300429158052633</v>
      </c>
      <c r="E45">
        <f t="shared" si="0"/>
        <v>0.68300000000000005</v>
      </c>
    </row>
    <row r="46" spans="3:5" x14ac:dyDescent="0.2">
      <c r="C46">
        <f t="shared" si="1"/>
        <v>543589516</v>
      </c>
      <c r="D46">
        <f t="shared" si="2"/>
        <v>0.25312859390542314</v>
      </c>
      <c r="E46">
        <f t="shared" si="0"/>
        <v>0.25309999999999999</v>
      </c>
    </row>
    <row r="47" spans="3:5" x14ac:dyDescent="0.2">
      <c r="C47">
        <f t="shared" si="1"/>
        <v>713561074</v>
      </c>
      <c r="D47">
        <f t="shared" si="2"/>
        <v>0.33227776844626189</v>
      </c>
      <c r="E47">
        <f t="shared" si="0"/>
        <v>0.3322</v>
      </c>
    </row>
    <row r="48" spans="3:5" x14ac:dyDescent="0.2">
      <c r="C48">
        <f t="shared" si="1"/>
        <v>1272285870</v>
      </c>
      <c r="D48">
        <f t="shared" si="2"/>
        <v>0.59245427632352998</v>
      </c>
      <c r="E48">
        <f t="shared" si="0"/>
        <v>0.59240000000000004</v>
      </c>
    </row>
    <row r="49" spans="3:5" x14ac:dyDescent="0.2">
      <c r="C49">
        <f t="shared" si="1"/>
        <v>813943911</v>
      </c>
      <c r="D49">
        <f t="shared" si="2"/>
        <v>0.37902216956905188</v>
      </c>
      <c r="E49">
        <f t="shared" si="0"/>
        <v>0.379</v>
      </c>
    </row>
    <row r="50" spans="3:5" x14ac:dyDescent="0.2">
      <c r="C50">
        <f t="shared" si="1"/>
        <v>484480787</v>
      </c>
      <c r="D50">
        <f t="shared" si="2"/>
        <v>0.22560394705534165</v>
      </c>
      <c r="E50">
        <f t="shared" si="0"/>
        <v>0.22559999999999999</v>
      </c>
    </row>
    <row r="51" spans="3:5" x14ac:dyDescent="0.2">
      <c r="C51">
        <f t="shared" si="1"/>
        <v>1558081332</v>
      </c>
      <c r="D51">
        <f t="shared" si="2"/>
        <v>0.72553815912713215</v>
      </c>
      <c r="E51">
        <f t="shared" si="0"/>
        <v>0.72550000000000003</v>
      </c>
    </row>
    <row r="52" spans="3:5" x14ac:dyDescent="0.2">
      <c r="C52">
        <f t="shared" si="1"/>
        <v>257355406</v>
      </c>
      <c r="D52">
        <f t="shared" si="2"/>
        <v>0.11984044970937094</v>
      </c>
      <c r="E52">
        <f t="shared" si="0"/>
        <v>0.1198</v>
      </c>
    </row>
    <row r="53" spans="3:5" x14ac:dyDescent="0.2">
      <c r="C53">
        <f t="shared" si="1"/>
        <v>340243584</v>
      </c>
      <c r="D53">
        <f t="shared" si="2"/>
        <v>0.15843826539741748</v>
      </c>
      <c r="E53">
        <f t="shared" si="0"/>
        <v>0.15840000000000001</v>
      </c>
    </row>
    <row r="54" spans="3:5" x14ac:dyDescent="0.2">
      <c r="C54">
        <f t="shared" si="1"/>
        <v>1872447974</v>
      </c>
      <c r="D54">
        <f t="shared" si="2"/>
        <v>0.87192653439563073</v>
      </c>
      <c r="E54">
        <f t="shared" si="0"/>
        <v>0.87190000000000001</v>
      </c>
    </row>
    <row r="55" spans="3:5" x14ac:dyDescent="0.2">
      <c r="C55">
        <f t="shared" si="1"/>
        <v>1007735880</v>
      </c>
      <c r="D55">
        <f t="shared" si="2"/>
        <v>0.46926358736551532</v>
      </c>
      <c r="E55">
        <f t="shared" si="0"/>
        <v>0.46920000000000001</v>
      </c>
    </row>
    <row r="56" spans="3:5" x14ac:dyDescent="0.2">
      <c r="C56">
        <f t="shared" si="1"/>
        <v>1960894918</v>
      </c>
      <c r="D56">
        <f t="shared" si="2"/>
        <v>0.91311285221628513</v>
      </c>
      <c r="E56">
        <f t="shared" si="0"/>
        <v>0.91310000000000002</v>
      </c>
    </row>
    <row r="57" spans="3:5" x14ac:dyDescent="0.2">
      <c r="C57">
        <f t="shared" si="1"/>
        <v>1476839964</v>
      </c>
      <c r="D57">
        <f t="shared" si="2"/>
        <v>0.68770719910399392</v>
      </c>
      <c r="E57">
        <f t="shared" si="0"/>
        <v>0.68769999999999998</v>
      </c>
    </row>
    <row r="58" spans="3:5" x14ac:dyDescent="0.2">
      <c r="C58">
        <f t="shared" si="1"/>
        <v>633282922</v>
      </c>
      <c r="D58">
        <f t="shared" si="2"/>
        <v>0.29489534082584795</v>
      </c>
      <c r="E58">
        <f t="shared" si="0"/>
        <v>0.29480000000000001</v>
      </c>
    </row>
    <row r="59" spans="3:5" x14ac:dyDescent="0.2">
      <c r="C59">
        <f t="shared" si="1"/>
        <v>657115522</v>
      </c>
      <c r="D59">
        <f t="shared" si="2"/>
        <v>0.3059932600269063</v>
      </c>
      <c r="E59">
        <f t="shared" si="0"/>
        <v>0.30590000000000001</v>
      </c>
    </row>
    <row r="60" spans="3:5" x14ac:dyDescent="0.2">
      <c r="C60">
        <f t="shared" si="1"/>
        <v>1779665380</v>
      </c>
      <c r="D60">
        <f t="shared" si="2"/>
        <v>0.82872127221372038</v>
      </c>
      <c r="E60">
        <f t="shared" si="0"/>
        <v>0.82869999999999999</v>
      </c>
    </row>
    <row r="61" spans="3:5" x14ac:dyDescent="0.2">
      <c r="C61">
        <f t="shared" si="1"/>
        <v>683806244</v>
      </c>
      <c r="D61">
        <f t="shared" si="2"/>
        <v>0.31842209599838689</v>
      </c>
      <c r="E61">
        <f t="shared" si="0"/>
        <v>0.31840000000000002</v>
      </c>
    </row>
    <row r="62" spans="3:5" x14ac:dyDescent="0.2">
      <c r="C62">
        <f t="shared" si="1"/>
        <v>1546547811</v>
      </c>
      <c r="D62">
        <f t="shared" si="2"/>
        <v>0.72016744488858031</v>
      </c>
      <c r="E62">
        <f t="shared" si="0"/>
        <v>0.72009999999999996</v>
      </c>
    </row>
    <row r="63" spans="3:5" x14ac:dyDescent="0.2">
      <c r="C63">
        <f t="shared" si="1"/>
        <v>1834479836</v>
      </c>
      <c r="D63">
        <f t="shared" si="2"/>
        <v>0.85424624236963975</v>
      </c>
      <c r="E63">
        <f t="shared" si="0"/>
        <v>0.85419999999999996</v>
      </c>
    </row>
    <row r="64" spans="3:5" x14ac:dyDescent="0.2">
      <c r="C64">
        <f t="shared" si="1"/>
        <v>679883673</v>
      </c>
      <c r="D64">
        <f t="shared" si="2"/>
        <v>0.31659550653612034</v>
      </c>
      <c r="E64">
        <f t="shared" si="0"/>
        <v>0.3165</v>
      </c>
    </row>
    <row r="65" spans="3:5" x14ac:dyDescent="0.2">
      <c r="C65">
        <f t="shared" si="1"/>
        <v>44406424</v>
      </c>
      <c r="D65">
        <f t="shared" si="2"/>
        <v>2.0678352574202398E-2</v>
      </c>
      <c r="E65">
        <f t="shared" si="0"/>
        <v>2.06E-2</v>
      </c>
    </row>
    <row r="66" spans="3:5" x14ac:dyDescent="0.2">
      <c r="C66">
        <f t="shared" si="1"/>
        <v>1161942659</v>
      </c>
      <c r="D66">
        <f t="shared" si="2"/>
        <v>0.54107171461967363</v>
      </c>
      <c r="E66">
        <f t="shared" si="0"/>
        <v>0.54100000000000004</v>
      </c>
    </row>
    <row r="67" spans="3:5" x14ac:dyDescent="0.2">
      <c r="C67">
        <f t="shared" si="1"/>
        <v>1701467642</v>
      </c>
      <c r="D67">
        <f t="shared" si="2"/>
        <v>0.79230761285513063</v>
      </c>
      <c r="E67">
        <f t="shared" ref="E67:E101" si="7">TRUNC(D67,$I$3)</f>
        <v>0.7923</v>
      </c>
    </row>
    <row r="68" spans="3:5" x14ac:dyDescent="0.2">
      <c r="C68">
        <f t="shared" ref="C68:C101" si="8">MOD(($A$5*C67+$A$8),$A$2)</f>
        <v>674415642</v>
      </c>
      <c r="D68">
        <f t="shared" si="2"/>
        <v>0.314049256180436</v>
      </c>
      <c r="E68">
        <f t="shared" si="7"/>
        <v>0.314</v>
      </c>
    </row>
    <row r="69" spans="3:5" x14ac:dyDescent="0.2">
      <c r="C69">
        <f t="shared" si="8"/>
        <v>485006228</v>
      </c>
      <c r="D69">
        <f t="shared" ref="D69:D101" si="9">C69/$A$2</f>
        <v>0.22584862458791985</v>
      </c>
      <c r="E69">
        <f t="shared" si="7"/>
        <v>0.2258</v>
      </c>
    </row>
    <row r="70" spans="3:5" x14ac:dyDescent="0.2">
      <c r="C70">
        <f t="shared" si="8"/>
        <v>1799233631</v>
      </c>
      <c r="D70">
        <f t="shared" si="9"/>
        <v>0.8378334491689845</v>
      </c>
      <c r="E70">
        <f t="shared" si="7"/>
        <v>0.83779999999999999</v>
      </c>
    </row>
    <row r="71" spans="3:5" x14ac:dyDescent="0.2">
      <c r="C71">
        <f t="shared" si="8"/>
        <v>1002402810</v>
      </c>
      <c r="D71">
        <f t="shared" si="9"/>
        <v>0.46678018312285663</v>
      </c>
      <c r="E71">
        <f t="shared" si="7"/>
        <v>0.4667</v>
      </c>
    </row>
    <row r="72" spans="3:5" x14ac:dyDescent="0.2">
      <c r="C72">
        <f t="shared" si="8"/>
        <v>374816955</v>
      </c>
      <c r="D72">
        <f t="shared" si="9"/>
        <v>0.17453774585134244</v>
      </c>
      <c r="E72">
        <f t="shared" si="7"/>
        <v>0.17449999999999999</v>
      </c>
    </row>
    <row r="73" spans="3:5" x14ac:dyDescent="0.2">
      <c r="C73">
        <f t="shared" si="8"/>
        <v>979026034</v>
      </c>
      <c r="D73">
        <f t="shared" si="9"/>
        <v>0.45589452351252291</v>
      </c>
      <c r="E73">
        <f t="shared" si="7"/>
        <v>0.45579999999999998</v>
      </c>
    </row>
    <row r="74" spans="3:5" x14ac:dyDescent="0.2">
      <c r="C74">
        <f t="shared" si="8"/>
        <v>470850124</v>
      </c>
      <c r="D74">
        <f t="shared" si="9"/>
        <v>0.21925667497294801</v>
      </c>
      <c r="E74">
        <f t="shared" si="7"/>
        <v>0.21920000000000001</v>
      </c>
    </row>
    <row r="75" spans="3:5" x14ac:dyDescent="0.2">
      <c r="C75">
        <f t="shared" si="8"/>
        <v>100794873</v>
      </c>
      <c r="D75">
        <f t="shared" si="9"/>
        <v>4.6936270337056496E-2</v>
      </c>
      <c r="E75">
        <f t="shared" si="7"/>
        <v>4.6899999999999997E-2</v>
      </c>
    </row>
    <row r="76" spans="3:5" x14ac:dyDescent="0.2">
      <c r="C76">
        <f t="shared" si="8"/>
        <v>1842316675</v>
      </c>
      <c r="D76">
        <f t="shared" si="9"/>
        <v>0.85789555490850267</v>
      </c>
      <c r="E76">
        <f t="shared" si="7"/>
        <v>0.85780000000000001</v>
      </c>
    </row>
    <row r="77" spans="3:5" x14ac:dyDescent="0.2">
      <c r="C77">
        <f t="shared" si="8"/>
        <v>1397134279</v>
      </c>
      <c r="D77">
        <f t="shared" si="9"/>
        <v>0.65059134720386536</v>
      </c>
      <c r="E77">
        <f t="shared" si="7"/>
        <v>0.65049999999999997</v>
      </c>
    </row>
    <row r="78" spans="3:5" x14ac:dyDescent="0.2">
      <c r="C78">
        <f t="shared" si="8"/>
        <v>1049630855</v>
      </c>
      <c r="D78">
        <f t="shared" si="9"/>
        <v>0.48877245536482544</v>
      </c>
      <c r="E78">
        <f t="shared" si="7"/>
        <v>0.48870000000000002</v>
      </c>
    </row>
    <row r="79" spans="3:5" x14ac:dyDescent="0.2">
      <c r="C79">
        <f t="shared" si="8"/>
        <v>1715103527</v>
      </c>
      <c r="D79">
        <f t="shared" si="9"/>
        <v>0.79865731662076778</v>
      </c>
      <c r="E79">
        <f t="shared" si="7"/>
        <v>0.79859999999999998</v>
      </c>
    </row>
    <row r="80" spans="3:5" x14ac:dyDescent="0.2">
      <c r="C80">
        <f t="shared" si="8"/>
        <v>71984608</v>
      </c>
      <c r="D80">
        <f t="shared" si="9"/>
        <v>3.352044524323216E-2</v>
      </c>
      <c r="E80">
        <f t="shared" si="7"/>
        <v>3.3500000000000002E-2</v>
      </c>
    </row>
    <row r="81" spans="3:5" x14ac:dyDescent="0.2">
      <c r="C81">
        <f t="shared" si="8"/>
        <v>812013395</v>
      </c>
      <c r="D81">
        <f t="shared" si="9"/>
        <v>0.37812320300290508</v>
      </c>
      <c r="E81">
        <f t="shared" si="7"/>
        <v>0.37809999999999999</v>
      </c>
    </row>
    <row r="82" spans="3:5" x14ac:dyDescent="0.2">
      <c r="C82">
        <f t="shared" si="8"/>
        <v>250553080</v>
      </c>
      <c r="D82">
        <f t="shared" si="9"/>
        <v>0.11667286982604902</v>
      </c>
      <c r="E82">
        <f t="shared" si="7"/>
        <v>0.1166</v>
      </c>
    </row>
    <row r="83" spans="3:5" x14ac:dyDescent="0.2">
      <c r="C83">
        <f t="shared" si="8"/>
        <v>1977667440</v>
      </c>
      <c r="D83">
        <f t="shared" si="9"/>
        <v>0.92092316640583949</v>
      </c>
      <c r="E83">
        <f t="shared" si="7"/>
        <v>0.92090000000000005</v>
      </c>
    </row>
    <row r="84" spans="3:5" x14ac:dyDescent="0.2">
      <c r="C84">
        <f t="shared" si="8"/>
        <v>2052259461</v>
      </c>
      <c r="D84">
        <f t="shared" si="9"/>
        <v>0.95565778294375991</v>
      </c>
      <c r="E84">
        <f t="shared" si="7"/>
        <v>0.9556</v>
      </c>
    </row>
    <row r="85" spans="3:5" x14ac:dyDescent="0.2">
      <c r="C85">
        <f t="shared" si="8"/>
        <v>1589906560</v>
      </c>
      <c r="D85">
        <f t="shared" si="9"/>
        <v>0.74035793577337539</v>
      </c>
      <c r="E85">
        <f t="shared" si="7"/>
        <v>0.74029999999999996</v>
      </c>
    </row>
    <row r="86" spans="3:5" x14ac:dyDescent="0.2">
      <c r="C86">
        <f t="shared" si="8"/>
        <v>420534299</v>
      </c>
      <c r="D86">
        <f t="shared" si="9"/>
        <v>0.19582654312058656</v>
      </c>
      <c r="E86">
        <f t="shared" si="7"/>
        <v>0.1958</v>
      </c>
    </row>
    <row r="87" spans="3:5" x14ac:dyDescent="0.2">
      <c r="C87">
        <f t="shared" si="8"/>
        <v>551281016</v>
      </c>
      <c r="D87">
        <f t="shared" si="9"/>
        <v>0.25671022769841839</v>
      </c>
      <c r="E87">
        <f t="shared" si="7"/>
        <v>0.25669999999999998</v>
      </c>
    </row>
    <row r="88" spans="3:5" x14ac:dyDescent="0.2">
      <c r="C88">
        <f t="shared" si="8"/>
        <v>1135582754</v>
      </c>
      <c r="D88">
        <f t="shared" si="9"/>
        <v>0.52879692731834804</v>
      </c>
      <c r="E88">
        <f t="shared" si="7"/>
        <v>0.52869999999999995</v>
      </c>
    </row>
    <row r="89" spans="3:5" x14ac:dyDescent="0.2">
      <c r="C89">
        <f t="shared" si="8"/>
        <v>1052175589</v>
      </c>
      <c r="D89">
        <f t="shared" si="9"/>
        <v>0.489957439475673</v>
      </c>
      <c r="E89">
        <f t="shared" si="7"/>
        <v>0.4899</v>
      </c>
    </row>
    <row r="90" spans="3:5" x14ac:dyDescent="0.2">
      <c r="C90">
        <f t="shared" si="8"/>
        <v>1534774925</v>
      </c>
      <c r="D90">
        <f t="shared" si="9"/>
        <v>0.7146852676359402</v>
      </c>
      <c r="E90">
        <f t="shared" si="7"/>
        <v>0.71460000000000001</v>
      </c>
    </row>
    <row r="91" spans="3:5" x14ac:dyDescent="0.2">
      <c r="C91">
        <f t="shared" si="8"/>
        <v>1536080358</v>
      </c>
      <c r="D91">
        <f t="shared" si="9"/>
        <v>0.71529315724749731</v>
      </c>
      <c r="E91">
        <f t="shared" si="7"/>
        <v>0.71519999999999995</v>
      </c>
    </row>
    <row r="92" spans="3:5" x14ac:dyDescent="0.2">
      <c r="C92">
        <f t="shared" si="8"/>
        <v>2001656319</v>
      </c>
      <c r="D92">
        <f t="shared" si="9"/>
        <v>0.93209385868725081</v>
      </c>
      <c r="E92">
        <f t="shared" si="7"/>
        <v>0.93200000000000005</v>
      </c>
    </row>
    <row r="93" spans="3:5" x14ac:dyDescent="0.2">
      <c r="C93">
        <f t="shared" si="8"/>
        <v>1506423178</v>
      </c>
      <c r="D93">
        <f t="shared" si="9"/>
        <v>0.70148295662434912</v>
      </c>
      <c r="E93">
        <f t="shared" si="7"/>
        <v>0.70140000000000002</v>
      </c>
    </row>
    <row r="94" spans="3:5" x14ac:dyDescent="0.2">
      <c r="C94">
        <f t="shared" si="8"/>
        <v>1769638163</v>
      </c>
      <c r="D94">
        <f t="shared" si="9"/>
        <v>0.82405198543521208</v>
      </c>
      <c r="E94">
        <f t="shared" si="7"/>
        <v>0.82399999999999995</v>
      </c>
    </row>
    <row r="95" spans="3:5" x14ac:dyDescent="0.2">
      <c r="C95">
        <f t="shared" si="8"/>
        <v>1807578238</v>
      </c>
      <c r="D95">
        <f t="shared" si="9"/>
        <v>0.84171920960849111</v>
      </c>
      <c r="E95">
        <f t="shared" si="7"/>
        <v>0.8417</v>
      </c>
    </row>
    <row r="96" spans="3:5" x14ac:dyDescent="0.2">
      <c r="C96">
        <f t="shared" si="8"/>
        <v>1663775604</v>
      </c>
      <c r="D96">
        <f t="shared" si="9"/>
        <v>0.77475588991062527</v>
      </c>
      <c r="E96">
        <f t="shared" si="7"/>
        <v>0.77470000000000006</v>
      </c>
    </row>
    <row r="97" spans="3:5" x14ac:dyDescent="0.2">
      <c r="C97">
        <f t="shared" si="8"/>
        <v>692008841</v>
      </c>
      <c r="D97">
        <f t="shared" si="9"/>
        <v>0.32224172787845218</v>
      </c>
      <c r="E97">
        <f t="shared" si="7"/>
        <v>0.32219999999999999</v>
      </c>
    </row>
    <row r="98" spans="3:5" x14ac:dyDescent="0.2">
      <c r="C98">
        <f t="shared" si="8"/>
        <v>1968642182</v>
      </c>
      <c r="D98">
        <f t="shared" si="9"/>
        <v>0.91672045314531792</v>
      </c>
      <c r="E98">
        <f t="shared" si="7"/>
        <v>0.91669999999999996</v>
      </c>
    </row>
    <row r="99" spans="3:5" x14ac:dyDescent="0.2">
      <c r="C99">
        <f t="shared" si="8"/>
        <v>688603545</v>
      </c>
      <c r="D99">
        <f t="shared" si="9"/>
        <v>0.32065601335868987</v>
      </c>
      <c r="E99">
        <f t="shared" si="7"/>
        <v>0.3206</v>
      </c>
    </row>
    <row r="100" spans="3:5" x14ac:dyDescent="0.2">
      <c r="C100">
        <f t="shared" si="8"/>
        <v>570407132</v>
      </c>
      <c r="D100">
        <f t="shared" si="9"/>
        <v>0.26561651950032289</v>
      </c>
      <c r="E100">
        <f t="shared" si="7"/>
        <v>0.2656</v>
      </c>
    </row>
    <row r="101" spans="3:5" x14ac:dyDescent="0.2">
      <c r="C101">
        <f t="shared" si="8"/>
        <v>465667316</v>
      </c>
      <c r="D101">
        <f t="shared" si="9"/>
        <v>0.21684324192667531</v>
      </c>
      <c r="E101">
        <f t="shared" si="7"/>
        <v>0.21679999999999999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Marla Mishell Galván Rodríguez</dc:creator>
  <cp:lastModifiedBy>Marla Mishell Galván Rodríguez</cp:lastModifiedBy>
  <dcterms:created xsi:type="dcterms:W3CDTF">2021-03-15T18:33:24Z</dcterms:created>
  <dcterms:modified xsi:type="dcterms:W3CDTF">2021-03-15T18:38:03Z</dcterms:modified>
</cp:coreProperties>
</file>