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13095BA2-CB2D-48F4-834C-FB474AFCF552}" xr6:coauthVersionLast="47" xr6:coauthVersionMax="47" xr10:uidLastSave="{00000000-0000-0000-0000-000000000000}"/>
  <bookViews>
    <workbookView xWindow="-120" yWindow="-120" windowWidth="29040" windowHeight="17640" xr2:uid="{BC2B8484-DFD5-4056-8182-8E4A7FE3B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T8" i="1"/>
  <c r="T7" i="1"/>
  <c r="T6" i="1"/>
  <c r="O8" i="1"/>
  <c r="O7" i="1"/>
  <c r="O6" i="1"/>
</calcChain>
</file>

<file path=xl/sharedStrings.xml><?xml version="1.0" encoding="utf-8"?>
<sst xmlns="http://schemas.openxmlformats.org/spreadsheetml/2006/main" count="77" uniqueCount="41">
  <si>
    <t>ABS+</t>
  </si>
  <si>
    <t>ePC</t>
  </si>
  <si>
    <t>Day 0</t>
  </si>
  <si>
    <t>Nylon</t>
  </si>
  <si>
    <t>Day 1</t>
  </si>
  <si>
    <t>Day 2</t>
  </si>
  <si>
    <t>Day 3</t>
  </si>
  <si>
    <t>Day 4</t>
  </si>
  <si>
    <t>Day 5</t>
  </si>
  <si>
    <t>Creep test screw (tightening rotation angle using same torque, average values from 2 angles)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</si>
  <si>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</si>
  <si>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</si>
  <si>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</si>
  <si>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</si>
  <si>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</si>
  <si>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</si>
  <si>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Load at 2mm</t>
  </si>
  <si>
    <t>Max load</t>
  </si>
  <si>
    <t>Deform at max load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</si>
  <si>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</si>
  <si>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</si>
  <si>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</si>
  <si>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</si>
  <si>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</si>
  <si>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</si>
  <si>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 xml:space="preserve">*ABS+ didn't broke, value is just for </t>
  </si>
  <si>
    <t>graphical representation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</si>
  <si>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</si>
  <si>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</si>
  <si>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</si>
  <si>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</si>
  <si>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</si>
  <si>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</si>
  <si>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Hardness, Shore D</t>
  </si>
  <si>
    <t>Shore D</t>
  </si>
  <si>
    <t>Min area 4x4mm</t>
  </si>
  <si>
    <t>Min area 4x4mm, vertical test specimen</t>
  </si>
  <si>
    <t>eSun ABS+, ePC, ePA test, MyTechFun, 2022-01-20</t>
  </si>
  <si>
    <t>No Load</t>
  </si>
  <si>
    <t>Creep test C-bending, reference surface [mm] (default 12mm), constant load 1,25 kg</t>
  </si>
  <si>
    <t>D5+1h48°C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</si>
</sst>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/>
    <xf numFmtId="0" fontId="0" fillId="0" borderId="2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17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0" xfId="0" applyFont="1" applyFill="1" applyBorder="1"/>
    <xf numFmtId="0" fontId="0" fillId="0" borderId="21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test, reference dimension in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ABS+</c:v>
                </c:pt>
              </c:strCache>
            </c:strRef>
          </c:tx>
          <c:spPr>
            <a:ln w="63500" cap="rnd" cmpd="sng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Sheet1!$C$5:$J$5</c:f>
              <c:strCache>
                <c:ptCount val="8"/>
                <c:pt idx="0">
                  <c:v>No Load</c:v>
                </c:pt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D5+1h48°C</c:v>
                </c:pt>
              </c:strCache>
            </c: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12</c:v>
                </c:pt>
                <c:pt idx="1">
                  <c:v>16.05</c:v>
                </c:pt>
                <c:pt idx="2">
                  <c:v>16.64</c:v>
                </c:pt>
                <c:pt idx="3">
                  <c:v>16.93</c:v>
                </c:pt>
                <c:pt idx="4">
                  <c:v>16.96</c:v>
                </c:pt>
                <c:pt idx="5">
                  <c:v>17.05</c:v>
                </c:pt>
                <c:pt idx="6">
                  <c:v>17.12</c:v>
                </c:pt>
                <c:pt idx="7">
                  <c:v>17.38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1-4DEB-B1A7-364477666C7F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ePC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Sheet1!$C$5:$J$5</c:f>
              <c:strCache>
                <c:ptCount val="8"/>
                <c:pt idx="0">
                  <c:v>No Load</c:v>
                </c:pt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D5+1h48°C</c:v>
                </c:pt>
              </c:strCache>
            </c:strRef>
          </c:cat>
          <c:val>
            <c:numRef>
              <c:f>Sheet1!$C$7:$J$7</c:f>
              <c:numCache>
                <c:formatCode>General</c:formatCode>
                <c:ptCount val="8"/>
                <c:pt idx="0">
                  <c:v>12</c:v>
                </c:pt>
                <c:pt idx="1">
                  <c:v>16.559999999999999</c:v>
                </c:pt>
                <c:pt idx="2">
                  <c:v>16.739999999999998</c:v>
                </c:pt>
                <c:pt idx="3">
                  <c:v>16.89</c:v>
                </c:pt>
                <c:pt idx="4">
                  <c:v>16.84</c:v>
                </c:pt>
                <c:pt idx="5">
                  <c:v>17.04</c:v>
                </c:pt>
                <c:pt idx="6">
                  <c:v>17.09</c:v>
                </c:pt>
                <c:pt idx="7" formatCode="0.00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1-4DEB-B1A7-364477666C7F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Nylon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Sheet1!$C$5:$J$5</c:f>
              <c:strCache>
                <c:ptCount val="8"/>
                <c:pt idx="0">
                  <c:v>No Load</c:v>
                </c:pt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D5+1h48°C</c:v>
                </c:pt>
              </c:strCache>
            </c:strRef>
          </c:cat>
          <c:val>
            <c:numRef>
              <c:f>Sheet1!$C$8:$J$8</c:f>
              <c:numCache>
                <c:formatCode>General</c:formatCode>
                <c:ptCount val="8"/>
                <c:pt idx="0">
                  <c:v>12</c:v>
                </c:pt>
                <c:pt idx="1">
                  <c:v>20.77</c:v>
                </c:pt>
                <c:pt idx="2">
                  <c:v>33.76</c:v>
                </c:pt>
                <c:pt idx="3">
                  <c:v>41.62</c:v>
                </c:pt>
                <c:pt idx="4">
                  <c:v>45.19</c:v>
                </c:pt>
                <c:pt idx="5">
                  <c:v>45.42</c:v>
                </c:pt>
                <c:pt idx="6">
                  <c:v>46.53</c:v>
                </c:pt>
                <c:pt idx="7">
                  <c:v>56.58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1-4DEB-B1A7-36447766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719216"/>
        <c:axId val="728720880"/>
      </c:lineChart>
      <c:catAx>
        <c:axId val="728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20880"/>
        <c:crosses val="autoZero"/>
        <c:auto val="1"/>
        <c:lblAlgn val="ctr"/>
        <c:lblOffset val="100"/>
        <c:noMultiLvlLbl val="0"/>
      </c:catAx>
      <c:valAx>
        <c:axId val="728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Hardness, </a:t>
            </a:r>
            <a:r>
              <a:rPr lang="en-US"/>
              <a:t>Shore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Shore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Sheet1!$Q$21:$Q$23</c:f>
              <c:strCache>
                <c:ptCount val="3"/>
                <c:pt idx="0">
                  <c:v>ABS+</c:v>
                </c:pt>
                <c:pt idx="1">
                  <c:v>ePC</c:v>
                </c:pt>
                <c:pt idx="2">
                  <c:v>Nylon</c:v>
                </c:pt>
              </c:strCache>
            </c:strRef>
          </c:cat>
          <c:val>
            <c:numRef>
              <c:f>Sheet1!$R$21:$R$23</c:f>
              <c:numCache>
                <c:formatCode>General</c:formatCode>
                <c:ptCount val="3"/>
                <c:pt idx="0">
                  <c:v>69.5</c:v>
                </c:pt>
                <c:pt idx="1">
                  <c:v>74.5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2-4153-8397-3844DE5D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27824"/>
        <c:axId val="901429904"/>
      </c:barChart>
      <c:catAx>
        <c:axId val="9014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1429904"/>
        <c:crosses val="autoZero"/>
        <c:auto val="1"/>
        <c:lblAlgn val="ctr"/>
        <c:lblOffset val="100"/>
        <c:noMultiLvlLbl val="0"/>
      </c:catAx>
      <c:valAx>
        <c:axId val="901429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14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Rotation angle after aplying same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ABS+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D5+1h48°C</c:v>
                </c:pt>
              </c:strCache>
            </c:str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17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F-4DCA-885B-1E6468995450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ePC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D5+1h48°C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F-4DCA-885B-1E6468995450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Nylon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D5+1h48°C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33</c:v>
                </c:pt>
                <c:pt idx="1">
                  <c:v>22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F-4DCA-885B-1E646899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213424"/>
        <c:axId val="907213840"/>
      </c:lineChart>
      <c:catAx>
        <c:axId val="907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7213840"/>
        <c:crosses val="autoZero"/>
        <c:auto val="1"/>
        <c:lblAlgn val="ctr"/>
        <c:lblOffset val="100"/>
        <c:noMultiLvlLbl val="0"/>
      </c:catAx>
      <c:valAx>
        <c:axId val="9072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72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Sheet1!$L$6:$L$8</c:f>
              <c:strCache>
                <c:ptCount val="3"/>
                <c:pt idx="0">
                  <c:v>ABS+</c:v>
                </c:pt>
                <c:pt idx="1">
                  <c:v>ePC</c:v>
                </c:pt>
                <c:pt idx="2">
                  <c:v>Nylon</c:v>
                </c:pt>
              </c:strCache>
            </c:strRef>
          </c:cat>
          <c:val>
            <c:numRef>
              <c:f>Sheet1!$O$6:$O$8</c:f>
              <c:numCache>
                <c:formatCode>General</c:formatCode>
                <c:ptCount val="3"/>
                <c:pt idx="0">
                  <c:v>81.3</c:v>
                </c:pt>
                <c:pt idx="1">
                  <c:v>119.19999999999999</c:v>
                </c:pt>
                <c:pt idx="2">
                  <c:v>105.30000000000001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Sheet1!$Q$6:$Q$8</c:f>
              <c:strCache>
                <c:ptCount val="3"/>
                <c:pt idx="0">
                  <c:v>ABS+</c:v>
                </c:pt>
                <c:pt idx="1">
                  <c:v>ePC</c:v>
                </c:pt>
                <c:pt idx="2">
                  <c:v>Nylon</c:v>
                </c:pt>
              </c:strCache>
            </c:strRef>
          </c:cat>
          <c:val>
            <c:numRef>
              <c:f>Sheet1!$T$6:$T$8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20.3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Sheet1!$R$12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Sheet1!$Q$13:$Q$15</c:f>
              <c:strCache>
                <c:ptCount val="3"/>
                <c:pt idx="0">
                  <c:v>ABS+</c:v>
                </c:pt>
                <c:pt idx="1">
                  <c:v>ePC</c:v>
                </c:pt>
                <c:pt idx="2">
                  <c:v>Nylon</c:v>
                </c:pt>
              </c:strCache>
            </c:strRef>
          </c:cat>
          <c:val>
            <c:numRef>
              <c:f>Sheet1!$R$13:$R$15</c:f>
              <c:numCache>
                <c:formatCode>General</c:formatCode>
                <c:ptCount val="3"/>
                <c:pt idx="0">
                  <c:v>127.6</c:v>
                </c:pt>
                <c:pt idx="1">
                  <c:v>171.6</c:v>
                </c:pt>
                <c:pt idx="2">
                  <c:v>193.4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Sheet1!$M$12</c:f>
              <c:strCache>
                <c:ptCount val="1"/>
                <c:pt idx="0">
                  <c:v>Load at 2mm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Sheet1!$L$13:$L$15</c:f>
              <c:strCache>
                <c:ptCount val="3"/>
                <c:pt idx="0">
                  <c:v>ABS+</c:v>
                </c:pt>
                <c:pt idx="1">
                  <c:v>ePC</c:v>
                </c:pt>
                <c:pt idx="2">
                  <c:v>Nylon</c:v>
                </c:pt>
              </c:strCache>
            </c:strRef>
          </c:cat>
          <c:val>
            <c:numRef>
              <c:f>Sheet1!$M$13:$M$15</c:f>
              <c:numCache>
                <c:formatCode>General</c:formatCode>
                <c:ptCount val="3"/>
                <c:pt idx="0">
                  <c:v>6.1</c:v>
                </c:pt>
                <c:pt idx="1">
                  <c:v>5.4</c:v>
                </c:pt>
                <c:pt idx="2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Max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Sheet1!$L$13:$L$15</c:f>
              <c:strCache>
                <c:ptCount val="3"/>
                <c:pt idx="0">
                  <c:v>ABS+</c:v>
                </c:pt>
                <c:pt idx="1">
                  <c:v>ePC</c:v>
                </c:pt>
                <c:pt idx="2">
                  <c:v>Nylon</c:v>
                </c:pt>
              </c:strCache>
            </c:strRef>
          </c:cat>
          <c:val>
            <c:numRef>
              <c:f>Sheet1!$N$13:$N$15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Sheet1!$O$12</c:f>
              <c:strCache>
                <c:ptCount val="1"/>
                <c:pt idx="0">
                  <c:v>Deform at max load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Sheet1!$L$13:$L$15</c:f>
              <c:strCache>
                <c:ptCount val="3"/>
                <c:pt idx="0">
                  <c:v>ABS+</c:v>
                </c:pt>
                <c:pt idx="1">
                  <c:v>ePC</c:v>
                </c:pt>
                <c:pt idx="2">
                  <c:v>Nylon</c:v>
                </c:pt>
              </c:strCache>
            </c:strRef>
          </c:cat>
          <c:val>
            <c:numRef>
              <c:f>Sheet1!$O$13:$O$15</c:f>
              <c:numCache>
                <c:formatCode>General</c:formatCode>
                <c:ptCount val="3"/>
                <c:pt idx="0">
                  <c:v>12</c:v>
                </c:pt>
                <c:pt idx="1">
                  <c:v>12.4</c:v>
                </c:pt>
                <c:pt idx="2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E br [J]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Sheet1!$B$21:$B$23</c:f>
              <c:strCache>
                <c:ptCount val="3"/>
                <c:pt idx="0">
                  <c:v>ABS+</c:v>
                </c:pt>
                <c:pt idx="1">
                  <c:v>ePC</c:v>
                </c:pt>
                <c:pt idx="2">
                  <c:v>Nylon</c:v>
                </c:pt>
              </c:strCache>
            </c:str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1.962</c:v>
                </c:pt>
                <c:pt idx="1">
                  <c:v>9.8100000000000007E-2</c:v>
                </c:pt>
                <c:pt idx="2">
                  <c:v>0.67688999999999999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Load at 90°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Sheet1!$F$21:$F$23</c:f>
              <c:strCache>
                <c:ptCount val="3"/>
                <c:pt idx="0">
                  <c:v>ABS+</c:v>
                </c:pt>
                <c:pt idx="1">
                  <c:v>ePC</c:v>
                </c:pt>
                <c:pt idx="2">
                  <c:v>Nylon</c:v>
                </c:pt>
              </c:strCache>
            </c:strRef>
          </c:cat>
          <c:val>
            <c:numRef>
              <c:f>Sheet1!$G$21:$G$23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Max 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Sheet1!$F$21:$F$23</c:f>
              <c:strCache>
                <c:ptCount val="3"/>
                <c:pt idx="0">
                  <c:v>ABS+</c:v>
                </c:pt>
                <c:pt idx="1">
                  <c:v>ePC</c:v>
                </c:pt>
                <c:pt idx="2">
                  <c:v>Nylon</c:v>
                </c:pt>
              </c:strCache>
            </c:strRef>
          </c:cat>
          <c:val>
            <c:numRef>
              <c:f>Sheet1!$H$21:$H$23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1.7</c:v>
                </c:pt>
                <c:pt idx="2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Sheet1!$M$20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Sheet1!$L$21:$L$23</c:f>
              <c:strCache>
                <c:ptCount val="3"/>
                <c:pt idx="0">
                  <c:v>ABS+</c:v>
                </c:pt>
                <c:pt idx="1">
                  <c:v>ePC</c:v>
                </c:pt>
                <c:pt idx="2">
                  <c:v>Nylon</c:v>
                </c:pt>
              </c:strCache>
            </c:strRef>
          </c:cat>
          <c:val>
            <c:numRef>
              <c:f>Sheet1!$M$21:$M$23</c:f>
              <c:numCache>
                <c:formatCode>General</c:formatCode>
                <c:ptCount val="3"/>
                <c:pt idx="0">
                  <c:v>84</c:v>
                </c:pt>
                <c:pt idx="1">
                  <c:v>102</c:v>
                </c:pt>
                <c:pt idx="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119063</xdr:colOff>
      <xdr:row>29</xdr:row>
      <xdr:rowOff>95250</xdr:rowOff>
    </xdr:from>
    <xdr:to>
      <xdr:col>11</xdr:col>
      <xdr:colOff>134937</xdr:colOff>
      <xdr:row>58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033DE-C69B-4B51-AF20-068D663B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230187</xdr:colOff>
      <xdr:row>29</xdr:row>
      <xdr:rowOff>95250</xdr:rowOff>
    </xdr:from>
    <xdr:to>
      <xdr:col>20</xdr:col>
      <xdr:colOff>420686</xdr:colOff>
      <xdr:row>58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A280D-6723-4C17-A875-B4D57B565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39688</xdr:colOff>
      <xdr:row>59</xdr:row>
      <xdr:rowOff>140493</xdr:rowOff>
    </xdr:from>
    <xdr:to>
      <xdr:col>8</xdr:col>
      <xdr:colOff>79375</xdr:colOff>
      <xdr:row>89</xdr:row>
      <xdr:rowOff>71436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500062</xdr:colOff>
      <xdr:row>59</xdr:row>
      <xdr:rowOff>132555</xdr:rowOff>
    </xdr:from>
    <xdr:to>
      <xdr:col>14</xdr:col>
      <xdr:colOff>174625</xdr:colOff>
      <xdr:row>89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325437</xdr:colOff>
      <xdr:row>59</xdr:row>
      <xdr:rowOff>132556</xdr:rowOff>
    </xdr:from>
    <xdr:to>
      <xdr:col>20</xdr:col>
      <xdr:colOff>603249</xdr:colOff>
      <xdr:row>89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58737</xdr:colOff>
      <xdr:row>91</xdr:row>
      <xdr:rowOff>107155</xdr:rowOff>
    </xdr:from>
    <xdr:to>
      <xdr:col>8</xdr:col>
      <xdr:colOff>138112</xdr:colOff>
      <xdr:row>118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484186</xdr:colOff>
      <xdr:row>91</xdr:row>
      <xdr:rowOff>116680</xdr:rowOff>
    </xdr:from>
    <xdr:to>
      <xdr:col>14</xdr:col>
      <xdr:colOff>150812</xdr:colOff>
      <xdr:row>118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278484</xdr:colOff>
      <xdr:row>91</xdr:row>
      <xdr:rowOff>125963</xdr:rowOff>
    </xdr:from>
    <xdr:to>
      <xdr:col>20</xdr:col>
      <xdr:colOff>534234</xdr:colOff>
      <xdr:row>118</xdr:row>
      <xdr:rowOff>150812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71438</xdr:colOff>
      <xdr:row>120</xdr:row>
      <xdr:rowOff>115958</xdr:rowOff>
    </xdr:from>
    <xdr:to>
      <xdr:col>8</xdr:col>
      <xdr:colOff>137103</xdr:colOff>
      <xdr:row>145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643660</xdr:colOff>
      <xdr:row>120</xdr:row>
      <xdr:rowOff>99361</xdr:rowOff>
    </xdr:from>
    <xdr:to>
      <xdr:col>14</xdr:col>
      <xdr:colOff>318223</xdr:colOff>
      <xdr:row>145</xdr:row>
      <xdr:rowOff>126999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8C348D-98CC-4B02-8482-3E9D68D0C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T41"/>
  <sheetViews>
    <sheetView tabSelected="1" topLeftCell="A109" zoomScale="120" zoomScaleNormal="120" workbookViewId="0">
      <selection activeCell="P132" sqref="P132"/>
    </sheetView>
  </sheetViews>
  <sheetFormatPr defaultRowHeight="15" x14ac:dyDescent="0.25"/>
  <cols>
    <col min="1" max="1" width="3.28515625" customWidth="1"/>
    <col min="3" max="3" width="11.42578125" customWidth="1"/>
    <col min="8" max="8" width="10.7109375" bestFit="1" customWidth="1"/>
    <col min="9" max="9" width="12.42578125" bestFit="1" customWidth="1"/>
    <col min="10" max="10" width="10.7109375" bestFit="1" customWidth="1"/>
    <col min="11" max="11" width="13.85546875" customWidth="1"/>
    <col min="12" max="12" width="12" customWidth="1"/>
    <col min="13" max="13" width="12.140625" bestFit="1" customWidth="1"/>
    <col min="14" max="14" width="12.42578125" bestFit="1" customWidth="1"/>
    <col min="15" max="15" width="18.5703125" bestFit="1" customWidth="1"/>
  </cols>
  <sheetData>
    <row r="2" spans="1:20" x14ac:dyDescent="0.25">
      <c r="A2" s="33"/>
      <c r="B2" s="33" t="s">
        <v>37</v>
      </c>
    </row>
    <row r="4" spans="1:20" ht="15.75" thickBot="1" x14ac:dyDescent="0.3">
      <c r="B4" t="s">
        <v>39</v>
      </c>
      <c r="L4" t="s">
        <v>10</v>
      </c>
      <c r="Q4" t="s">
        <v>14</v>
      </c>
    </row>
    <row r="5" spans="1:20" ht="15.75" thickBot="1" x14ac:dyDescent="0.3">
      <c r="B5" s="12"/>
      <c r="C5" s="10" t="s">
        <v>38</v>
      </c>
      <c r="D5" s="10" t="s">
        <v>2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34" t="s">
        <v>40</v>
      </c>
      <c r="K5" s="15"/>
      <c r="L5" s="12"/>
      <c r="M5" s="19" t="s">
        <v>11</v>
      </c>
      <c r="N5" s="20" t="s">
        <v>12</v>
      </c>
      <c r="O5" s="21" t="s">
        <v>13</v>
      </c>
      <c r="Q5" s="12"/>
      <c r="R5" s="19" t="s">
        <v>11</v>
      </c>
      <c r="S5" s="20" t="s">
        <v>12</v>
      </c>
      <c r="T5" s="21" t="s">
        <v>13</v>
      </c>
    </row>
    <row r="6" spans="1:20" x14ac:dyDescent="0.25">
      <c r="B6" s="11" t="s">
        <v>0</v>
      </c>
      <c r="C6" s="7">
        <v>12</v>
      </c>
      <c r="D6" s="2">
        <v>16.05</v>
      </c>
      <c r="E6" s="2">
        <v>16.64</v>
      </c>
      <c r="F6" s="2">
        <v>16.93</v>
      </c>
      <c r="G6" s="2">
        <v>16.96</v>
      </c>
      <c r="H6" s="2">
        <v>17.05</v>
      </c>
      <c r="I6" s="2">
        <v>17.12</v>
      </c>
      <c r="J6" s="35">
        <v>17.38</v>
      </c>
      <c r="L6" s="11" t="s">
        <v>0</v>
      </c>
      <c r="M6" s="7">
        <v>82.8</v>
      </c>
      <c r="N6" s="2">
        <v>79.8</v>
      </c>
      <c r="O6" s="16">
        <f>AVERAGE(M6:N6)</f>
        <v>81.3</v>
      </c>
      <c r="Q6" s="11" t="s">
        <v>0</v>
      </c>
      <c r="R6" s="7">
        <v>15.2</v>
      </c>
      <c r="S6" s="2">
        <v>22</v>
      </c>
      <c r="T6" s="16">
        <f>AVERAGE(R6:S6)</f>
        <v>18.600000000000001</v>
      </c>
    </row>
    <row r="7" spans="1:20" x14ac:dyDescent="0.25">
      <c r="B7" s="4" t="s">
        <v>1</v>
      </c>
      <c r="C7" s="8">
        <v>12</v>
      </c>
      <c r="D7" s="1">
        <v>16.559999999999999</v>
      </c>
      <c r="E7" s="1">
        <v>16.739999999999998</v>
      </c>
      <c r="F7" s="1">
        <v>16.89</v>
      </c>
      <c r="G7" s="1">
        <v>16.84</v>
      </c>
      <c r="H7" s="1">
        <v>17.04</v>
      </c>
      <c r="I7" s="1">
        <v>17.09</v>
      </c>
      <c r="J7" s="36">
        <v>17.100000000000001</v>
      </c>
      <c r="L7" s="4" t="s">
        <v>1</v>
      </c>
      <c r="M7" s="8">
        <v>118.6</v>
      </c>
      <c r="N7" s="1">
        <v>119.8</v>
      </c>
      <c r="O7" s="17">
        <f t="shared" ref="O7:O8" si="0">AVERAGE(M7:N7)</f>
        <v>119.19999999999999</v>
      </c>
      <c r="Q7" s="4" t="s">
        <v>1</v>
      </c>
      <c r="R7" s="8">
        <v>20</v>
      </c>
      <c r="S7" s="1">
        <v>20.6</v>
      </c>
      <c r="T7" s="17">
        <f t="shared" ref="T7:T8" si="1">AVERAGE(R7:S7)</f>
        <v>20.3</v>
      </c>
    </row>
    <row r="8" spans="1:20" ht="15.75" thickBot="1" x14ac:dyDescent="0.3">
      <c r="B8" s="5" t="s">
        <v>3</v>
      </c>
      <c r="C8" s="9">
        <v>12</v>
      </c>
      <c r="D8" s="3">
        <v>20.77</v>
      </c>
      <c r="E8" s="3">
        <v>33.76</v>
      </c>
      <c r="F8" s="3">
        <v>41.62</v>
      </c>
      <c r="G8" s="3">
        <v>45.19</v>
      </c>
      <c r="H8" s="3">
        <v>45.42</v>
      </c>
      <c r="I8" s="3">
        <v>46.53</v>
      </c>
      <c r="J8" s="37">
        <v>56.58</v>
      </c>
      <c r="L8" s="5" t="s">
        <v>3</v>
      </c>
      <c r="M8" s="9">
        <v>103.2</v>
      </c>
      <c r="N8" s="3">
        <v>107.4</v>
      </c>
      <c r="O8" s="18">
        <f t="shared" si="0"/>
        <v>105.30000000000001</v>
      </c>
      <c r="Q8" s="5" t="s">
        <v>3</v>
      </c>
      <c r="R8" s="9">
        <v>74.8</v>
      </c>
      <c r="S8" s="3">
        <v>73.2</v>
      </c>
      <c r="T8" s="18">
        <f t="shared" si="1"/>
        <v>74</v>
      </c>
    </row>
    <row r="9" spans="1:20" x14ac:dyDescent="0.25">
      <c r="L9" s="14" t="s">
        <v>35</v>
      </c>
      <c r="Q9" s="14" t="s">
        <v>36</v>
      </c>
    </row>
    <row r="10" spans="1:20" x14ac:dyDescent="0.25">
      <c r="B10" s="13"/>
    </row>
    <row r="11" spans="1:20" ht="15.75" thickBot="1" x14ac:dyDescent="0.3">
      <c r="B11" s="14" t="s">
        <v>9</v>
      </c>
      <c r="L11" t="s">
        <v>15</v>
      </c>
      <c r="Q11" t="s">
        <v>19</v>
      </c>
    </row>
    <row r="12" spans="1:20" ht="15.75" thickBot="1" x14ac:dyDescent="0.3">
      <c r="B12" s="12"/>
      <c r="C12" s="27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34" t="s">
        <v>40</v>
      </c>
      <c r="L12" s="12"/>
      <c r="M12" s="29" t="s">
        <v>16</v>
      </c>
      <c r="N12" s="20" t="s">
        <v>17</v>
      </c>
      <c r="O12" s="22" t="s">
        <v>18</v>
      </c>
      <c r="Q12" s="12"/>
      <c r="R12" s="21" t="s">
        <v>20</v>
      </c>
    </row>
    <row r="13" spans="1:20" x14ac:dyDescent="0.25">
      <c r="B13" s="11" t="s">
        <v>0</v>
      </c>
      <c r="C13" s="7">
        <v>17</v>
      </c>
      <c r="D13" s="2">
        <v>3</v>
      </c>
      <c r="E13" s="2">
        <v>0</v>
      </c>
      <c r="F13" s="2">
        <v>0</v>
      </c>
      <c r="G13" s="2">
        <v>0</v>
      </c>
      <c r="H13" s="35">
        <v>5</v>
      </c>
      <c r="L13" s="11" t="s">
        <v>0</v>
      </c>
      <c r="M13" s="30">
        <v>6.1</v>
      </c>
      <c r="N13" s="2">
        <v>18</v>
      </c>
      <c r="O13" s="23">
        <v>12</v>
      </c>
      <c r="Q13" s="11" t="s">
        <v>0</v>
      </c>
      <c r="R13" s="16">
        <v>127.6</v>
      </c>
    </row>
    <row r="14" spans="1:20" x14ac:dyDescent="0.25">
      <c r="B14" s="4" t="s">
        <v>1</v>
      </c>
      <c r="C14" s="8">
        <v>18</v>
      </c>
      <c r="D14" s="1">
        <v>4</v>
      </c>
      <c r="E14" s="1">
        <v>2</v>
      </c>
      <c r="F14" s="1">
        <v>1</v>
      </c>
      <c r="G14" s="1">
        <v>0</v>
      </c>
      <c r="H14" s="38">
        <v>1</v>
      </c>
      <c r="L14" s="4" t="s">
        <v>1</v>
      </c>
      <c r="M14" s="31">
        <v>5.4</v>
      </c>
      <c r="N14" s="1">
        <v>19</v>
      </c>
      <c r="O14" s="24">
        <v>12.4</v>
      </c>
      <c r="Q14" s="4" t="s">
        <v>1</v>
      </c>
      <c r="R14" s="17">
        <v>171.6</v>
      </c>
    </row>
    <row r="15" spans="1:20" ht="15.75" thickBot="1" x14ac:dyDescent="0.3">
      <c r="B15" s="5" t="s">
        <v>3</v>
      </c>
      <c r="C15" s="9">
        <v>33</v>
      </c>
      <c r="D15" s="3">
        <v>22</v>
      </c>
      <c r="E15" s="3">
        <v>20</v>
      </c>
      <c r="F15" s="3">
        <v>10</v>
      </c>
      <c r="G15" s="3">
        <v>10</v>
      </c>
      <c r="H15" s="37">
        <v>30</v>
      </c>
      <c r="L15" s="5" t="s">
        <v>3</v>
      </c>
      <c r="M15" s="32">
        <v>5.8</v>
      </c>
      <c r="N15" s="3">
        <v>18.5</v>
      </c>
      <c r="O15" s="25">
        <v>11.8</v>
      </c>
      <c r="Q15" s="5" t="s">
        <v>3</v>
      </c>
      <c r="R15" s="18">
        <v>193.4</v>
      </c>
    </row>
    <row r="16" spans="1:20" x14ac:dyDescent="0.25">
      <c r="Q16" s="13" t="s">
        <v>21</v>
      </c>
    </row>
    <row r="19" spans="2:18" ht="15.75" thickBot="1" x14ac:dyDescent="0.3">
      <c r="B19" t="s">
        <v>28</v>
      </c>
      <c r="F19" t="s">
        <v>29</v>
      </c>
      <c r="L19" t="s">
        <v>22</v>
      </c>
      <c r="Q19" t="s">
        <v>33</v>
      </c>
    </row>
    <row r="20" spans="2:18" ht="15.75" thickBot="1" x14ac:dyDescent="0.3">
      <c r="B20" s="12"/>
      <c r="C20" s="27" t="s">
        <v>24</v>
      </c>
      <c r="D20" s="28" t="s">
        <v>27</v>
      </c>
      <c r="F20" s="12"/>
      <c r="G20" s="29" t="s">
        <v>30</v>
      </c>
      <c r="H20" s="20" t="s">
        <v>31</v>
      </c>
      <c r="I20" s="22" t="s">
        <v>32</v>
      </c>
      <c r="L20" s="12"/>
      <c r="M20" s="21" t="s">
        <v>23</v>
      </c>
      <c r="Q20" s="12"/>
      <c r="R20" s="21" t="s">
        <v>34</v>
      </c>
    </row>
    <row r="21" spans="2:18" x14ac:dyDescent="0.25">
      <c r="B21" s="11" t="s">
        <v>0</v>
      </c>
      <c r="C21" s="7">
        <v>400</v>
      </c>
      <c r="D21" s="16">
        <f>0.5*9.81*C21/1000</f>
        <v>1.962</v>
      </c>
      <c r="F21" s="11" t="s">
        <v>0</v>
      </c>
      <c r="G21" s="30">
        <v>1.1000000000000001</v>
      </c>
      <c r="H21" s="2">
        <v>1.1000000000000001</v>
      </c>
      <c r="I21" s="23">
        <v>0.3</v>
      </c>
      <c r="L21" s="11" t="s">
        <v>0</v>
      </c>
      <c r="M21" s="16">
        <v>84</v>
      </c>
      <c r="Q21" s="11" t="s">
        <v>0</v>
      </c>
      <c r="R21" s="16">
        <v>69.5</v>
      </c>
    </row>
    <row r="22" spans="2:18" x14ac:dyDescent="0.25">
      <c r="B22" s="4" t="s">
        <v>1</v>
      </c>
      <c r="C22" s="8">
        <v>20</v>
      </c>
      <c r="D22" s="17">
        <f>0.5*9.81*C22/1000</f>
        <v>9.8100000000000007E-2</v>
      </c>
      <c r="F22" s="4" t="s">
        <v>1</v>
      </c>
      <c r="G22" s="31">
        <v>1.1000000000000001</v>
      </c>
      <c r="H22" s="1">
        <v>1.7</v>
      </c>
      <c r="I22" s="24">
        <v>0.4</v>
      </c>
      <c r="L22" s="4" t="s">
        <v>1</v>
      </c>
      <c r="M22" s="17">
        <v>102</v>
      </c>
      <c r="Q22" s="4" t="s">
        <v>1</v>
      </c>
      <c r="R22" s="17">
        <v>74.5</v>
      </c>
    </row>
    <row r="23" spans="2:18" ht="15.75" thickBot="1" x14ac:dyDescent="0.3">
      <c r="B23" s="5" t="s">
        <v>3</v>
      </c>
      <c r="C23" s="9">
        <v>138</v>
      </c>
      <c r="D23" s="18">
        <f>0.5*9.81*C23/1000</f>
        <v>0.67688999999999999</v>
      </c>
      <c r="F23" s="5" t="s">
        <v>3</v>
      </c>
      <c r="G23" s="32">
        <v>1.4</v>
      </c>
      <c r="H23" s="3">
        <v>1.9</v>
      </c>
      <c r="I23" s="25">
        <v>2</v>
      </c>
      <c r="L23" s="5" t="s">
        <v>3</v>
      </c>
      <c r="M23" s="18">
        <v>166</v>
      </c>
      <c r="Q23" s="5" t="s">
        <v>3</v>
      </c>
      <c r="R23" s="18">
        <v>70</v>
      </c>
    </row>
    <row r="24" spans="2:18" x14ac:dyDescent="0.25">
      <c r="B24" s="26" t="s">
        <v>25</v>
      </c>
    </row>
    <row r="25" spans="2:18" x14ac:dyDescent="0.25">
      <c r="B25" s="26" t="s">
        <v>26</v>
      </c>
    </row>
    <row r="41" spans="2:2" x14ac:dyDescent="0.25">
      <c r="B41" s="1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2022-01-21T16:04:16Z</dcterms:modified>
</cp:coreProperties>
</file>