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300487B-F390-411A-A659-31D54BF754D7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T7" i="1"/>
  <c r="T6" i="1"/>
  <c r="O7" i="1"/>
  <c r="O6" i="1"/>
</calcChain>
</file>

<file path=xl/sharedStrings.xml><?xml version="1.0" encoding="utf-8"?>
<sst xmlns="http://schemas.openxmlformats.org/spreadsheetml/2006/main" count="67" uniqueCount="40">
  <si>
    <t>ABS+</t>
  </si>
  <si>
    <t>Day 0</t>
  </si>
  <si>
    <t>Day 1</t>
  </si>
  <si>
    <t>Day 2</t>
  </si>
  <si>
    <t>Day 3</t>
  </si>
  <si>
    <t>Day 4</t>
  </si>
  <si>
    <t>Day 5</t>
  </si>
  <si>
    <t>Creep test screw (tightening rotation angle using same torque, average values from 2 angles)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</si>
  <si>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</si>
  <si>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</si>
  <si>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</si>
  <si>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</si>
  <si>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</si>
  <si>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</si>
  <si>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Load at 2mm</t>
  </si>
  <si>
    <t>Max load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</si>
  <si>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</si>
  <si>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</si>
  <si>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</si>
  <si>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</si>
  <si>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</si>
  <si>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</si>
  <si>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 xml:space="preserve">*ABS+ didn't broke, value is just for 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</si>
  <si>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</si>
  <si>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</si>
  <si>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</si>
  <si>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</si>
  <si>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</si>
  <si>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</si>
  <si>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Hardness, Shore D</t>
  </si>
  <si>
    <t>Shore D</t>
  </si>
  <si>
    <t>Min area 4x4mm</t>
  </si>
  <si>
    <t>Min area 4x4mm, vertical test specimen</t>
  </si>
  <si>
    <t>No Load</t>
  </si>
  <si>
    <t>Creep test C-bending, reference surface [mm] (default 12mm), constant load 1,25 kg</t>
  </si>
  <si>
    <t>ASA</t>
  </si>
  <si>
    <t>eSun ABS+, eASA test, MyTechFun, 2022-03-08</t>
  </si>
  <si>
    <t>graphical representation, I only know</t>
  </si>
  <si>
    <t>that it is over 290 mm</t>
  </si>
  <si>
    <t>D5+1h51°C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</si>
</sst>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/>
    <xf numFmtId="0" fontId="0" fillId="0" borderId="1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1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0" xfId="0" applyFont="1" applyFill="1" applyBorder="1"/>
    <xf numFmtId="0" fontId="0" fillId="0" borderId="17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 test, reference dimension in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ABS+</c:v>
                </c:pt>
              </c:strCache>
            </c:strRef>
          </c:tx>
          <c:spPr>
            <a:ln w="63500" cap="rnd" cmpd="sng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Sheet1!$C$5:$J$5</c:f>
              <c:strCache>
                <c:ptCount val="8"/>
                <c:pt idx="0">
                  <c:v>No Load</c:v>
                </c:pt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D5+1h51°C</c:v>
                </c:pt>
              </c:strCache>
            </c:strRef>
          </c:cat>
          <c:val>
            <c:numRef>
              <c:f>Sheet1!$C$6:$J$6</c:f>
              <c:numCache>
                <c:formatCode>General</c:formatCode>
                <c:ptCount val="8"/>
                <c:pt idx="0">
                  <c:v>12</c:v>
                </c:pt>
                <c:pt idx="1">
                  <c:v>16.18</c:v>
                </c:pt>
                <c:pt idx="2">
                  <c:v>16.64</c:v>
                </c:pt>
                <c:pt idx="3">
                  <c:v>16.829999999999998</c:v>
                </c:pt>
                <c:pt idx="4">
                  <c:v>17.149999999999999</c:v>
                </c:pt>
                <c:pt idx="5">
                  <c:v>17.14</c:v>
                </c:pt>
                <c:pt idx="6">
                  <c:v>17.170000000000002</c:v>
                </c:pt>
                <c:pt idx="7">
                  <c:v>17.690000000000001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1-4DEB-B1A7-364477666C7F}"/>
            </c:ext>
          </c:extLst>
        </c:ser>
        <c:ser>
          <c:idx val="2"/>
          <c:order val="1"/>
          <c:tx>
            <c:strRef>
              <c:f>Sheet1!$B$7</c:f>
              <c:strCache>
                <c:ptCount val="1"/>
                <c:pt idx="0">
                  <c:v>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Sheet1!$C$5:$J$5</c:f>
              <c:strCache>
                <c:ptCount val="8"/>
                <c:pt idx="0">
                  <c:v>No Load</c:v>
                </c:pt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D5+1h51°C</c:v>
                </c:pt>
              </c:strCache>
            </c:strRef>
          </c:cat>
          <c:val>
            <c:numRef>
              <c:f>Sheet1!$C$7:$J$7</c:f>
              <c:numCache>
                <c:formatCode>General</c:formatCode>
                <c:ptCount val="8"/>
                <c:pt idx="0">
                  <c:v>12</c:v>
                </c:pt>
                <c:pt idx="1">
                  <c:v>15.63</c:v>
                </c:pt>
                <c:pt idx="2">
                  <c:v>16.21</c:v>
                </c:pt>
                <c:pt idx="3">
                  <c:v>16.48</c:v>
                </c:pt>
                <c:pt idx="4">
                  <c:v>16.5</c:v>
                </c:pt>
                <c:pt idx="5">
                  <c:v>16.510000000000002</c:v>
                </c:pt>
                <c:pt idx="6">
                  <c:v>16.48</c:v>
                </c:pt>
                <c:pt idx="7">
                  <c:v>16.52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1-4DEB-B1A7-36447766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719216"/>
        <c:axId val="728720880"/>
      </c:lineChart>
      <c:catAx>
        <c:axId val="728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20880"/>
        <c:crosses val="autoZero"/>
        <c:auto val="1"/>
        <c:lblAlgn val="ctr"/>
        <c:lblOffset val="100"/>
        <c:noMultiLvlLbl val="0"/>
      </c:catAx>
      <c:valAx>
        <c:axId val="7287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Hardness, </a:t>
            </a:r>
            <a:r>
              <a:rPr lang="en-US"/>
              <a:t>Shore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Sheet1!$R$18</c:f>
              <c:strCache>
                <c:ptCount val="1"/>
                <c:pt idx="0">
                  <c:v>Shore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Sheet1!$Q$19:$Q$20</c:f>
              <c:strCache>
                <c:ptCount val="2"/>
                <c:pt idx="0">
                  <c:v>ABS+</c:v>
                </c:pt>
                <c:pt idx="1">
                  <c:v>ASA</c:v>
                </c:pt>
              </c:strCache>
            </c:strRef>
          </c:cat>
          <c:val>
            <c:numRef>
              <c:f>Sheet1!$R$19:$R$20</c:f>
              <c:numCache>
                <c:formatCode>General</c:formatCode>
                <c:ptCount val="2"/>
                <c:pt idx="0">
                  <c:v>71</c:v>
                </c:pt>
                <c:pt idx="1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2-4153-8397-3844DE5D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27824"/>
        <c:axId val="901429904"/>
      </c:barChart>
      <c:catAx>
        <c:axId val="9014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1429904"/>
        <c:crosses val="autoZero"/>
        <c:auto val="1"/>
        <c:lblAlgn val="ctr"/>
        <c:lblOffset val="100"/>
        <c:noMultiLvlLbl val="0"/>
      </c:catAx>
      <c:valAx>
        <c:axId val="901429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14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Rotation angle after aplying same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ABS+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Sheet1!$C$11:$H$11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D5+1h51°C</c:v>
                </c:pt>
              </c:strCache>
            </c:str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19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F-4DCA-885B-1E6468995450}"/>
            </c:ext>
          </c:extLst>
        </c:ser>
        <c:ser>
          <c:idx val="2"/>
          <c:order val="1"/>
          <c:tx>
            <c:strRef>
              <c:f>Sheet1!$B$13</c:f>
              <c:strCache>
                <c:ptCount val="1"/>
                <c:pt idx="0">
                  <c:v>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Sheet1!$C$11:$H$11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D5+1h51°C</c:v>
                </c:pt>
              </c:strCache>
            </c:strRef>
          </c:cat>
          <c:val>
            <c:numRef>
              <c:f>Sheet1!$C$13:$H$13</c:f>
              <c:numCache>
                <c:formatCode>General</c:formatCode>
                <c:ptCount val="6"/>
                <c:pt idx="0">
                  <c:v>17.5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F-4DCA-885B-1E646899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213424"/>
        <c:axId val="907213840"/>
      </c:lineChart>
      <c:catAx>
        <c:axId val="9072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7213840"/>
        <c:crosses val="autoZero"/>
        <c:auto val="1"/>
        <c:lblAlgn val="ctr"/>
        <c:lblOffset val="100"/>
        <c:noMultiLvlLbl val="0"/>
      </c:catAx>
      <c:valAx>
        <c:axId val="9072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72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Sheet1!$L$6:$L$7</c:f>
              <c:strCache>
                <c:ptCount val="2"/>
                <c:pt idx="0">
                  <c:v>ABS+</c:v>
                </c:pt>
                <c:pt idx="1">
                  <c:v>ASA</c:v>
                </c:pt>
              </c:strCache>
            </c:strRef>
          </c:cat>
          <c:val>
            <c:numRef>
              <c:f>Sheet1!$O$6:$O$7</c:f>
              <c:numCache>
                <c:formatCode>General</c:formatCode>
                <c:ptCount val="2"/>
                <c:pt idx="0">
                  <c:v>78.7</c:v>
                </c:pt>
                <c:pt idx="1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Sheet1!$Q$6:$Q$7</c:f>
              <c:strCache>
                <c:ptCount val="2"/>
                <c:pt idx="0">
                  <c:v>ABS+</c:v>
                </c:pt>
                <c:pt idx="1">
                  <c:v>ASA</c:v>
                </c:pt>
              </c:strCache>
            </c:strRef>
          </c:cat>
          <c:val>
            <c:numRef>
              <c:f>Sheet1!$T$6:$T$7</c:f>
              <c:numCache>
                <c:formatCode>General</c:formatCode>
                <c:ptCount val="2"/>
                <c:pt idx="0">
                  <c:v>17</c:v>
                </c:pt>
                <c:pt idx="1">
                  <c:v>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Sheet1!$R$11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Sheet1!$Q$12:$Q$13</c:f>
              <c:strCache>
                <c:ptCount val="2"/>
                <c:pt idx="0">
                  <c:v>ABS+</c:v>
                </c:pt>
                <c:pt idx="1">
                  <c:v>ASA</c:v>
                </c:pt>
              </c:strCache>
            </c:strRef>
          </c:cat>
          <c:val>
            <c:numRef>
              <c:f>Sheet1!$R$12:$R$13</c:f>
              <c:numCache>
                <c:formatCode>General</c:formatCode>
                <c:ptCount val="2"/>
                <c:pt idx="0">
                  <c:v>136.80000000000001</c:v>
                </c:pt>
                <c:pt idx="1">
                  <c:v>143.19999999999999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Load at 2mm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Sheet1!$L$12:$L$13</c:f>
              <c:strCache>
                <c:ptCount val="2"/>
                <c:pt idx="0">
                  <c:v>ABS+</c:v>
                </c:pt>
                <c:pt idx="1">
                  <c:v>ASA</c:v>
                </c:pt>
              </c:strCache>
            </c:strRef>
          </c:cat>
          <c:val>
            <c:numRef>
              <c:f>Sheet1!$M$12:$M$13</c:f>
              <c:numCache>
                <c:formatCode>General</c:formatCode>
                <c:ptCount val="2"/>
                <c:pt idx="0">
                  <c:v>5.9</c:v>
                </c:pt>
                <c:pt idx="1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Sheet1!$N$11</c:f>
              <c:strCache>
                <c:ptCount val="1"/>
                <c:pt idx="0">
                  <c:v>Max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Sheet1!$L$12:$L$13</c:f>
              <c:strCache>
                <c:ptCount val="2"/>
                <c:pt idx="0">
                  <c:v>ABS+</c:v>
                </c:pt>
                <c:pt idx="1">
                  <c:v>ASA</c:v>
                </c:pt>
              </c:strCache>
            </c:strRef>
          </c:cat>
          <c:val>
            <c:numRef>
              <c:f>Sheet1!$N$12:$N$13</c:f>
              <c:numCache>
                <c:formatCode>General</c:formatCode>
                <c:ptCount val="2"/>
                <c:pt idx="0">
                  <c:v>15.9</c:v>
                </c:pt>
                <c:pt idx="1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Sheet1!$O$11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Sheet1!$L$12:$L$13</c:f>
              <c:strCache>
                <c:ptCount val="2"/>
                <c:pt idx="0">
                  <c:v>ABS+</c:v>
                </c:pt>
                <c:pt idx="1">
                  <c:v>ASA</c:v>
                </c:pt>
              </c:strCache>
            </c:strRef>
          </c:cat>
          <c:val>
            <c:numRef>
              <c:f>Sheet1!$O$12:$O$13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E br [J]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Sheet1!$B$19:$B$20</c:f>
              <c:strCache>
                <c:ptCount val="2"/>
                <c:pt idx="0">
                  <c:v>ABS+</c:v>
                </c:pt>
                <c:pt idx="1">
                  <c:v>ASA</c:v>
                </c:pt>
              </c:strCache>
            </c:strRef>
          </c:cat>
          <c:val>
            <c:numRef>
              <c:f>Sheet1!$D$19:$D$20</c:f>
              <c:numCache>
                <c:formatCode>General</c:formatCode>
                <c:ptCount val="2"/>
                <c:pt idx="0">
                  <c:v>1.9129500000000002</c:v>
                </c:pt>
                <c:pt idx="1">
                  <c:v>0.95647500000000008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</a:t>
            </a:r>
            <a:r>
              <a:rPr lang="hu-HU" baseline="0"/>
              <a:t> test (Nm)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Sheet1!$G$18</c:f>
              <c:strCache>
                <c:ptCount val="1"/>
                <c:pt idx="0">
                  <c:v>Load at 90°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Sheet1!$F$19:$F$20</c:f>
              <c:strCache>
                <c:ptCount val="2"/>
                <c:pt idx="0">
                  <c:v>ABS+</c:v>
                </c:pt>
                <c:pt idx="1">
                  <c:v>ASA</c:v>
                </c:pt>
              </c:strCache>
            </c:strRef>
          </c:cat>
          <c:val>
            <c:numRef>
              <c:f>Sheet1!$G$19:$G$20</c:f>
              <c:numCache>
                <c:formatCode>General</c:formatCode>
                <c:ptCount val="2"/>
                <c:pt idx="0">
                  <c:v>0.8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ser>
          <c:idx val="1"/>
          <c:order val="1"/>
          <c:tx>
            <c:strRef>
              <c:f>Sheet1!$H$18</c:f>
              <c:strCache>
                <c:ptCount val="1"/>
                <c:pt idx="0">
                  <c:v>Max 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Sheet1!$F$19:$F$20</c:f>
              <c:strCache>
                <c:ptCount val="2"/>
                <c:pt idx="0">
                  <c:v>ABS+</c:v>
                </c:pt>
                <c:pt idx="1">
                  <c:v>ASA</c:v>
                </c:pt>
              </c:strCache>
            </c:strRef>
          </c:cat>
          <c:val>
            <c:numRef>
              <c:f>Sheet1!$H$19:$H$20</c:f>
              <c:numCache>
                <c:formatCode>General</c:formatCode>
                <c:ptCount val="2"/>
                <c:pt idx="0">
                  <c:v>0.9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CF1-8AEF-60B2A9DB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Sheet1!$M$18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Sheet1!$L$19:$L$20</c:f>
              <c:strCache>
                <c:ptCount val="2"/>
                <c:pt idx="0">
                  <c:v>ABS+</c:v>
                </c:pt>
                <c:pt idx="1">
                  <c:v>ASA</c:v>
                </c:pt>
              </c:strCache>
            </c:strRef>
          </c:cat>
          <c:val>
            <c:numRef>
              <c:f>Sheet1!$M$19:$M$20</c:f>
              <c:numCache>
                <c:formatCode>General</c:formatCode>
                <c:ptCount val="2"/>
                <c:pt idx="0">
                  <c:v>82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119063</xdr:colOff>
      <xdr:row>26</xdr:row>
      <xdr:rowOff>95250</xdr:rowOff>
    </xdr:from>
    <xdr:to>
      <xdr:col>11</xdr:col>
      <xdr:colOff>134937</xdr:colOff>
      <xdr:row>55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033DE-C69B-4B51-AF20-068D663B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230187</xdr:colOff>
      <xdr:row>26</xdr:row>
      <xdr:rowOff>95250</xdr:rowOff>
    </xdr:from>
    <xdr:to>
      <xdr:col>20</xdr:col>
      <xdr:colOff>420686</xdr:colOff>
      <xdr:row>55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A280D-6723-4C17-A875-B4D57B565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39688</xdr:colOff>
      <xdr:row>56</xdr:row>
      <xdr:rowOff>140493</xdr:rowOff>
    </xdr:from>
    <xdr:to>
      <xdr:col>8</xdr:col>
      <xdr:colOff>79375</xdr:colOff>
      <xdr:row>86</xdr:row>
      <xdr:rowOff>71436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500062</xdr:colOff>
      <xdr:row>56</xdr:row>
      <xdr:rowOff>132555</xdr:rowOff>
    </xdr:from>
    <xdr:to>
      <xdr:col>14</xdr:col>
      <xdr:colOff>174625</xdr:colOff>
      <xdr:row>86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325437</xdr:colOff>
      <xdr:row>56</xdr:row>
      <xdr:rowOff>132556</xdr:rowOff>
    </xdr:from>
    <xdr:to>
      <xdr:col>20</xdr:col>
      <xdr:colOff>603249</xdr:colOff>
      <xdr:row>86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58737</xdr:colOff>
      <xdr:row>88</xdr:row>
      <xdr:rowOff>107155</xdr:rowOff>
    </xdr:from>
    <xdr:to>
      <xdr:col>8</xdr:col>
      <xdr:colOff>138112</xdr:colOff>
      <xdr:row>115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484186</xdr:colOff>
      <xdr:row>88</xdr:row>
      <xdr:rowOff>116680</xdr:rowOff>
    </xdr:from>
    <xdr:to>
      <xdr:col>14</xdr:col>
      <xdr:colOff>150812</xdr:colOff>
      <xdr:row>115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278484</xdr:colOff>
      <xdr:row>88</xdr:row>
      <xdr:rowOff>125963</xdr:rowOff>
    </xdr:from>
    <xdr:to>
      <xdr:col>20</xdr:col>
      <xdr:colOff>534234</xdr:colOff>
      <xdr:row>115</xdr:row>
      <xdr:rowOff>150812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71438</xdr:colOff>
      <xdr:row>117</xdr:row>
      <xdr:rowOff>115958</xdr:rowOff>
    </xdr:from>
    <xdr:to>
      <xdr:col>8</xdr:col>
      <xdr:colOff>137103</xdr:colOff>
      <xdr:row>142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643660</xdr:colOff>
      <xdr:row>117</xdr:row>
      <xdr:rowOff>99361</xdr:rowOff>
    </xdr:from>
    <xdr:to>
      <xdr:col>14</xdr:col>
      <xdr:colOff>318223</xdr:colOff>
      <xdr:row>142</xdr:row>
      <xdr:rowOff>126999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8C348D-98CC-4B02-8482-3E9D68D0C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T38"/>
  <sheetViews>
    <sheetView tabSelected="1" zoomScaleNormal="100" workbookViewId="0">
      <selection activeCell="K14" sqref="K14"/>
    </sheetView>
  </sheetViews>
  <sheetFormatPr defaultRowHeight="15" x14ac:dyDescent="0.25"/>
  <cols>
    <col min="1" max="1" width="3.28515625" customWidth="1"/>
    <col min="3" max="3" width="11.42578125" customWidth="1"/>
    <col min="8" max="8" width="10.7109375" bestFit="1" customWidth="1"/>
    <col min="9" max="9" width="12.42578125" bestFit="1" customWidth="1"/>
    <col min="10" max="10" width="10.7109375" bestFit="1" customWidth="1"/>
    <col min="11" max="11" width="13.85546875" customWidth="1"/>
    <col min="12" max="12" width="12" customWidth="1"/>
    <col min="13" max="13" width="12.140625" bestFit="1" customWidth="1"/>
    <col min="14" max="14" width="12.42578125" bestFit="1" customWidth="1"/>
    <col min="15" max="15" width="18.5703125" bestFit="1" customWidth="1"/>
  </cols>
  <sheetData>
    <row r="2" spans="1:20" x14ac:dyDescent="0.25">
      <c r="A2" s="27"/>
      <c r="B2" s="27" t="s">
        <v>36</v>
      </c>
    </row>
    <row r="4" spans="1:20" ht="15.75" thickBot="1" x14ac:dyDescent="0.3">
      <c r="B4" t="s">
        <v>34</v>
      </c>
      <c r="L4" t="s">
        <v>8</v>
      </c>
      <c r="Q4" t="s">
        <v>12</v>
      </c>
    </row>
    <row r="5" spans="1:20" ht="15.75" thickBot="1" x14ac:dyDescent="0.3">
      <c r="B5" s="9"/>
      <c r="C5" s="7" t="s">
        <v>33</v>
      </c>
      <c r="D5" s="7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28" t="s">
        <v>39</v>
      </c>
      <c r="K5" s="12"/>
      <c r="L5" s="9"/>
      <c r="M5" s="15" t="s">
        <v>9</v>
      </c>
      <c r="N5" s="16" t="s">
        <v>10</v>
      </c>
      <c r="O5" s="17" t="s">
        <v>11</v>
      </c>
      <c r="Q5" s="9"/>
      <c r="R5" s="15" t="s">
        <v>9</v>
      </c>
      <c r="S5" s="16" t="s">
        <v>10</v>
      </c>
      <c r="T5" s="17" t="s">
        <v>11</v>
      </c>
    </row>
    <row r="6" spans="1:20" x14ac:dyDescent="0.25">
      <c r="B6" s="8" t="s">
        <v>0</v>
      </c>
      <c r="C6" s="5">
        <v>12</v>
      </c>
      <c r="D6" s="1">
        <v>16.18</v>
      </c>
      <c r="E6" s="1">
        <v>16.64</v>
      </c>
      <c r="F6" s="1">
        <v>16.829999999999998</v>
      </c>
      <c r="G6" s="1">
        <v>17.149999999999999</v>
      </c>
      <c r="H6" s="1">
        <v>17.14</v>
      </c>
      <c r="I6" s="1">
        <v>17.170000000000002</v>
      </c>
      <c r="J6" s="29">
        <v>17.690000000000001</v>
      </c>
      <c r="L6" s="8" t="s">
        <v>0</v>
      </c>
      <c r="M6" s="5">
        <v>80.2</v>
      </c>
      <c r="N6" s="1">
        <v>77.2</v>
      </c>
      <c r="O6" s="13">
        <f>AVERAGE(M6:N6)</f>
        <v>78.7</v>
      </c>
      <c r="Q6" s="8" t="s">
        <v>0</v>
      </c>
      <c r="R6" s="5">
        <v>17.2</v>
      </c>
      <c r="S6" s="1">
        <v>16.8</v>
      </c>
      <c r="T6" s="13">
        <f>AVERAGE(R6:S6)</f>
        <v>17</v>
      </c>
    </row>
    <row r="7" spans="1:20" ht="15.75" thickBot="1" x14ac:dyDescent="0.3">
      <c r="B7" s="3" t="s">
        <v>35</v>
      </c>
      <c r="C7" s="6">
        <v>12</v>
      </c>
      <c r="D7" s="2">
        <v>15.63</v>
      </c>
      <c r="E7" s="2">
        <v>16.21</v>
      </c>
      <c r="F7" s="2">
        <v>16.48</v>
      </c>
      <c r="G7" s="2">
        <v>16.5</v>
      </c>
      <c r="H7" s="2">
        <v>16.510000000000002</v>
      </c>
      <c r="I7" s="2">
        <v>16.48</v>
      </c>
      <c r="J7" s="30">
        <v>16.52</v>
      </c>
      <c r="L7" s="3" t="s">
        <v>35</v>
      </c>
      <c r="M7" s="6">
        <v>87</v>
      </c>
      <c r="N7" s="2">
        <v>88</v>
      </c>
      <c r="O7" s="14">
        <f t="shared" ref="O7" si="0">AVERAGE(M7:N7)</f>
        <v>87.5</v>
      </c>
      <c r="Q7" s="3" t="s">
        <v>35</v>
      </c>
      <c r="R7" s="6">
        <v>49.6</v>
      </c>
      <c r="S7" s="2">
        <v>49.6</v>
      </c>
      <c r="T7" s="31">
        <f t="shared" ref="T7" si="1">AVERAGE(R7:S7)</f>
        <v>49.6</v>
      </c>
    </row>
    <row r="8" spans="1:20" x14ac:dyDescent="0.25">
      <c r="L8" s="11" t="s">
        <v>31</v>
      </c>
      <c r="Q8" s="11" t="s">
        <v>32</v>
      </c>
    </row>
    <row r="9" spans="1:20" x14ac:dyDescent="0.25">
      <c r="B9" s="10"/>
    </row>
    <row r="10" spans="1:20" ht="15.75" thickBot="1" x14ac:dyDescent="0.3">
      <c r="B10" s="11" t="s">
        <v>7</v>
      </c>
      <c r="L10" t="s">
        <v>13</v>
      </c>
      <c r="Q10" t="s">
        <v>16</v>
      </c>
    </row>
    <row r="11" spans="1:20" ht="15.75" thickBot="1" x14ac:dyDescent="0.3">
      <c r="B11" s="9"/>
      <c r="C11" s="22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28" t="s">
        <v>39</v>
      </c>
      <c r="L11" s="9"/>
      <c r="M11" s="24" t="s">
        <v>14</v>
      </c>
      <c r="N11" s="33" t="s">
        <v>15</v>
      </c>
      <c r="O11" s="32"/>
      <c r="Q11" s="9"/>
      <c r="R11" s="17" t="s">
        <v>17</v>
      </c>
    </row>
    <row r="12" spans="1:20" x14ac:dyDescent="0.25">
      <c r="B12" s="8" t="s">
        <v>0</v>
      </c>
      <c r="C12" s="5">
        <v>19</v>
      </c>
      <c r="D12" s="1">
        <v>9</v>
      </c>
      <c r="E12" s="1">
        <v>0</v>
      </c>
      <c r="F12" s="1">
        <v>0</v>
      </c>
      <c r="G12" s="1">
        <v>0</v>
      </c>
      <c r="H12" s="29">
        <v>3.5</v>
      </c>
      <c r="L12" s="8" t="s">
        <v>0</v>
      </c>
      <c r="M12" s="25">
        <v>5.9</v>
      </c>
      <c r="N12" s="34">
        <v>15.9</v>
      </c>
      <c r="O12" s="32"/>
      <c r="Q12" s="8" t="s">
        <v>0</v>
      </c>
      <c r="R12" s="13">
        <v>136.80000000000001</v>
      </c>
    </row>
    <row r="13" spans="1:20" ht="15.75" thickBot="1" x14ac:dyDescent="0.3">
      <c r="B13" s="3" t="s">
        <v>35</v>
      </c>
      <c r="C13" s="6">
        <v>17.5</v>
      </c>
      <c r="D13" s="2">
        <v>8</v>
      </c>
      <c r="E13" s="2">
        <v>0</v>
      </c>
      <c r="F13" s="2">
        <v>0</v>
      </c>
      <c r="G13" s="2">
        <v>1</v>
      </c>
      <c r="H13" s="30">
        <v>2</v>
      </c>
      <c r="L13" s="3" t="s">
        <v>35</v>
      </c>
      <c r="M13" s="26">
        <v>5.9</v>
      </c>
      <c r="N13" s="35">
        <v>17.899999999999999</v>
      </c>
      <c r="O13" s="32"/>
      <c r="Q13" s="3" t="s">
        <v>35</v>
      </c>
      <c r="R13" s="14">
        <v>143.19999999999999</v>
      </c>
    </row>
    <row r="14" spans="1:20" x14ac:dyDescent="0.25">
      <c r="Q14" s="10" t="s">
        <v>18</v>
      </c>
    </row>
    <row r="17" spans="2:18" ht="15.75" thickBot="1" x14ac:dyDescent="0.3">
      <c r="B17" t="s">
        <v>24</v>
      </c>
      <c r="F17" t="s">
        <v>25</v>
      </c>
      <c r="L17" t="s">
        <v>19</v>
      </c>
      <c r="Q17" t="s">
        <v>29</v>
      </c>
    </row>
    <row r="18" spans="2:18" ht="15.75" thickBot="1" x14ac:dyDescent="0.3">
      <c r="B18" s="9"/>
      <c r="C18" s="22" t="s">
        <v>21</v>
      </c>
      <c r="D18" s="23" t="s">
        <v>23</v>
      </c>
      <c r="F18" s="9"/>
      <c r="G18" s="24" t="s">
        <v>26</v>
      </c>
      <c r="H18" s="16" t="s">
        <v>27</v>
      </c>
      <c r="I18" s="18" t="s">
        <v>28</v>
      </c>
      <c r="L18" s="9"/>
      <c r="M18" s="17" t="s">
        <v>20</v>
      </c>
      <c r="Q18" s="9"/>
      <c r="R18" s="17" t="s">
        <v>30</v>
      </c>
    </row>
    <row r="19" spans="2:18" x14ac:dyDescent="0.25">
      <c r="B19" s="8" t="s">
        <v>0</v>
      </c>
      <c r="C19" s="5">
        <v>390</v>
      </c>
      <c r="D19" s="36">
        <f>0.5*9.81*C19/1000</f>
        <v>1.9129500000000002</v>
      </c>
      <c r="F19" s="8" t="s">
        <v>0</v>
      </c>
      <c r="G19" s="25">
        <v>0.8</v>
      </c>
      <c r="H19" s="1">
        <v>0.9</v>
      </c>
      <c r="I19" s="19">
        <v>0.6</v>
      </c>
      <c r="L19" s="8" t="s">
        <v>0</v>
      </c>
      <c r="M19" s="13">
        <v>82</v>
      </c>
      <c r="Q19" s="8" t="s">
        <v>0</v>
      </c>
      <c r="R19" s="13">
        <v>71</v>
      </c>
    </row>
    <row r="20" spans="2:18" ht="15.75" thickBot="1" x14ac:dyDescent="0.3">
      <c r="B20" s="3" t="s">
        <v>35</v>
      </c>
      <c r="C20" s="6">
        <v>195</v>
      </c>
      <c r="D20" s="14">
        <f>0.5*9.81*C20/1000</f>
        <v>0.95647500000000008</v>
      </c>
      <c r="F20" s="3" t="s">
        <v>35</v>
      </c>
      <c r="G20" s="26">
        <v>0.9</v>
      </c>
      <c r="H20" s="2">
        <v>1.2</v>
      </c>
      <c r="I20" s="20">
        <v>0.9</v>
      </c>
      <c r="L20" s="3" t="s">
        <v>35</v>
      </c>
      <c r="M20" s="14">
        <v>88</v>
      </c>
      <c r="Q20" s="3" t="s">
        <v>35</v>
      </c>
      <c r="R20" s="14">
        <v>70.5</v>
      </c>
    </row>
    <row r="21" spans="2:18" x14ac:dyDescent="0.25">
      <c r="B21" s="21" t="s">
        <v>22</v>
      </c>
    </row>
    <row r="22" spans="2:18" x14ac:dyDescent="0.25">
      <c r="B22" s="21" t="s">
        <v>37</v>
      </c>
    </row>
    <row r="23" spans="2:18" x14ac:dyDescent="0.25">
      <c r="B23" s="21" t="s">
        <v>38</v>
      </c>
    </row>
    <row r="38" spans="2:2" x14ac:dyDescent="0.25">
      <c r="B38" s="10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2022-03-08T14:35:17Z</dcterms:modified>
</cp:coreProperties>
</file>