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3D91BECF-D0B1-4070-9774-650468DC7E32}" xr6:coauthVersionLast="47" xr6:coauthVersionMax="47" xr10:uidLastSave="{00000000-0000-0000-0000-000000000000}"/>
  <bookViews>
    <workbookView xWindow="-120" yWindow="-120" windowWidth="29040" windowHeight="17520" xr2:uid="{29EE69C8-0405-489B-8682-8EE8C7B8987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2" i="1"/>
  <c r="D13" i="1"/>
  <c r="E13" i="1" s="1"/>
  <c r="D12" i="1"/>
  <c r="E12" i="1" s="1"/>
</calcChain>
</file>

<file path=xl/sharedStrings.xml><?xml version="1.0" encoding="utf-8"?>
<sst xmlns="http://schemas.openxmlformats.org/spreadsheetml/2006/main" count="36" uniqueCount="26">
  <si>
    <t>Materials:</t>
  </si>
  <si>
    <t>CNC</t>
  </si>
  <si>
    <t>3D Printed</t>
  </si>
  <si>
    <t>Alu</t>
  </si>
  <si>
    <t>Steel</t>
  </si>
  <si>
    <t>FDM Plastic</t>
  </si>
  <si>
    <t>(average from 3)</t>
  </si>
  <si>
    <t>Hook test, max load, [kg]</t>
  </si>
  <si>
    <t>Stainless Steel</t>
  </si>
  <si>
    <t>Aluminum</t>
  </si>
  <si>
    <t>AlSi10Mg</t>
  </si>
  <si>
    <t>316L</t>
  </si>
  <si>
    <t>316/316L</t>
  </si>
  <si>
    <t>PCBWAY CNC milling vs metal 3D printing</t>
  </si>
  <si>
    <t>Price  $</t>
  </si>
  <si>
    <t>Price may variate, depend of the object shapes, Z height etc.</t>
  </si>
  <si>
    <t xml:space="preserve">These are only prices for these test objects if I would order only 1 per each. </t>
  </si>
  <si>
    <t>CNC hook</t>
  </si>
  <si>
    <t>3D Printed hook</t>
  </si>
  <si>
    <t>CNC bending</t>
  </si>
  <si>
    <t>3D printed bending</t>
  </si>
  <si>
    <t>From 3D printed parts later I got 3 pcs from each as a "gift", for the same price</t>
  </si>
  <si>
    <t>*only 1.25kg</t>
  </si>
  <si>
    <t>Bending test, 2.5 kg deformation [mm]</t>
  </si>
  <si>
    <t>*bigger is better</t>
  </si>
  <si>
    <t>*smaller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</si>
</sst>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 tint="-0.499984740745262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sz val="8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0" borderId="2" xfId="0" applyBorder="1"/>
    <xf numFmtId="0" fontId="0" fillId="0" borderId="5" xfId="0" applyBorder="1"/>
    <xf numFmtId="0" fontId="0" fillId="0" borderId="7" xfId="0" applyFill="1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0" borderId="0" xfId="1" applyFont="1" applyBorder="1"/>
    <xf numFmtId="9" fontId="3" fillId="0" borderId="0" xfId="1" applyFont="1" applyBorder="1" applyAlignment="1">
      <alignment horizontal="center"/>
    </xf>
    <xf numFmtId="0" fontId="2" fillId="0" borderId="0" xfId="0" applyFont="1"/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5" fillId="0" borderId="0" xfId="0" applyFont="1" applyAlignment="1">
      <alignment horizontal="center"/>
    </xf>
    <xf numFmtId="164" fontId="6" fillId="0" borderId="6" xfId="0" applyNumberFormat="1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0" fillId="0" borderId="7" xfId="0" applyBorder="1"/>
    <xf numFmtId="0" fontId="7" fillId="0" borderId="0" xfId="0" applyFont="1"/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8" fillId="0" borderId="8" xfId="0" applyFont="1" applyBorder="1" applyAlignment="1">
      <alignment horizontal="center"/>
    </xf>
    <xf numFmtId="2" fontId="8" fillId="0" borderId="1" xfId="0" applyNumberFormat="1" applyFont="1" applyBorder="1" applyAlignment="1">
      <alignment horizontal="center"/>
    </xf>
    <xf numFmtId="0" fontId="7" fillId="0" borderId="0" xfId="0" applyFont="1" applyFill="1" applyBorder="1"/>
    <xf numFmtId="2" fontId="6" fillId="0" borderId="6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Hook test, max load [kg]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Sheet1!$C$11</c:f>
              <c:strCache>
                <c:ptCount val="1"/>
                <c:pt idx="0">
                  <c:v>CNC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Sheet1!$B$12:$B$14</c:f>
              <c:strCache>
                <c:ptCount val="3"/>
                <c:pt idx="0">
                  <c:v>Alu</c:v>
                </c:pt>
                <c:pt idx="1">
                  <c:v>Steel</c:v>
                </c:pt>
                <c:pt idx="2">
                  <c:v>FDM Plastic</c:v>
                </c:pt>
              </c:strCache>
            </c:str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61.6</c:v>
                </c:pt>
                <c:pt idx="1">
                  <c:v>126.2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50-4D2E-9BF5-04B01C72B018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3D Printed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Sheet1!$B$12:$B$14</c:f>
              <c:strCache>
                <c:ptCount val="3"/>
                <c:pt idx="0">
                  <c:v>Alu</c:v>
                </c:pt>
                <c:pt idx="1">
                  <c:v>Steel</c:v>
                </c:pt>
                <c:pt idx="2">
                  <c:v>FDM Plastic</c:v>
                </c:pt>
              </c:strCache>
            </c:strRef>
          </c:cat>
          <c:val>
            <c:numRef>
              <c:f>Sheet1!$D$12:$D$14</c:f>
              <c:numCache>
                <c:formatCode>General</c:formatCode>
                <c:ptCount val="3"/>
                <c:pt idx="0" formatCode="0.0">
                  <c:v>47.466666666666669</c:v>
                </c:pt>
                <c:pt idx="1">
                  <c:v>93.2</c:v>
                </c:pt>
                <c:pt idx="2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50-4D2E-9BF5-04B01C72B0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34885231"/>
        <c:axId val="2034884815"/>
      </c:barChart>
      <c:catAx>
        <c:axId val="203488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4884815"/>
        <c:crosses val="autoZero"/>
        <c:auto val="1"/>
        <c:lblAlgn val="ctr"/>
        <c:lblOffset val="100"/>
        <c:noMultiLvlLbl val="0"/>
      </c:catAx>
      <c:valAx>
        <c:axId val="20348848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34885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Price USD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Sheet1!$K$12</c:f>
              <c:strCache>
                <c:ptCount val="1"/>
                <c:pt idx="0">
                  <c:v>Alu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Sheet1!$L$11:$O$11</c:f>
              <c:strCache>
                <c:ptCount val="4"/>
                <c:pt idx="0">
                  <c:v>CNC hook</c:v>
                </c:pt>
                <c:pt idx="1">
                  <c:v>3D Printed hook</c:v>
                </c:pt>
                <c:pt idx="2">
                  <c:v>CNC bending</c:v>
                </c:pt>
                <c:pt idx="3">
                  <c:v>3D printed bending</c:v>
                </c:pt>
              </c:strCache>
            </c:strRef>
          </c:cat>
          <c:val>
            <c:numRef>
              <c:f>Sheet1!$L$12:$O$12</c:f>
              <c:numCache>
                <c:formatCode>0.00</c:formatCode>
                <c:ptCount val="4"/>
                <c:pt idx="0" formatCode="General">
                  <c:v>24.89</c:v>
                </c:pt>
                <c:pt idx="1">
                  <c:v>37.340000000000003</c:v>
                </c:pt>
                <c:pt idx="2" formatCode="General">
                  <c:v>24.89</c:v>
                </c:pt>
                <c:pt idx="3" formatCode="General">
                  <c:v>37.340000000000003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A-45AB-85C6-3AFA15B6D39D}"/>
            </c:ext>
          </c:extLst>
        </c:ser>
        <c:ser>
          <c:idx val="1"/>
          <c:order val="1"/>
          <c:tx>
            <c:strRef>
              <c:f>Sheet1!$K$13</c:f>
              <c:strCache>
                <c:ptCount val="1"/>
                <c:pt idx="0">
                  <c:v>Steel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Sheet1!$L$11:$O$11</c:f>
              <c:strCache>
                <c:ptCount val="4"/>
                <c:pt idx="0">
                  <c:v>CNC hook</c:v>
                </c:pt>
                <c:pt idx="1">
                  <c:v>3D Printed hook</c:v>
                </c:pt>
                <c:pt idx="2">
                  <c:v>CNC bending</c:v>
                </c:pt>
                <c:pt idx="3">
                  <c:v>3D printed bending</c:v>
                </c:pt>
              </c:strCache>
            </c:strRef>
          </c:cat>
          <c:val>
            <c:numRef>
              <c:f>Sheet1!$L$13:$O$13</c:f>
              <c:numCache>
                <c:formatCode>General</c:formatCode>
                <c:ptCount val="4"/>
                <c:pt idx="0">
                  <c:v>24.89</c:v>
                </c:pt>
                <c:pt idx="1">
                  <c:v>37.340000000000003</c:v>
                </c:pt>
                <c:pt idx="2">
                  <c:v>24.89</c:v>
                </c:pt>
                <c:pt idx="3">
                  <c:v>37.340000000000003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4A-45AB-85C6-3AFA15B6D39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178635264"/>
        <c:axId val="1178637344"/>
      </c:barChart>
      <c:catAx>
        <c:axId val="117863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178637344"/>
        <c:crosses val="autoZero"/>
        <c:auto val="1"/>
        <c:lblAlgn val="ctr"/>
        <c:lblOffset val="100"/>
        <c:noMultiLvlLbl val="0"/>
      </c:catAx>
      <c:valAx>
        <c:axId val="117863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17863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Deformation at 2.5kg load [mm]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Sheet1!$H$11</c:f>
              <c:strCache>
                <c:ptCount val="1"/>
                <c:pt idx="0">
                  <c:v>CNC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Sheet1!$G$12:$G$13</c:f>
              <c:strCache>
                <c:ptCount val="2"/>
                <c:pt idx="0">
                  <c:v>Alu</c:v>
                </c:pt>
                <c:pt idx="1">
                  <c:v>Steel</c:v>
                </c:pt>
              </c:strCache>
            </c:strRef>
          </c:cat>
          <c:val>
            <c:numRef>
              <c:f>Sheet1!$H$12:$H$13</c:f>
              <c:numCache>
                <c:formatCode>General</c:formatCode>
                <c:ptCount val="2"/>
                <c:pt idx="0">
                  <c:v>0.93</c:v>
                </c:pt>
                <c:pt idx="1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E-4629-A8FD-37B95590E386}"/>
            </c:ext>
          </c:extLst>
        </c:ser>
        <c:ser>
          <c:idx val="1"/>
          <c:order val="1"/>
          <c:tx>
            <c:strRef>
              <c:f>Sheet1!$I$11</c:f>
              <c:strCache>
                <c:ptCount val="1"/>
                <c:pt idx="0">
                  <c:v>3D Printed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hu-H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Sheet1!$G$12:$G$13</c:f>
              <c:strCache>
                <c:ptCount val="2"/>
                <c:pt idx="0">
                  <c:v>Alu</c:v>
                </c:pt>
                <c:pt idx="1">
                  <c:v>Steel</c:v>
                </c:pt>
              </c:strCache>
            </c:strRef>
          </c:cat>
          <c:val>
            <c:numRef>
              <c:f>Sheet1!$I$12:$I$13</c:f>
              <c:numCache>
                <c:formatCode>0.00</c:formatCode>
                <c:ptCount val="2"/>
                <c:pt idx="0">
                  <c:v>0.91</c:v>
                </c:pt>
                <c:pt idx="1">
                  <c:v>0.49333333333333335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6E-4629-A8FD-37B95590E38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48330319"/>
        <c:axId val="448319087"/>
      </c:barChart>
      <c:catAx>
        <c:axId val="44833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319087"/>
        <c:crosses val="autoZero"/>
        <c:auto val="1"/>
        <c:lblAlgn val="ctr"/>
        <c:lblOffset val="100"/>
        <c:noMultiLvlLbl val="0"/>
      </c:catAx>
      <c:valAx>
        <c:axId val="448319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4833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628650</xdr:colOff>
      <xdr:row>5</xdr:row>
      <xdr:rowOff>113434</xdr:rowOff>
    </xdr:from>
    <xdr:to>
      <xdr:col>3</xdr:col>
      <xdr:colOff>76199</xdr:colOff>
      <xdr:row>8</xdr:row>
      <xdr:rowOff>172316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360928-5EAE-ADBE-CCDF-E86884354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" y="1084984"/>
          <a:ext cx="990600" cy="630382"/>
        </a:xfrm>
        <a:prstGeom prst="rect">
          <a:avLst/>
        </a:prstGeom>
      </xdr:spPr>
    </xdr:pic>
    <xdr:clientData/>
  </xdr:twoCellAnchor>
  <xdr:twoCellAnchor editAs="oneCell">
    <xdr:from>
      <xdr:col>6</xdr:col>
      <xdr:colOff>704851</xdr:colOff>
      <xdr:row>5</xdr:row>
      <xdr:rowOff>79117</xdr:rowOff>
    </xdr:from>
    <xdr:to>
      <xdr:col>7</xdr:col>
      <xdr:colOff>800100</xdr:colOff>
      <xdr:row>9</xdr:row>
      <xdr:rowOff>28575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4613FE-D827-C63E-55F6-B8F36D2C3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05376" y="1050667"/>
          <a:ext cx="1142999" cy="711458"/>
        </a:xfrm>
        <a:prstGeom prst="rect">
          <a:avLst/>
        </a:prstGeom>
      </xdr:spPr>
    </xdr:pic>
    <xdr:clientData/>
  </xdr:twoCellAnchor>
  <xdr:twoCellAnchor>
    <xdr:from>
      <xdr:col>0</xdr:col>
      <xdr:colOff>571500</xdr:colOff>
      <xdr:row>15</xdr:row>
      <xdr:rowOff>33337</xdr:rowOff>
    </xdr:from>
    <xdr:to>
      <xdr:col>5</xdr:col>
      <xdr:colOff>457200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DA8EE3-4EF0-E481-B35F-3837A94178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14</xdr:col>
      <xdr:colOff>257176</xdr:colOff>
      <xdr:row>7</xdr:row>
      <xdr:rowOff>187195</xdr:rowOff>
    </xdr:from>
    <xdr:to>
      <xdr:col>14</xdr:col>
      <xdr:colOff>828675</xdr:colOff>
      <xdr:row>9</xdr:row>
      <xdr:rowOff>161924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548691-76D1-1636-3228-1B20F3AB1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10951" y="1539745"/>
          <a:ext cx="571499" cy="355729"/>
        </a:xfrm>
        <a:prstGeom prst="rect">
          <a:avLst/>
        </a:prstGeom>
      </xdr:spPr>
    </xdr:pic>
    <xdr:clientData/>
  </xdr:twoCellAnchor>
  <xdr:twoCellAnchor editAs="oneCell">
    <xdr:from>
      <xdr:col>13</xdr:col>
      <xdr:colOff>133351</xdr:colOff>
      <xdr:row>7</xdr:row>
      <xdr:rowOff>187195</xdr:rowOff>
    </xdr:from>
    <xdr:to>
      <xdr:col>13</xdr:col>
      <xdr:colOff>704850</xdr:colOff>
      <xdr:row>9</xdr:row>
      <xdr:rowOff>161924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2E0AFCD-5BB3-B952-A202-021E05D7CA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58451" y="1539745"/>
          <a:ext cx="571499" cy="355729"/>
        </a:xfrm>
        <a:prstGeom prst="rect">
          <a:avLst/>
        </a:prstGeom>
      </xdr:spPr>
    </xdr:pic>
    <xdr:clientData/>
  </xdr:twoCellAnchor>
  <xdr:twoCellAnchor editAs="oneCell">
    <xdr:from>
      <xdr:col>12</xdr:col>
      <xdr:colOff>295275</xdr:colOff>
      <xdr:row>8</xdr:row>
      <xdr:rowOff>38099</xdr:rowOff>
    </xdr:from>
    <xdr:to>
      <xdr:col>12</xdr:col>
      <xdr:colOff>790575</xdr:colOff>
      <xdr:row>9</xdr:row>
      <xdr:rowOff>162790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A21888-7425-C872-095C-E62896F32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01200" y="1581149"/>
          <a:ext cx="495300" cy="315191"/>
        </a:xfrm>
        <a:prstGeom prst="rect">
          <a:avLst/>
        </a:prstGeom>
      </xdr:spPr>
    </xdr:pic>
    <xdr:clientData/>
  </xdr:twoCellAnchor>
  <xdr:twoCellAnchor editAs="oneCell">
    <xdr:from>
      <xdr:col>11</xdr:col>
      <xdr:colOff>104775</xdr:colOff>
      <xdr:row>8</xdr:row>
      <xdr:rowOff>38099</xdr:rowOff>
    </xdr:from>
    <xdr:to>
      <xdr:col>11</xdr:col>
      <xdr:colOff>600075</xdr:colOff>
      <xdr:row>9</xdr:row>
      <xdr:rowOff>162790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320356F-23AB-C697-4796-9EACAFA6D5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2525" y="1581149"/>
          <a:ext cx="495300" cy="315191"/>
        </a:xfrm>
        <a:prstGeom prst="rect">
          <a:avLst/>
        </a:prstGeom>
      </xdr:spPr>
    </xdr:pic>
    <xdr:clientData/>
  </xdr:twoCellAnchor>
  <xdr:twoCellAnchor>
    <xdr:from>
      <xdr:col>10</xdr:col>
      <xdr:colOff>19050</xdr:colOff>
      <xdr:row>16</xdr:row>
      <xdr:rowOff>90487</xdr:rowOff>
    </xdr:from>
    <xdr:to>
      <xdr:col>15</xdr:col>
      <xdr:colOff>276225</xdr:colOff>
      <xdr:row>30</xdr:row>
      <xdr:rowOff>166687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F2C3B8-ABB9-78B3-4E61-9463461D3C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95250</xdr:colOff>
      <xdr:row>15</xdr:row>
      <xdr:rowOff>33337</xdr:rowOff>
    </xdr:from>
    <xdr:to>
      <xdr:col>9</xdr:col>
      <xdr:colOff>47625</xdr:colOff>
      <xdr:row>29</xdr:row>
      <xdr:rowOff>109537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85AC4D7-C7B8-462A-E777-1434B82AB4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FF08A-425D-4D86-A8A1-985B7FD1C2C2}">
  <dimension ref="B1:O31"/>
  <sheetViews>
    <sheetView tabSelected="1" zoomScale="120" zoomScaleNormal="120" workbookViewId="0">
      <selection activeCell="I36" sqref="I36"/>
    </sheetView>
  </sheetViews>
  <sheetFormatPr defaultRowHeight="15" x14ac:dyDescent="0.25"/>
  <cols>
    <col min="1" max="1" width="2.42578125" customWidth="1"/>
    <col min="2" max="2" width="14" customWidth="1"/>
    <col min="4" max="4" width="12.42578125" customWidth="1"/>
    <col min="7" max="7" width="15.7109375" customWidth="1"/>
    <col min="8" max="8" width="18.7109375" customWidth="1"/>
    <col min="9" max="9" width="14.28515625" customWidth="1"/>
    <col min="12" max="12" width="9.5703125" bestFit="1" customWidth="1"/>
    <col min="13" max="13" width="15.28515625" bestFit="1" customWidth="1"/>
    <col min="14" max="14" width="12.42578125" bestFit="1" customWidth="1"/>
    <col min="15" max="15" width="18.28515625" bestFit="1" customWidth="1"/>
  </cols>
  <sheetData>
    <row r="1" spans="2:15" ht="15.75" thickBot="1" x14ac:dyDescent="0.3"/>
    <row r="2" spans="2:15" x14ac:dyDescent="0.25">
      <c r="B2" t="s">
        <v>13</v>
      </c>
      <c r="G2" s="20" t="s">
        <v>0</v>
      </c>
      <c r="H2" s="16" t="s">
        <v>1</v>
      </c>
      <c r="I2" s="17" t="s">
        <v>2</v>
      </c>
    </row>
    <row r="3" spans="2:15" x14ac:dyDescent="0.25">
      <c r="G3" s="21" t="s">
        <v>9</v>
      </c>
      <c r="H3" s="18">
        <v>6061</v>
      </c>
      <c r="I3" s="10" t="s">
        <v>10</v>
      </c>
    </row>
    <row r="4" spans="2:15" ht="15.75" thickBot="1" x14ac:dyDescent="0.3">
      <c r="G4" s="21" t="s">
        <v>8</v>
      </c>
      <c r="H4" s="19" t="s">
        <v>12</v>
      </c>
      <c r="I4" s="12" t="s">
        <v>11</v>
      </c>
    </row>
    <row r="10" spans="2:15" ht="15.75" thickBot="1" x14ac:dyDescent="0.3">
      <c r="B10" s="15" t="s">
        <v>7</v>
      </c>
      <c r="D10" s="22" t="s">
        <v>6</v>
      </c>
      <c r="G10" s="15" t="s">
        <v>23</v>
      </c>
      <c r="I10" s="22" t="s">
        <v>6</v>
      </c>
      <c r="K10" s="15" t="s">
        <v>14</v>
      </c>
      <c r="M10" s="22"/>
    </row>
    <row r="11" spans="2:15" x14ac:dyDescent="0.25">
      <c r="B11" s="4"/>
      <c r="C11" s="7" t="s">
        <v>1</v>
      </c>
      <c r="D11" s="8" t="s">
        <v>2</v>
      </c>
      <c r="E11" s="2"/>
      <c r="F11" s="2"/>
      <c r="G11" s="4"/>
      <c r="H11" s="7" t="s">
        <v>1</v>
      </c>
      <c r="I11" s="8" t="s">
        <v>2</v>
      </c>
      <c r="K11" s="4"/>
      <c r="L11" s="7" t="s">
        <v>17</v>
      </c>
      <c r="M11" s="7" t="s">
        <v>18</v>
      </c>
      <c r="N11" s="27" t="s">
        <v>19</v>
      </c>
      <c r="O11" s="28" t="s">
        <v>20</v>
      </c>
    </row>
    <row r="12" spans="2:15" x14ac:dyDescent="0.25">
      <c r="B12" s="5" t="s">
        <v>3</v>
      </c>
      <c r="C12" s="9">
        <v>61.6</v>
      </c>
      <c r="D12" s="23">
        <f>AVERAGE(49,47.2,46.2)</f>
        <v>47.466666666666669</v>
      </c>
      <c r="E12" s="14">
        <f>+D12/C12</f>
        <v>0.77056277056277056</v>
      </c>
      <c r="F12" s="3"/>
      <c r="G12" s="5" t="s">
        <v>3</v>
      </c>
      <c r="H12" s="9">
        <v>0.93</v>
      </c>
      <c r="I12" s="32">
        <f>AVERAGE(0.92,0.92,0.89)</f>
        <v>0.91</v>
      </c>
      <c r="K12" s="5" t="s">
        <v>3</v>
      </c>
      <c r="L12" s="9">
        <v>24.89</v>
      </c>
      <c r="M12" s="30">
        <v>37.340000000000003</v>
      </c>
      <c r="N12" s="9">
        <v>24.89</v>
      </c>
      <c r="O12" s="10">
        <v>37.340000000000003</v>
      </c>
    </row>
    <row r="13" spans="2:15" ht="15.75" thickBot="1" x14ac:dyDescent="0.3">
      <c r="B13" s="5" t="s">
        <v>4</v>
      </c>
      <c r="C13" s="9">
        <v>126.2</v>
      </c>
      <c r="D13" s="24">
        <f>AVERAGE(103.2,95.4,81)</f>
        <v>93.2</v>
      </c>
      <c r="E13" s="14">
        <f>+D13/C13</f>
        <v>0.73851030110935023</v>
      </c>
      <c r="F13" s="2"/>
      <c r="G13" s="5" t="s">
        <v>4</v>
      </c>
      <c r="H13" s="9">
        <v>0.34</v>
      </c>
      <c r="I13" s="32">
        <f>AVERAGE(0.51,0.45,0.52)</f>
        <v>0.49333333333333335</v>
      </c>
      <c r="K13" s="25" t="s">
        <v>4</v>
      </c>
      <c r="L13" s="11">
        <v>24.89</v>
      </c>
      <c r="M13" s="29">
        <v>37.340000000000003</v>
      </c>
      <c r="N13" s="11">
        <v>24.89</v>
      </c>
      <c r="O13" s="12">
        <v>37.340000000000003</v>
      </c>
    </row>
    <row r="14" spans="2:15" ht="15.75" thickBot="1" x14ac:dyDescent="0.3">
      <c r="B14" s="6" t="s">
        <v>5</v>
      </c>
      <c r="C14" s="11"/>
      <c r="D14" s="12">
        <v>7.2</v>
      </c>
      <c r="E14" s="13"/>
      <c r="F14" s="2"/>
      <c r="G14" s="6" t="s">
        <v>5</v>
      </c>
      <c r="H14" s="11"/>
      <c r="I14" s="33">
        <v>7.38</v>
      </c>
      <c r="K14" s="26" t="s">
        <v>16</v>
      </c>
    </row>
    <row r="15" spans="2:15" x14ac:dyDescent="0.25">
      <c r="I15" s="34" t="s">
        <v>22</v>
      </c>
      <c r="K15" s="31" t="s">
        <v>21</v>
      </c>
    </row>
    <row r="16" spans="2:15" x14ac:dyDescent="0.25">
      <c r="K16" s="26" t="s">
        <v>15</v>
      </c>
    </row>
    <row r="21" spans="2:7" x14ac:dyDescent="0.25">
      <c r="F21" s="1"/>
    </row>
    <row r="31" spans="2:7" x14ac:dyDescent="0.25">
      <c r="B31" t="s">
        <v>24</v>
      </c>
      <c r="G31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2022-11-26T11:35:10Z</dcterms:created>
  <dcterms:modified xsi:type="dcterms:W3CDTF">2022-11-27T12:25:32Z</dcterms:modified>
</cp:coreProperties>
</file>