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AF5FB209-E147-43D1-AD2F-478F6F98F487}" xr6:coauthVersionLast="47" xr6:coauthVersionMax="47" xr10:uidLastSave="{00000000-0000-0000-0000-000000000000}"/>
  <bookViews>
    <workbookView xWindow="-120" yWindow="-120" windowWidth="29040" windowHeight="15720" xr2:uid="{C8D9AC2F-89B8-4F76-9717-4D26069749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" i="1" l="1"/>
  <c r="X31" i="1"/>
  <c r="Y31" i="1" s="1"/>
  <c r="X30" i="1"/>
  <c r="Y30" i="1" s="1"/>
  <c r="AB25" i="1"/>
  <c r="AB24" i="1"/>
  <c r="X25" i="1"/>
  <c r="X24" i="1"/>
  <c r="X9" i="1"/>
  <c r="X8" i="1"/>
  <c r="Q9" i="1"/>
  <c r="Q15" i="1"/>
  <c r="Q14" i="1"/>
  <c r="Q8" i="1"/>
  <c r="G15" i="1"/>
  <c r="F15" i="1"/>
  <c r="E15" i="1"/>
  <c r="D15" i="1"/>
  <c r="G14" i="1"/>
  <c r="F14" i="1"/>
  <c r="E14" i="1"/>
  <c r="D14" i="1"/>
  <c r="C15" i="1"/>
  <c r="C14" i="1"/>
</calcChain>
</file>

<file path=xl/sharedStrings.xml><?xml version="1.0" encoding="utf-8"?>
<sst xmlns="http://schemas.openxmlformats.org/spreadsheetml/2006/main" count="82" uniqueCount="41">
  <si>
    <t>D1</t>
  </si>
  <si>
    <t>D2</t>
  </si>
  <si>
    <t>D0</t>
  </si>
  <si>
    <t>Creeping, raw (measured) values, theoretical distance is 74.5 mm</t>
  </si>
  <si>
    <t>D3</t>
  </si>
  <si>
    <t>D4</t>
  </si>
  <si>
    <t>D5</t>
  </si>
  <si>
    <t>Difference between two days</t>
  </si>
  <si>
    <t>No Load</t>
  </si>
  <si>
    <t>Test 1</t>
  </si>
  <si>
    <t>Test 2</t>
  </si>
  <si>
    <t>Average</t>
  </si>
  <si>
    <t>Prolongation at max load, %</t>
  </si>
  <si>
    <t>Tensile (pulling) test, 4x4 mm min area</t>
  </si>
  <si>
    <t>Layer adhesion test, 4x4 mm min area</t>
  </si>
  <si>
    <t>break load, kg</t>
  </si>
  <si>
    <t>max load, kg</t>
  </si>
  <si>
    <t>The ring test (bending+tensile stress)</t>
  </si>
  <si>
    <t>The ring test (bending+compression)</t>
  </si>
  <si>
    <t>Temperature test, °C of first deformation</t>
  </si>
  <si>
    <t>°C</t>
  </si>
  <si>
    <t>Washer test, torque after 3 rotations (3mm)</t>
  </si>
  <si>
    <t>M6 bolt (pitch = 1mm)</t>
  </si>
  <si>
    <t>Screw torque (Nm)</t>
  </si>
  <si>
    <t>Unscrew torque (Nm)</t>
  </si>
  <si>
    <t>Screw</t>
  </si>
  <si>
    <t>Unscrew</t>
  </si>
  <si>
    <t>*no load = only the weight of the holder</t>
  </si>
  <si>
    <t>%</t>
  </si>
  <si>
    <t>difference from 50 mm dimension</t>
  </si>
  <si>
    <t>Esun TPU</t>
  </si>
  <si>
    <t>2023-06-25</t>
  </si>
  <si>
    <t>0 min</t>
  </si>
  <si>
    <t>1 min</t>
  </si>
  <si>
    <t>2 min</t>
  </si>
  <si>
    <t>Load 1.25 kg</t>
  </si>
  <si>
    <t>eTPU</t>
  </si>
  <si>
    <t>Antibacteria</t>
  </si>
  <si>
    <t>Antibacteria wet</t>
  </si>
  <si>
    <t>Antibacteria dry</t>
  </si>
  <si>
    <t>Permanent deformation after 20 min without load (default 15 mm):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</si>
</sst>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b/>
      <sz val="11"/>
      <color theme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theme="1" tint="0.499984740745262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2" fillId="0" borderId="6" xfId="0" applyFont="1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9" fontId="2" fillId="0" borderId="5" xfId="1" applyFon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2" fillId="0" borderId="8" xfId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2" fillId="0" borderId="5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9" fontId="0" fillId="0" borderId="0" xfId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4" xfId="0" applyFont="1" applyBorder="1"/>
    <xf numFmtId="0" fontId="7" fillId="0" borderId="4" xfId="0" applyFont="1" applyBorder="1"/>
    <xf numFmtId="0" fontId="7" fillId="0" borderId="6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Creeping in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eTPU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Sheet1!$C$13:$G$13</c:f>
              <c:strCache>
                <c:ptCount val="5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</c:strCache>
            </c:strRef>
          </c:cat>
          <c:val>
            <c:numRef>
              <c:f>Sheet1!$C$14:$G$14</c:f>
              <c:numCache>
                <c:formatCode>General</c:formatCode>
                <c:ptCount val="5"/>
                <c:pt idx="0">
                  <c:v>2.4500000000000028</c:v>
                </c:pt>
                <c:pt idx="1">
                  <c:v>0.78000000000000114</c:v>
                </c:pt>
                <c:pt idx="2">
                  <c:v>0.20999999999999375</c:v>
                </c:pt>
                <c:pt idx="3">
                  <c:v>6.0000000000002274E-2</c:v>
                </c:pt>
                <c:pt idx="4">
                  <c:v>6.9999999999993179E-2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7-4DE3-BEBA-8A8C8C4A4414}"/>
            </c:ext>
          </c:extLst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Antibacteria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Sheet1!$C$13:$G$13</c:f>
              <c:strCache>
                <c:ptCount val="5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</c:strCache>
            </c:strRef>
          </c:cat>
          <c:val>
            <c:numRef>
              <c:f>Sheet1!$C$15:$G$15</c:f>
              <c:numCache>
                <c:formatCode>General</c:formatCode>
                <c:ptCount val="5"/>
                <c:pt idx="0">
                  <c:v>3.0100000000000051</c:v>
                </c:pt>
                <c:pt idx="1">
                  <c:v>0.89000000000000057</c:v>
                </c:pt>
                <c:pt idx="2">
                  <c:v>0.30999999999998806</c:v>
                </c:pt>
                <c:pt idx="3">
                  <c:v>0.18000000000000682</c:v>
                </c:pt>
                <c:pt idx="4">
                  <c:v>6.9999999999993179E-2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7-4DE3-BEBA-8A8C8C4A4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017312"/>
        <c:axId val="1679016896"/>
      </c:lineChart>
      <c:catAx>
        <c:axId val="1679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9016896"/>
        <c:crosses val="autoZero"/>
        <c:auto val="1"/>
        <c:lblAlgn val="ctr"/>
        <c:lblOffset val="100"/>
        <c:noMultiLvlLbl val="0"/>
      </c:catAx>
      <c:valAx>
        <c:axId val="16790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901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Tensile, max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Sheet1!$N$8:$N$9</c:f>
              <c:strCache>
                <c:ptCount val="2"/>
                <c:pt idx="0">
                  <c:v>eTPU</c:v>
                </c:pt>
                <c:pt idx="1">
                  <c:v>Antibacteria</c:v>
                </c:pt>
              </c:strCache>
            </c:strRef>
          </c:cat>
          <c:val>
            <c:numRef>
              <c:f>Sheet1!$Q$8:$Q$9</c:f>
              <c:numCache>
                <c:formatCode>General</c:formatCode>
                <c:ptCount val="2"/>
                <c:pt idx="0">
                  <c:v>38.700000000000003</c:v>
                </c:pt>
                <c:pt idx="1">
                  <c:v>39.700000000000003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0-4F47-A625-09256AEB268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45223664"/>
        <c:axId val="1645241552"/>
      </c:barChart>
      <c:catAx>
        <c:axId val="16452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5241552"/>
        <c:crosses val="autoZero"/>
        <c:auto val="1"/>
        <c:lblAlgn val="ctr"/>
        <c:lblOffset val="100"/>
        <c:noMultiLvlLbl val="0"/>
      </c:catAx>
      <c:valAx>
        <c:axId val="1645241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522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Prolongation at max load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Sheet1!$N$14:$N$15</c:f>
              <c:strCache>
                <c:ptCount val="2"/>
                <c:pt idx="0">
                  <c:v>eTPU</c:v>
                </c:pt>
                <c:pt idx="1">
                  <c:v>Antibacteria</c:v>
                </c:pt>
              </c:strCache>
            </c:strRef>
          </c:cat>
          <c:val>
            <c:numRef>
              <c:f>Sheet1!$Q$14:$Q$15</c:f>
              <c:numCache>
                <c:formatCode>0%</c:formatCode>
                <c:ptCount val="2"/>
                <c:pt idx="0">
                  <c:v>2.75</c:v>
                </c:pt>
                <c:pt idx="1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A-4FBD-A1D0-DC5110BC30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79013984"/>
        <c:axId val="1679014400"/>
      </c:barChart>
      <c:catAx>
        <c:axId val="167901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9014400"/>
        <c:crosses val="autoZero"/>
        <c:auto val="1"/>
        <c:lblAlgn val="ctr"/>
        <c:lblOffset val="100"/>
        <c:noMultiLvlLbl val="0"/>
      </c:catAx>
      <c:valAx>
        <c:axId val="1679014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901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Layer adhesion, break load (kg)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Sheet1!$X$7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Sheet1!$U$8:$U$10</c:f>
              <c:strCache>
                <c:ptCount val="3"/>
                <c:pt idx="0">
                  <c:v>eTPU</c:v>
                </c:pt>
                <c:pt idx="1">
                  <c:v>Antibacteria wet</c:v>
                </c:pt>
                <c:pt idx="2">
                  <c:v>Antibacteria dry</c:v>
                </c:pt>
              </c:strCache>
            </c:strRef>
          </c:cat>
          <c:val>
            <c:numRef>
              <c:f>Sheet1!$X$8:$X$10</c:f>
              <c:numCache>
                <c:formatCode>General</c:formatCode>
                <c:ptCount val="3"/>
                <c:pt idx="0">
                  <c:v>14.2</c:v>
                </c:pt>
                <c:pt idx="1">
                  <c:v>14.9</c:v>
                </c:pt>
                <c:pt idx="2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0-47FA-9069-1AF99B92575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45259440"/>
        <c:axId val="1645252368"/>
      </c:barChart>
      <c:catAx>
        <c:axId val="164525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5252368"/>
        <c:crosses val="autoZero"/>
        <c:auto val="1"/>
        <c:lblAlgn val="ctr"/>
        <c:lblOffset val="100"/>
        <c:noMultiLvlLbl val="0"/>
      </c:catAx>
      <c:valAx>
        <c:axId val="1645252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52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Ring test (bending, compressoin), </a:t>
            </a:r>
            <a:r>
              <a:rPr lang="hu-HU" sz="1600"/>
              <a:t>mm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Sheet1!$O$22</c:f>
              <c:strCache>
                <c:ptCount val="1"/>
                <c:pt idx="0">
                  <c:v>0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Sheet1!$N$23:$N$24</c:f>
              <c:strCache>
                <c:ptCount val="2"/>
                <c:pt idx="0">
                  <c:v>eTPU</c:v>
                </c:pt>
                <c:pt idx="1">
                  <c:v>Antibacteria</c:v>
                </c:pt>
              </c:strCache>
            </c:strRef>
          </c:cat>
          <c:val>
            <c:numRef>
              <c:f>Sheet1!$O$23:$O$24</c:f>
              <c:numCache>
                <c:formatCode>General</c:formatCode>
                <c:ptCount val="2"/>
                <c:pt idx="0">
                  <c:v>2.31</c:v>
                </c:pt>
                <c:pt idx="1">
                  <c:v>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E-4EEE-9FFC-0A567F5FEE9A}"/>
            </c:ext>
          </c:extLst>
        </c:ser>
        <c:ser>
          <c:idx val="1"/>
          <c:order val="1"/>
          <c:tx>
            <c:strRef>
              <c:f>Sheet1!$P$22</c:f>
              <c:strCache>
                <c:ptCount val="1"/>
                <c:pt idx="0">
                  <c:v>1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Sheet1!$N$23:$N$24</c:f>
              <c:strCache>
                <c:ptCount val="2"/>
                <c:pt idx="0">
                  <c:v>eTPU</c:v>
                </c:pt>
                <c:pt idx="1">
                  <c:v>Antibacteria</c:v>
                </c:pt>
              </c:strCache>
            </c:strRef>
          </c:cat>
          <c:val>
            <c:numRef>
              <c:f>Sheet1!$P$23:$P$24</c:f>
              <c:numCache>
                <c:formatCode>General</c:formatCode>
                <c:ptCount val="2"/>
                <c:pt idx="0">
                  <c:v>3.03</c:v>
                </c:pt>
                <c:pt idx="1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E-4EEE-9FFC-0A567F5FEE9A}"/>
            </c:ext>
          </c:extLst>
        </c:ser>
        <c:ser>
          <c:idx val="2"/>
          <c:order val="2"/>
          <c:tx>
            <c:strRef>
              <c:f>Sheet1!$Q$22</c:f>
              <c:strCache>
                <c:ptCount val="1"/>
                <c:pt idx="0">
                  <c:v>2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Sheet1!$N$23:$N$24</c:f>
              <c:strCache>
                <c:ptCount val="2"/>
                <c:pt idx="0">
                  <c:v>eTPU</c:v>
                </c:pt>
                <c:pt idx="1">
                  <c:v>Antibacteria</c:v>
                </c:pt>
              </c:strCache>
            </c:strRef>
          </c:cat>
          <c:val>
            <c:numRef>
              <c:f>Sheet1!$Q$23:$Q$24</c:f>
              <c:numCache>
                <c:formatCode>General</c:formatCode>
                <c:ptCount val="2"/>
                <c:pt idx="0">
                  <c:v>3.16</c:v>
                </c:pt>
                <c:pt idx="1">
                  <c:v>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9E-4EEE-9FFC-0A567F5FEE9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45203696"/>
        <c:axId val="1645197456"/>
      </c:barChart>
      <c:catAx>
        <c:axId val="164520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5197456"/>
        <c:crosses val="autoZero"/>
        <c:auto val="1"/>
        <c:lblAlgn val="ctr"/>
        <c:lblOffset val="100"/>
        <c:noMultiLvlLbl val="0"/>
      </c:catAx>
      <c:valAx>
        <c:axId val="1645197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52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Ring test (bending, tensile),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Sheet1!$O$30</c:f>
              <c:strCache>
                <c:ptCount val="1"/>
                <c:pt idx="0">
                  <c:v>0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Sheet1!$N$31:$N$32</c:f>
              <c:strCache>
                <c:ptCount val="2"/>
                <c:pt idx="0">
                  <c:v>eTPU</c:v>
                </c:pt>
                <c:pt idx="1">
                  <c:v>Antibacteria</c:v>
                </c:pt>
              </c:strCache>
            </c:strRef>
          </c:cat>
          <c:val>
            <c:numRef>
              <c:f>Sheet1!$O$31:$O$32</c:f>
              <c:numCache>
                <c:formatCode>General</c:formatCode>
                <c:ptCount val="2"/>
                <c:pt idx="0">
                  <c:v>2.16</c:v>
                </c:pt>
                <c:pt idx="1">
                  <c:v>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B-4269-B82C-DC8CBDA58CAE}"/>
            </c:ext>
          </c:extLst>
        </c:ser>
        <c:ser>
          <c:idx val="1"/>
          <c:order val="1"/>
          <c:tx>
            <c:strRef>
              <c:f>Sheet1!$P$30</c:f>
              <c:strCache>
                <c:ptCount val="1"/>
                <c:pt idx="0">
                  <c:v>2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Sheet1!$N$31:$N$32</c:f>
              <c:strCache>
                <c:ptCount val="2"/>
                <c:pt idx="0">
                  <c:v>eTPU</c:v>
                </c:pt>
                <c:pt idx="1">
                  <c:v>Antibacteria</c:v>
                </c:pt>
              </c:strCache>
            </c:strRef>
          </c:cat>
          <c:val>
            <c:numRef>
              <c:f>Sheet1!$P$31:$P$32</c:f>
              <c:numCache>
                <c:formatCode>General</c:formatCode>
                <c:ptCount val="2"/>
                <c:pt idx="0">
                  <c:v>2.42</c:v>
                </c:pt>
                <c:pt idx="1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B-4269-B82C-DC8CBDA58C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45212432"/>
        <c:axId val="1645208272"/>
      </c:barChart>
      <c:catAx>
        <c:axId val="164521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5208272"/>
        <c:crosses val="autoZero"/>
        <c:auto val="1"/>
        <c:lblAlgn val="ctr"/>
        <c:lblOffset val="100"/>
        <c:noMultiLvlLbl val="0"/>
      </c:catAx>
      <c:valAx>
        <c:axId val="1645208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521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Washer test (Nm)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Sheet1!$X$23</c:f>
              <c:strCache>
                <c:ptCount val="1"/>
                <c:pt idx="0">
                  <c:v>Screw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Sheet1!$U$24:$U$26</c:f>
              <c:strCache>
                <c:ptCount val="2"/>
                <c:pt idx="0">
                  <c:v>eTPU</c:v>
                </c:pt>
                <c:pt idx="1">
                  <c:v>Antibacteria</c:v>
                </c:pt>
              </c:strCache>
            </c:strRef>
          </c:cat>
          <c:val>
            <c:numRef>
              <c:f>Sheet1!$X$24:$X$26</c:f>
              <c:numCache>
                <c:formatCode>General</c:formatCode>
                <c:ptCount val="3"/>
                <c:pt idx="0">
                  <c:v>2.3499999999999996</c:v>
                </c:pt>
                <c:pt idx="1">
                  <c:v>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F-4ADF-8C7A-B39C31A9AD28}"/>
            </c:ext>
          </c:extLst>
        </c:ser>
        <c:ser>
          <c:idx val="1"/>
          <c:order val="1"/>
          <c:tx>
            <c:strRef>
              <c:f>Sheet1!$AB$23</c:f>
              <c:strCache>
                <c:ptCount val="1"/>
                <c:pt idx="0">
                  <c:v>Unscrew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Sheet1!$U$24:$U$26</c:f>
              <c:strCache>
                <c:ptCount val="2"/>
                <c:pt idx="0">
                  <c:v>eTPU</c:v>
                </c:pt>
                <c:pt idx="1">
                  <c:v>Antibacteria</c:v>
                </c:pt>
              </c:strCache>
            </c:strRef>
          </c:cat>
          <c:val>
            <c:numRef>
              <c:f>Sheet1!$AB$24:$AB$26</c:f>
              <c:numCache>
                <c:formatCode>General</c:formatCode>
                <c:ptCount val="3"/>
                <c:pt idx="0">
                  <c:v>1.2</c:v>
                </c:pt>
                <c:pt idx="1">
                  <c:v>0.85000000000000009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F-4ADF-8C7A-B39C31A9AD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41786160"/>
        <c:axId val="1941787824"/>
      </c:barChart>
      <c:catAx>
        <c:axId val="194178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41787824"/>
        <c:crosses val="autoZero"/>
        <c:auto val="1"/>
        <c:lblAlgn val="ctr"/>
        <c:lblOffset val="100"/>
        <c:noMultiLvlLbl val="0"/>
      </c:catAx>
      <c:valAx>
        <c:axId val="1941787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4178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Temperature test, </a:t>
            </a:r>
            <a:r>
              <a:rPr lang="en-US"/>
              <a:t>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Sheet1!$V$14</c:f>
              <c:strCache>
                <c:ptCount val="1"/>
                <c:pt idx="0">
                  <c:v>°C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Sheet1!$U$15:$U$16</c:f>
              <c:strCache>
                <c:ptCount val="2"/>
                <c:pt idx="0">
                  <c:v>eTPU</c:v>
                </c:pt>
                <c:pt idx="1">
                  <c:v>Antibacteria</c:v>
                </c:pt>
              </c:strCache>
            </c:strRef>
          </c:cat>
          <c:val>
            <c:numRef>
              <c:f>Sheet1!$V$15:$V$16</c:f>
              <c:numCache>
                <c:formatCode>General</c:formatCode>
                <c:ptCount val="2"/>
                <c:pt idx="0">
                  <c:v>104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A-497B-A750-FE6817B7FE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70400736"/>
        <c:axId val="1970397408"/>
      </c:barChart>
      <c:catAx>
        <c:axId val="197040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70397408"/>
        <c:crosses val="autoZero"/>
        <c:auto val="1"/>
        <c:lblAlgn val="ctr"/>
        <c:lblOffset val="100"/>
        <c:noMultiLvlLbl val="0"/>
      </c:catAx>
      <c:valAx>
        <c:axId val="197039740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7040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/>
              <a:t>Deformation after 30' without load (default 15mm)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Sheet1!$Y$29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Sheet1!$U$30:$U$31</c:f>
              <c:strCache>
                <c:ptCount val="2"/>
                <c:pt idx="0">
                  <c:v>eTPU</c:v>
                </c:pt>
                <c:pt idx="1">
                  <c:v>Antibacteria</c:v>
                </c:pt>
              </c:strCache>
            </c:strRef>
          </c:cat>
          <c:val>
            <c:numRef>
              <c:f>Sheet1!$Y$30:$Y$31</c:f>
              <c:numCache>
                <c:formatCode>0%</c:formatCode>
                <c:ptCount val="2"/>
                <c:pt idx="0">
                  <c:v>0.92700000000000005</c:v>
                </c:pt>
                <c:pt idx="1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2-43B3-87FD-B053F49A00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70142799"/>
        <c:axId val="1170156943"/>
      </c:barChart>
      <c:catAx>
        <c:axId val="117014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70156943"/>
        <c:crosses val="autoZero"/>
        <c:auto val="1"/>
        <c:lblAlgn val="ctr"/>
        <c:lblOffset val="100"/>
        <c:noMultiLvlLbl val="0"/>
      </c:catAx>
      <c:valAx>
        <c:axId val="11701569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7014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jp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2.jpg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16</xdr:row>
      <xdr:rowOff>147637</xdr:rowOff>
    </xdr:from>
    <xdr:to>
      <xdr:col>9</xdr:col>
      <xdr:colOff>104775</xdr:colOff>
      <xdr:row>31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0F001-BBC6-058B-487A-E31493B26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455518</xdr:colOff>
      <xdr:row>20</xdr:row>
      <xdr:rowOff>50987</xdr:rowOff>
    </xdr:from>
    <xdr:to>
      <xdr:col>12</xdr:col>
      <xdr:colOff>465042</xdr:colOff>
      <xdr:row>24</xdr:row>
      <xdr:rowOff>108137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B5DDF163-A69F-1539-F61F-DF4D3653F46E}"/>
            </a:ext>
          </a:extLst>
        </xdr:cNvPr>
        <xdr:cNvGrpSpPr/>
      </xdr:nvGrpSpPr>
      <xdr:grpSpPr>
        <a:xfrm>
          <a:off x="7323043" y="3965762"/>
          <a:ext cx="619124" cy="838200"/>
          <a:chOff x="10467975" y="3924300"/>
          <a:chExt cx="619125" cy="828675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2AE4A44D-EEE5-BC4A-E49D-2D5B6E343D65}"/>
              </a:ext>
            </a:extLst>
          </xdr:cNvPr>
          <xdr:cNvSpPr/>
        </xdr:nvSpPr>
        <xdr:spPr>
          <a:xfrm>
            <a:off x="10525126" y="4219575"/>
            <a:ext cx="495300" cy="495300"/>
          </a:xfrm>
          <a:prstGeom prst="ellipse">
            <a:avLst/>
          </a:prstGeom>
          <a:noFill/>
          <a:ln w="7620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63D7BD9D-2129-C722-FC16-48061663C493}"/>
              </a:ext>
            </a:extLst>
          </xdr:cNvPr>
          <xdr:cNvCxnSpPr/>
        </xdr:nvCxnSpPr>
        <xdr:spPr>
          <a:xfrm flipH="1">
            <a:off x="10467975" y="4752975"/>
            <a:ext cx="61912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" name="Arrow: Down 6">
            <a:extLst>
              <a:ext uri="{FF2B5EF4-FFF2-40B4-BE49-F238E27FC236}">
                <a16:creationId xmlns:a16="http://schemas.microsoft.com/office/drawing/2014/main" id="{F9F0E89B-81D9-8E46-6423-ACC894F06B49}"/>
              </a:ext>
            </a:extLst>
          </xdr:cNvPr>
          <xdr:cNvSpPr/>
        </xdr:nvSpPr>
        <xdr:spPr>
          <a:xfrm>
            <a:off x="10639425" y="3924300"/>
            <a:ext cx="257175" cy="257175"/>
          </a:xfrm>
          <a:prstGeom prst="down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A028E2D0-97BE-081E-57F4-3383482D3B4E}"/>
              </a:ext>
            </a:extLst>
          </xdr:cNvPr>
          <xdr:cNvCxnSpPr/>
        </xdr:nvCxnSpPr>
        <xdr:spPr>
          <a:xfrm flipH="1">
            <a:off x="10467975" y="4181475"/>
            <a:ext cx="61912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523877</xdr:colOff>
      <xdr:row>29</xdr:row>
      <xdr:rowOff>37539</xdr:rowOff>
    </xdr:from>
    <xdr:to>
      <xdr:col>12</xdr:col>
      <xdr:colOff>409576</xdr:colOff>
      <xdr:row>32</xdr:row>
      <xdr:rowOff>128700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52AD168F-53E5-06DC-13FF-53D15DA48712}"/>
            </a:ext>
          </a:extLst>
        </xdr:cNvPr>
        <xdr:cNvGrpSpPr/>
      </xdr:nvGrpSpPr>
      <xdr:grpSpPr>
        <a:xfrm>
          <a:off x="7391402" y="5733489"/>
          <a:ext cx="495299" cy="672186"/>
          <a:chOff x="10514921" y="5772150"/>
          <a:chExt cx="494619" cy="662661"/>
        </a:xfrm>
      </xdr:grpSpPr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5D990B21-402B-A947-5477-147AF5338406}"/>
              </a:ext>
            </a:extLst>
          </xdr:cNvPr>
          <xdr:cNvSpPr/>
        </xdr:nvSpPr>
        <xdr:spPr>
          <a:xfrm>
            <a:off x="10514921" y="5772150"/>
            <a:ext cx="494619" cy="495300"/>
          </a:xfrm>
          <a:prstGeom prst="ellipse">
            <a:avLst/>
          </a:prstGeom>
          <a:noFill/>
          <a:ln w="7620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id="{AE895644-E52C-2D16-E3CD-256D6F773DE8}"/>
              </a:ext>
            </a:extLst>
          </xdr:cNvPr>
          <xdr:cNvSpPr/>
        </xdr:nvSpPr>
        <xdr:spPr>
          <a:xfrm>
            <a:off x="10713587" y="5812972"/>
            <a:ext cx="104774" cy="104774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sp macro="" textlink="">
        <xdr:nvSpPr>
          <xdr:cNvPr id="16" name="Oval 15">
            <a:extLst>
              <a:ext uri="{FF2B5EF4-FFF2-40B4-BE49-F238E27FC236}">
                <a16:creationId xmlns:a16="http://schemas.microsoft.com/office/drawing/2014/main" id="{82101E51-7A6C-082A-C79E-F940815020D0}"/>
              </a:ext>
            </a:extLst>
          </xdr:cNvPr>
          <xdr:cNvSpPr/>
        </xdr:nvSpPr>
        <xdr:spPr>
          <a:xfrm>
            <a:off x="10713587" y="6125937"/>
            <a:ext cx="104774" cy="104774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sp macro="" textlink="">
        <xdr:nvSpPr>
          <xdr:cNvPr id="13" name="Arrow: Down 12">
            <a:extLst>
              <a:ext uri="{FF2B5EF4-FFF2-40B4-BE49-F238E27FC236}">
                <a16:creationId xmlns:a16="http://schemas.microsoft.com/office/drawing/2014/main" id="{DBE87AFD-E250-956A-9623-EE8CB76FE8E7}"/>
              </a:ext>
            </a:extLst>
          </xdr:cNvPr>
          <xdr:cNvSpPr/>
        </xdr:nvSpPr>
        <xdr:spPr>
          <a:xfrm>
            <a:off x="10717667" y="6180357"/>
            <a:ext cx="89807" cy="254454"/>
          </a:xfrm>
          <a:prstGeom prst="downArrow">
            <a:avLst>
              <a:gd name="adj1" fmla="val 50000"/>
              <a:gd name="adj2" fmla="val 84090"/>
            </a:avLst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</xdr:grpSp>
    <xdr:clientData/>
  </xdr:twoCellAnchor>
  <xdr:twoCellAnchor>
    <xdr:from>
      <xdr:col>0</xdr:col>
      <xdr:colOff>431426</xdr:colOff>
      <xdr:row>35</xdr:row>
      <xdr:rowOff>34737</xdr:rowOff>
    </xdr:from>
    <xdr:to>
      <xdr:col>9</xdr:col>
      <xdr:colOff>162485</xdr:colOff>
      <xdr:row>51</xdr:row>
      <xdr:rowOff>67235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85C1546-5116-997A-7D9D-7E80C104B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313765</xdr:colOff>
      <xdr:row>35</xdr:row>
      <xdr:rowOff>23531</xdr:rowOff>
    </xdr:from>
    <xdr:to>
      <xdr:col>17</xdr:col>
      <xdr:colOff>44824</xdr:colOff>
      <xdr:row>51</xdr:row>
      <xdr:rowOff>78441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F31CF4F-F777-57AC-2F14-185446E19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593912</xdr:colOff>
      <xdr:row>34</xdr:row>
      <xdr:rowOff>180412</xdr:rowOff>
    </xdr:from>
    <xdr:to>
      <xdr:col>26</xdr:col>
      <xdr:colOff>257735</xdr:colOff>
      <xdr:row>51</xdr:row>
      <xdr:rowOff>100851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2ACFD4A-76B7-40FE-02B3-98F23D01A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459441</xdr:colOff>
      <xdr:row>52</xdr:row>
      <xdr:rowOff>101972</xdr:rowOff>
    </xdr:from>
    <xdr:to>
      <xdr:col>9</xdr:col>
      <xdr:colOff>190500</xdr:colOff>
      <xdr:row>68</xdr:row>
      <xdr:rowOff>134470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76B4896-8CC0-5A96-49F8-3E8F9423E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161924</xdr:colOff>
      <xdr:row>53</xdr:row>
      <xdr:rowOff>180975</xdr:rowOff>
    </xdr:from>
    <xdr:to>
      <xdr:col>2</xdr:col>
      <xdr:colOff>228600</xdr:colOff>
      <xdr:row>60</xdr:row>
      <xdr:rowOff>19050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8B9C82D-80A1-4FCB-B88D-E6EFA2D6905B}"/>
            </a:ext>
          </a:extLst>
        </xdr:cNvPr>
        <xdr:cNvGrpSpPr/>
      </xdr:nvGrpSpPr>
      <xdr:grpSpPr>
        <a:xfrm>
          <a:off x="771524" y="10477500"/>
          <a:ext cx="838201" cy="1171575"/>
          <a:chOff x="10467975" y="3924300"/>
          <a:chExt cx="619125" cy="828675"/>
        </a:xfrm>
      </xdr:grpSpPr>
      <xdr:sp macro="" textlink="">
        <xdr:nvSpPr>
          <xdr:cNvPr id="23" name="Oval 22">
            <a:extLst>
              <a:ext uri="{FF2B5EF4-FFF2-40B4-BE49-F238E27FC236}">
                <a16:creationId xmlns:a16="http://schemas.microsoft.com/office/drawing/2014/main" id="{0513A1F4-78AE-3204-56BB-6EA17CD41AD6}"/>
              </a:ext>
            </a:extLst>
          </xdr:cNvPr>
          <xdr:cNvSpPr/>
        </xdr:nvSpPr>
        <xdr:spPr>
          <a:xfrm>
            <a:off x="10525126" y="4219575"/>
            <a:ext cx="495300" cy="495300"/>
          </a:xfrm>
          <a:prstGeom prst="ellipse">
            <a:avLst/>
          </a:prstGeom>
          <a:noFill/>
          <a:ln w="7620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1A7B0CAC-D3B2-C6B2-B6E0-7B70494F3E5F}"/>
              </a:ext>
            </a:extLst>
          </xdr:cNvPr>
          <xdr:cNvCxnSpPr/>
        </xdr:nvCxnSpPr>
        <xdr:spPr>
          <a:xfrm flipH="1">
            <a:off x="10467975" y="4752975"/>
            <a:ext cx="61912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" name="Arrow: Down 24">
            <a:extLst>
              <a:ext uri="{FF2B5EF4-FFF2-40B4-BE49-F238E27FC236}">
                <a16:creationId xmlns:a16="http://schemas.microsoft.com/office/drawing/2014/main" id="{A8340CBA-0D87-DE3E-2407-FB3A551D8312}"/>
              </a:ext>
            </a:extLst>
          </xdr:cNvPr>
          <xdr:cNvSpPr/>
        </xdr:nvSpPr>
        <xdr:spPr>
          <a:xfrm>
            <a:off x="10639425" y="3924300"/>
            <a:ext cx="257175" cy="257175"/>
          </a:xfrm>
          <a:prstGeom prst="down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cxnSp macro="">
        <xdr:nvCxnSpPr>
          <xdr:cNvPr id="26" name="Straight Connector 25">
            <a:extLst>
              <a:ext uri="{FF2B5EF4-FFF2-40B4-BE49-F238E27FC236}">
                <a16:creationId xmlns:a16="http://schemas.microsoft.com/office/drawing/2014/main" id="{986421FD-1372-4484-51C0-B682D0079861}"/>
              </a:ext>
            </a:extLst>
          </xdr:cNvPr>
          <xdr:cNvCxnSpPr/>
        </xdr:nvCxnSpPr>
        <xdr:spPr>
          <a:xfrm flipH="1">
            <a:off x="10467975" y="4181475"/>
            <a:ext cx="61912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425823</xdr:colOff>
      <xdr:row>52</xdr:row>
      <xdr:rowOff>124384</xdr:rowOff>
    </xdr:from>
    <xdr:to>
      <xdr:col>17</xdr:col>
      <xdr:colOff>156882</xdr:colOff>
      <xdr:row>68</xdr:row>
      <xdr:rowOff>112058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28B9A6A-5F6B-1472-F780-F9237F69D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374838</xdr:colOff>
      <xdr:row>55</xdr:row>
      <xdr:rowOff>50426</xdr:rowOff>
    </xdr:from>
    <xdr:to>
      <xdr:col>11</xdr:col>
      <xdr:colOff>253814</xdr:colOff>
      <xdr:row>58</xdr:row>
      <xdr:rowOff>152793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213AD0B-2287-E2C9-0F39-33975FEC026A}"/>
            </a:ext>
          </a:extLst>
        </xdr:cNvPr>
        <xdr:cNvGrpSpPr/>
      </xdr:nvGrpSpPr>
      <xdr:grpSpPr>
        <a:xfrm>
          <a:off x="6632763" y="10727951"/>
          <a:ext cx="488576" cy="673867"/>
          <a:chOff x="10514921" y="5772150"/>
          <a:chExt cx="494619" cy="662661"/>
        </a:xfrm>
      </xdr:grpSpPr>
      <xdr:sp macro="" textlink="">
        <xdr:nvSpPr>
          <xdr:cNvPr id="28" name="Oval 27">
            <a:extLst>
              <a:ext uri="{FF2B5EF4-FFF2-40B4-BE49-F238E27FC236}">
                <a16:creationId xmlns:a16="http://schemas.microsoft.com/office/drawing/2014/main" id="{383397F7-2097-2BF2-028C-47BA097A14BC}"/>
              </a:ext>
            </a:extLst>
          </xdr:cNvPr>
          <xdr:cNvSpPr/>
        </xdr:nvSpPr>
        <xdr:spPr>
          <a:xfrm>
            <a:off x="10514921" y="5772150"/>
            <a:ext cx="494619" cy="495300"/>
          </a:xfrm>
          <a:prstGeom prst="ellipse">
            <a:avLst/>
          </a:prstGeom>
          <a:noFill/>
          <a:ln w="7620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sp macro="" textlink="">
        <xdr:nvSpPr>
          <xdr:cNvPr id="29" name="Oval 28">
            <a:extLst>
              <a:ext uri="{FF2B5EF4-FFF2-40B4-BE49-F238E27FC236}">
                <a16:creationId xmlns:a16="http://schemas.microsoft.com/office/drawing/2014/main" id="{0E52B18D-EF5D-0107-46F7-FCB6CF466D7D}"/>
              </a:ext>
            </a:extLst>
          </xdr:cNvPr>
          <xdr:cNvSpPr/>
        </xdr:nvSpPr>
        <xdr:spPr>
          <a:xfrm>
            <a:off x="10713587" y="5812972"/>
            <a:ext cx="104774" cy="104774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sp macro="" textlink="">
        <xdr:nvSpPr>
          <xdr:cNvPr id="30" name="Oval 29">
            <a:extLst>
              <a:ext uri="{FF2B5EF4-FFF2-40B4-BE49-F238E27FC236}">
                <a16:creationId xmlns:a16="http://schemas.microsoft.com/office/drawing/2014/main" id="{4BBA702A-2ED5-7EFD-2AA6-50CAB6081E23}"/>
              </a:ext>
            </a:extLst>
          </xdr:cNvPr>
          <xdr:cNvSpPr/>
        </xdr:nvSpPr>
        <xdr:spPr>
          <a:xfrm>
            <a:off x="10713587" y="6125937"/>
            <a:ext cx="104774" cy="104774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sp macro="" textlink="">
        <xdr:nvSpPr>
          <xdr:cNvPr id="31" name="Arrow: Down 30">
            <a:extLst>
              <a:ext uri="{FF2B5EF4-FFF2-40B4-BE49-F238E27FC236}">
                <a16:creationId xmlns:a16="http://schemas.microsoft.com/office/drawing/2014/main" id="{4FEE65A5-902F-1144-F7A1-8DD121BFCFCA}"/>
              </a:ext>
            </a:extLst>
          </xdr:cNvPr>
          <xdr:cNvSpPr/>
        </xdr:nvSpPr>
        <xdr:spPr>
          <a:xfrm>
            <a:off x="10717667" y="6180357"/>
            <a:ext cx="89807" cy="254454"/>
          </a:xfrm>
          <a:prstGeom prst="downArrow">
            <a:avLst>
              <a:gd name="adj1" fmla="val 50000"/>
              <a:gd name="adj2" fmla="val 84090"/>
            </a:avLst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</xdr:grpSp>
    <xdr:clientData/>
  </xdr:twoCellAnchor>
  <xdr:twoCellAnchor>
    <xdr:from>
      <xdr:col>17</xdr:col>
      <xdr:colOff>537882</xdr:colOff>
      <xdr:row>52</xdr:row>
      <xdr:rowOff>101972</xdr:rowOff>
    </xdr:from>
    <xdr:to>
      <xdr:col>26</xdr:col>
      <xdr:colOff>201705</xdr:colOff>
      <xdr:row>68</xdr:row>
      <xdr:rowOff>145676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A03EB80-FB8B-970D-F337-9145D8FF4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25</xdr:col>
      <xdr:colOff>242454</xdr:colOff>
      <xdr:row>52</xdr:row>
      <xdr:rowOff>103908</xdr:rowOff>
    </xdr:from>
    <xdr:to>
      <xdr:col>26</xdr:col>
      <xdr:colOff>189114</xdr:colOff>
      <xdr:row>56</xdr:row>
      <xdr:rowOff>173181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3BA13577-71D3-2F9E-E3F6-54B914256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5545" y="10356272"/>
          <a:ext cx="552797" cy="831273"/>
        </a:xfrm>
        <a:prstGeom prst="rect">
          <a:avLst/>
        </a:prstGeom>
      </xdr:spPr>
    </xdr:pic>
    <xdr:clientData/>
  </xdr:twoCellAnchor>
  <xdr:twoCellAnchor editAs="oneCell">
    <xdr:from>
      <xdr:col>24</xdr:col>
      <xdr:colOff>-1</xdr:colOff>
      <xdr:row>21</xdr:row>
      <xdr:rowOff>173181</xdr:rowOff>
    </xdr:from>
    <xdr:to>
      <xdr:col>25</xdr:col>
      <xdr:colOff>33251</xdr:colOff>
      <xdr:row>26</xdr:row>
      <xdr:rowOff>1680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428AE81-CAE7-355D-3FB0-FB3D2C627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98681" y="4398817"/>
          <a:ext cx="552797" cy="831273"/>
        </a:xfrm>
        <a:prstGeom prst="rect">
          <a:avLst/>
        </a:prstGeom>
      </xdr:spPr>
    </xdr:pic>
    <xdr:clientData/>
  </xdr:twoCellAnchor>
  <xdr:twoCellAnchor>
    <xdr:from>
      <xdr:col>0</xdr:col>
      <xdr:colOff>453837</xdr:colOff>
      <xdr:row>69</xdr:row>
      <xdr:rowOff>135590</xdr:rowOff>
    </xdr:from>
    <xdr:to>
      <xdr:col>9</xdr:col>
      <xdr:colOff>89647</xdr:colOff>
      <xdr:row>84</xdr:row>
      <xdr:rowOff>21290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FA55DEC6-9BB0-26D9-8A08-7C56EB1C3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495300</xdr:colOff>
      <xdr:row>69</xdr:row>
      <xdr:rowOff>128587</xdr:rowOff>
    </xdr:from>
    <xdr:to>
      <xdr:col>25</xdr:col>
      <xdr:colOff>85725</xdr:colOff>
      <xdr:row>84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8DB47F-E147-2E08-8FA8-D4BF3DFE0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152401</xdr:colOff>
      <xdr:row>70</xdr:row>
      <xdr:rowOff>152400</xdr:rowOff>
    </xdr:from>
    <xdr:to>
      <xdr:col>25</xdr:col>
      <xdr:colOff>428626</xdr:colOff>
      <xdr:row>73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503024A-29FE-C47F-0BFC-FDBBE4BB6893}"/>
            </a:ext>
          </a:extLst>
        </xdr:cNvPr>
        <xdr:cNvSpPr txBox="1"/>
      </xdr:nvSpPr>
      <xdr:spPr>
        <a:xfrm>
          <a:off x="13925551" y="13696950"/>
          <a:ext cx="800100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100"/>
            <a:t>*96-97%</a:t>
          </a:r>
        </a:p>
        <a:p>
          <a:r>
            <a:rPr lang="hu-HU" sz="1100"/>
            <a:t>after 1 day</a:t>
          </a:r>
        </a:p>
      </xdr:txBody>
    </xdr:sp>
    <xdr:clientData/>
  </xdr:twoCellAnchor>
  <xdr:twoCellAnchor editAs="oneCell">
    <xdr:from>
      <xdr:col>0</xdr:col>
      <xdr:colOff>9525</xdr:colOff>
      <xdr:row>5</xdr:row>
      <xdr:rowOff>28576</xdr:rowOff>
    </xdr:from>
    <xdr:to>
      <xdr:col>0</xdr:col>
      <xdr:colOff>585978</xdr:colOff>
      <xdr:row>13</xdr:row>
      <xdr:rowOff>152401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ACAB1DF-78F5-A46F-CBE0-7529C8149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000126"/>
          <a:ext cx="576453" cy="1695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44E21-49A9-4414-97FC-28A69F52329E}">
  <dimension ref="B2:AC34"/>
  <sheetViews>
    <sheetView tabSelected="1" topLeftCell="A50" zoomScaleNormal="100" workbookViewId="0">
      <selection activeCell="R73" sqref="R73"/>
    </sheetView>
  </sheetViews>
  <sheetFormatPr defaultRowHeight="15" x14ac:dyDescent="0.25"/>
  <cols>
    <col min="2" max="2" width="11.5703125" customWidth="1"/>
    <col min="12" max="12" width="9.140625" customWidth="1"/>
    <col min="13" max="13" width="8.42578125" customWidth="1"/>
    <col min="14" max="14" width="12.42578125" customWidth="1"/>
    <col min="17" max="17" width="9.7109375" customWidth="1"/>
    <col min="18" max="18" width="9.5703125" customWidth="1"/>
    <col min="20" max="20" width="5.140625" customWidth="1"/>
    <col min="21" max="21" width="17.140625" customWidth="1"/>
    <col min="25" max="25" width="7.85546875" customWidth="1"/>
    <col min="27" max="27" width="11.28515625" customWidth="1"/>
  </cols>
  <sheetData>
    <row r="2" spans="2:29" x14ac:dyDescent="0.25">
      <c r="B2" t="s">
        <v>30</v>
      </c>
      <c r="F2" s="43" t="s">
        <v>36</v>
      </c>
      <c r="H2" s="27" t="s">
        <v>31</v>
      </c>
      <c r="I2" s="27"/>
    </row>
    <row r="3" spans="2:29" x14ac:dyDescent="0.25">
      <c r="F3" s="44" t="s">
        <v>37</v>
      </c>
    </row>
    <row r="4" spans="2:29" ht="15.75" thickBot="1" x14ac:dyDescent="0.3">
      <c r="F4" s="1"/>
    </row>
    <row r="5" spans="2:29" ht="15.75" thickBot="1" x14ac:dyDescent="0.3">
      <c r="M5" s="2"/>
      <c r="N5" s="3" t="s">
        <v>13</v>
      </c>
      <c r="O5" s="3"/>
      <c r="P5" s="3"/>
      <c r="Q5" s="3"/>
      <c r="R5" s="6"/>
      <c r="T5" s="2"/>
      <c r="U5" s="3" t="s">
        <v>14</v>
      </c>
      <c r="V5" s="3"/>
      <c r="W5" s="3"/>
      <c r="X5" s="3"/>
      <c r="Y5" s="6"/>
      <c r="AA5" s="37"/>
      <c r="AB5" s="37"/>
      <c r="AC5" s="37"/>
    </row>
    <row r="6" spans="2:29" ht="15.75" thickBot="1" x14ac:dyDescent="0.3">
      <c r="B6" s="2" t="s">
        <v>3</v>
      </c>
      <c r="C6" s="3"/>
      <c r="D6" s="3"/>
      <c r="E6" s="3"/>
      <c r="F6" s="3"/>
      <c r="G6" s="3"/>
      <c r="H6" s="3"/>
      <c r="I6" s="3"/>
      <c r="J6" s="3"/>
      <c r="K6" s="6"/>
      <c r="M6" s="7"/>
      <c r="N6" t="s">
        <v>16</v>
      </c>
      <c r="R6" s="8"/>
      <c r="T6" s="7"/>
      <c r="U6" t="s">
        <v>15</v>
      </c>
      <c r="Y6" s="8"/>
      <c r="AA6" s="37"/>
      <c r="AB6" s="38"/>
      <c r="AC6" s="37"/>
    </row>
    <row r="7" spans="2:29" x14ac:dyDescent="0.25">
      <c r="B7" s="2"/>
      <c r="C7" s="12" t="s">
        <v>8</v>
      </c>
      <c r="D7" s="12" t="s">
        <v>2</v>
      </c>
      <c r="E7" s="12" t="s">
        <v>0</v>
      </c>
      <c r="F7" s="12" t="s">
        <v>1</v>
      </c>
      <c r="G7" s="12" t="s">
        <v>4</v>
      </c>
      <c r="H7" s="12" t="s">
        <v>5</v>
      </c>
      <c r="I7" s="12" t="s">
        <v>6</v>
      </c>
      <c r="J7" s="12"/>
      <c r="K7" s="22"/>
      <c r="M7" s="7"/>
      <c r="N7" s="2"/>
      <c r="O7" s="12" t="s">
        <v>9</v>
      </c>
      <c r="P7" s="12" t="s">
        <v>10</v>
      </c>
      <c r="Q7" s="13" t="s">
        <v>11</v>
      </c>
      <c r="R7" s="8"/>
      <c r="T7" s="7"/>
      <c r="U7" s="2"/>
      <c r="V7" s="12" t="s">
        <v>9</v>
      </c>
      <c r="W7" s="12" t="s">
        <v>10</v>
      </c>
      <c r="X7" s="13" t="s">
        <v>11</v>
      </c>
      <c r="Y7" s="8"/>
      <c r="AA7" s="39"/>
      <c r="AB7" s="38"/>
      <c r="AC7" s="37"/>
    </row>
    <row r="8" spans="2:29" x14ac:dyDescent="0.25">
      <c r="B8" s="45" t="s">
        <v>36</v>
      </c>
      <c r="C8" s="14">
        <v>74.5</v>
      </c>
      <c r="D8" s="14">
        <v>75.53</v>
      </c>
      <c r="E8" s="14">
        <v>77.98</v>
      </c>
      <c r="F8" s="14">
        <v>78.760000000000005</v>
      </c>
      <c r="G8" s="14">
        <v>78.97</v>
      </c>
      <c r="H8" s="14">
        <v>79.03</v>
      </c>
      <c r="I8" s="14">
        <v>79.099999999999994</v>
      </c>
      <c r="J8" s="14"/>
      <c r="K8" s="23"/>
      <c r="M8" s="7"/>
      <c r="N8" s="45" t="s">
        <v>36</v>
      </c>
      <c r="O8" s="38">
        <v>37</v>
      </c>
      <c r="P8" s="38">
        <v>40.4</v>
      </c>
      <c r="Q8" s="15">
        <f>AVERAGE(O8:P8)</f>
        <v>38.700000000000003</v>
      </c>
      <c r="R8" s="8"/>
      <c r="T8" s="7"/>
      <c r="U8" s="45" t="s">
        <v>36</v>
      </c>
      <c r="V8" s="38">
        <v>14.8</v>
      </c>
      <c r="W8" s="38">
        <v>13.6</v>
      </c>
      <c r="X8" s="15">
        <f>AVERAGE(V8:W8)</f>
        <v>14.2</v>
      </c>
      <c r="Y8" s="8"/>
      <c r="AA8" s="40"/>
      <c r="AB8" s="38"/>
      <c r="AC8" s="37"/>
    </row>
    <row r="9" spans="2:29" x14ac:dyDescent="0.25">
      <c r="B9" s="46" t="s">
        <v>37</v>
      </c>
      <c r="C9" s="14">
        <v>74.5</v>
      </c>
      <c r="D9" s="14">
        <v>76.14</v>
      </c>
      <c r="E9" s="14">
        <v>79.150000000000006</v>
      </c>
      <c r="F9" s="14">
        <v>80.040000000000006</v>
      </c>
      <c r="G9" s="14">
        <v>80.349999999999994</v>
      </c>
      <c r="H9" s="14">
        <v>80.53</v>
      </c>
      <c r="I9" s="14">
        <v>80.599999999999994</v>
      </c>
      <c r="J9" s="14"/>
      <c r="K9" s="23"/>
      <c r="M9" s="7"/>
      <c r="N9" s="46" t="s">
        <v>37</v>
      </c>
      <c r="O9" s="38">
        <v>43.4</v>
      </c>
      <c r="P9" s="38">
        <v>36</v>
      </c>
      <c r="Q9" s="15">
        <f>AVERAGE(O9:P9)</f>
        <v>39.700000000000003</v>
      </c>
      <c r="R9" s="8"/>
      <c r="T9" s="7"/>
      <c r="U9" s="46" t="s">
        <v>38</v>
      </c>
      <c r="V9" s="38">
        <v>14.4</v>
      </c>
      <c r="W9" s="38">
        <v>15.4</v>
      </c>
      <c r="X9" s="15">
        <f>AVERAGE(V9:W9)</f>
        <v>14.9</v>
      </c>
      <c r="Y9" s="8"/>
      <c r="AA9" s="41"/>
      <c r="AB9" s="38"/>
      <c r="AC9" s="37"/>
    </row>
    <row r="10" spans="2:29" ht="15.75" thickBot="1" x14ac:dyDescent="0.3">
      <c r="B10" s="4"/>
      <c r="C10" s="16"/>
      <c r="D10" s="16"/>
      <c r="E10" s="16"/>
      <c r="F10" s="16"/>
      <c r="G10" s="16"/>
      <c r="H10" s="16"/>
      <c r="I10" s="16"/>
      <c r="J10" s="16"/>
      <c r="K10" s="24"/>
      <c r="M10" s="7"/>
      <c r="N10" s="4"/>
      <c r="O10" s="16"/>
      <c r="P10" s="16"/>
      <c r="Q10" s="17"/>
      <c r="R10" s="8"/>
      <c r="T10" s="7"/>
      <c r="U10" s="47" t="s">
        <v>39</v>
      </c>
      <c r="V10" s="16">
        <v>18.2</v>
      </c>
      <c r="W10" s="16">
        <v>18.600000000000001</v>
      </c>
      <c r="X10" s="17">
        <f>AVERAGE(V10:W10)</f>
        <v>18.399999999999999</v>
      </c>
      <c r="Y10" s="8"/>
      <c r="AA10" s="37"/>
      <c r="AB10" s="37"/>
      <c r="AC10" s="37"/>
    </row>
    <row r="11" spans="2:29" ht="15.75" thickBot="1" x14ac:dyDescent="0.3">
      <c r="B11" s="2"/>
      <c r="C11" s="3"/>
      <c r="D11" s="3"/>
      <c r="E11" s="3"/>
      <c r="F11" s="3"/>
      <c r="G11" s="3"/>
      <c r="H11" s="3"/>
      <c r="I11" s="3"/>
      <c r="J11" s="3"/>
      <c r="K11" s="6"/>
      <c r="M11" s="7"/>
      <c r="O11" s="14"/>
      <c r="P11" s="14"/>
      <c r="Q11" s="14"/>
      <c r="R11" s="8"/>
      <c r="T11" s="9"/>
      <c r="U11" s="5"/>
      <c r="V11" s="5"/>
      <c r="W11" s="5"/>
      <c r="X11" s="5"/>
      <c r="Y11" s="10"/>
      <c r="AA11" s="37"/>
      <c r="AB11" s="37"/>
      <c r="AC11" s="37"/>
    </row>
    <row r="12" spans="2:29" ht="15.75" thickBot="1" x14ac:dyDescent="0.3">
      <c r="B12" s="9" t="s">
        <v>7</v>
      </c>
      <c r="C12" s="5"/>
      <c r="D12" s="5"/>
      <c r="E12" s="5"/>
      <c r="F12" s="5"/>
      <c r="G12" s="5"/>
      <c r="H12" s="5"/>
      <c r="I12" s="5"/>
      <c r="J12" s="5"/>
      <c r="K12" s="8"/>
      <c r="M12" s="7"/>
      <c r="N12" t="s">
        <v>12</v>
      </c>
      <c r="O12" s="14"/>
      <c r="P12" s="14"/>
      <c r="Q12" s="14"/>
      <c r="R12" s="8"/>
      <c r="AA12" s="37"/>
      <c r="AB12" s="37"/>
      <c r="AC12" s="37"/>
    </row>
    <row r="13" spans="2:29" ht="15.75" thickBot="1" x14ac:dyDescent="0.3">
      <c r="B13" s="2"/>
      <c r="C13" s="12" t="s">
        <v>0</v>
      </c>
      <c r="D13" s="12" t="s">
        <v>1</v>
      </c>
      <c r="E13" s="12" t="s">
        <v>4</v>
      </c>
      <c r="F13" s="12" t="s">
        <v>5</v>
      </c>
      <c r="G13" s="12" t="s">
        <v>6</v>
      </c>
      <c r="I13" s="12"/>
      <c r="J13" s="12"/>
      <c r="K13" s="32"/>
      <c r="M13" s="7"/>
      <c r="N13" s="2"/>
      <c r="O13" s="12" t="s">
        <v>9</v>
      </c>
      <c r="P13" s="12" t="s">
        <v>10</v>
      </c>
      <c r="Q13" s="13" t="s">
        <v>11</v>
      </c>
      <c r="R13" s="8"/>
      <c r="T13" s="2"/>
      <c r="U13" s="3" t="s">
        <v>19</v>
      </c>
      <c r="V13" s="3"/>
      <c r="W13" s="3"/>
      <c r="X13" s="3"/>
      <c r="Y13" s="6"/>
      <c r="AA13" s="37"/>
      <c r="AB13" s="37"/>
      <c r="AC13" s="37"/>
    </row>
    <row r="14" spans="2:29" x14ac:dyDescent="0.25">
      <c r="B14" s="45" t="s">
        <v>36</v>
      </c>
      <c r="C14" s="14">
        <f>+E8-D8</f>
        <v>2.4500000000000028</v>
      </c>
      <c r="D14" s="14">
        <f>+F8-E8</f>
        <v>0.78000000000000114</v>
      </c>
      <c r="E14" s="14">
        <f>+G8-F8</f>
        <v>0.20999999999999375</v>
      </c>
      <c r="F14" s="14">
        <f>+H8-G8</f>
        <v>6.0000000000002274E-2</v>
      </c>
      <c r="G14" s="14">
        <f>+I8-H8</f>
        <v>6.9999999999993179E-2</v>
      </c>
      <c r="I14" s="14"/>
      <c r="J14" s="14"/>
      <c r="K14" s="32"/>
      <c r="M14" s="7"/>
      <c r="N14" s="45" t="s">
        <v>36</v>
      </c>
      <c r="O14" s="18">
        <v>2.5</v>
      </c>
      <c r="P14" s="18">
        <v>3</v>
      </c>
      <c r="Q14" s="19">
        <f>AVERAGE(O14:P14)</f>
        <v>2.75</v>
      </c>
      <c r="R14" s="8"/>
      <c r="T14" s="7"/>
      <c r="U14" s="2"/>
      <c r="V14" s="22" t="s">
        <v>20</v>
      </c>
      <c r="Y14" s="8"/>
    </row>
    <row r="15" spans="2:29" x14ac:dyDescent="0.25">
      <c r="B15" s="46" t="s">
        <v>37</v>
      </c>
      <c r="C15" s="14">
        <f>+E9-D9</f>
        <v>3.0100000000000051</v>
      </c>
      <c r="D15" s="14">
        <f>+F9-E9</f>
        <v>0.89000000000000057</v>
      </c>
      <c r="E15" s="14">
        <f>+G9-F9</f>
        <v>0.30999999999998806</v>
      </c>
      <c r="F15" s="14">
        <f>+H9-G9</f>
        <v>0.18000000000000682</v>
      </c>
      <c r="G15" s="14">
        <f>+I9-H9</f>
        <v>6.9999999999993179E-2</v>
      </c>
      <c r="I15" s="14"/>
      <c r="J15" s="14"/>
      <c r="K15" s="32"/>
      <c r="M15" s="7"/>
      <c r="N15" s="46" t="s">
        <v>37</v>
      </c>
      <c r="O15" s="18">
        <v>3.7</v>
      </c>
      <c r="P15" s="18">
        <v>3.5</v>
      </c>
      <c r="Q15" s="19">
        <f>AVERAGE(O15:P15)</f>
        <v>3.6</v>
      </c>
      <c r="R15" s="8"/>
      <c r="T15" s="7"/>
      <c r="U15" s="45" t="s">
        <v>36</v>
      </c>
      <c r="V15" s="23">
        <v>104</v>
      </c>
      <c r="Y15" s="8"/>
    </row>
    <row r="16" spans="2:29" ht="15.75" thickBot="1" x14ac:dyDescent="0.3">
      <c r="B16" s="4"/>
      <c r="C16" s="16"/>
      <c r="D16" s="16"/>
      <c r="E16" s="16"/>
      <c r="F16" s="16"/>
      <c r="G16" s="16"/>
      <c r="H16" s="16"/>
      <c r="I16" s="16"/>
      <c r="J16" s="16"/>
      <c r="K16" s="33"/>
      <c r="M16" s="7"/>
      <c r="N16" s="4"/>
      <c r="O16" s="20"/>
      <c r="P16" s="20"/>
      <c r="Q16" s="21"/>
      <c r="R16" s="8"/>
      <c r="T16" s="7"/>
      <c r="U16" s="46" t="s">
        <v>37</v>
      </c>
      <c r="V16" s="23">
        <v>104</v>
      </c>
      <c r="Y16" s="8"/>
    </row>
    <row r="17" spans="13:29" ht="15.75" thickBot="1" x14ac:dyDescent="0.3">
      <c r="M17" s="9"/>
      <c r="N17" s="5"/>
      <c r="O17" s="16"/>
      <c r="P17" s="16"/>
      <c r="Q17" s="16"/>
      <c r="R17" s="10"/>
      <c r="T17" s="7"/>
      <c r="U17" s="4"/>
      <c r="V17" s="24"/>
      <c r="Y17" s="8"/>
    </row>
    <row r="18" spans="13:29" ht="15.75" thickBot="1" x14ac:dyDescent="0.3">
      <c r="O18" s="14"/>
      <c r="P18" s="14"/>
      <c r="Q18" s="14"/>
      <c r="T18" s="9"/>
      <c r="U18" s="5"/>
      <c r="V18" s="5"/>
      <c r="W18" s="5"/>
      <c r="X18" s="5"/>
      <c r="Y18" s="10"/>
    </row>
    <row r="19" spans="13:29" ht="15.75" thickBot="1" x14ac:dyDescent="0.3">
      <c r="O19" s="14"/>
      <c r="P19" s="14"/>
      <c r="Q19" s="14"/>
    </row>
    <row r="20" spans="13:29" x14ac:dyDescent="0.25">
      <c r="M20" s="2"/>
      <c r="N20" s="3" t="s">
        <v>18</v>
      </c>
      <c r="O20" s="12"/>
      <c r="P20" s="12"/>
      <c r="Q20" s="12"/>
      <c r="R20" s="6"/>
      <c r="T20" s="2"/>
      <c r="U20" s="3" t="s">
        <v>21</v>
      </c>
      <c r="V20" s="3"/>
      <c r="W20" s="3"/>
      <c r="X20" s="3"/>
      <c r="Y20" s="3"/>
      <c r="Z20" s="3"/>
      <c r="AA20" s="3"/>
      <c r="AB20" s="3"/>
      <c r="AC20" s="6"/>
    </row>
    <row r="21" spans="13:29" ht="15.75" thickBot="1" x14ac:dyDescent="0.3">
      <c r="M21" s="7"/>
      <c r="N21" s="1" t="s">
        <v>35</v>
      </c>
      <c r="O21" s="14"/>
      <c r="P21" s="14"/>
      <c r="Q21" s="14"/>
      <c r="R21" s="8"/>
      <c r="T21" s="7"/>
      <c r="U21" t="s">
        <v>22</v>
      </c>
      <c r="AC21" s="8"/>
    </row>
    <row r="22" spans="13:29" ht="15.75" thickBot="1" x14ac:dyDescent="0.3">
      <c r="M22" s="7"/>
      <c r="N22" s="2"/>
      <c r="O22" s="12" t="s">
        <v>32</v>
      </c>
      <c r="P22" s="12" t="s">
        <v>33</v>
      </c>
      <c r="Q22" s="22" t="s">
        <v>34</v>
      </c>
      <c r="R22" s="8"/>
      <c r="T22" s="7"/>
      <c r="V22" t="s">
        <v>23</v>
      </c>
      <c r="X22" s="1" t="s">
        <v>11</v>
      </c>
      <c r="Z22" t="s">
        <v>24</v>
      </c>
      <c r="AB22" s="1" t="s">
        <v>11</v>
      </c>
      <c r="AC22" s="8"/>
    </row>
    <row r="23" spans="13:29" x14ac:dyDescent="0.25">
      <c r="M23" s="7"/>
      <c r="N23" s="45" t="s">
        <v>36</v>
      </c>
      <c r="O23" s="14">
        <v>2.31</v>
      </c>
      <c r="P23" s="14">
        <v>3.03</v>
      </c>
      <c r="Q23" s="23">
        <v>3.16</v>
      </c>
      <c r="R23" s="8"/>
      <c r="T23" s="7"/>
      <c r="U23" s="26"/>
      <c r="V23" s="12" t="s">
        <v>9</v>
      </c>
      <c r="W23" s="12" t="s">
        <v>10</v>
      </c>
      <c r="X23" s="29" t="s">
        <v>25</v>
      </c>
      <c r="Y23" s="31"/>
      <c r="Z23" s="26" t="s">
        <v>9</v>
      </c>
      <c r="AA23" s="12" t="s">
        <v>10</v>
      </c>
      <c r="AB23" s="13" t="s">
        <v>26</v>
      </c>
      <c r="AC23" s="8"/>
    </row>
    <row r="24" spans="13:29" x14ac:dyDescent="0.25">
      <c r="M24" s="7"/>
      <c r="N24" s="46" t="s">
        <v>37</v>
      </c>
      <c r="O24" s="14">
        <v>3.49</v>
      </c>
      <c r="P24" s="14">
        <v>4.8</v>
      </c>
      <c r="Q24" s="23">
        <v>4.97</v>
      </c>
      <c r="R24" s="8"/>
      <c r="T24" s="7"/>
      <c r="U24" s="45" t="s">
        <v>36</v>
      </c>
      <c r="V24" s="14">
        <v>2.4</v>
      </c>
      <c r="W24" s="14">
        <v>2.2999999999999998</v>
      </c>
      <c r="X24" s="28">
        <f>AVERAGE(V24:W24)</f>
        <v>2.3499999999999996</v>
      </c>
      <c r="Y24" s="32"/>
      <c r="Z24" s="7">
        <v>1.2</v>
      </c>
      <c r="AA24">
        <v>1.2</v>
      </c>
      <c r="AB24" s="15">
        <f>AVERAGE(Z24:AA24)</f>
        <v>1.2</v>
      </c>
      <c r="AC24" s="8"/>
    </row>
    <row r="25" spans="13:29" ht="15.75" thickBot="1" x14ac:dyDescent="0.3">
      <c r="M25" s="7"/>
      <c r="N25" s="4"/>
      <c r="O25" s="16"/>
      <c r="P25" s="16"/>
      <c r="Q25" s="24"/>
      <c r="R25" s="8"/>
      <c r="T25" s="7"/>
      <c r="U25" s="46" t="s">
        <v>37</v>
      </c>
      <c r="V25" s="14">
        <v>1.5</v>
      </c>
      <c r="W25" s="14">
        <v>1.4</v>
      </c>
      <c r="X25" s="28">
        <f t="shared" ref="X25:X26" si="0">AVERAGE(V25:W25)</f>
        <v>1.45</v>
      </c>
      <c r="Y25" s="32"/>
      <c r="Z25" s="7">
        <v>0.9</v>
      </c>
      <c r="AA25">
        <v>0.8</v>
      </c>
      <c r="AB25" s="15">
        <f t="shared" ref="AB25:AB26" si="1">AVERAGE(Z25:AA25)</f>
        <v>0.85000000000000009</v>
      </c>
      <c r="AC25" s="8"/>
    </row>
    <row r="26" spans="13:29" ht="15.75" thickBot="1" x14ac:dyDescent="0.3">
      <c r="M26" s="9"/>
      <c r="N26" s="5" t="s">
        <v>27</v>
      </c>
      <c r="O26" s="16"/>
      <c r="P26" s="16"/>
      <c r="Q26" s="16"/>
      <c r="R26" s="10"/>
      <c r="T26" s="7"/>
      <c r="U26" s="25"/>
      <c r="V26" s="16"/>
      <c r="W26" s="16"/>
      <c r="X26" s="30"/>
      <c r="Y26" s="33"/>
      <c r="Z26" s="9"/>
      <c r="AA26" s="5"/>
      <c r="AB26" s="17"/>
      <c r="AC26" s="8"/>
    </row>
    <row r="27" spans="13:29" ht="15.75" thickBot="1" x14ac:dyDescent="0.3">
      <c r="O27" s="14"/>
      <c r="P27" s="14"/>
      <c r="Q27" s="14"/>
      <c r="T27" s="7"/>
      <c r="AC27" s="8"/>
    </row>
    <row r="28" spans="13:29" ht="15.75" thickBot="1" x14ac:dyDescent="0.3">
      <c r="M28" s="2"/>
      <c r="N28" s="3" t="s">
        <v>17</v>
      </c>
      <c r="O28" s="12"/>
      <c r="P28" s="12"/>
      <c r="Q28" s="12"/>
      <c r="R28" s="6"/>
      <c r="T28" s="7"/>
      <c r="U28" t="s">
        <v>40</v>
      </c>
      <c r="AC28" s="8"/>
    </row>
    <row r="29" spans="13:29" ht="15.75" thickBot="1" x14ac:dyDescent="0.3">
      <c r="M29" s="7"/>
      <c r="N29" s="42" t="s">
        <v>29</v>
      </c>
      <c r="O29" s="14"/>
      <c r="P29" s="14"/>
      <c r="Q29" s="14"/>
      <c r="R29" s="8"/>
      <c r="T29" s="7"/>
      <c r="U29" s="26"/>
      <c r="V29" s="12" t="s">
        <v>9</v>
      </c>
      <c r="W29" s="12" t="s">
        <v>10</v>
      </c>
      <c r="X29" s="13" t="s">
        <v>11</v>
      </c>
      <c r="Y29" s="14" t="s">
        <v>28</v>
      </c>
      <c r="AC29" s="8"/>
    </row>
    <row r="30" spans="13:29" x14ac:dyDescent="0.25">
      <c r="M30" s="7"/>
      <c r="N30" s="2"/>
      <c r="O30" s="12" t="s">
        <v>32</v>
      </c>
      <c r="P30" s="12" t="s">
        <v>34</v>
      </c>
      <c r="Q30" s="11"/>
      <c r="R30" s="8"/>
      <c r="T30" s="7"/>
      <c r="U30" s="45" t="s">
        <v>36</v>
      </c>
      <c r="V30" s="14">
        <v>13.91</v>
      </c>
      <c r="W30" s="14">
        <v>13.9</v>
      </c>
      <c r="X30" s="34">
        <f>AVERAGE(V30:W30)</f>
        <v>13.905000000000001</v>
      </c>
      <c r="Y30" s="36">
        <f>+X30/15</f>
        <v>0.92700000000000005</v>
      </c>
      <c r="AC30" s="8"/>
    </row>
    <row r="31" spans="13:29" x14ac:dyDescent="0.25">
      <c r="M31" s="7"/>
      <c r="N31" s="45" t="s">
        <v>36</v>
      </c>
      <c r="O31" s="14">
        <v>2.16</v>
      </c>
      <c r="P31" s="14">
        <v>2.42</v>
      </c>
      <c r="Q31" s="23"/>
      <c r="R31" s="8"/>
      <c r="T31" s="7"/>
      <c r="U31" s="46" t="s">
        <v>37</v>
      </c>
      <c r="V31" s="14">
        <v>13.72</v>
      </c>
      <c r="W31" s="14">
        <v>13.76</v>
      </c>
      <c r="X31" s="34">
        <f t="shared" ref="X31:X32" si="2">AVERAGE(V31:W31)</f>
        <v>13.74</v>
      </c>
      <c r="Y31" s="36">
        <f>+X31/15</f>
        <v>0.91600000000000004</v>
      </c>
      <c r="AC31" s="8"/>
    </row>
    <row r="32" spans="13:29" ht="15.75" thickBot="1" x14ac:dyDescent="0.3">
      <c r="M32" s="7"/>
      <c r="N32" s="46" t="s">
        <v>37</v>
      </c>
      <c r="O32" s="14">
        <v>2.76</v>
      </c>
      <c r="P32" s="14">
        <v>3.14</v>
      </c>
      <c r="Q32" s="23"/>
      <c r="R32" s="8"/>
      <c r="T32" s="7"/>
      <c r="U32" s="25"/>
      <c r="V32" s="16"/>
      <c r="W32" s="16"/>
      <c r="X32" s="35"/>
      <c r="Y32" s="36"/>
      <c r="AC32" s="8"/>
    </row>
    <row r="33" spans="13:29" ht="15.75" thickBot="1" x14ac:dyDescent="0.3">
      <c r="M33" s="7"/>
      <c r="N33" s="4"/>
      <c r="O33" s="16"/>
      <c r="P33" s="16"/>
      <c r="Q33" s="24"/>
      <c r="R33" s="8"/>
      <c r="T33" s="9"/>
      <c r="U33" s="5"/>
      <c r="V33" s="5"/>
      <c r="W33" s="5"/>
      <c r="X33" s="5"/>
      <c r="Y33" s="5"/>
      <c r="Z33" s="5"/>
      <c r="AA33" s="5"/>
      <c r="AB33" s="5"/>
      <c r="AC33" s="10"/>
    </row>
    <row r="34" spans="13:29" ht="15.75" thickBot="1" x14ac:dyDescent="0.3">
      <c r="M34" s="9"/>
      <c r="N34" s="5"/>
      <c r="O34" s="5"/>
      <c r="P34" s="5"/>
      <c r="Q34" s="5"/>
      <c r="R34" s="10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2022-10-06T17:57:25Z</dcterms:created>
  <dcterms:modified xsi:type="dcterms:W3CDTF">2023-06-25T15:00:02Z</dcterms:modified>
</cp:coreProperties>
</file>