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lon\Projetos\zelda-botw-tools\"/>
    </mc:Choice>
  </mc:AlternateContent>
  <xr:revisionPtr revIDLastSave="0" documentId="13_ncr:1_{39C5F9EE-E317-4931-906B-1AC5EA0DED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Planilha7" sheetId="8" r:id="rId2"/>
    <sheet name="Planilha2" sheetId="3" r:id="rId3"/>
    <sheet name="Planilha3" sheetId="4" r:id="rId4"/>
    <sheet name="Planilha1" sheetId="2" r:id="rId5"/>
    <sheet name="Planilha4" sheetId="5" r:id="rId6"/>
    <sheet name="Planilha5" sheetId="6" r:id="rId7"/>
  </sheets>
  <definedNames>
    <definedName name="_xlnm._FilterDatabase" localSheetId="4" hidden="1">Planilha1!$A$1:$E$91</definedName>
    <definedName name="_xlnm._FilterDatabase" localSheetId="6" hidden="1">Planilha5!$A$1:$D$1</definedName>
    <definedName name="_xlnm._FilterDatabase" localSheetId="0" hidden="1">Sheet!$A$1:$O$1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7" i="1" l="1"/>
  <c r="J153" i="1"/>
  <c r="J116" i="1"/>
  <c r="J144" i="1"/>
  <c r="J128" i="1"/>
  <c r="J149" i="1"/>
  <c r="J113" i="1"/>
  <c r="J145" i="1"/>
  <c r="J136" i="1"/>
  <c r="J125" i="1"/>
  <c r="J129" i="1"/>
  <c r="J147" i="1"/>
  <c r="J122" i="1"/>
  <c r="J120" i="1"/>
  <c r="J114" i="1"/>
  <c r="J117" i="1"/>
  <c r="J150" i="1"/>
  <c r="J130" i="1"/>
  <c r="J148" i="1"/>
  <c r="J131" i="1"/>
  <c r="J139" i="1"/>
  <c r="J121" i="1"/>
  <c r="J142" i="1"/>
  <c r="J118" i="1"/>
  <c r="J138" i="1"/>
  <c r="J152" i="1"/>
  <c r="J134" i="1"/>
  <c r="J133" i="1"/>
  <c r="J127" i="1"/>
  <c r="J140" i="1"/>
  <c r="J126" i="1"/>
  <c r="J123" i="1"/>
  <c r="J124" i="1"/>
  <c r="J146" i="1"/>
  <c r="J151" i="1"/>
  <c r="J119" i="1"/>
  <c r="J112" i="1"/>
  <c r="J132" i="1"/>
  <c r="J143" i="1"/>
  <c r="J141" i="1"/>
  <c r="J135" i="1"/>
  <c r="J115" i="1"/>
  <c r="I73" i="1"/>
  <c r="I75" i="1"/>
  <c r="I76" i="1"/>
  <c r="I23" i="1"/>
  <c r="I24" i="1"/>
  <c r="I25" i="1"/>
  <c r="I26" i="1"/>
  <c r="I27" i="1"/>
  <c r="I2" i="1"/>
  <c r="I5" i="1"/>
  <c r="I6" i="1"/>
  <c r="I7" i="1"/>
  <c r="I8" i="1"/>
  <c r="I9" i="1"/>
  <c r="I10" i="1"/>
  <c r="I11" i="1"/>
  <c r="I12" i="1"/>
  <c r="I3" i="1"/>
  <c r="I4" i="1"/>
  <c r="I38" i="1"/>
  <c r="I39" i="1"/>
  <c r="I40" i="1"/>
  <c r="I37" i="1"/>
  <c r="I62" i="1"/>
  <c r="I61" i="1"/>
  <c r="I63" i="1"/>
  <c r="I64" i="1"/>
  <c r="I65" i="1"/>
  <c r="I21" i="1"/>
  <c r="I18" i="1"/>
  <c r="I19" i="1"/>
  <c r="I13" i="1"/>
  <c r="I14" i="1"/>
  <c r="I15" i="1"/>
  <c r="I16" i="1"/>
  <c r="I17" i="1"/>
  <c r="I20" i="1"/>
  <c r="I22" i="1"/>
  <c r="I77" i="1"/>
  <c r="I59" i="1"/>
  <c r="I60" i="1"/>
  <c r="I29" i="1"/>
  <c r="I30" i="1"/>
  <c r="I28" i="1"/>
  <c r="I31" i="1"/>
  <c r="I32" i="1"/>
  <c r="I33" i="1"/>
  <c r="I34" i="1"/>
  <c r="I35" i="1"/>
  <c r="I36" i="1"/>
  <c r="I58" i="1"/>
  <c r="I54" i="1"/>
  <c r="I55" i="1"/>
  <c r="I56" i="1"/>
  <c r="I53" i="1"/>
  <c r="I57" i="1"/>
  <c r="I45" i="1"/>
  <c r="I46" i="1"/>
  <c r="I47" i="1"/>
  <c r="I48" i="1"/>
  <c r="I49" i="1"/>
  <c r="I50" i="1"/>
  <c r="I51" i="1"/>
  <c r="I52" i="1"/>
  <c r="I43" i="1"/>
  <c r="I41" i="1"/>
  <c r="I44" i="1"/>
  <c r="I42" i="1"/>
  <c r="I68" i="1"/>
  <c r="I66" i="1"/>
  <c r="I69" i="1"/>
  <c r="I70" i="1"/>
  <c r="I71" i="1"/>
  <c r="I72" i="1"/>
  <c r="I67" i="1"/>
  <c r="I79" i="1"/>
  <c r="I115" i="1"/>
  <c r="I107" i="1"/>
  <c r="I108" i="1"/>
  <c r="I109" i="1"/>
  <c r="I110" i="1"/>
  <c r="I111" i="1"/>
  <c r="I78" i="1"/>
  <c r="I137" i="1"/>
  <c r="I96" i="1"/>
  <c r="I153" i="1"/>
  <c r="I116" i="1"/>
  <c r="I144" i="1"/>
  <c r="I128" i="1"/>
  <c r="I149" i="1"/>
  <c r="I113" i="1"/>
  <c r="I102" i="1"/>
  <c r="I103" i="1"/>
  <c r="I105" i="1"/>
  <c r="I93" i="1"/>
  <c r="I97" i="1"/>
  <c r="I94" i="1"/>
  <c r="I100" i="1"/>
  <c r="I145" i="1"/>
  <c r="I92" i="1"/>
  <c r="I136" i="1"/>
  <c r="I125" i="1"/>
  <c r="I106" i="1"/>
  <c r="I129" i="1"/>
  <c r="I104" i="1"/>
  <c r="I147" i="1"/>
  <c r="I122" i="1"/>
  <c r="I120" i="1"/>
  <c r="I98" i="1"/>
  <c r="I114" i="1"/>
  <c r="I117" i="1"/>
  <c r="I150" i="1"/>
  <c r="I130" i="1"/>
  <c r="I148" i="1"/>
  <c r="I131" i="1"/>
  <c r="I139" i="1"/>
  <c r="I121" i="1"/>
  <c r="I142" i="1"/>
  <c r="I95" i="1"/>
  <c r="I118" i="1"/>
  <c r="I138" i="1"/>
  <c r="I152" i="1"/>
  <c r="I134" i="1"/>
  <c r="I133" i="1"/>
  <c r="I127" i="1"/>
  <c r="I140" i="1"/>
  <c r="I126" i="1"/>
  <c r="I123" i="1"/>
  <c r="I124" i="1"/>
  <c r="I146" i="1"/>
  <c r="I151" i="1"/>
  <c r="I119" i="1"/>
  <c r="I112" i="1"/>
  <c r="I132" i="1"/>
  <c r="I143" i="1"/>
  <c r="I141" i="1"/>
  <c r="I80" i="1"/>
  <c r="I81" i="1"/>
  <c r="I82" i="1"/>
  <c r="I83" i="1"/>
  <c r="I84" i="1"/>
  <c r="I85" i="1"/>
  <c r="I86" i="1"/>
  <c r="I87" i="1"/>
  <c r="I88" i="1"/>
  <c r="I89" i="1"/>
  <c r="I90" i="1"/>
  <c r="I91" i="1"/>
  <c r="I135" i="1"/>
  <c r="I99" i="1"/>
  <c r="I101" i="1"/>
  <c r="I74" i="1"/>
  <c r="H1" i="4"/>
  <c r="H2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I35" i="4" s="1"/>
  <c r="J35" i="4" s="1"/>
  <c r="J30" i="4"/>
  <c r="J32" i="4"/>
  <c r="J34" i="4"/>
  <c r="J40" i="4"/>
  <c r="J44" i="4"/>
  <c r="J48" i="4"/>
  <c r="J52" i="4"/>
  <c r="J36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J29" i="4" s="1"/>
  <c r="I30" i="4"/>
  <c r="I31" i="4"/>
  <c r="J31" i="4" s="1"/>
  <c r="I32" i="4"/>
  <c r="I33" i="4"/>
  <c r="J33" i="4" s="1"/>
  <c r="I34" i="4"/>
  <c r="I36" i="4"/>
  <c r="I37" i="4"/>
  <c r="J37" i="4" s="1"/>
  <c r="I38" i="4"/>
  <c r="J38" i="4" s="1"/>
  <c r="I39" i="4"/>
  <c r="J39" i="4" s="1"/>
  <c r="I40" i="4"/>
  <c r="I41" i="4"/>
  <c r="J41" i="4" s="1"/>
  <c r="I42" i="4"/>
  <c r="J42" i="4" s="1"/>
  <c r="I43" i="4"/>
  <c r="J43" i="4" s="1"/>
  <c r="I44" i="4"/>
  <c r="I45" i="4"/>
  <c r="J45" i="4" s="1"/>
  <c r="I46" i="4"/>
  <c r="J46" i="4" s="1"/>
  <c r="I47" i="4"/>
  <c r="J47" i="4" s="1"/>
  <c r="I48" i="4"/>
  <c r="I49" i="4"/>
  <c r="J49" i="4" s="1"/>
  <c r="I50" i="4"/>
  <c r="J50" i="4" s="1"/>
  <c r="I51" i="4"/>
  <c r="J51" i="4" s="1"/>
  <c r="I52" i="4"/>
  <c r="I53" i="4"/>
  <c r="J53" i="4" s="1"/>
  <c r="I54" i="4"/>
  <c r="J54" i="4" s="1"/>
  <c r="I55" i="4"/>
  <c r="J55" i="4" s="1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</calcChain>
</file>

<file path=xl/sharedStrings.xml><?xml version="1.0" encoding="utf-8"?>
<sst xmlns="http://schemas.openxmlformats.org/spreadsheetml/2006/main" count="2660" uniqueCount="945">
  <si>
    <t>C:/Users/Marlon/Projetos/botw-tools/text/QuestMsg\QL_100enemy.xmsbt</t>
  </si>
  <si>
    <t>QL_100enemy_Name</t>
  </si>
  <si>
    <t>EX Trial of the Sword</t>
  </si>
  <si>
    <t>C:/Users/Marlon/Projetos/botw-tools/text/QuestMsg\QL_Animal_Forest.xmsbt</t>
  </si>
  <si>
    <t>QL_Animal_Forest_Name</t>
  </si>
  <si>
    <t>The Crowned Beast</t>
  </si>
  <si>
    <t>C:/Users/Marlon/Projetos/botw-tools/text/QuestMsg\QL_BalladOfHeroes.xmsbt</t>
  </si>
  <si>
    <t>QL_BalladOfHeroes_Name</t>
  </si>
  <si>
    <t>EX The Champions' Ballad</t>
  </si>
  <si>
    <t>C:/Users/Marlon/Projetos/botw-tools/text/QuestMsg\QL_BalladOfHeroGerudo.xmsbt</t>
  </si>
  <si>
    <t>QL_BalladOfHeroGerudo_Name</t>
  </si>
  <si>
    <t>EX Champion Urbosa's Song</t>
  </si>
  <si>
    <t>C:/Users/Marlon/Projetos/botw-tools/text/QuestMsg\QL_BalladOfHeroGoron.xmsbt</t>
  </si>
  <si>
    <t>QL_BalladOfHeroGoron_Name</t>
  </si>
  <si>
    <t>EX Champion Daruk's Song</t>
  </si>
  <si>
    <t>C:/Users/Marlon/Projetos/botw-tools/text/QuestMsg\QL_BalladOfHeroRito.xmsbt</t>
  </si>
  <si>
    <t>QL_BalladOfHeroRito_Name</t>
  </si>
  <si>
    <t>EX Champion Revali's Song</t>
  </si>
  <si>
    <t>C:/Users/Marlon/Projetos/botw-tools/text/QuestMsg\QL_BalladOfHeroZora.xmsbt</t>
  </si>
  <si>
    <t>QL_BalladOfHeroZora_Name</t>
  </si>
  <si>
    <t>EX Champion Mipha's Song</t>
  </si>
  <si>
    <t>C:/Users/Marlon/Projetos/botw-tools/text/QuestMsg\QL_bf2_collabo.xmsbt</t>
  </si>
  <si>
    <t>QL_bf2_collabo_Name</t>
  </si>
  <si>
    <t>[Xenoblade Chronicles 2]</t>
  </si>
  <si>
    <t>C:/Users/Marlon/Projetos/botw-tools/text/QuestMsg\QL_BloodyMoonRelief.xmsbt</t>
  </si>
  <si>
    <t>QL_BloodyMoonRelief_Name</t>
  </si>
  <si>
    <t>Under a Red Moon</t>
  </si>
  <si>
    <t>C:/Users/Marlon/Projetos/botw-tools/text/QuestMsg\QL_Bottle_Mes.xmsbt</t>
  </si>
  <si>
    <t>QL_Bottle_Mes_Name</t>
  </si>
  <si>
    <t>Special Delivery</t>
  </si>
  <si>
    <t>C:/Users/Marlon/Projetos/botw-tools/text/QuestMsg\QL_Carnivorous_Boy.xmsbt</t>
  </si>
  <si>
    <t>QL_Carnivorous_Boy_Name</t>
  </si>
  <si>
    <t>A Rare Find</t>
  </si>
  <si>
    <t>C:/Users/Marlon/Projetos/botw-tools/text/QuestMsg\QL_CarryingBlueFireEXMini.xmsbt</t>
  </si>
  <si>
    <t>QL_CarryingBlueFireEXMini_Name</t>
  </si>
  <si>
    <t>Locked Mementos</t>
  </si>
  <si>
    <t>C:/Users/Marlon/Projetos/botw-tools/text/QuestMsg\QL_Cliff_Maze.xmsbt</t>
  </si>
  <si>
    <t>QL_Cliff_Maze_Name</t>
  </si>
  <si>
    <t>Trial on the Cliff</t>
  </si>
  <si>
    <t>C:/Users/Marlon/Projetos/botw-tools/text/QuestMsg\QL_CompleteDungeon.xmsbt</t>
  </si>
  <si>
    <t>QL_CompleteDungeon_Name</t>
  </si>
  <si>
    <t>A Gift from the Monks</t>
  </si>
  <si>
    <t>C:/Users/Marlon/Projetos/botw-tools/text/QuestMsg\QL_CursedStatue.xmsbt</t>
  </si>
  <si>
    <t>QL_CursedStatue_Name</t>
  </si>
  <si>
    <t>The Cursed Statue</t>
  </si>
  <si>
    <t>C:/Users/Marlon/Projetos/botw-tools/text/QuestMsg\QL_DarkWoods.xmsbt</t>
  </si>
  <si>
    <t>QL_DarkWoods_Name</t>
  </si>
  <si>
    <t>Shrouded Shrine</t>
  </si>
  <si>
    <t>C:/Users/Marlon/Projetos/botw-tools/text/QuestMsg\QL_Desert_Maze.xmsbt</t>
  </si>
  <si>
    <t>QL_Desert_Maze_Name</t>
  </si>
  <si>
    <t>The Desert Labyrinth</t>
  </si>
  <si>
    <t>C:/Users/Marlon/Projetos/botw-tools/text/QuestMsg\QL_DokuroEye.xmsbt</t>
  </si>
  <si>
    <t>QL_DokuroEye_Name</t>
  </si>
  <si>
    <t>The Skull's Eye</t>
  </si>
  <si>
    <t>C:/Users/Marlon/Projetos/botw-tools/text/QuestMsg\QL_DontDamageFlower.xmsbt</t>
  </si>
  <si>
    <t>QL_DontDamageFlower_Name</t>
  </si>
  <si>
    <t>Watch Out for the Flowers</t>
  </si>
  <si>
    <t>C:/Users/Marlon/Projetos/botw-tools/text/QuestMsg\QL_Drag_Hero.xmsbt</t>
  </si>
  <si>
    <t>QL_Drag_Hero_Name</t>
  </si>
  <si>
    <t>Forbidden City Entry</t>
  </si>
  <si>
    <t>C:/Users/Marlon/Projetos/botw-tools/text/QuestMsg\QL_Electric_Relic.xmsbt</t>
  </si>
  <si>
    <t>QL_Electric_Relic_Name</t>
  </si>
  <si>
    <t>Divine Beast Vah Naboris</t>
  </si>
  <si>
    <t>C:/Users/Marlon/Projetos/botw-tools/text/QuestMsg\QL_FairyFountain.xmsbt</t>
  </si>
  <si>
    <t>QL_FairyFountain_Name</t>
  </si>
  <si>
    <t>Find the Fairy Fountain</t>
  </si>
  <si>
    <t>C:/Users/Marlon/Projetos/botw-tools/text/QuestMsg\QL_FindDungeon.xmsbt</t>
  </si>
  <si>
    <t>QL_FindDungeon_Name</t>
  </si>
  <si>
    <t>The Isolated Plateau</t>
  </si>
  <si>
    <t>C:/Users/Marlon/Projetos/botw-tools/text/QuestMsg\QL_Find_4Relic.xmsbt</t>
  </si>
  <si>
    <t>QL_Find_4Relic_Name</t>
  </si>
  <si>
    <t>Free the Divine Beasts</t>
  </si>
  <si>
    <t>C:/Users/Marlon/Projetos/botw-tools/text/QuestMsg\QL_Find_Impa.xmsbt</t>
  </si>
  <si>
    <t>QL_Find_Impa_Name</t>
  </si>
  <si>
    <t>Seek Out Impa</t>
  </si>
  <si>
    <t>C:/Users/Marlon/Projetos/botw-tools/text/QuestMsg\QL_Fire_Relic.xmsbt</t>
  </si>
  <si>
    <t>QL_Fire_Relic_Name</t>
  </si>
  <si>
    <t>Divine Beast Vah Rudania</t>
  </si>
  <si>
    <t>C:/Users/Marlon/Projetos/botw-tools/text/QuestMsg\QL_FironeMini_GiantHorse.xmsbt</t>
  </si>
  <si>
    <t>QL_FironeMini_GiantHorse_Name</t>
  </si>
  <si>
    <t>Hunt for the Giant Horse</t>
  </si>
  <si>
    <t>C:/Users/Marlon/Projetos/botw-tools/text/QuestMsg\QL_FironeMini_HeartPond.xmsbt</t>
  </si>
  <si>
    <t>QL_FironeMini_HeartPond_Name</t>
  </si>
  <si>
    <t>A Gift of Nightshade</t>
  </si>
  <si>
    <t>C:/Users/Marlon/Projetos/botw-tools/text/QuestMsg\QL_FironeMini_HorseEnemy.xmsbt</t>
  </si>
  <si>
    <t>QL_FironeMini_HorseEnemy_Name</t>
  </si>
  <si>
    <t>The Horseback Hoodlums</t>
  </si>
  <si>
    <t>C:/Users/Marlon/Projetos/botw-tools/text/QuestMsg\QL_FironeMini_TerribleThunder.xmsbt</t>
  </si>
  <si>
    <t>QL_FironeMini_TerribleThunder_Name</t>
  </si>
  <si>
    <t>Thunder Magnet</t>
  </si>
  <si>
    <t>C:/Users/Marlon/Projetos/botw-tools/text/QuestMsg\QL_FirstOhenro.xmsbt</t>
  </si>
  <si>
    <t>QL_FirstOhenro_Name</t>
  </si>
  <si>
    <t>The Lost Pilgrimage</t>
  </si>
  <si>
    <t>C:/Users/Marlon/Projetos/botw-tools/text/QuestMsg\QL_FirstTower.xmsbt</t>
  </si>
  <si>
    <t>QL_FirstTower_Name</t>
  </si>
  <si>
    <t>Follow the Sheikah Slate</t>
  </si>
  <si>
    <t>C:/Users/Marlon/Projetos/botw-tools/text/QuestMsg\QL_FourJewel.xmsbt</t>
  </si>
  <si>
    <t>QL_FourJewel_Name</t>
  </si>
  <si>
    <t>Trial of Thunder</t>
  </si>
  <si>
    <t>C:/Users/Marlon/Projetos/botw-tools/text/QuestMsg\QL_Gaman.xmsbt</t>
  </si>
  <si>
    <t>QL_Gaman_Name</t>
  </si>
  <si>
    <t>Test of Will</t>
  </si>
  <si>
    <t>C:/Users/Marlon/Projetos/botw-tools/text/QuestMsg\QL_GanonQuest.xmsbt</t>
  </si>
  <si>
    <t>QL_GanonQuest_Name</t>
  </si>
  <si>
    <t>Destroy Ganon</t>
  </si>
  <si>
    <t>C:/Users/Marlon/Projetos/botw-tools/text/QuestMsg\QL_GerudoMiniJewel.xmsbt</t>
  </si>
  <si>
    <t>QL_GerudoMiniJewel_Name</t>
  </si>
  <si>
    <t>Tools of the Trade</t>
  </si>
  <si>
    <t>C:/Users/Marlon/Projetos/botw-tools/text/QuestMsg\QL_Gerudo_CarryIce.xmsbt</t>
  </si>
  <si>
    <t>QL_Gerudo_CarryIce_Name</t>
  </si>
  <si>
    <t>The Perfect Drink</t>
  </si>
  <si>
    <t>C:/Users/Marlon/Projetos/botw-tools/text/QuestMsg\QL_Gerudo_Ch_FindingValetta.xmsbt</t>
  </si>
  <si>
    <t>QL_Gerudo_Ch_FindingValetta_Name</t>
  </si>
  <si>
    <t>The Search for Barta</t>
  </si>
  <si>
    <t>C:/Users/Marlon/Projetos/botw-tools/text/QuestMsg\QL_Gerudo_Ch_Helmet.xmsbt</t>
  </si>
  <si>
    <t>QL_Gerudo_Ch_Helmet_Name</t>
  </si>
  <si>
    <t>The Thunder Helm</t>
  </si>
  <si>
    <t>C:/Users/Marlon/Projetos/botw-tools/text/QuestMsg\QL_Gerudo_Ch_Poison.xmsbt</t>
  </si>
  <si>
    <t>QL_Gerudo_Ch_Poison_Name</t>
  </si>
  <si>
    <t>The Mystery Polluter</t>
  </si>
  <si>
    <t>C:/Users/Marlon/Projetos/botw-tools/text/QuestMsg\QL_Gerudo_Ch_SandWarm.xmsbt</t>
  </si>
  <si>
    <t>QL_Gerudo_Ch_SandWarm_Name</t>
  </si>
  <si>
    <t>Medicinal Molduga</t>
  </si>
  <si>
    <t>C:/Users/Marlon/Projetos/botw-tools/text/QuestMsg\QL_Gerudo_Ch_SecretClub.xmsbt</t>
  </si>
  <si>
    <t>QL_Gerudo_Ch_SecretClub_Name</t>
  </si>
  <si>
    <t>The Secret Club's Secret</t>
  </si>
  <si>
    <t>C:/Users/Marlon/Projetos/botw-tools/text/QuestMsg\QL_Gerudo_Ch_SnowBoots.xmsbt</t>
  </si>
  <si>
    <t>QL_Gerudo_Ch_SnowBoots_Name</t>
  </si>
  <si>
    <t>The Forgotten Sword</t>
  </si>
  <si>
    <t>C:/Users/Marlon/Projetos/botw-tools/text/QuestMsg\QL_Gerudo_Ch_SnowMT.xmsbt</t>
  </si>
  <si>
    <t>QL_Gerudo_Ch_SnowMT_Name</t>
  </si>
  <si>
    <t>The Eighth Heroine</t>
  </si>
  <si>
    <t>C:/Users/Marlon/Projetos/botw-tools/text/QuestMsg\QL_Gerudo_HorseBuyer.xmsbt</t>
  </si>
  <si>
    <t>QL_Gerudo_HorseBuyer_Name</t>
  </si>
  <si>
    <t>Good-Sized Horse</t>
  </si>
  <si>
    <t>C:/Users/Marlon/Projetos/botw-tools/text/QuestMsg\QL_Gerudo_tsukamidake.xmsbt</t>
  </si>
  <si>
    <t>QL_Gerudo_tsukamidake_Name</t>
  </si>
  <si>
    <t>Rushroom Rush!</t>
  </si>
  <si>
    <t>C:/Users/Marlon/Projetos/botw-tools/text/QuestMsg\QL_Get_MasterSword.xmsbt</t>
  </si>
  <si>
    <t>QL_Get_MasterSword_Name</t>
  </si>
  <si>
    <t>The Hero's Sword</t>
  </si>
  <si>
    <t>C:/Users/Marlon/Projetos/botw-tools/text/QuestMsg\QL_Giant_ZoraMini.xmsbt</t>
  </si>
  <si>
    <t>QL_Giant_ZoraMini_Name</t>
  </si>
  <si>
    <t>The Giant of Ralis Pond</t>
  </si>
  <si>
    <t>C:/Users/Marlon/Projetos/botw-tools/text/QuestMsg\QL_GodTree.xmsbt</t>
  </si>
  <si>
    <t>QL_GodTree_Name</t>
  </si>
  <si>
    <t>Trial of Second Sight</t>
  </si>
  <si>
    <t>C:/Users/Marlon/Projetos/botw-tools/text/QuestMsg\QL_GoronCamp.xmsbt</t>
  </si>
  <si>
    <t>QL_GoronCamp_Name</t>
  </si>
  <si>
    <t>The Gut Check Challenge</t>
  </si>
  <si>
    <t>C:/Users/Marlon/Projetos/botw-tools/text/QuestMsg\QL_GoronCityMini_BeatGolem.xmsbt</t>
  </si>
  <si>
    <t>QL_GoronCityMini_BeatGolem_Name</t>
  </si>
  <si>
    <t>The Road to Respect</t>
  </si>
  <si>
    <t>C:/Users/Marlon/Projetos/botw-tools/text/QuestMsg\QL_GoronMini_ImportGem.xmsbt</t>
  </si>
  <si>
    <t>QL_GoronMini_ImportGem_Name</t>
  </si>
  <si>
    <t>The Jewel Trade</t>
  </si>
  <si>
    <t>C:/Users/Marlon/Projetos/botw-tools/text/QuestMsg\QL_GoronMini_WallCrackTBox.xmsbt</t>
  </si>
  <si>
    <t>QL_GoronMini_WallCrackTBox_Name</t>
  </si>
  <si>
    <t>Death Mountain's Secret</t>
  </si>
  <si>
    <t>C:/Users/Marlon/Projetos/botw-tools/text/QuestMsg\QL_GoronsRock.xmsbt</t>
  </si>
  <si>
    <t>QL_GoronsRock_Name</t>
  </si>
  <si>
    <t>A Brother's Roast</t>
  </si>
  <si>
    <t>C:/Users/Marlon/Projetos/botw-tools/text/QuestMsg\QL_GotoZoraVillage.xmsbt</t>
  </si>
  <si>
    <t>QL_GotoZoraVillage_Name</t>
  </si>
  <si>
    <t>Reach Zora's Domain</t>
  </si>
  <si>
    <t>C:/Users/Marlon/Projetos/botw-tools/text/QuestMsg\QL_HateeluMini_Treasure.xmsbt</t>
  </si>
  <si>
    <t>QL_HateeluMini_Treasure_Name</t>
  </si>
  <si>
    <t>The Hero's Cache</t>
  </si>
  <si>
    <t>C:/Users/Marlon/Projetos/botw-tools/text/QuestMsg\QL_HatenoMini_BlueFire.xmsbt</t>
  </si>
  <si>
    <t>QL_HatenoMini_BlueFire_Name</t>
  </si>
  <si>
    <t>Robbie's Research</t>
  </si>
  <si>
    <t>C:/Users/Marlon/Projetos/botw-tools/text/QuestMsg\QL_HatenoMini_CameraBoy.xmsbt</t>
  </si>
  <si>
    <t>QL_HatenoMini_CameraBoy_Name</t>
  </si>
  <si>
    <t>Sunshroom Sensing</t>
  </si>
  <si>
    <t>C:/Users/Marlon/Projetos/botw-tools/text/QuestMsg\QL_HatenoMini_DevilSeal.xmsbt</t>
  </si>
  <si>
    <t>QL_HatenoMini_DevilSeal_Name</t>
  </si>
  <si>
    <t>The Statue's Bargain</t>
  </si>
  <si>
    <t>C:/Users/Marlon/Projetos/botw-tools/text/QuestMsg\QL_HatenoMini_GoatThief.xmsbt</t>
  </si>
  <si>
    <t>QL_HatenoMini_GoatThief_Name</t>
  </si>
  <si>
    <t>The Sheep Rustlers</t>
  </si>
  <si>
    <t>C:/Users/Marlon/Projetos/botw-tools/text/QuestMsg\QL_HatenoMini_LoveInsects.xmsbt</t>
  </si>
  <si>
    <t>QL_HatenoMini_LoveInsects_Name</t>
  </si>
  <si>
    <t>A Gift for My Beloved</t>
  </si>
  <si>
    <t>C:/Users/Marlon/Projetos/botw-tools/text/QuestMsg\QL_HatenoMini_MyHome.xmsbt</t>
  </si>
  <si>
    <t>QL_HatenoMini_MyHome_Name</t>
  </si>
  <si>
    <t>Hylian Homeowner</t>
  </si>
  <si>
    <t>C:/Users/Marlon/Projetos/botw-tools/text/QuestMsg\QL_HatenoMini_ThreeTree.xmsbt</t>
  </si>
  <si>
    <t>QL_HatenoMini_ThreeTree_Name</t>
  </si>
  <si>
    <t>Secret of the Cedars</t>
  </si>
  <si>
    <t>C:/Users/Marlon/Projetos/botw-tools/text/QuestMsg\QL_HatenoMini_WeaponMania.xmsbt</t>
  </si>
  <si>
    <t>QL_HatenoMini_WeaponMania_Name</t>
  </si>
  <si>
    <t>The Weapon Connoisseur</t>
  </si>
  <si>
    <t>C:/Users/Marlon/Projetos/botw-tools/text/QuestMsg\QL_HatenoMini_WhiteDragon.xmsbt</t>
  </si>
  <si>
    <t>QL_HatenoMini_WhiteDragon_Name</t>
  </si>
  <si>
    <t>The Spring of Wisdom</t>
  </si>
  <si>
    <t>C:/Users/Marlon/Projetos/botw-tools/text/QuestMsg\QL_Hateno_SheikPad_PowerUp.xmsbt</t>
  </si>
  <si>
    <t>QL_Hateno_SheikPad_PowerUp_Name</t>
  </si>
  <si>
    <t>Slated for Upgrades</t>
  </si>
  <si>
    <t>C:/Users/Marlon/Projetos/botw-tools/text/QuestMsg\QL_HigakkareMini_RedDragon.xmsbt</t>
  </si>
  <si>
    <t>QL_HigakkareMini_RedDragon_Name</t>
  </si>
  <si>
    <t>The Spring of Power</t>
  </si>
  <si>
    <t>C:/Users/Marlon/Projetos/botw-tools/text/QuestMsg\QL_HigakkareMini_StrangeMan.xmsbt</t>
  </si>
  <si>
    <t>QL_HigakkareMini_StrangeMan_Name</t>
  </si>
  <si>
    <t>A Shady Customer</t>
  </si>
  <si>
    <t>C:/Users/Marlon/Projetos/botw-tools/text/QuestMsg\QL_HutagoHatago_Ch_001.xmsbt</t>
  </si>
  <si>
    <t>QL_HutagoHatago_Ch_001_Name</t>
  </si>
  <si>
    <t>Wild Horses</t>
  </si>
  <si>
    <t>C:/Users/Marlon/Projetos/botw-tools/text/QuestMsg\QL_HyruleDepthMini_WhiteHorse.xmsbt</t>
  </si>
  <si>
    <t>QL_HyruleDepthMini_WhiteHorse_Name</t>
  </si>
  <si>
    <t>The Royal White Stallion</t>
  </si>
  <si>
    <t>C:/Users/Marlon/Projetos/botw-tools/text/QuestMsg\QL_HyrulePlainMini_Balloon.xmsbt</t>
  </si>
  <si>
    <t>QL_HyrulePlainMini_Balloon_Name</t>
  </si>
  <si>
    <t>Balloon Flight</t>
  </si>
  <si>
    <t>C:/Users/Marlon/Projetos/botw-tools/text/QuestMsg\QL_isso_treasure_mini.xmsbt</t>
  </si>
  <si>
    <t>QL_isso_treasure_mini_Name</t>
  </si>
  <si>
    <t>Riverbed Reward</t>
  </si>
  <si>
    <t>C:/Users/Marlon/Projetos/botw-tools/text/QuestMsg\QL_Kakariko_Cha_001.xmsbt</t>
  </si>
  <si>
    <t>QL_Kakariko_Cha_001_Name</t>
  </si>
  <si>
    <t>Koko's Kitchen</t>
  </si>
  <si>
    <t>C:/Users/Marlon/Projetos/botw-tools/text/QuestMsg\QL_Kakariko_Cha_003.xmsbt</t>
  </si>
  <si>
    <t>QL_Kakariko_Cha_003_Name</t>
  </si>
  <si>
    <t>Flown the Coop</t>
  </si>
  <si>
    <t>C:/Users/Marlon/Projetos/botw-tools/text/QuestMsg\QL_Kakariko_Ch_004.xmsbt</t>
  </si>
  <si>
    <t>QL_Kakariko_Ch_004_Name</t>
  </si>
  <si>
    <t>By Firefly's Light</t>
  </si>
  <si>
    <t>C:/Users/Marlon/Projetos/botw-tools/text/QuestMsg\QL_Kakariko_Ch_005.xmsbt</t>
  </si>
  <si>
    <t>QL_Kakariko_Ch_005_Name</t>
  </si>
  <si>
    <t>Playtime with Cottla</t>
  </si>
  <si>
    <t>C:/Users/Marlon/Projetos/botw-tools/text/QuestMsg\QL_Kakariko_Ch_006.xmsbt</t>
  </si>
  <si>
    <t>QL_Kakariko_Ch_006_Name</t>
  </si>
  <si>
    <t>Arrows of Burning Heat</t>
  </si>
  <si>
    <t>C:/Users/Marlon/Projetos/botw-tools/text/QuestMsg\QL_Kakariko_Ch_Cooking2.xmsbt</t>
  </si>
  <si>
    <t>QL_Kakariko_Ch_Cooking2_Name</t>
  </si>
  <si>
    <t>Cooking with Koko</t>
  </si>
  <si>
    <t>C:/Users/Marlon/Projetos/botw-tools/text/QuestMsg\QL_Kakariko_Ch_Cooking3.xmsbt</t>
  </si>
  <si>
    <t>QL_Kakariko_Ch_Cooking3_Name</t>
  </si>
  <si>
    <t>Koko Cuisine</t>
  </si>
  <si>
    <t>C:/Users/Marlon/Projetos/botw-tools/text/QuestMsg\QL_Kakariko_Ch_Cooking4.xmsbt</t>
  </si>
  <si>
    <t>QL_Kakariko_Ch_Cooking4_Name</t>
  </si>
  <si>
    <t>Koko's Specialty</t>
  </si>
  <si>
    <t>C:/Users/Marlon/Projetos/botw-tools/text/QuestMsg\QL_KnightDoll.xmsbt</t>
  </si>
  <si>
    <t>QL_KnightDoll_Name</t>
  </si>
  <si>
    <t>The Seven Heroines</t>
  </si>
  <si>
    <t>C:/Users/Marlon/Projetos/botw-tools/text/QuestMsg\QL_KorokMini_KorokShiren.xmsbt</t>
  </si>
  <si>
    <t>QL_KorokMini_KorokShiren_Name</t>
  </si>
  <si>
    <t>The Korok Trials</t>
  </si>
  <si>
    <t>C:/Users/Marlon/Projetos/botw-tools/text/QuestMsg\QL_KorokMini_RiddleShiren.xmsbt</t>
  </si>
  <si>
    <t>QL_KorokMini_RiddleShiren_Name</t>
  </si>
  <si>
    <t>Riddles of Hyrule</t>
  </si>
  <si>
    <t>C:/Users/Marlon/Projetos/botw-tools/text/QuestMsg\QL_KorokMini_RodShiren.xmsbt</t>
  </si>
  <si>
    <t>QL_KorokMini_RodShiren_Name</t>
  </si>
  <si>
    <t>A Freezing Rod</t>
  </si>
  <si>
    <t>C:/Users/Marlon/Projetos/botw-tools/text/QuestMsg\QL_KorokMini_UMAShiren.xmsbt</t>
  </si>
  <si>
    <t>QL_KorokMini_UMAShiren_Name</t>
  </si>
  <si>
    <t>Legendary Rabbit Trial</t>
  </si>
  <si>
    <t>C:/Users/Marlon/Projetos/botw-tools/text/QuestMsg\QL_MacuseIseki.xmsbt</t>
  </si>
  <si>
    <t>QL_MacuseIseki_Name</t>
  </si>
  <si>
    <t>Into the Vortex</t>
  </si>
  <si>
    <t>C:/Users/Marlon/Projetos/botw-tools/text/QuestMsg\QL_MagneticFld.xmsbt</t>
  </si>
  <si>
    <t>QL_MagneticFld_Name</t>
  </si>
  <si>
    <t>The Silent Swordswomen</t>
  </si>
  <si>
    <t>C:/Users/Marlon/Projetos/botw-tools/text/QuestMsg\QL_MarittaMini_BigWhales.xmsbt</t>
  </si>
  <si>
    <t>QL_MarittaMini_BigWhales_Name</t>
  </si>
  <si>
    <t>Leviathan Bones</t>
  </si>
  <si>
    <t>C:/Users/Marlon/Projetos/botw-tools/text/QuestMsg\QL_MinakkareMini_Dragonfly.xmsbt</t>
  </si>
  <si>
    <t>QL_MinakkareMini_Dragonfly_Name</t>
  </si>
  <si>
    <t>Little Sister's Big Request</t>
  </si>
  <si>
    <t>C:/Users/Marlon/Projetos/botw-tools/text/QuestMsg\QL_MinamihateeluMini_touzoku.xmsbt</t>
  </si>
  <si>
    <t>QL_MinamihateeluMini_touzoku_Name</t>
  </si>
  <si>
    <t>Misko, the Great Bandit</t>
  </si>
  <si>
    <t>C:/Users/Marlon/Projetos/botw-tools/text/QuestMsg\QL_MouthofDragon.xmsbt</t>
  </si>
  <si>
    <t>QL_MouthofDragon_Name</t>
  </si>
  <si>
    <t>The Serpent's Jaws</t>
  </si>
  <si>
    <t>C:/Users/Marlon/Projetos/botw-tools/text/QuestMsg\QL_MtMotelMini_Landscape.xmsbt</t>
  </si>
  <si>
    <t>QL_MtMotelMini_Landscape_Name</t>
  </si>
  <si>
    <t>A Landscape of a Stable</t>
  </si>
  <si>
    <t>C:/Users/Marlon/Projetos/botw-tools/text/QuestMsg\QL_My_Hero.xmsbt</t>
  </si>
  <si>
    <t>QL_My_Hero_Name</t>
  </si>
  <si>
    <t>My Hero</t>
  </si>
  <si>
    <t>C:/Users/Marlon/Projetos/botw-tools/text/QuestMsg\QL_NakedIsland.xmsbt</t>
  </si>
  <si>
    <t>QL_NakedIsland_Name</t>
  </si>
  <si>
    <t>Stranded on Eventide</t>
  </si>
  <si>
    <t>C:/Users/Marlon/Projetos/botw-tools/text/QuestMsg\QL_Oasis_Drug_Challenge.xmsbt</t>
  </si>
  <si>
    <t>QL_Oasis_Drug_Challenge_Name</t>
  </si>
  <si>
    <t>An Ice Guy</t>
  </si>
  <si>
    <t>C:/Users/Marlon/Projetos/botw-tools/text/QuestMsg\QL_OldKorok_Help.xmsbt</t>
  </si>
  <si>
    <t>QL_OldKorok_Help_Name</t>
  </si>
  <si>
    <t>The Priceless Maracas</t>
  </si>
  <si>
    <t>C:/Users/Marlon/Projetos/botw-tools/text/QuestMsg\QL_OneHundred.xmsbt</t>
  </si>
  <si>
    <t>QL_OneHundred_Name</t>
  </si>
  <si>
    <t>Missing in Action</t>
  </si>
  <si>
    <t>C:/Users/Marlon/Projetos/botw-tools/text/QuestMsg\QL_PictureMemory.xmsbt</t>
  </si>
  <si>
    <t>QL_PictureMemory_Name</t>
  </si>
  <si>
    <t>Captured Memories</t>
  </si>
  <si>
    <t>C:/Users/Marlon/Projetos/botw-tools/text/QuestMsg\QL_Relief_Landing.xmsbt</t>
  </si>
  <si>
    <t>QL_Relief_Landing_Name</t>
  </si>
  <si>
    <t>Master of the Wind</t>
  </si>
  <si>
    <t>C:/Users/Marlon/Projetos/botw-tools/text/QuestMsg\QL_Remains_Fancier.xmsbt</t>
  </si>
  <si>
    <t>QL_Remains_Fancier_Name</t>
  </si>
  <si>
    <t>Guardian Slideshow</t>
  </si>
  <si>
    <t>C:/Users/Marlon/Projetos/botw-tools/text/QuestMsg\QL_RinelSearch.xmsbt</t>
  </si>
  <si>
    <t>QL_RinelSearch_Name</t>
  </si>
  <si>
    <t>Lynel Safari</t>
  </si>
  <si>
    <t>C:/Users/Marlon/Projetos/botw-tools/text/QuestMsg\QL_RitoMini_Cook.xmsbt</t>
  </si>
  <si>
    <t>QL_RitoMini_Cook_Name</t>
  </si>
  <si>
    <t>The Apple of My Eye</t>
  </si>
  <si>
    <t>C:/Users/Marlon/Projetos/botw-tools/text/QuestMsg\QL_RitoMini_Flint.xmsbt</t>
  </si>
  <si>
    <t>QL_RitoMini_Flint_Name</t>
  </si>
  <si>
    <t>The Spark of Romance</t>
  </si>
  <si>
    <t>C:/Users/Marlon/Projetos/botw-tools/text/QuestMsg\QL_RitoMini_IceGolem.xmsbt</t>
  </si>
  <si>
    <t>QL_RitoMini_IceGolem_Name</t>
  </si>
  <si>
    <t>Face the Frost Talus</t>
  </si>
  <si>
    <t>C:/Users/Marlon/Projetos/botw-tools/text/QuestMsg\QL_RitoRabitMountain.xmsbt</t>
  </si>
  <si>
    <t>QL_RitoRabitMountain_Name</t>
  </si>
  <si>
    <t>The Bird in the Mountains</t>
  </si>
  <si>
    <t>C:/Users/Marlon/Projetos/botw-tools/text/QuestMsg\QL_RitoSongMystery.xmsbt</t>
  </si>
  <si>
    <t>QL_RitoSongMystery_Name</t>
  </si>
  <si>
    <t>The Ancient Rito Song</t>
  </si>
  <si>
    <t>C:/Users/Marlon/Projetos/botw-tools/text/QuestMsg\QL_RitoUmayadoMini_HotRecipe.xmsbt</t>
  </si>
  <si>
    <t>QL_RitoUmayadoMini_HotRecipe_Name</t>
  </si>
  <si>
    <t>Curry for What Ails You</t>
  </si>
  <si>
    <t>C:/Users/Marlon/Projetos/botw-tools/text/QuestMsg\QL_Rito_BrosRock.xmsbt</t>
  </si>
  <si>
    <t>QL_Rito_BrosRock_Name</t>
  </si>
  <si>
    <t>Recital at Warbler's Nest</t>
  </si>
  <si>
    <t>C:/Users/Marlon/Projetos/botw-tools/text/QuestMsg\QL_Rito_KeelSearch.xmsbt</t>
  </si>
  <si>
    <t>QL_Rito_KeelSearch_Name</t>
  </si>
  <si>
    <t>Find Kheel</t>
  </si>
  <si>
    <t>C:/Users/Marlon/Projetos/botw-tools/text/QuestMsg\QL_RiversideMini_CastleWeapon.xmsbt</t>
  </si>
  <si>
    <t>QL_RiversideMini_CastleWeapon_Name</t>
  </si>
  <si>
    <t>The Royal Guard's Gear</t>
  </si>
  <si>
    <t>C:/Users/Marlon/Projetos/botw-tools/text/QuestMsg\QL_RiversideMini_RoyalRecipe.xmsbt</t>
  </si>
  <si>
    <t>QL_RiversideMini_RoyalRecipe_Name</t>
  </si>
  <si>
    <t>A Royal Recipe</t>
  </si>
  <si>
    <t>C:/Users/Marlon/Projetos/botw-tools/text/QuestMsg\QL_SandStorm.xmsbt</t>
  </si>
  <si>
    <t>QL_SandStorm_Name</t>
  </si>
  <si>
    <t>The Eye of the Sandstorm</t>
  </si>
  <si>
    <t>C:/Users/Marlon/Projetos/botw-tools/text/QuestMsg\QL_SanrokuMini_Lizard.xmsbt</t>
  </si>
  <si>
    <t>QL_SanrokuMini_Lizard_Name</t>
  </si>
  <si>
    <t>Fireproof Lizard Roundup</t>
  </si>
  <si>
    <t>C:/Users/Marlon/Projetos/botw-tools/text/QuestMsg\QL_SearchStone.xmsbt</t>
  </si>
  <si>
    <t>QL_SearchStone_Name</t>
  </si>
  <si>
    <t>A Fragmented Monument</t>
  </si>
  <si>
    <t>C:/Users/Marlon/Projetos/botw-tools/text/QuestMsg\QL_SecretofObject.xmsbt</t>
  </si>
  <si>
    <t>QL_SecretofObject_Name</t>
  </si>
  <si>
    <t>Secret of the Snowy Peaks</t>
  </si>
  <si>
    <t>C:/Users/Marlon/Projetos/botw-tools/text/QuestMsg\QL_SeekerEye.xmsbt</t>
  </si>
  <si>
    <t>QL_SeekerEye_Name</t>
  </si>
  <si>
    <t>Cliffside Etchings</t>
  </si>
  <si>
    <t>C:/Users/Marlon/Projetos/botw-tools/text/QuestMsg\QL_SetugenUmayadoMini_Umahonephoto.xmsbt</t>
  </si>
  <si>
    <t>QL_SetugenUmayadoMini_Umahonephoto_Name</t>
  </si>
  <si>
    <t>Stalhorse: Pictured!</t>
  </si>
  <si>
    <t>C:/Users/Marlon/Projetos/botw-tools/text/QuestMsg\QL_Shadow_Sign.xmsbt</t>
  </si>
  <si>
    <t>QL_Shadow_Sign_Name</t>
  </si>
  <si>
    <t>Sign of the Shadow</t>
  </si>
  <si>
    <t>C:/Users/Marlon/Projetos/botw-tools/text/QuestMsg\QL_ShieldofKolog.xmsbt</t>
  </si>
  <si>
    <t>QL_ShieldofKolog_Name</t>
  </si>
  <si>
    <t>The Test of Wood</t>
  </si>
  <si>
    <t>C:/Users/Marlon/Projetos/botw-tools/text/QuestMsg\QL_Solitary_Maze.xmsbt</t>
  </si>
  <si>
    <t>QL_Solitary_Maze_Name</t>
  </si>
  <si>
    <t>Trial of the Labyrinth</t>
  </si>
  <si>
    <t>C:/Users/Marlon/Projetos/botw-tools/text/QuestMsg\QL_StatueofZora.xmsbt</t>
  </si>
  <si>
    <t>QL_StatueofZora_Name</t>
  </si>
  <si>
    <t>The Ceremonial Song</t>
  </si>
  <si>
    <t>C:/Users/Marlon/Projetos/botw-tools/text/QuestMsg\QL_StolenBook.xmsbt</t>
  </si>
  <si>
    <t>QL_StolenBook_Name</t>
  </si>
  <si>
    <t>The Stolen Heirloom</t>
  </si>
  <si>
    <t>C:/Users/Marlon/Projetos/botw-tools/text/QuestMsg\QL_SunazarashiRace.xmsbt</t>
  </si>
  <si>
    <t>QL_SunazarashiRace_Name</t>
  </si>
  <si>
    <t>The Undefeated Champ</t>
  </si>
  <si>
    <t>C:/Users/Marlon/Projetos/botw-tools/text/QuestMsg\QL_TabantaBridgeMini_Sundial.xmsbt</t>
  </si>
  <si>
    <t>QL_TabantaBridgeMini_Sundial_Name</t>
  </si>
  <si>
    <t>A Gift for the Great Fairy</t>
  </si>
  <si>
    <t>C:/Users/Marlon/Projetos/botw-tools/text/QuestMsg\QL_Threebros_giant.xmsbt</t>
  </si>
  <si>
    <t>QL_Threebros_giant_Name</t>
  </si>
  <si>
    <t>The Three Giant Brothers</t>
  </si>
  <si>
    <t>C:/Users/Marlon/Projetos/botw-tools/text/QuestMsg\QL_Thunder_Sword.xmsbt</t>
  </si>
  <si>
    <t>QL_Thunder_Sword_Name</t>
  </si>
  <si>
    <t>A Song of Storms</t>
  </si>
  <si>
    <t>C:/Users/Marlon/Projetos/botw-tools/text/QuestMsg\QL_TreasureHunt01.xmsbt</t>
  </si>
  <si>
    <t>QL_TreasureHunt01_Name</t>
  </si>
  <si>
    <t>EX Strange Mask Rumors</t>
  </si>
  <si>
    <t>C:/Users/Marlon/Projetos/botw-tools/text/QuestMsg\QL_TreasureHunt02.xmsbt</t>
  </si>
  <si>
    <t>QL_TreasureHunt02_Name</t>
  </si>
  <si>
    <t>EX Teleportation Rumors!</t>
  </si>
  <si>
    <t>C:/Users/Marlon/Projetos/botw-tools/text/QuestMsg\QL_TreasureHunt03.xmsbt</t>
  </si>
  <si>
    <t>QL_TreasureHunt03_Name</t>
  </si>
  <si>
    <t>EX Ancient Horse Rumors</t>
  </si>
  <si>
    <t>C:/Users/Marlon/Projetos/botw-tools/text/QuestMsg\QL_TreasureHunt04.xmsbt</t>
  </si>
  <si>
    <t>QL_TreasureHunt04_Name</t>
  </si>
  <si>
    <t>EX Royal Guard Rumors</t>
  </si>
  <si>
    <t>C:/Users/Marlon/Projetos/botw-tools/text/QuestMsg\QL_TreasureHunt_touzoku01.xmsbt</t>
  </si>
  <si>
    <t>QL_TreasureHunt_touzoku01_Name</t>
  </si>
  <si>
    <t>EX Treasure: Ancient Mask</t>
  </si>
  <si>
    <t>C:/Users/Marlon/Projetos/botw-tools/text/QuestMsg\QL_TreasureHunt_touzoku02.xmsbt</t>
  </si>
  <si>
    <t>QL_TreasureHunt_touzoku02_Name</t>
  </si>
  <si>
    <t>EX Treasure: Twilight Relic</t>
  </si>
  <si>
    <t>C:/Users/Marlon/Projetos/botw-tools/text/QuestMsg\QL_TreasureHunt_touzoku03.xmsbt</t>
  </si>
  <si>
    <t>QL_TreasureHunt_touzoku03_Name</t>
  </si>
  <si>
    <t>EX Treasure: Fairy Clothes</t>
  </si>
  <si>
    <t>C:/Users/Marlon/Projetos/botw-tools/text/QuestMsg\QL_TreasureHunt_touzoku04.xmsbt</t>
  </si>
  <si>
    <t>QL_TreasureHunt_touzoku04_Name</t>
  </si>
  <si>
    <t>EX Treasure: Phantasma</t>
  </si>
  <si>
    <t>C:/Users/Marlon/Projetos/botw-tools/text/QuestMsg\QL_TreasureHunt_touzoku05.xmsbt</t>
  </si>
  <si>
    <t>QL_TreasureHunt_touzoku05_Name</t>
  </si>
  <si>
    <t>EX Treasure: Merchant Hood</t>
  </si>
  <si>
    <t>C:/Users/Marlon/Projetos/botw-tools/text/QuestMsg\QL_TreasureHunt_touzoku06.xmsbt</t>
  </si>
  <si>
    <t>QL_TreasureHunt_touzoku06_Name</t>
  </si>
  <si>
    <t>EX Treasure: Garb of Winds</t>
  </si>
  <si>
    <t>C:/Users/Marlon/Projetos/botw-tools/text/QuestMsg\QL_TreasureHunt_touzoku07.xmsbt</t>
  </si>
  <si>
    <t>QL_TreasureHunt_touzoku07_Name</t>
  </si>
  <si>
    <t>EX Treasure: Usurper King</t>
  </si>
  <si>
    <t>C:/Users/Marlon/Projetos/botw-tools/text/QuestMsg\QL_TreasureHunt_touzoku08.xmsbt</t>
  </si>
  <si>
    <t>QL_TreasureHunt_touzoku08_Name</t>
  </si>
  <si>
    <t>EX Treasure: Dark Armor</t>
  </si>
  <si>
    <t>C:/Users/Marlon/Projetos/botw-tools/text/QuestMsg\QL_TwoWheels.xmsbt</t>
  </si>
  <si>
    <t>QL_TwoWheels_Name</t>
  </si>
  <si>
    <t>The Two Rings</t>
  </si>
  <si>
    <t>C:/Users/Marlon/Projetos/botw-tools/text/QuestMsg\QL_UMiiMini_GiveCake.xmsbt</t>
  </si>
  <si>
    <t>QL_UMiiMini_GiveCake_Name</t>
  </si>
  <si>
    <t>A Parent's Love</t>
  </si>
  <si>
    <t>C:/Users/Marlon/Projetos/botw-tools/text/QuestMsg\QL_UMiiMini_MakeVillage.xmsbt</t>
  </si>
  <si>
    <t>QL_UMiiMini_MakeVillage_Name</t>
  </si>
  <si>
    <t>From the Ground Up</t>
  </si>
  <si>
    <t>C:/Users/Marlon/Projetos/botw-tools/text/QuestMsg\QL_UMiiMini_RichmansHobby.xmsbt</t>
  </si>
  <si>
    <t>QL_UMiiMini_RichmansHobby_Name</t>
  </si>
  <si>
    <t>Hobbies of the Rich</t>
  </si>
  <si>
    <t>C:/Users/Marlon/Projetos/botw-tools/text/QuestMsg\QL_UotoriMini_RecipeSea.xmsbt</t>
  </si>
  <si>
    <t>QL_UotoriMini_RecipeSea_Name</t>
  </si>
  <si>
    <t>What's for Dinner?</t>
  </si>
  <si>
    <t>C:/Users/Marlon/Projetos/botw-tools/text/QuestMsg\QL_UotoriMini_RecoverBay.xmsbt</t>
  </si>
  <si>
    <t>QL_UotoriMini_RecoverBay_Name</t>
  </si>
  <si>
    <t>Take Back the Sea</t>
  </si>
  <si>
    <t>C:/Users/Marlon/Projetos/botw-tools/text/QuestMsg\QL_UotoriMini_SinkTreasure.xmsbt</t>
  </si>
  <si>
    <t>QL_UotoriMini_SinkTreasure_Name</t>
  </si>
  <si>
    <t>Sunken Treasure</t>
  </si>
  <si>
    <t>C:/Users/Marlon/Projetos/botw-tools/text/QuestMsg\QL_Water_Relic.xmsbt</t>
  </si>
  <si>
    <t>QL_Water_Relic_Name</t>
  </si>
  <si>
    <t>Divine Beast Vah Ruta</t>
  </si>
  <si>
    <t>C:/Users/Marlon/Projetos/botw-tools/text/QuestMsg\QL_Wind_Relic.xmsbt</t>
  </si>
  <si>
    <t>QL_Wind_Relic_Name</t>
  </si>
  <si>
    <t>Divine Beast Vah Medoh</t>
  </si>
  <si>
    <t>C:/Users/Marlon/Projetos/botw-tools/text/QuestMsg\QL_ZoraMini_DiveChallenge.xmsbt</t>
  </si>
  <si>
    <t>QL_ZoraMini_DiveChallenge_Name</t>
  </si>
  <si>
    <t>Diving is Beauty!</t>
  </si>
  <si>
    <t>C:/Users/Marlon/Projetos/botw-tools/text/QuestMsg\QL_ZoraMini_FlowedWife.xmsbt</t>
  </si>
  <si>
    <t>QL_ZoraMini_FlowedWife_Name</t>
  </si>
  <si>
    <t>A Wife Washed Away</t>
  </si>
  <si>
    <t>C:/Users/Marlon/Projetos/botw-tools/text/QuestMsg\QL_ZoraMini_HarvestingStone.xmsbt</t>
  </si>
  <si>
    <t>QL_ZoraMini_HarvestingStone_Name</t>
  </si>
  <si>
    <t>Luminous Stone Gathering</t>
  </si>
  <si>
    <t>C:/Users/Marlon/Projetos/botw-tools/text/QuestMsg\QL_ZoraMini_ReliefSearch.xmsbt</t>
  </si>
  <si>
    <t>QL_ZoraMini_ReliefSearch_Name</t>
  </si>
  <si>
    <t>Zora Stone Monuments</t>
  </si>
  <si>
    <t>C:/Users/Marlon/Projetos/botw-tools/text/QuestMsg\QL_Zora_FlogMini.xmsbt</t>
  </si>
  <si>
    <t>QL_Zora_FlogMini_Name</t>
  </si>
  <si>
    <t>Frog Catching</t>
  </si>
  <si>
    <t>100enemy_Finish</t>
  </si>
  <si>
    <t>Animal_Forest_Finish</t>
  </si>
  <si>
    <t>BalladOfHeroes_Finish</t>
  </si>
  <si>
    <t>BalladOfHeroGerudo_Finish</t>
  </si>
  <si>
    <t>BalladOfHeroGoron_Finish</t>
  </si>
  <si>
    <t>BalladOfHeroRito_Finish</t>
  </si>
  <si>
    <t>BalladOfHeroZora_Finish</t>
  </si>
  <si>
    <t>bf2_collabo_Finish</t>
  </si>
  <si>
    <t>BloodyMoonRelief_Finish</t>
  </si>
  <si>
    <t>Bottle_Mes_Finish</t>
  </si>
  <si>
    <t>Carnivorous_Boy_Finish</t>
  </si>
  <si>
    <t>CarryingBlueFireEXMini_Finish</t>
  </si>
  <si>
    <t>Cliff_Maze_Finish</t>
  </si>
  <si>
    <t>CompleteDungeon_Finish</t>
  </si>
  <si>
    <t>CursedStatue_Finish</t>
  </si>
  <si>
    <t>DarkWoods_Finish</t>
  </si>
  <si>
    <t>Desert_Maze_Finish</t>
  </si>
  <si>
    <t>DokuroEye_Finish</t>
  </si>
  <si>
    <t>DontDamageFlower_Finish</t>
  </si>
  <si>
    <t>Drag_Hero_Finish</t>
  </si>
  <si>
    <t>FairyFountain_Finish</t>
  </si>
  <si>
    <t>FindDungeon_Finish</t>
  </si>
  <si>
    <t>Find_4Relic_Finish</t>
  </si>
  <si>
    <t>Find_Impa_Finish</t>
  </si>
  <si>
    <t>FironeMini_GiantHorse_Finish</t>
  </si>
  <si>
    <t>FironeMini_HeartPond_Finish</t>
  </si>
  <si>
    <t>FironeMini_HorseEnemy_Finish</t>
  </si>
  <si>
    <t>FironeMini_TerribleThunder_Finish</t>
  </si>
  <si>
    <t>FirstOhenro_Finish</t>
  </si>
  <si>
    <t>FirstTower_Finish</t>
  </si>
  <si>
    <t>FourJewel_Finish</t>
  </si>
  <si>
    <t>Gaman_Finish</t>
  </si>
  <si>
    <t>Gerudo_Ch_FindingValetta_Finish</t>
  </si>
  <si>
    <t>Gerudo_Ch_Helmet_Finish</t>
  </si>
  <si>
    <t>Gerudo_Ch_Poison_Finish</t>
  </si>
  <si>
    <t>Gerudo_Ch_SandWarm_Finish</t>
  </si>
  <si>
    <t>Gerudo_Ch_SecretClub_Finish</t>
  </si>
  <si>
    <t>Gerudo_Ch_SnowBoots_Finish</t>
  </si>
  <si>
    <t>Gerudo_Ch_SnowMT_Finish</t>
  </si>
  <si>
    <t>Gerudo_HorseBuyer_Finish</t>
  </si>
  <si>
    <t>Gerudo_tsukamidake_Finish</t>
  </si>
  <si>
    <t>Get_MasterSword_Finish</t>
  </si>
  <si>
    <t>Giant_ZoraMini_Finish</t>
  </si>
  <si>
    <t>GodTree_Finish</t>
  </si>
  <si>
    <t>GoronCamp_Finish</t>
  </si>
  <si>
    <t>GoronCityMini_BeatGolem_Finish</t>
  </si>
  <si>
    <t>GoronMini_ImportGem_Finish</t>
  </si>
  <si>
    <t>GoronMini_WallCrackTBox_Finish</t>
  </si>
  <si>
    <t>GoronsRock_Finish</t>
  </si>
  <si>
    <t>GotoZoraVillage_Finish</t>
  </si>
  <si>
    <t>HateeluMini_Treasure_Finish</t>
  </si>
  <si>
    <t>HatenoMini_BlueFire_Finish</t>
  </si>
  <si>
    <t>HatenoMini_CameraBoy_Finish</t>
  </si>
  <si>
    <t>HatenoMini_DevilSeal_Finish</t>
  </si>
  <si>
    <t>HatenoMini_LoveInsects_Finish</t>
  </si>
  <si>
    <t>HatenoMini_MyHome_Finish</t>
  </si>
  <si>
    <t>HatenoMini_WeaponMania_Finish</t>
  </si>
  <si>
    <t>HatenoMini_WhiteDragon_Finish</t>
  </si>
  <si>
    <t>Hateno_SheikPad_PowerUp_Finish</t>
  </si>
  <si>
    <t>HigakkareMini_RedDragon_Finish</t>
  </si>
  <si>
    <t>HigakkareMini_StrangeMan_Finish</t>
  </si>
  <si>
    <t>HutagoHatago_Ch_001_Finish</t>
  </si>
  <si>
    <t>HyruleDepthMini_WhiteHorse_Finish</t>
  </si>
  <si>
    <t>HyrulePlainMini_Balloon_Finish</t>
  </si>
  <si>
    <t>isso_treasure_mini_Finish</t>
  </si>
  <si>
    <t>Kakariko_Cha_001_Finish</t>
  </si>
  <si>
    <t>Kakariko_Cha_003_Finish</t>
  </si>
  <si>
    <t>Kakariko_Ch_004_Finish</t>
  </si>
  <si>
    <t>Kakariko_Ch_005_Finish</t>
  </si>
  <si>
    <t>Kakariko_Ch_006_Finish</t>
  </si>
  <si>
    <t>Kakariko_Ch_Cooking2_Finish</t>
  </si>
  <si>
    <t>Kakariko_Ch_Cooking3_Finish</t>
  </si>
  <si>
    <t>Kakariko_Ch_Cooking4_Finish</t>
  </si>
  <si>
    <t>KnightDoll_Finish</t>
  </si>
  <si>
    <t>KorokMini_KorokShiren_Finish</t>
  </si>
  <si>
    <t>KorokMini_RiddleShiren_Finish</t>
  </si>
  <si>
    <t>KorokMini_RodShiren_Finish</t>
  </si>
  <si>
    <t>KorokMini_UMAShiren_Finish</t>
  </si>
  <si>
    <t>MacuseIseki_Finish</t>
  </si>
  <si>
    <t>MagneticFld_Finish</t>
  </si>
  <si>
    <t>MarittaMini_BigWhales_Finish</t>
  </si>
  <si>
    <t>MinakkareMini_Dragonfly_Finish</t>
  </si>
  <si>
    <t>MinamihateeluMini_touzoku_Finish</t>
  </si>
  <si>
    <t>MouthofDragon_Finish</t>
  </si>
  <si>
    <t>My_Hero_Finish</t>
  </si>
  <si>
    <t>NakedIsland_Finish</t>
  </si>
  <si>
    <t>Oasis_Drug_Challenge_Finish</t>
  </si>
  <si>
    <t>OldKorok_Help_Finish</t>
  </si>
  <si>
    <t>OneHundred_Finish</t>
  </si>
  <si>
    <t>PictureMemory_Finish</t>
  </si>
  <si>
    <t>Relief_Landing_Finish</t>
  </si>
  <si>
    <t>Remains_Fancier_Finish</t>
  </si>
  <si>
    <t>RinelSearch_Finish</t>
  </si>
  <si>
    <t>RitoMini_Cook_Finish</t>
  </si>
  <si>
    <t>RitoMini_Flint_Finish</t>
  </si>
  <si>
    <t>RitoMini_IceGolem_Finish</t>
  </si>
  <si>
    <t>RitoRabitMountain_Finish</t>
  </si>
  <si>
    <t>RitoUmayadoMini_HotRecipe_Finish</t>
  </si>
  <si>
    <t>Rito_BrosRock_Finish</t>
  </si>
  <si>
    <t>Rito_KeelSearch_Finish</t>
  </si>
  <si>
    <t>RiversideMini_CastleWeapon_Finish</t>
  </si>
  <si>
    <t>RiversideMini_RoyalRecipe_Finish</t>
  </si>
  <si>
    <t>SandStorm_Finish</t>
  </si>
  <si>
    <t>SanrokuMini_Lizard_Finish</t>
  </si>
  <si>
    <t>SearchStone_Finish</t>
  </si>
  <si>
    <t>SecretofObject_Finish</t>
  </si>
  <si>
    <t>SeekerEye_Finish</t>
  </si>
  <si>
    <t>SetugenUmayadoMini_Umahonephoto_Finish</t>
  </si>
  <si>
    <t>Shadow_Sign_Finish</t>
  </si>
  <si>
    <t>ShieldofKolog_Finish</t>
  </si>
  <si>
    <t>Solitary_Maze_Finish</t>
  </si>
  <si>
    <t>StatueofZora_Finish</t>
  </si>
  <si>
    <t>StolenBook_Finish</t>
  </si>
  <si>
    <t>SunazarashiRace_Finish</t>
  </si>
  <si>
    <t>TabantaBridgeMini_Sundial_Finish</t>
  </si>
  <si>
    <t>Threebros_giant_Finish</t>
  </si>
  <si>
    <t>Thunder_Sword_Finish</t>
  </si>
  <si>
    <t>TreasureHunt01_Finish</t>
  </si>
  <si>
    <t>TreasureHunt02_Finish</t>
  </si>
  <si>
    <t>TreasureHunt03_Finish</t>
  </si>
  <si>
    <t>TreasureHunt04_Finish</t>
  </si>
  <si>
    <t>TreasureHunt_touzoku01_Finish</t>
  </si>
  <si>
    <t>TreasureHunt_touzoku02_Finish</t>
  </si>
  <si>
    <t>TreasureHunt_touzoku03_Finish</t>
  </si>
  <si>
    <t>TreasureHunt_touzoku04_Finish</t>
  </si>
  <si>
    <t>TreasureHunt_touzoku05_Finish</t>
  </si>
  <si>
    <t>TreasureHunt_touzoku06_Finish</t>
  </si>
  <si>
    <t>TreasureHunt_touzoku07_Finish</t>
  </si>
  <si>
    <t>TreasureHunt_touzoku08_Finish</t>
  </si>
  <si>
    <t>TwoWheels_Finish</t>
  </si>
  <si>
    <t>UMiiMini_GiveCake_Finish</t>
  </si>
  <si>
    <t>UMiiMini_MakeVillage_Finish</t>
  </si>
  <si>
    <t>UMiiMini_RichmansHobby_Finish</t>
  </si>
  <si>
    <t>UotoriMini_RecipeSea_Finish</t>
  </si>
  <si>
    <t>UotoriMini_RecoverBay_Finish</t>
  </si>
  <si>
    <t>UotoriMini_SinkTreasure_Finish</t>
  </si>
  <si>
    <t>ZoraMini_DiveChallenge_Finish</t>
  </si>
  <si>
    <t>ZoraMini_FlowedWife_Finish</t>
  </si>
  <si>
    <t>ZoraMini_HarvestingStone_Finish</t>
  </si>
  <si>
    <t>ZoraMini_ReliefSearch_Finish</t>
  </si>
  <si>
    <t>Zora_FlogMini_Finish</t>
  </si>
  <si>
    <t>Electric_Relic_Finished</t>
  </si>
  <si>
    <t>Fire_Relic_Finished</t>
  </si>
  <si>
    <t>GanonQuest_Finished</t>
  </si>
  <si>
    <t>GerudoMiniJewel_Finished</t>
  </si>
  <si>
    <t>Gerudo_CarryIce_Finished</t>
  </si>
  <si>
    <t>HatenoMini_GoatThief_Finished</t>
  </si>
  <si>
    <t>HatenoMini_ThreeTree_Finished</t>
  </si>
  <si>
    <t>MtMotelMini_Landscape_Finished</t>
  </si>
  <si>
    <t>RitoSongMystery_Finished</t>
  </si>
  <si>
    <t>Water_Relic_Finished</t>
  </si>
  <si>
    <t>Wind_Relic_Finished</t>
  </si>
  <si>
    <t>File</t>
  </si>
  <si>
    <t>QL_Name</t>
  </si>
  <si>
    <t>Hash_Name</t>
  </si>
  <si>
    <t>Quest_Name</t>
  </si>
  <si>
    <t xml:space="preserve">Quest </t>
  </si>
  <si>
    <t>Location</t>
  </si>
  <si>
    <t>Quest Giver</t>
  </si>
  <si>
    <t>Reward</t>
  </si>
  <si>
    <t>Hateno Ancient Tech Lab</t>
  </si>
  <si>
    <t>Purah</t>
  </si>
  <si>
    <t>(3) Ancient Arrow</t>
  </si>
  <si>
    <t>Hateno Village and Tarrey Town</t>
  </si>
  <si>
    <t>Hudson</t>
  </si>
  <si>
    <t>Tarrey Town and (3) Diamond</t>
  </si>
  <si>
    <t>Tarrey Town</t>
  </si>
  <si>
    <t>Ruli</t>
  </si>
  <si>
    <t>Gold Rupee (300)</t>
  </si>
  <si>
    <t>Hagie</t>
  </si>
  <si>
    <t>Rupees</t>
  </si>
  <si>
    <t>East Akkala Stable</t>
  </si>
  <si>
    <t>Hoz</t>
  </si>
  <si>
    <t>Silver Rupee (100)</t>
  </si>
  <si>
    <t>South Akkala Stable</t>
  </si>
  <si>
    <t>Jana</t>
  </si>
  <si>
    <t>Hateno Village</t>
  </si>
  <si>
    <t>Bolson</t>
  </si>
  <si>
    <t>Your own house!</t>
  </si>
  <si>
    <t>Horned Statue</t>
  </si>
  <si>
    <t>Exchange Heart Containers and Stamina Vessels</t>
  </si>
  <si>
    <t>Manny</t>
  </si>
  <si>
    <t>Nebb</t>
  </si>
  <si>
    <t>Rupees and (1) Diamond</t>
  </si>
  <si>
    <t>Koyin</t>
  </si>
  <si>
    <t>(10) Fresh Milk</t>
  </si>
  <si>
    <t>Symin</t>
  </si>
  <si>
    <t>3 Hearty Truffle and Hyrule Compendium Access</t>
  </si>
  <si>
    <t>Shiekah Slate Rune Upgrades</t>
  </si>
  <si>
    <t>Lurelin Village</t>
  </si>
  <si>
    <t>Rozel</t>
  </si>
  <si>
    <t>Thunderblade and Rupees</t>
  </si>
  <si>
    <t>Kiana</t>
  </si>
  <si>
    <t>Purple Rupee (50) and Seafood Paella</t>
  </si>
  <si>
    <t>Sebasto</t>
  </si>
  <si>
    <t>Kakariko Village</t>
  </si>
  <si>
    <t>Koko</t>
  </si>
  <si>
    <t>Hasty Veggie Cream Soup</t>
  </si>
  <si>
    <t>Hot Buttered Apples</t>
  </si>
  <si>
    <t>Tough Meat-Stuffed Pumpkin</t>
  </si>
  <si>
    <t>Mother's Honeyed Apples</t>
  </si>
  <si>
    <t>Cottla</t>
  </si>
  <si>
    <t>Rock Salt</t>
  </si>
  <si>
    <t>Lasli</t>
  </si>
  <si>
    <t>Shrine unlock, Purple rupee (50)</t>
  </si>
  <si>
    <t>Cado</t>
  </si>
  <si>
    <t>Purple rupee (50)</t>
  </si>
  <si>
    <t>Road from Dueling Peaks to Kakariko Village</t>
  </si>
  <si>
    <t>Hetsu</t>
  </si>
  <si>
    <t>Inventory Expansion in exchange for Korok Seeds</t>
  </si>
  <si>
    <t>Rola</t>
  </si>
  <si>
    <t>20 Rupees</t>
  </si>
  <si>
    <t>Snowfield Stable</t>
  </si>
  <si>
    <t>Juannelle</t>
  </si>
  <si>
    <t>Rito Stable</t>
  </si>
  <si>
    <t>Lester</t>
  </si>
  <si>
    <t>Purple Rupee (50)</t>
  </si>
  <si>
    <t>Rito Village</t>
  </si>
  <si>
    <t>Amali</t>
  </si>
  <si>
    <t>Gesane</t>
  </si>
  <si>
    <t>Juney</t>
  </si>
  <si>
    <t>Jogo</t>
  </si>
  <si>
    <t>Goron City</t>
  </si>
  <si>
    <t>Ramella</t>
  </si>
  <si>
    <t>500 Rupees</t>
  </si>
  <si>
    <t>Goron Hot Springs</t>
  </si>
  <si>
    <t>Dugby</t>
  </si>
  <si>
    <t>Drillshaft</t>
  </si>
  <si>
    <t>Fugo</t>
  </si>
  <si>
    <t>Southern Mine</t>
  </si>
  <si>
    <t>Kima</t>
  </si>
  <si>
    <t>Flamebreaker Armor
20 Rupees for (3) Fireproof Lizard</t>
  </si>
  <si>
    <t>Woodland Stable</t>
  </si>
  <si>
    <t>Shamae</t>
  </si>
  <si>
    <t>Star Fragment</t>
  </si>
  <si>
    <t>Gerudo Town</t>
  </si>
  <si>
    <t>Riju</t>
  </si>
  <si>
    <t>Thunder Helm</t>
  </si>
  <si>
    <t>Leena</t>
  </si>
  <si>
    <t>Malena</t>
  </si>
  <si>
    <t>Bozai</t>
  </si>
  <si>
    <t>Sand Boots</t>
  </si>
  <si>
    <t>Dalia</t>
  </si>
  <si>
    <t>Hydromelon</t>
  </si>
  <si>
    <t>Greta</t>
  </si>
  <si>
    <t>Armor Merchant - Desert Voe Set and Radiant Set</t>
  </si>
  <si>
    <t>Isha</t>
  </si>
  <si>
    <t>Jewelry Shop Access, choice of Ruby Circlet, Sapphire Circlet or Topaz Earrings</t>
  </si>
  <si>
    <t>Snow Boots</t>
  </si>
  <si>
    <t>Gerudo Canyon Stable</t>
  </si>
  <si>
    <t>Sesami</t>
  </si>
  <si>
    <t>Pirou</t>
  </si>
  <si>
    <t>Diamond</t>
  </si>
  <si>
    <t>Gerudo Canyon</t>
  </si>
  <si>
    <t>Zyle</t>
  </si>
  <si>
    <t>Kara Kara Bazaar</t>
  </si>
  <si>
    <t>Guy</t>
  </si>
  <si>
    <t>Great Hyrule Forest</t>
  </si>
  <si>
    <t>Kula</t>
  </si>
  <si>
    <t>Chio</t>
  </si>
  <si>
    <t>(3) Big Hearty Truffle</t>
  </si>
  <si>
    <t>Walton</t>
  </si>
  <si>
    <t>Peeks</t>
  </si>
  <si>
    <t>Zora's Domain</t>
  </si>
  <si>
    <t>Finley</t>
  </si>
  <si>
    <t>Laflat</t>
  </si>
  <si>
    <t>Zora Greaves</t>
  </si>
  <si>
    <t>Torfeau</t>
  </si>
  <si>
    <t>Tumbo</t>
  </si>
  <si>
    <t>Armoranth</t>
  </si>
  <si>
    <t>Jihato</t>
  </si>
  <si>
    <t>Gruve</t>
  </si>
  <si>
    <t>(5) Fleet-Lotus Seed</t>
  </si>
  <si>
    <t>Ledo</t>
  </si>
  <si>
    <t>(2) Diamond</t>
  </si>
  <si>
    <t>Fronk</t>
  </si>
  <si>
    <t>(5) Staminoka Bass</t>
  </si>
  <si>
    <t>Forgotten Temple</t>
  </si>
  <si>
    <t>Monk</t>
  </si>
  <si>
    <t>Armor of the Wild</t>
  </si>
  <si>
    <t>Kitano Bay</t>
  </si>
  <si>
    <t>Kass</t>
  </si>
  <si>
    <t>Dueling Peaks Stable</t>
  </si>
  <si>
    <t>Domidak</t>
  </si>
  <si>
    <t>Flame Sword and Rupees</t>
  </si>
  <si>
    <t>Rensa</t>
  </si>
  <si>
    <t>Tuft Mountain</t>
  </si>
  <si>
    <t>Wabbin</t>
  </si>
  <si>
    <t>Mounted Archery Camp</t>
  </si>
  <si>
    <t>Straia</t>
  </si>
  <si>
    <t>Giant Horse</t>
  </si>
  <si>
    <t>Highland Stable</t>
  </si>
  <si>
    <t>Perosa</t>
  </si>
  <si>
    <t>Endura Carrot</t>
  </si>
  <si>
    <t>Lakeside Stable</t>
  </si>
  <si>
    <t>Cima</t>
  </si>
  <si>
    <t>Rubber Helm</t>
  </si>
  <si>
    <t>Tabantha Bridge Stable</t>
  </si>
  <si>
    <t>Toren</t>
  </si>
  <si>
    <t>500 Rupees to give to the fairy</t>
  </si>
  <si>
    <t>Serenne Stable</t>
  </si>
  <si>
    <t>Akrah</t>
  </si>
  <si>
    <t>Riverside Stable</t>
  </si>
  <si>
    <t>Parcy</t>
  </si>
  <si>
    <t>Gotter</t>
  </si>
  <si>
    <t>Wetland Stable</t>
  </si>
  <si>
    <t>Izra</t>
  </si>
  <si>
    <t>Royal Broadsword</t>
  </si>
  <si>
    <t>Outskirt Stable</t>
  </si>
  <si>
    <t>Aliza</t>
  </si>
  <si>
    <t>Trott</t>
  </si>
  <si>
    <t>Toffa</t>
  </si>
  <si>
    <t>Royal Bridle and Royal | Saddle</t>
  </si>
  <si>
    <t>Ancient Bridle
Ancient Saddle</t>
  </si>
  <si>
    <t>Royal Guard Cap
Royal Guard Uniform
Royal Guard Boots</t>
  </si>
  <si>
    <t>Deya Village Ruins</t>
  </si>
  <si>
    <t>Ravio's Hood</t>
  </si>
  <si>
    <t>Island Lobster Shirt</t>
  </si>
  <si>
    <t>Zant's Helmet</t>
  </si>
  <si>
    <t>Phantom Ganon Skull
Phantom Ganon Armor
Phantom Ganon Greaves</t>
  </si>
  <si>
    <t>Korok Forest</t>
  </si>
  <si>
    <t>Fully Charged Master Sword</t>
  </si>
  <si>
    <t>Korok Mask</t>
  </si>
  <si>
    <t>Travel Medallion</t>
  </si>
  <si>
    <t>Outpost Ruins</t>
  </si>
  <si>
    <t>Majora's Mask</t>
  </si>
  <si>
    <t>Tingle's Hood
Tingle's Shirt
Tingle's Tights</t>
  </si>
  <si>
    <t>Midna's Helmet</t>
  </si>
  <si>
    <t>Phantom Helmet
Phantom Armor
Phantom Greaves</t>
  </si>
  <si>
    <t>Bridge of Hylia, Skull Lake, &amp; Hebra Peak</t>
  </si>
  <si>
    <t>Salvager Gear</t>
  </si>
  <si>
    <t>Koko’s Kitchen</t>
  </si>
  <si>
    <t>The Statue’s Bargain</t>
  </si>
  <si>
    <t>The Hero’s Cache</t>
  </si>
  <si>
    <t>The Royal Guard’s Gear</t>
  </si>
  <si>
    <t>Death Mountain’s Secret</t>
  </si>
  <si>
    <t>What’s for Dinner?</t>
  </si>
  <si>
    <t>Little Sister’s Big Request</t>
  </si>
  <si>
    <t>Xenoblade Chronicles 2 Gear</t>
  </si>
  <si>
    <t>Dueling Peaks Region</t>
  </si>
  <si>
    <t>Hateno Region</t>
  </si>
  <si>
    <t>Central Region</t>
  </si>
  <si>
    <t>Lanayru Region</t>
  </si>
  <si>
    <t>Eldin Region</t>
  </si>
  <si>
    <t>Wasteland Region</t>
  </si>
  <si>
    <t>Tabantha Region</t>
  </si>
  <si>
    <t>Ridgeland Region</t>
  </si>
  <si>
    <t>Lake Region</t>
  </si>
  <si>
    <t>Faron Region</t>
  </si>
  <si>
    <t>Woodland Region</t>
  </si>
  <si>
    <t>Akkala Region</t>
  </si>
  <si>
    <t>Hebra Region</t>
  </si>
  <si>
    <t>DLC Quests</t>
  </si>
  <si>
    <t>Cooking with Koko </t>
  </si>
  <si>
    <t>Koko Cuisine </t>
  </si>
  <si>
    <t>Koko’s Specialty </t>
  </si>
  <si>
    <t>Arrows of Burning Heat </t>
  </si>
  <si>
    <t>By Firefly’s Light </t>
  </si>
  <si>
    <t>From the Ground Up </t>
  </si>
  <si>
    <t>Slated for Upgrades </t>
  </si>
  <si>
    <t>Sunshroom Sensing </t>
  </si>
  <si>
    <t>Robbie’s Research </t>
  </si>
  <si>
    <t>Diving is Beauty! </t>
  </si>
  <si>
    <t>Lynel Safari </t>
  </si>
  <si>
    <t>Special Delivery </t>
  </si>
  <si>
    <t>Frog Catching </t>
  </si>
  <si>
    <t>The Giant of Ralis Pond </t>
  </si>
  <si>
    <t>Luminous Stone Gathering </t>
  </si>
  <si>
    <t>A Wife Washed Away </t>
  </si>
  <si>
    <t>Zora Stone Monuments </t>
  </si>
  <si>
    <t xml:space="preserve">The Jewel Trade </t>
  </si>
  <si>
    <t xml:space="preserve">Tools of the Trade </t>
  </si>
  <si>
    <t xml:space="preserve">The Secret Club’s Secret </t>
  </si>
  <si>
    <t xml:space="preserve">Medicinal Molduga </t>
  </si>
  <si>
    <t xml:space="preserve">The Eighth Heroine </t>
  </si>
  <si>
    <t xml:space="preserve">The Forgotten Sword </t>
  </si>
  <si>
    <t xml:space="preserve">The Thunder Helm </t>
  </si>
  <si>
    <t xml:space="preserve">The Mystery Polluter </t>
  </si>
  <si>
    <t xml:space="preserve">The Search for Barta </t>
  </si>
  <si>
    <t xml:space="preserve">Face the Frost Talus </t>
  </si>
  <si>
    <t xml:space="preserve">Find Kheel </t>
  </si>
  <si>
    <t xml:space="preserve">Leviathan Bones </t>
  </si>
  <si>
    <t xml:space="preserve">A Freezing Rod </t>
  </si>
  <si>
    <t>The Korok Trials </t>
  </si>
  <si>
    <t xml:space="preserve">Riddles of Hyrule </t>
  </si>
  <si>
    <t>Legendary Rabbit Trial </t>
  </si>
  <si>
    <t xml:space="preserve">A Gift from the Monks </t>
  </si>
  <si>
    <t xml:space="preserve">A Shady Customer </t>
  </si>
  <si>
    <t xml:space="preserve">A Parent’s Love </t>
  </si>
  <si>
    <t xml:space="preserve">Hobbies of the Rich </t>
  </si>
  <si>
    <t xml:space="preserve">Stalhorse: Pictured! </t>
  </si>
  <si>
    <t>Requires Koko’s Kitchen</t>
  </si>
  <si>
    <t>Requires Cooking with Koko</t>
  </si>
  <si>
    <t>Requires Koko Cuisine</t>
  </si>
  <si>
    <t>Requires Seek Out Impa Main Quest</t>
  </si>
  <si>
    <t>Requires Flown the Coop, Find the Fairy Fountain Main Quest</t>
  </si>
  <si>
    <t>Requires Hylian Homeowner</t>
  </si>
  <si>
    <t>Requires Locked Mementos Main Quest</t>
  </si>
  <si>
    <t>Requires Sensor+ portion of Slated for Upgrades, Locked Mementos Main Quest</t>
  </si>
  <si>
    <t>Requires starting the Divine Beast Vah Ruta Main Quest</t>
  </si>
  <si>
    <t>Requires starting the Divine Beast Vah Ruta Main Quest, Locked Mementos Main Quest</t>
  </si>
  <si>
    <t>Requires Divine Beast Vah Ruta Main Quest</t>
  </si>
  <si>
    <t>Requires Divine Beast Vah Rudania Main Quest</t>
  </si>
  <si>
    <t>Requires Forbidden City Entry Main Quest</t>
  </si>
  <si>
    <t>Requires Forbidden City Entry Main Quest, Locked Mementos Main Quest</t>
  </si>
  <si>
    <t>Requires The Eighth Heroine</t>
  </si>
  <si>
    <t>Requires Divine Beast Vah Naboris Main Quest</t>
  </si>
  <si>
    <t>Requires Divine Beast Vah Naboris Main Quest, starting The Thunder Helm</t>
  </si>
  <si>
    <t>Requires Divine Beast Vah Medoh Main Quest</t>
  </si>
  <si>
    <t>Requires starting The Hero’s Sword Main Quest</t>
  </si>
  <si>
    <t>Requires starting The Hero’s Sword Main Quest, Locked Mementos Main Quest, starting The Priceless Maracas</t>
  </si>
  <si>
    <t>Requires completing all 120 Shrines</t>
  </si>
  <si>
    <t>Requires From the Ground Up</t>
  </si>
  <si>
    <t>Requires Locked Mementos Main Quest</t>
  </si>
  <si>
    <t>Coluna1</t>
  </si>
  <si>
    <t>Coluna2</t>
  </si>
  <si>
    <t>Coluna3</t>
  </si>
  <si>
    <t>Coluna4</t>
  </si>
  <si>
    <t>Region</t>
  </si>
  <si>
    <t>Required</t>
  </si>
  <si>
    <t>Hash_Value_UInt32</t>
  </si>
  <si>
    <t>Hash_Value_Int32</t>
  </si>
  <si>
    <t>Offset</t>
  </si>
  <si>
    <t>Type</t>
  </si>
  <si>
    <t>bool</t>
  </si>
  <si>
    <t>Flamebreaker Armor</t>
  </si>
  <si>
    <t>20 Rupees for (3) Fireproof Lizard</t>
  </si>
  <si>
    <t>Gotter </t>
  </si>
  <si>
    <t>Side Quest</t>
  </si>
  <si>
    <t>Main Quest</t>
  </si>
  <si>
    <t>Main Quest (DLC)</t>
  </si>
  <si>
    <t>Shrine Quest</t>
  </si>
  <si>
    <t>Side Quest (DLC)</t>
  </si>
  <si>
    <t>Order</t>
  </si>
  <si>
    <t>Ritaag Zumo Shrine</t>
  </si>
  <si>
    <t>Zuna Kai Shrine</t>
  </si>
  <si>
    <t>Tutsuwa Nima Shrine</t>
  </si>
  <si>
    <t>Tu Ka'loh Shrine</t>
  </si>
  <si>
    <t>Lakna Rokee Shrine</t>
  </si>
  <si>
    <t>Watch out for the Flowers</t>
  </si>
  <si>
    <t>Hila Rao Shrine</t>
  </si>
  <si>
    <t>Kayra Mah Shrine</t>
  </si>
  <si>
    <t>Tah Muhl Shrine</t>
  </si>
  <si>
    <t>Gorae Torr Shrine</t>
  </si>
  <si>
    <t>Kah Yah Shrine</t>
  </si>
  <si>
    <t>Qukah Nata Shrine</t>
  </si>
  <si>
    <t>Korgu Chideh Shrine</t>
  </si>
  <si>
    <t>Tawa Jinn Shrine</t>
  </si>
  <si>
    <t>Keeha Yoog Shrine</t>
  </si>
  <si>
    <t>Sasa Kai Shrine</t>
  </si>
  <si>
    <t>Joloo Nah Shrine</t>
  </si>
  <si>
    <t>Suma Sahma Shrine</t>
  </si>
  <si>
    <t>Dako Tah Shrine</t>
  </si>
  <si>
    <t>Dila Maag Shrine</t>
  </si>
  <si>
    <t>Misae Suma Shrine</t>
  </si>
  <si>
    <t>Korsh O'hu Shrine</t>
  </si>
  <si>
    <t>Kema Zoos Shrine</t>
  </si>
  <si>
    <t>Raqa Zunzo Shrine</t>
  </si>
  <si>
    <t>Ketoh Wawai Shrine</t>
  </si>
  <si>
    <t>Daag Chokah Shrine</t>
  </si>
  <si>
    <t>Maag Halan Shrine</t>
  </si>
  <si>
    <t>Kuhn Sidajj Shrine</t>
  </si>
  <si>
    <t>Tahno O'ah Shrine</t>
  </si>
  <si>
    <t>Mezza Lo Shrine</t>
  </si>
  <si>
    <t>Kam Urog Shrine</t>
  </si>
  <si>
    <t>Jitan Sa'mi Shrine</t>
  </si>
  <si>
    <t>Mozo Shenno Shrine</t>
  </si>
  <si>
    <t>Qaza Tokki Shrine</t>
  </si>
  <si>
    <t>Shoqa Tatone Shrine</t>
  </si>
  <si>
    <t>Shae Katha Shrine</t>
  </si>
  <si>
    <t>Shai Yota Shrine</t>
  </si>
  <si>
    <t>Dagah Keek Shrine</t>
  </si>
  <si>
    <t>Sheem Dagoze Shrine</t>
  </si>
  <si>
    <t>Toh Yahsa Shrine</t>
  </si>
  <si>
    <t>Mijah Rokee Shrine</t>
  </si>
  <si>
    <t>Voo Lota Shrine</t>
  </si>
  <si>
    <t>Bareeda Naag Shrine</t>
  </si>
  <si>
    <t>Akkala</t>
  </si>
  <si>
    <t>Dueling Peaks</t>
  </si>
  <si>
    <t>Eldin</t>
  </si>
  <si>
    <t>Faron</t>
  </si>
  <si>
    <t>Gerudo Highlands</t>
  </si>
  <si>
    <t>Gerudo Wasteland</t>
  </si>
  <si>
    <t>Hateno</t>
  </si>
  <si>
    <t>Hebra</t>
  </si>
  <si>
    <t>Lake</t>
  </si>
  <si>
    <t>Lanayru</t>
  </si>
  <si>
    <t>Ridgeland</t>
  </si>
  <si>
    <t>Tabantha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</si>
</sst>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1" applyAlignment="1">
      <alignment horizontal="left" vertical="center" inden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3" xfId="1" applyBorder="1" applyAlignment="1">
      <alignment vertical="center"/>
    </xf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29655-07E1-4CAE-BC4B-2E875D682993}" name="Tabela1" displayName="Tabela1" ref="A1:D78" totalsRowShown="0">
  <autoFilter ref="A1:D78" xr:uid="{37F5E35B-0633-42AB-A0C9-B59BA46635A4}"/>
  <tableColumns count="4">
    <tableColumn id="1" xr3:uid="{F322CDD9-4D5F-412C-AF30-88AD5EE255FB}" name="Coluna1"/>
    <tableColumn id="2" xr3:uid="{78F042EA-D194-49D2-87A0-23482FA51512}" name="Coluna2"/>
    <tableColumn id="3" xr3:uid="{D99CBA29-7C7C-4B89-ABD7-805243459684}" name="Coluna3"/>
    <tableColumn id="4" xr3:uid="{A871023F-C068-4678-98EA-0282E93B2CA1}" name="Coluna4" dataDxfId="0">
      <calculatedColumnFormula>TRIM(Tabela1[[#This Row],[Coluna1]])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gn.com/wikis/the-legend-of-zelda-hd/Akkala_Shrines" TargetMode="External"/><Relationship Id="rId1" Type="http://schemas.openxmlformats.org/officeDocument/2006/relationships/hyperlink" Target="https://www.ign.com/wikis/the-legend-of-zelda-hd/Akkala_Shrin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eldadungeon.net/wiki/The_Giant_of_Ralis_Pond" TargetMode="External"/><Relationship Id="rId21" Type="http://schemas.openxmlformats.org/officeDocument/2006/relationships/hyperlink" Target="https://www.zeldadungeon.net/wiki/A_Brother%27s_Roast" TargetMode="External"/><Relationship Id="rId42" Type="http://schemas.openxmlformats.org/officeDocument/2006/relationships/hyperlink" Target="https://www.zeldadungeon.net/wiki/The_Eye_of_the_Sandstorm" TargetMode="External"/><Relationship Id="rId63" Type="http://schemas.openxmlformats.org/officeDocument/2006/relationships/hyperlink" Target="https://www.zeldadungeon.net/wiki/A_Freezing_Rod" TargetMode="External"/><Relationship Id="rId84" Type="http://schemas.openxmlformats.org/officeDocument/2006/relationships/hyperlink" Target="https://www.zeldadungeon.net/wiki/Flown_the_Coop" TargetMode="External"/><Relationship Id="rId138" Type="http://schemas.openxmlformats.org/officeDocument/2006/relationships/hyperlink" Target="https://www.zeldadungeon.net/wiki/Xenoblade_Chronicles_2" TargetMode="External"/><Relationship Id="rId107" Type="http://schemas.openxmlformats.org/officeDocument/2006/relationships/hyperlink" Target="https://www.zeldadungeon.net/wiki/Rushroom_Rush!" TargetMode="External"/><Relationship Id="rId11" Type="http://schemas.openxmlformats.org/officeDocument/2006/relationships/hyperlink" Target="https://www.zeldadungeon.net/wiki/Locked_Mementos" TargetMode="External"/><Relationship Id="rId32" Type="http://schemas.openxmlformats.org/officeDocument/2006/relationships/hyperlink" Target="https://www.zeldadungeon.net/wiki/Shrouded_Shrine" TargetMode="External"/><Relationship Id="rId53" Type="http://schemas.openxmlformats.org/officeDocument/2006/relationships/hyperlink" Target="https://www.zeldadungeon.net/wiki/The_Test_of_Wood" TargetMode="External"/><Relationship Id="rId74" Type="http://schemas.openxmlformats.org/officeDocument/2006/relationships/hyperlink" Target="https://www.zeldadungeon.net/wiki/Arrows_of_Burning_Heat" TargetMode="External"/><Relationship Id="rId128" Type="http://schemas.openxmlformats.org/officeDocument/2006/relationships/hyperlink" Target="https://www.zeldadungeon.net/wiki/The_Secret_Club%27s_Secret" TargetMode="External"/><Relationship Id="rId149" Type="http://schemas.openxmlformats.org/officeDocument/2006/relationships/hyperlink" Target="https://www.zeldadungeon.net/wiki/EX_Treasure:_Phantasma" TargetMode="External"/><Relationship Id="rId5" Type="http://schemas.openxmlformats.org/officeDocument/2006/relationships/hyperlink" Target="https://www.zeldadungeon.net/wiki/index.php?title=Divine_Beast_Vah_Rudania_(Main_Quest)&amp;action=edit&amp;redlink=1" TargetMode="External"/><Relationship Id="rId95" Type="http://schemas.openxmlformats.org/officeDocument/2006/relationships/hyperlink" Target="https://www.zeldadungeon.net/wiki/Leviathan_Bones" TargetMode="External"/><Relationship Id="rId22" Type="http://schemas.openxmlformats.org/officeDocument/2006/relationships/hyperlink" Target="https://www.zeldadungeon.net/wiki/A_Fragmented_Monument" TargetMode="External"/><Relationship Id="rId27" Type="http://schemas.openxmlformats.org/officeDocument/2006/relationships/hyperlink" Target="https://www.zeldadungeon.net/wiki/Into_the_Vortex" TargetMode="External"/><Relationship Id="rId43" Type="http://schemas.openxmlformats.org/officeDocument/2006/relationships/hyperlink" Target="https://www.zeldadungeon.net/wiki/The_Gut_Check_Challenge" TargetMode="External"/><Relationship Id="rId48" Type="http://schemas.openxmlformats.org/officeDocument/2006/relationships/hyperlink" Target="https://www.zeldadungeon.net/wiki/The_Silent_Swordswomen" TargetMode="External"/><Relationship Id="rId64" Type="http://schemas.openxmlformats.org/officeDocument/2006/relationships/hyperlink" Target="https://www.zeldadungeon.net/wiki/A_Gift_for_My_Beloved" TargetMode="External"/><Relationship Id="rId69" Type="http://schemas.openxmlformats.org/officeDocument/2006/relationships/hyperlink" Target="https://www.zeldadungeon.net/wiki/A_Rare_Find" TargetMode="External"/><Relationship Id="rId113" Type="http://schemas.openxmlformats.org/officeDocument/2006/relationships/hyperlink" Target="https://www.zeldadungeon.net/wiki/Take_Back_the_Sea" TargetMode="External"/><Relationship Id="rId118" Type="http://schemas.openxmlformats.org/officeDocument/2006/relationships/hyperlink" Target="https://www.zeldadungeon.net/wiki/The_Hero%27s_Cache" TargetMode="External"/><Relationship Id="rId134" Type="http://schemas.openxmlformats.org/officeDocument/2006/relationships/hyperlink" Target="https://www.zeldadungeon.net/wiki/Thunder_Magnet" TargetMode="External"/><Relationship Id="rId139" Type="http://schemas.openxmlformats.org/officeDocument/2006/relationships/hyperlink" Target="https://www.zeldadungeon.net/wiki/Zora_Stone_Monuments" TargetMode="External"/><Relationship Id="rId80" Type="http://schemas.openxmlformats.org/officeDocument/2006/relationships/hyperlink" Target="https://www.zeldadungeon.net/wiki/Diving_is_Beauty!" TargetMode="External"/><Relationship Id="rId85" Type="http://schemas.openxmlformats.org/officeDocument/2006/relationships/hyperlink" Target="https://www.zeldadungeon.net/wiki/Frog_Catching" TargetMode="External"/><Relationship Id="rId150" Type="http://schemas.openxmlformats.org/officeDocument/2006/relationships/hyperlink" Target="https://www.zeldadungeon.net/wiki/EX_Treasure:_Twilight_Relic" TargetMode="External"/><Relationship Id="rId12" Type="http://schemas.openxmlformats.org/officeDocument/2006/relationships/hyperlink" Target="https://www.zeldadungeon.net/wiki/Reach_Zora%27s_Domain" TargetMode="External"/><Relationship Id="rId17" Type="http://schemas.openxmlformats.org/officeDocument/2006/relationships/hyperlink" Target="https://www.zeldadungeon.net/wiki/index.php?title=EX_Champion_Mipha%27s_Song&amp;action=edit&amp;redlink=1" TargetMode="External"/><Relationship Id="rId33" Type="http://schemas.openxmlformats.org/officeDocument/2006/relationships/hyperlink" Target="https://www.zeldadungeon.net/wiki/Sign_of_the_Shadow" TargetMode="External"/><Relationship Id="rId38" Type="http://schemas.openxmlformats.org/officeDocument/2006/relationships/hyperlink" Target="https://www.zeldadungeon.net/wiki/The_Ceremonial_Song" TargetMode="External"/><Relationship Id="rId59" Type="http://schemas.openxmlformats.org/officeDocument/2006/relationships/hyperlink" Target="https://www.zeldadungeon.net/wiki/Trial_of_Thunder" TargetMode="External"/><Relationship Id="rId103" Type="http://schemas.openxmlformats.org/officeDocument/2006/relationships/hyperlink" Target="https://www.zeldadungeon.net/wiki/Playtime_with_Cottla" TargetMode="External"/><Relationship Id="rId108" Type="http://schemas.openxmlformats.org/officeDocument/2006/relationships/hyperlink" Target="https://www.zeldadungeon.net/wiki/Slated_for_Upgrades" TargetMode="External"/><Relationship Id="rId124" Type="http://schemas.openxmlformats.org/officeDocument/2006/relationships/hyperlink" Target="https://www.zeldadungeon.net/wiki/The_Road_to_Respect" TargetMode="External"/><Relationship Id="rId129" Type="http://schemas.openxmlformats.org/officeDocument/2006/relationships/hyperlink" Target="https://www.zeldadungeon.net/wiki/The_Sheep_Rustlers" TargetMode="External"/><Relationship Id="rId54" Type="http://schemas.openxmlformats.org/officeDocument/2006/relationships/hyperlink" Target="https://www.zeldadungeon.net/wiki/The_Three_Giant_Brothers" TargetMode="External"/><Relationship Id="rId70" Type="http://schemas.openxmlformats.org/officeDocument/2006/relationships/hyperlink" Target="https://www.zeldadungeon.net/wiki/A_Royal_Recipe" TargetMode="External"/><Relationship Id="rId75" Type="http://schemas.openxmlformats.org/officeDocument/2006/relationships/hyperlink" Target="https://www.zeldadungeon.net/wiki/Balloon_Flight" TargetMode="External"/><Relationship Id="rId91" Type="http://schemas.openxmlformats.org/officeDocument/2006/relationships/hyperlink" Target="https://www.zeldadungeon.net/wiki/Koko_Cuisine" TargetMode="External"/><Relationship Id="rId96" Type="http://schemas.openxmlformats.org/officeDocument/2006/relationships/hyperlink" Target="https://www.zeldadungeon.net/wiki/Little_Sister%27s_Big_Request" TargetMode="External"/><Relationship Id="rId140" Type="http://schemas.openxmlformats.org/officeDocument/2006/relationships/hyperlink" Target="https://www.zeldadungeon.net/wiki/EX_Ancient_Horse_Rumors" TargetMode="External"/><Relationship Id="rId145" Type="http://schemas.openxmlformats.org/officeDocument/2006/relationships/hyperlink" Target="https://www.zeldadungeon.net/wiki/EX_Treasure:_Dark_Armor" TargetMode="External"/><Relationship Id="rId1" Type="http://schemas.openxmlformats.org/officeDocument/2006/relationships/hyperlink" Target="https://www.zeldadungeon.net/wiki/index.php?title=Captured_Memories&amp;action=edit&amp;redlink=1" TargetMode="External"/><Relationship Id="rId6" Type="http://schemas.openxmlformats.org/officeDocument/2006/relationships/hyperlink" Target="https://www.zeldadungeon.net/wiki/index.php?title=Divine_Beast_Vah_Ruta_(Main_Quest)&amp;action=edit&amp;redlink=1" TargetMode="External"/><Relationship Id="rId23" Type="http://schemas.openxmlformats.org/officeDocument/2006/relationships/hyperlink" Target="https://www.zeldadungeon.net/wiki/A_Landscape_of_a_Stable" TargetMode="External"/><Relationship Id="rId28" Type="http://schemas.openxmlformats.org/officeDocument/2006/relationships/hyperlink" Target="https://www.zeldadungeon.net/wiki/Master_of_the_Wind" TargetMode="External"/><Relationship Id="rId49" Type="http://schemas.openxmlformats.org/officeDocument/2006/relationships/hyperlink" Target="https://www.zeldadungeon.net/wiki/The_Skull%27s_Eye" TargetMode="External"/><Relationship Id="rId114" Type="http://schemas.openxmlformats.org/officeDocument/2006/relationships/hyperlink" Target="https://www.zeldadungeon.net/wiki/The_Apple_of_My_Eye" TargetMode="External"/><Relationship Id="rId119" Type="http://schemas.openxmlformats.org/officeDocument/2006/relationships/hyperlink" Target="https://www.zeldadungeon.net/wiki/The_Horseback_Hoodlums" TargetMode="External"/><Relationship Id="rId44" Type="http://schemas.openxmlformats.org/officeDocument/2006/relationships/hyperlink" Target="https://www.zeldadungeon.net/wiki/The_Lost_Pilgrimage" TargetMode="External"/><Relationship Id="rId60" Type="http://schemas.openxmlformats.org/officeDocument/2006/relationships/hyperlink" Target="https://www.zeldadungeon.net/wiki/Trial_on_the_Cliff" TargetMode="External"/><Relationship Id="rId65" Type="http://schemas.openxmlformats.org/officeDocument/2006/relationships/hyperlink" Target="https://www.zeldadungeon.net/wiki/A_Gift_for_the_Great_Fairy" TargetMode="External"/><Relationship Id="rId81" Type="http://schemas.openxmlformats.org/officeDocument/2006/relationships/hyperlink" Target="https://www.zeldadungeon.net/wiki/Face_the_Frost_Talus" TargetMode="External"/><Relationship Id="rId86" Type="http://schemas.openxmlformats.org/officeDocument/2006/relationships/hyperlink" Target="https://www.zeldadungeon.net/wiki/From_the_Ground_Up" TargetMode="External"/><Relationship Id="rId130" Type="http://schemas.openxmlformats.org/officeDocument/2006/relationships/hyperlink" Target="https://www.zeldadungeon.net/wiki/The_Spark_of_Romance" TargetMode="External"/><Relationship Id="rId135" Type="http://schemas.openxmlformats.org/officeDocument/2006/relationships/hyperlink" Target="https://www.zeldadungeon.net/wiki/Tools_of_the_Trade" TargetMode="External"/><Relationship Id="rId151" Type="http://schemas.openxmlformats.org/officeDocument/2006/relationships/hyperlink" Target="https://www.zeldadungeon.net/wiki/EX_Treasure:_Usurper_King" TargetMode="External"/><Relationship Id="rId13" Type="http://schemas.openxmlformats.org/officeDocument/2006/relationships/hyperlink" Target="https://www.zeldadungeon.net/wiki/Seek_Out_Impa" TargetMode="External"/><Relationship Id="rId18" Type="http://schemas.openxmlformats.org/officeDocument/2006/relationships/hyperlink" Target="https://www.zeldadungeon.net/wiki/index.php?title=EX_Champion_Revali%27s_Song&amp;action=edit&amp;redlink=1" TargetMode="External"/><Relationship Id="rId39" Type="http://schemas.openxmlformats.org/officeDocument/2006/relationships/hyperlink" Target="https://www.zeldadungeon.net/wiki/The_Crowned_Beast" TargetMode="External"/><Relationship Id="rId109" Type="http://schemas.openxmlformats.org/officeDocument/2006/relationships/hyperlink" Target="https://www.zeldadungeon.net/wiki/Special_Delivery" TargetMode="External"/><Relationship Id="rId34" Type="http://schemas.openxmlformats.org/officeDocument/2006/relationships/hyperlink" Target="https://www.zeldadungeon.net/wiki/Stranded_on_Eventide" TargetMode="External"/><Relationship Id="rId50" Type="http://schemas.openxmlformats.org/officeDocument/2006/relationships/hyperlink" Target="https://www.zeldadungeon.net/wiki/The_Spring_of_Power" TargetMode="External"/><Relationship Id="rId55" Type="http://schemas.openxmlformats.org/officeDocument/2006/relationships/hyperlink" Target="https://www.zeldadungeon.net/wiki/The_Two_Rings" TargetMode="External"/><Relationship Id="rId76" Type="http://schemas.openxmlformats.org/officeDocument/2006/relationships/hyperlink" Target="https://www.zeldadungeon.net/wiki/By_Firefly%27s_Light" TargetMode="External"/><Relationship Id="rId97" Type="http://schemas.openxmlformats.org/officeDocument/2006/relationships/hyperlink" Target="https://www.zeldadungeon.net/wiki/Luminous_Stone_Gathering" TargetMode="External"/><Relationship Id="rId104" Type="http://schemas.openxmlformats.org/officeDocument/2006/relationships/hyperlink" Target="https://www.zeldadungeon.net/wiki/Riddles_of_Hyrule" TargetMode="External"/><Relationship Id="rId120" Type="http://schemas.openxmlformats.org/officeDocument/2006/relationships/hyperlink" Target="https://www.zeldadungeon.net/wiki/The_Jewel_Trade" TargetMode="External"/><Relationship Id="rId125" Type="http://schemas.openxmlformats.org/officeDocument/2006/relationships/hyperlink" Target="https://www.zeldadungeon.net/wiki/The_Royal_Guard%27s_Gear" TargetMode="External"/><Relationship Id="rId141" Type="http://schemas.openxmlformats.org/officeDocument/2006/relationships/hyperlink" Target="https://www.zeldadungeon.net/wiki/index.php?title=EX_Royal_Guard_Rumors&amp;action=edit&amp;redlink=1" TargetMode="External"/><Relationship Id="rId146" Type="http://schemas.openxmlformats.org/officeDocument/2006/relationships/hyperlink" Target="https://www.zeldadungeon.net/wiki/EX_Treasure:_Fairy_Clothes" TargetMode="External"/><Relationship Id="rId7" Type="http://schemas.openxmlformats.org/officeDocument/2006/relationships/hyperlink" Target="https://www.zeldadungeon.net/wiki/Find_the_Fairy_Fountain" TargetMode="External"/><Relationship Id="rId71" Type="http://schemas.openxmlformats.org/officeDocument/2006/relationships/hyperlink" Target="https://www.zeldadungeon.net/wiki/A_Shady_Customer" TargetMode="External"/><Relationship Id="rId92" Type="http://schemas.openxmlformats.org/officeDocument/2006/relationships/hyperlink" Target="https://www.zeldadungeon.net/wiki/Koko%27s_Kitchen" TargetMode="External"/><Relationship Id="rId2" Type="http://schemas.openxmlformats.org/officeDocument/2006/relationships/hyperlink" Target="https://www.zeldadungeon.net/wiki/Destroy_Ganon" TargetMode="External"/><Relationship Id="rId29" Type="http://schemas.openxmlformats.org/officeDocument/2006/relationships/hyperlink" Target="https://www.zeldadungeon.net/wiki/Recital_at_Warbler%27s_Nest" TargetMode="External"/><Relationship Id="rId24" Type="http://schemas.openxmlformats.org/officeDocument/2006/relationships/hyperlink" Target="https://www.zeldadungeon.net/wiki/A_Song_of_Storms" TargetMode="External"/><Relationship Id="rId40" Type="http://schemas.openxmlformats.org/officeDocument/2006/relationships/hyperlink" Target="https://www.zeldadungeon.net/wiki/The_Cursed_Statue" TargetMode="External"/><Relationship Id="rId45" Type="http://schemas.openxmlformats.org/officeDocument/2006/relationships/hyperlink" Target="https://www.zeldadungeon.net/wiki/The_Perfect_Drink" TargetMode="External"/><Relationship Id="rId66" Type="http://schemas.openxmlformats.org/officeDocument/2006/relationships/hyperlink" Target="https://www.zeldadungeon.net/wiki/A_Gift_from_the_Monks" TargetMode="External"/><Relationship Id="rId87" Type="http://schemas.openxmlformats.org/officeDocument/2006/relationships/hyperlink" Target="https://www.zeldadungeon.net/wiki/Good-Sized_Horse" TargetMode="External"/><Relationship Id="rId110" Type="http://schemas.openxmlformats.org/officeDocument/2006/relationships/hyperlink" Target="https://www.zeldadungeon.net/wiki/Stalhorse:_Pictured!" TargetMode="External"/><Relationship Id="rId115" Type="http://schemas.openxmlformats.org/officeDocument/2006/relationships/hyperlink" Target="https://www.zeldadungeon.net/wiki/The_Eighth_Heroine" TargetMode="External"/><Relationship Id="rId131" Type="http://schemas.openxmlformats.org/officeDocument/2006/relationships/hyperlink" Target="https://www.zeldadungeon.net/wiki/The_Statue%27s_Bargain" TargetMode="External"/><Relationship Id="rId136" Type="http://schemas.openxmlformats.org/officeDocument/2006/relationships/hyperlink" Target="https://www.zeldadungeon.net/wiki/What%27s_for_Dinner%3F" TargetMode="External"/><Relationship Id="rId61" Type="http://schemas.openxmlformats.org/officeDocument/2006/relationships/hyperlink" Target="https://www.zeldadungeon.net/wiki/Under_a_Red_Moon" TargetMode="External"/><Relationship Id="rId82" Type="http://schemas.openxmlformats.org/officeDocument/2006/relationships/hyperlink" Target="https://www.zeldadungeon.net/wiki/Find_Kheel" TargetMode="External"/><Relationship Id="rId152" Type="http://schemas.openxmlformats.org/officeDocument/2006/relationships/hyperlink" Target="https://www.zeldadungeon.net/wiki/index.php?title=EX_Trial_of_the_Sword&amp;action=edit&amp;redlink=1" TargetMode="External"/><Relationship Id="rId19" Type="http://schemas.openxmlformats.org/officeDocument/2006/relationships/hyperlink" Target="https://www.zeldadungeon.net/wiki/index.php?title=EX_Champion_Urbosa%27s_Song&amp;action=edit&amp;redlink=1" TargetMode="External"/><Relationship Id="rId14" Type="http://schemas.openxmlformats.org/officeDocument/2006/relationships/hyperlink" Target="https://www.zeldadungeon.net/wiki/The_Hero%27s_Sword" TargetMode="External"/><Relationship Id="rId30" Type="http://schemas.openxmlformats.org/officeDocument/2006/relationships/hyperlink" Target="https://www.zeldadungeon.net/wiki/Secret_of_the_Cedars" TargetMode="External"/><Relationship Id="rId35" Type="http://schemas.openxmlformats.org/officeDocument/2006/relationships/hyperlink" Target="https://www.zeldadungeon.net/wiki/Test_of_Will" TargetMode="External"/><Relationship Id="rId56" Type="http://schemas.openxmlformats.org/officeDocument/2006/relationships/hyperlink" Target="https://www.zeldadungeon.net/wiki/The_Undefeated_Champ" TargetMode="External"/><Relationship Id="rId77" Type="http://schemas.openxmlformats.org/officeDocument/2006/relationships/hyperlink" Target="https://www.zeldadungeon.net/wiki/Cooking_with_Koko" TargetMode="External"/><Relationship Id="rId100" Type="http://schemas.openxmlformats.org/officeDocument/2006/relationships/hyperlink" Target="https://www.zeldadungeon.net/wiki/Misko,_the_Great_Bandit" TargetMode="External"/><Relationship Id="rId105" Type="http://schemas.openxmlformats.org/officeDocument/2006/relationships/hyperlink" Target="https://www.zeldadungeon.net/wiki/Riverbed_Reward" TargetMode="External"/><Relationship Id="rId126" Type="http://schemas.openxmlformats.org/officeDocument/2006/relationships/hyperlink" Target="https://www.zeldadungeon.net/wiki/The_Royal_White_Stallion" TargetMode="External"/><Relationship Id="rId147" Type="http://schemas.openxmlformats.org/officeDocument/2006/relationships/hyperlink" Target="https://www.zeldadungeon.net/wiki/EX_Treasure:_Garb_of_Winds" TargetMode="External"/><Relationship Id="rId8" Type="http://schemas.openxmlformats.org/officeDocument/2006/relationships/hyperlink" Target="https://www.zeldadungeon.net/wiki/index.php?title=Follow_the_Shiekah_Slate&amp;action=edit&amp;redlink=1" TargetMode="External"/><Relationship Id="rId51" Type="http://schemas.openxmlformats.org/officeDocument/2006/relationships/hyperlink" Target="https://www.zeldadungeon.net/wiki/The_Spring_of_Wisdom" TargetMode="External"/><Relationship Id="rId72" Type="http://schemas.openxmlformats.org/officeDocument/2006/relationships/hyperlink" Target="https://www.zeldadungeon.net/wiki/A_Wife_Washed_Away" TargetMode="External"/><Relationship Id="rId93" Type="http://schemas.openxmlformats.org/officeDocument/2006/relationships/hyperlink" Target="https://www.zeldadungeon.net/wiki/Koko%27s_Specialty" TargetMode="External"/><Relationship Id="rId98" Type="http://schemas.openxmlformats.org/officeDocument/2006/relationships/hyperlink" Target="https://www.zeldadungeon.net/wiki/Lynel_Safari" TargetMode="External"/><Relationship Id="rId121" Type="http://schemas.openxmlformats.org/officeDocument/2006/relationships/hyperlink" Target="https://www.zeldadungeon.net/wiki/The_Korok_Trials" TargetMode="External"/><Relationship Id="rId142" Type="http://schemas.openxmlformats.org/officeDocument/2006/relationships/hyperlink" Target="https://www.zeldadungeon.net/wiki/EX_Strange_Mask_Rumors" TargetMode="External"/><Relationship Id="rId3" Type="http://schemas.openxmlformats.org/officeDocument/2006/relationships/hyperlink" Target="https://www.zeldadungeon.net/wiki/Divine_Beast_Vah_Medoh_(Main_Quest)" TargetMode="External"/><Relationship Id="rId25" Type="http://schemas.openxmlformats.org/officeDocument/2006/relationships/hyperlink" Target="https://www.zeldadungeon.net/wiki/Cliffside_Etchings" TargetMode="External"/><Relationship Id="rId46" Type="http://schemas.openxmlformats.org/officeDocument/2006/relationships/hyperlink" Target="https://www.zeldadungeon.net/wiki/The_Serpent%27s_Jaws" TargetMode="External"/><Relationship Id="rId67" Type="http://schemas.openxmlformats.org/officeDocument/2006/relationships/hyperlink" Target="https://www.zeldadungeon.net/wiki/A_Gift_of_Nightshade" TargetMode="External"/><Relationship Id="rId116" Type="http://schemas.openxmlformats.org/officeDocument/2006/relationships/hyperlink" Target="https://www.zeldadungeon.net/wiki/The_Forgotten_Sword" TargetMode="External"/><Relationship Id="rId137" Type="http://schemas.openxmlformats.org/officeDocument/2006/relationships/hyperlink" Target="https://www.zeldadungeon.net/wiki/Wild_Horses" TargetMode="External"/><Relationship Id="rId20" Type="http://schemas.openxmlformats.org/officeDocument/2006/relationships/hyperlink" Target="https://www.zeldadungeon.net/wiki/index.php?title=EX_The_Champions%27_Ballad&amp;action=edit&amp;redlink=1" TargetMode="External"/><Relationship Id="rId41" Type="http://schemas.openxmlformats.org/officeDocument/2006/relationships/hyperlink" Target="https://www.zeldadungeon.net/wiki/The_Desert_Labyrinth" TargetMode="External"/><Relationship Id="rId62" Type="http://schemas.openxmlformats.org/officeDocument/2006/relationships/hyperlink" Target="https://www.zeldadungeon.net/wiki/Watch_Out_for_the_Flowers" TargetMode="External"/><Relationship Id="rId83" Type="http://schemas.openxmlformats.org/officeDocument/2006/relationships/hyperlink" Target="https://www.zeldadungeon.net/wiki/Fireproof_Lizard_Roundup" TargetMode="External"/><Relationship Id="rId88" Type="http://schemas.openxmlformats.org/officeDocument/2006/relationships/hyperlink" Target="https://www.zeldadungeon.net/wiki/Hobbies_of_the_Rich" TargetMode="External"/><Relationship Id="rId111" Type="http://schemas.openxmlformats.org/officeDocument/2006/relationships/hyperlink" Target="https://www.zeldadungeon.net/wiki/Sunken_Treasure" TargetMode="External"/><Relationship Id="rId132" Type="http://schemas.openxmlformats.org/officeDocument/2006/relationships/hyperlink" Target="https://www.zeldadungeon.net/wiki/The_Thunder_Helm" TargetMode="External"/><Relationship Id="rId15" Type="http://schemas.openxmlformats.org/officeDocument/2006/relationships/hyperlink" Target="https://www.zeldadungeon.net/wiki/The_Isolated_Plateau" TargetMode="External"/><Relationship Id="rId36" Type="http://schemas.openxmlformats.org/officeDocument/2006/relationships/hyperlink" Target="https://www.zeldadungeon.net/wiki/The_Ancient_Rito_Song" TargetMode="External"/><Relationship Id="rId57" Type="http://schemas.openxmlformats.org/officeDocument/2006/relationships/hyperlink" Target="https://www.zeldadungeon.net/wiki/Trial_of_Second_Sight" TargetMode="External"/><Relationship Id="rId106" Type="http://schemas.openxmlformats.org/officeDocument/2006/relationships/hyperlink" Target="https://www.zeldadungeon.net/wiki/Robbie%27s_Research" TargetMode="External"/><Relationship Id="rId127" Type="http://schemas.openxmlformats.org/officeDocument/2006/relationships/hyperlink" Target="https://www.zeldadungeon.net/wiki/The_Search_for_Barta" TargetMode="External"/><Relationship Id="rId10" Type="http://schemas.openxmlformats.org/officeDocument/2006/relationships/hyperlink" Target="https://www.zeldadungeon.net/wiki/index.php?title=Free_the_Divine_Beasts&amp;action=edit&amp;redlink=1" TargetMode="External"/><Relationship Id="rId31" Type="http://schemas.openxmlformats.org/officeDocument/2006/relationships/hyperlink" Target="https://www.zeldadungeon.net/wiki/Secret_of_the_Snowy_Peaks" TargetMode="External"/><Relationship Id="rId52" Type="http://schemas.openxmlformats.org/officeDocument/2006/relationships/hyperlink" Target="https://www.zeldadungeon.net/wiki/The_Stolen_Heirloom" TargetMode="External"/><Relationship Id="rId73" Type="http://schemas.openxmlformats.org/officeDocument/2006/relationships/hyperlink" Target="https://www.zeldadungeon.net/wiki/An_Ice_Guy" TargetMode="External"/><Relationship Id="rId78" Type="http://schemas.openxmlformats.org/officeDocument/2006/relationships/hyperlink" Target="https://www.zeldadungeon.net/wiki/Curry_for_What_Ails_You" TargetMode="External"/><Relationship Id="rId94" Type="http://schemas.openxmlformats.org/officeDocument/2006/relationships/hyperlink" Target="https://www.zeldadungeon.net/wiki/Legendary_Rabbit_Trial" TargetMode="External"/><Relationship Id="rId99" Type="http://schemas.openxmlformats.org/officeDocument/2006/relationships/hyperlink" Target="https://www.zeldadungeon.net/wiki/Medicinal_Molduga" TargetMode="External"/><Relationship Id="rId101" Type="http://schemas.openxmlformats.org/officeDocument/2006/relationships/hyperlink" Target="https://www.zeldadungeon.net/wiki/Missing_in_Action" TargetMode="External"/><Relationship Id="rId122" Type="http://schemas.openxmlformats.org/officeDocument/2006/relationships/hyperlink" Target="https://www.zeldadungeon.net/wiki/The_Mystery_Polluter" TargetMode="External"/><Relationship Id="rId143" Type="http://schemas.openxmlformats.org/officeDocument/2006/relationships/hyperlink" Target="https://www.zeldadungeon.net/wiki/EX_Teleportation_Rumors!" TargetMode="External"/><Relationship Id="rId148" Type="http://schemas.openxmlformats.org/officeDocument/2006/relationships/hyperlink" Target="https://www.zeldadungeon.net/wiki/EX_Treasure:_Merchant_Hood" TargetMode="External"/><Relationship Id="rId4" Type="http://schemas.openxmlformats.org/officeDocument/2006/relationships/hyperlink" Target="https://www.zeldadungeon.net/wiki/Divine_Beast_Vah_Naboris_(Main_Quest)" TargetMode="External"/><Relationship Id="rId9" Type="http://schemas.openxmlformats.org/officeDocument/2006/relationships/hyperlink" Target="https://www.zeldadungeon.net/wiki/Forbidden_City_Entry" TargetMode="External"/><Relationship Id="rId26" Type="http://schemas.openxmlformats.org/officeDocument/2006/relationships/hyperlink" Target="https://www.zeldadungeon.net/wiki/Guardian_Slideshow" TargetMode="External"/><Relationship Id="rId47" Type="http://schemas.openxmlformats.org/officeDocument/2006/relationships/hyperlink" Target="https://www.zeldadungeon.net/wiki/The_Seven_Heroines" TargetMode="External"/><Relationship Id="rId68" Type="http://schemas.openxmlformats.org/officeDocument/2006/relationships/hyperlink" Target="https://www.zeldadungeon.net/wiki/A_Parent%27s_Love" TargetMode="External"/><Relationship Id="rId89" Type="http://schemas.openxmlformats.org/officeDocument/2006/relationships/hyperlink" Target="https://www.zeldadungeon.net/wiki/Hunt_for_the_Giant_Horse" TargetMode="External"/><Relationship Id="rId112" Type="http://schemas.openxmlformats.org/officeDocument/2006/relationships/hyperlink" Target="https://www.zeldadungeon.net/wiki/Sunshroom_Sensing" TargetMode="External"/><Relationship Id="rId133" Type="http://schemas.openxmlformats.org/officeDocument/2006/relationships/hyperlink" Target="https://www.zeldadungeon.net/wiki/The_Weapon_Connoisseur" TargetMode="External"/><Relationship Id="rId16" Type="http://schemas.openxmlformats.org/officeDocument/2006/relationships/hyperlink" Target="https://www.zeldadungeon.net/wiki/index.php?title=EX_Champion_Daruk%27s_Song&amp;action=edit&amp;redlink=1" TargetMode="External"/><Relationship Id="rId37" Type="http://schemas.openxmlformats.org/officeDocument/2006/relationships/hyperlink" Target="https://www.zeldadungeon.net/wiki/The_Bird_in_the_Mountains" TargetMode="External"/><Relationship Id="rId58" Type="http://schemas.openxmlformats.org/officeDocument/2006/relationships/hyperlink" Target="https://www.zeldadungeon.net/wiki/Trial_of_the_Labyrinth" TargetMode="External"/><Relationship Id="rId79" Type="http://schemas.openxmlformats.org/officeDocument/2006/relationships/hyperlink" Target="https://www.zeldadungeon.net/wiki/Death_Mountain%27s_Secret" TargetMode="External"/><Relationship Id="rId102" Type="http://schemas.openxmlformats.org/officeDocument/2006/relationships/hyperlink" Target="https://www.zeldadungeon.net/wiki/My_Hero" TargetMode="External"/><Relationship Id="rId123" Type="http://schemas.openxmlformats.org/officeDocument/2006/relationships/hyperlink" Target="https://www.zeldadungeon.net/wiki/The_Priceless_Maracas" TargetMode="External"/><Relationship Id="rId144" Type="http://schemas.openxmlformats.org/officeDocument/2006/relationships/hyperlink" Target="https://www.zeldadungeon.net/wiki/index.php?title=EX_Treasure:_Ancient_Mask&amp;action=edit&amp;redlink=1" TargetMode="External"/><Relationship Id="rId90" Type="http://schemas.openxmlformats.org/officeDocument/2006/relationships/hyperlink" Target="https://www.zeldadungeon.net/wiki/Hylian_Homeowner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gn.com/wikis/the-legend-of-zelda-hd/Hunt_for_the_Giant_Horse" TargetMode="External"/><Relationship Id="rId21" Type="http://schemas.openxmlformats.org/officeDocument/2006/relationships/hyperlink" Target="https://www.ign.com/wikis/the-legend-of-zelda-hd/Kakariko_Village" TargetMode="External"/><Relationship Id="rId42" Type="http://schemas.openxmlformats.org/officeDocument/2006/relationships/hyperlink" Target="https://www.ign.com/wikis/the-legend-of-zelda-hd/Goron_City" TargetMode="External"/><Relationship Id="rId63" Type="http://schemas.openxmlformats.org/officeDocument/2006/relationships/hyperlink" Target="https://www.ign.com/wikis/the-legend-of-zelda-hd/Kara_Kara_Bazaar" TargetMode="External"/><Relationship Id="rId84" Type="http://schemas.openxmlformats.org/officeDocument/2006/relationships/hyperlink" Target="https://www.ign.com/wikis/the-legend-of-zelda-hd/Forgotten_Temple" TargetMode="External"/><Relationship Id="rId138" Type="http://schemas.openxmlformats.org/officeDocument/2006/relationships/hyperlink" Target="https://www.ign.com/wikis/the-legend-of-zelda-hd/Missing_in_Action" TargetMode="External"/><Relationship Id="rId159" Type="http://schemas.openxmlformats.org/officeDocument/2006/relationships/hyperlink" Target="https://www.ign.com/wikis/the-legend-of-zelda-hd/The_Priceless_Maracas" TargetMode="External"/><Relationship Id="rId170" Type="http://schemas.openxmlformats.org/officeDocument/2006/relationships/hyperlink" Target="https://www.ign.com/wikis/the-legend-of-zelda-hd/Slated_for_Upgrades" TargetMode="External"/><Relationship Id="rId107" Type="http://schemas.openxmlformats.org/officeDocument/2006/relationships/hyperlink" Target="https://www.ign.com/wikis/the-legend-of-zelda-hd/The_Royal_White_Stallion" TargetMode="External"/><Relationship Id="rId11" Type="http://schemas.openxmlformats.org/officeDocument/2006/relationships/hyperlink" Target="https://www.ign.com/wikis/the-legend-of-zelda-hd/Hateno_Village" TargetMode="External"/><Relationship Id="rId32" Type="http://schemas.openxmlformats.org/officeDocument/2006/relationships/hyperlink" Target="https://www.ign.com/wikis/the-legend-of-zelda-hd/Snowfield_Stable" TargetMode="External"/><Relationship Id="rId53" Type="http://schemas.openxmlformats.org/officeDocument/2006/relationships/hyperlink" Target="https://www.ign.com/wikis/the-legend-of-zelda-hd/Gerudo_Town" TargetMode="External"/><Relationship Id="rId74" Type="http://schemas.openxmlformats.org/officeDocument/2006/relationships/hyperlink" Target="https://www.ign.com/wikis/the-legend-of-zelda-hd/Zora%27s_Domain" TargetMode="External"/><Relationship Id="rId128" Type="http://schemas.openxmlformats.org/officeDocument/2006/relationships/hyperlink" Target="https://www.ign.com/wikis/the-legend-of-zelda-hd/The_Giant_of_Ralis_Pond" TargetMode="External"/><Relationship Id="rId149" Type="http://schemas.openxmlformats.org/officeDocument/2006/relationships/hyperlink" Target="https://www.ign.com/wikis/the-legend-of-zelda-hd/The_Road_to_Respect" TargetMode="External"/><Relationship Id="rId5" Type="http://schemas.openxmlformats.org/officeDocument/2006/relationships/hyperlink" Target="https://www.ign.com/wikis/the-legend-of-zelda-hd/Tarrey_Town" TargetMode="External"/><Relationship Id="rId95" Type="http://schemas.openxmlformats.org/officeDocument/2006/relationships/hyperlink" Target="https://www.ign.com/wikis/the-legend-of-zelda-hd/Lakeside_Stable" TargetMode="External"/><Relationship Id="rId160" Type="http://schemas.openxmlformats.org/officeDocument/2006/relationships/hyperlink" Target="https://www.ign.com/wikis/the-legend-of-zelda-hd/Flown_the_Coop" TargetMode="External"/><Relationship Id="rId181" Type="http://schemas.openxmlformats.org/officeDocument/2006/relationships/hyperlink" Target="https://www.ign.com/wikis/the-legend-of-zelda-hd/From_the_Ground_Up" TargetMode="External"/><Relationship Id="rId22" Type="http://schemas.openxmlformats.org/officeDocument/2006/relationships/hyperlink" Target="https://www.ign.com/wikis/the-legend-of-zelda-hd/Kakariko_Village" TargetMode="External"/><Relationship Id="rId43" Type="http://schemas.openxmlformats.org/officeDocument/2006/relationships/hyperlink" Target="https://www.ign.com/wikis/the-legend-of-zelda-hd/Southern_Mine" TargetMode="External"/><Relationship Id="rId64" Type="http://schemas.openxmlformats.org/officeDocument/2006/relationships/hyperlink" Target="https://www.ign.com/wikis/the-legend-of-zelda-hd/Great_Hyrule_Forest" TargetMode="External"/><Relationship Id="rId118" Type="http://schemas.openxmlformats.org/officeDocument/2006/relationships/hyperlink" Target="https://www.ign.com/wikis/the-legend-of-zelda-hd/A_Gift_of_Nightshade" TargetMode="External"/><Relationship Id="rId139" Type="http://schemas.openxmlformats.org/officeDocument/2006/relationships/hyperlink" Target="https://www.ign.com/wikis/the-legend-of-zelda-hd/The_Forgotten_Sword" TargetMode="External"/><Relationship Id="rId85" Type="http://schemas.openxmlformats.org/officeDocument/2006/relationships/hyperlink" Target="https://www.ign.com/wikis/the-legend-of-zelda-hd/Armor_of_the_Wild" TargetMode="External"/><Relationship Id="rId150" Type="http://schemas.openxmlformats.org/officeDocument/2006/relationships/hyperlink" Target="https://www.ign.com/wikis/the-legend-of-zelda-hd/Death_Mountain%27s_Secret" TargetMode="External"/><Relationship Id="rId171" Type="http://schemas.openxmlformats.org/officeDocument/2006/relationships/hyperlink" Target="https://www.ign.com/wikis/the-legend-of-zelda-hd/Sunshroom_Sensing" TargetMode="External"/><Relationship Id="rId12" Type="http://schemas.openxmlformats.org/officeDocument/2006/relationships/hyperlink" Target="https://www.ign.com/wikis/the-legend-of-zelda-hd/Hateno_Village" TargetMode="External"/><Relationship Id="rId33" Type="http://schemas.openxmlformats.org/officeDocument/2006/relationships/hyperlink" Target="https://www.ign.com/wikis/the-legend-of-zelda-hd/Rito_Stable" TargetMode="External"/><Relationship Id="rId108" Type="http://schemas.openxmlformats.org/officeDocument/2006/relationships/hyperlink" Target="https://www.ign.com/wikis/the-legend-of-zelda-hd/A_Rare_Find" TargetMode="External"/><Relationship Id="rId129" Type="http://schemas.openxmlformats.org/officeDocument/2006/relationships/hyperlink" Target="https://www.ign.com/wikis/the-legend-of-zelda-hd/Lynel_Safari" TargetMode="External"/><Relationship Id="rId54" Type="http://schemas.openxmlformats.org/officeDocument/2006/relationships/hyperlink" Target="https://www.ign.com/wikis/the-legend-of-zelda-hd/Hydromelon" TargetMode="External"/><Relationship Id="rId75" Type="http://schemas.openxmlformats.org/officeDocument/2006/relationships/hyperlink" Target="https://www.ign.com/wikis/the-legend-of-zelda-hd/Armoranth" TargetMode="External"/><Relationship Id="rId96" Type="http://schemas.openxmlformats.org/officeDocument/2006/relationships/hyperlink" Target="https://www.ign.com/wikis/the-legend-of-zelda-hd/Rubber_Helm" TargetMode="External"/><Relationship Id="rId140" Type="http://schemas.openxmlformats.org/officeDocument/2006/relationships/hyperlink" Target="https://www.ign.com/wikis/the-legend-of-zelda-hd/Tools_of_the_Trade" TargetMode="External"/><Relationship Id="rId161" Type="http://schemas.openxmlformats.org/officeDocument/2006/relationships/hyperlink" Target="https://www.ign.com/wikis/the-legend-of-zelda-hd/By_Firefly%27s_Light" TargetMode="External"/><Relationship Id="rId182" Type="http://schemas.openxmlformats.org/officeDocument/2006/relationships/hyperlink" Target="https://www.ign.com/wikis/the-legend-of-zelda-hd/Robbie%27s_Research" TargetMode="External"/><Relationship Id="rId6" Type="http://schemas.openxmlformats.org/officeDocument/2006/relationships/hyperlink" Target="https://www.ign.com/wikis/the-legend-of-zelda-hd/Rupees" TargetMode="External"/><Relationship Id="rId23" Type="http://schemas.openxmlformats.org/officeDocument/2006/relationships/hyperlink" Target="https://www.ign.com/wikis/the-legend-of-zelda-hd/Kakariko_Village" TargetMode="External"/><Relationship Id="rId119" Type="http://schemas.openxmlformats.org/officeDocument/2006/relationships/hyperlink" Target="https://www.ign.com/wikis/the-legend-of-zelda-hd/Wild_Horses" TargetMode="External"/><Relationship Id="rId44" Type="http://schemas.openxmlformats.org/officeDocument/2006/relationships/hyperlink" Target="https://www.ign.com/wikis/the-legend-of-zelda-hd/Flamebreaker_Armor" TargetMode="External"/><Relationship Id="rId60" Type="http://schemas.openxmlformats.org/officeDocument/2006/relationships/hyperlink" Target="https://www.ign.com/wikis/the-legend-of-zelda-hd/Gerudo_Canyon_Stable" TargetMode="External"/><Relationship Id="rId65" Type="http://schemas.openxmlformats.org/officeDocument/2006/relationships/hyperlink" Target="https://www.ign.com/wikis/the-legend-of-zelda-hd/Great_Hyrule_Forest" TargetMode="External"/><Relationship Id="rId81" Type="http://schemas.openxmlformats.org/officeDocument/2006/relationships/hyperlink" Target="https://www.ign.com/wikis/the-legend-of-zelda-hd/Diamond" TargetMode="External"/><Relationship Id="rId86" Type="http://schemas.openxmlformats.org/officeDocument/2006/relationships/hyperlink" Target="https://www.ign.com/wikis/the-legend-of-zelda-hd/Kitano_Bay" TargetMode="External"/><Relationship Id="rId130" Type="http://schemas.openxmlformats.org/officeDocument/2006/relationships/hyperlink" Target="https://www.ign.com/wikis/the-legend-of-zelda-hd/Special_Delivery" TargetMode="External"/><Relationship Id="rId135" Type="http://schemas.openxmlformats.org/officeDocument/2006/relationships/hyperlink" Target="https://www.ign.com/wikis/the-legend-of-zelda-hd/An_Ice_Guy" TargetMode="External"/><Relationship Id="rId151" Type="http://schemas.openxmlformats.org/officeDocument/2006/relationships/hyperlink" Target="https://www.ign.com/wikis/the-legend-of-zelda-hd/The_Jewel_Trade" TargetMode="External"/><Relationship Id="rId156" Type="http://schemas.openxmlformats.org/officeDocument/2006/relationships/hyperlink" Target="https://www.ign.com/wikis/the-legend-of-zelda-hd/Curry_for_What_Ails_You" TargetMode="External"/><Relationship Id="rId177" Type="http://schemas.openxmlformats.org/officeDocument/2006/relationships/hyperlink" Target="https://www.ign.com/wikis/the-legend-of-zelda-hd/Little_Sister%27s_Big_Request" TargetMode="External"/><Relationship Id="rId172" Type="http://schemas.openxmlformats.org/officeDocument/2006/relationships/hyperlink" Target="https://www.ign.com/wikis/the-legend-of-zelda-hd/The_Sheep_Rustlers" TargetMode="External"/><Relationship Id="rId13" Type="http://schemas.openxmlformats.org/officeDocument/2006/relationships/hyperlink" Target="https://www.ign.com/wikis/the-legend-of-zelda-hd/Hateno_Village" TargetMode="External"/><Relationship Id="rId18" Type="http://schemas.openxmlformats.org/officeDocument/2006/relationships/hyperlink" Target="https://www.ign.com/wikis/the-legend-of-zelda-hd/Lurelin_Village" TargetMode="External"/><Relationship Id="rId39" Type="http://schemas.openxmlformats.org/officeDocument/2006/relationships/hyperlink" Target="https://www.ign.com/wikis/the-legend-of-zelda-hd/Rupees" TargetMode="External"/><Relationship Id="rId109" Type="http://schemas.openxmlformats.org/officeDocument/2006/relationships/hyperlink" Target="https://www.ign.com/wikis/the-legend-of-zelda-hd/My_Hero" TargetMode="External"/><Relationship Id="rId34" Type="http://schemas.openxmlformats.org/officeDocument/2006/relationships/hyperlink" Target="https://www.ign.com/wikis/the-legend-of-zelda-hd/Rito_Village" TargetMode="External"/><Relationship Id="rId50" Type="http://schemas.openxmlformats.org/officeDocument/2006/relationships/hyperlink" Target="https://www.ign.com/wikis/the-legend-of-zelda-hd/Gerudo_Town" TargetMode="External"/><Relationship Id="rId55" Type="http://schemas.openxmlformats.org/officeDocument/2006/relationships/hyperlink" Target="https://www.ign.com/wikis/the-legend-of-zelda-hd/Gerudo_Town" TargetMode="External"/><Relationship Id="rId76" Type="http://schemas.openxmlformats.org/officeDocument/2006/relationships/hyperlink" Target="https://www.ign.com/wikis/the-legend-of-zelda-hd/Zora%27s_Domain" TargetMode="External"/><Relationship Id="rId97" Type="http://schemas.openxmlformats.org/officeDocument/2006/relationships/hyperlink" Target="https://www.ign.com/wikis/the-legend-of-zelda-hd/Tabantha_Bridge_Stable" TargetMode="External"/><Relationship Id="rId104" Type="http://schemas.openxmlformats.org/officeDocument/2006/relationships/hyperlink" Target="https://www.ign.com/wikis/the-legend-of-zelda-hd/Star_Fragment" TargetMode="External"/><Relationship Id="rId120" Type="http://schemas.openxmlformats.org/officeDocument/2006/relationships/hyperlink" Target="https://www.ign.com/wikis/the-legend-of-zelda-hd/Misko,_the_Great_Bandit" TargetMode="External"/><Relationship Id="rId125" Type="http://schemas.openxmlformats.org/officeDocument/2006/relationships/hyperlink" Target="https://www.ign.com/wikis/the-legend-of-zelda-hd/Diving_is_Beauty!" TargetMode="External"/><Relationship Id="rId141" Type="http://schemas.openxmlformats.org/officeDocument/2006/relationships/hyperlink" Target="https://www.ign.com/wikis/the-legend-of-zelda-hd/The_Secret_Club%27s_Secret" TargetMode="External"/><Relationship Id="rId146" Type="http://schemas.openxmlformats.org/officeDocument/2006/relationships/hyperlink" Target="https://www.ign.com/wikis/the-legend-of-zelda-hd/The_Thunder_Helm" TargetMode="External"/><Relationship Id="rId167" Type="http://schemas.openxmlformats.org/officeDocument/2006/relationships/hyperlink" Target="https://www.ign.com/wikis/the-legend-of-zelda-hd/Take_Back_the_Sea" TargetMode="External"/><Relationship Id="rId7" Type="http://schemas.openxmlformats.org/officeDocument/2006/relationships/hyperlink" Target="https://www.ign.com/wikis/the-legend-of-zelda-hd/East_Akkala_Stable" TargetMode="External"/><Relationship Id="rId71" Type="http://schemas.openxmlformats.org/officeDocument/2006/relationships/hyperlink" Target="https://www.ign.com/wikis/the-legend-of-zelda-hd/Zora%27s_Domain" TargetMode="External"/><Relationship Id="rId92" Type="http://schemas.openxmlformats.org/officeDocument/2006/relationships/hyperlink" Target="https://www.ign.com/wikis/the-legend-of-zelda-hd/Giant_Horse" TargetMode="External"/><Relationship Id="rId162" Type="http://schemas.openxmlformats.org/officeDocument/2006/relationships/hyperlink" Target="https://www.ign.com/wikis/the-legend-of-zelda-hd/Playtime_with_Cottla" TargetMode="External"/><Relationship Id="rId2" Type="http://schemas.openxmlformats.org/officeDocument/2006/relationships/hyperlink" Target="https://www.ign.com/wikis/the-legend-of-zelda-hd/Ancient_Arrow" TargetMode="External"/><Relationship Id="rId29" Type="http://schemas.openxmlformats.org/officeDocument/2006/relationships/hyperlink" Target="https://www.ign.com/wikis/the-legend-of-zelda-hd/Hetsu" TargetMode="External"/><Relationship Id="rId24" Type="http://schemas.openxmlformats.org/officeDocument/2006/relationships/hyperlink" Target="https://www.ign.com/wikis/the-legend-of-zelda-hd/Kakariko_Village" TargetMode="External"/><Relationship Id="rId40" Type="http://schemas.openxmlformats.org/officeDocument/2006/relationships/hyperlink" Target="https://www.ign.com/wikis/the-legend-of-zelda-hd/Goron_Hot_Springs" TargetMode="External"/><Relationship Id="rId45" Type="http://schemas.openxmlformats.org/officeDocument/2006/relationships/hyperlink" Target="https://www.ign.com/wikis/the-legend-of-zelda-hd/Woodland_Stable" TargetMode="External"/><Relationship Id="rId66" Type="http://schemas.openxmlformats.org/officeDocument/2006/relationships/hyperlink" Target="https://www.ign.com/wikis/the-legend-of-zelda-hd/Big_Hearty_Truffle" TargetMode="External"/><Relationship Id="rId87" Type="http://schemas.openxmlformats.org/officeDocument/2006/relationships/hyperlink" Target="https://www.ign.com/wikis/the-legend-of-zelda-hd/Kass" TargetMode="External"/><Relationship Id="rId110" Type="http://schemas.openxmlformats.org/officeDocument/2006/relationships/hyperlink" Target="https://www.ign.com/wikis/the-legend-of-zelda-hd/Riverbed_Reward" TargetMode="External"/><Relationship Id="rId115" Type="http://schemas.openxmlformats.org/officeDocument/2006/relationships/hyperlink" Target="https://www.ign.com/wikis/the-legend-of-zelda-hd/Thunder_Magnet" TargetMode="External"/><Relationship Id="rId131" Type="http://schemas.openxmlformats.org/officeDocument/2006/relationships/hyperlink" Target="https://www.ign.com/wikis/the-legend-of-zelda-hd/Legendary_Rabbit_Trial" TargetMode="External"/><Relationship Id="rId136" Type="http://schemas.openxmlformats.org/officeDocument/2006/relationships/hyperlink" Target="https://www.ign.com/wikis/the-legend-of-zelda-hd/Good-Sized_Horse" TargetMode="External"/><Relationship Id="rId157" Type="http://schemas.openxmlformats.org/officeDocument/2006/relationships/hyperlink" Target="https://www.ign.com/wikis/the-legend-of-zelda-hd/Stalhorse:_Pictured!" TargetMode="External"/><Relationship Id="rId178" Type="http://schemas.openxmlformats.org/officeDocument/2006/relationships/hyperlink" Target="https://www.ign.com/wikis/the-legend-of-zelda-hd/A_Shady_Customer" TargetMode="External"/><Relationship Id="rId61" Type="http://schemas.openxmlformats.org/officeDocument/2006/relationships/hyperlink" Target="https://www.ign.com/wikis/the-legend-of-zelda-hd/Diamond" TargetMode="External"/><Relationship Id="rId82" Type="http://schemas.openxmlformats.org/officeDocument/2006/relationships/hyperlink" Target="https://www.ign.com/wikis/the-legend-of-zelda-hd/Zora%27s_Domain" TargetMode="External"/><Relationship Id="rId152" Type="http://schemas.openxmlformats.org/officeDocument/2006/relationships/hyperlink" Target="https://www.ign.com/wikis/the-legend-of-zelda-hd/The_Spark_of_Romance" TargetMode="External"/><Relationship Id="rId173" Type="http://schemas.openxmlformats.org/officeDocument/2006/relationships/hyperlink" Target="https://www.ign.com/wikis/the-legend-of-zelda-hd/The_Weapon_Connoisseur" TargetMode="External"/><Relationship Id="rId19" Type="http://schemas.openxmlformats.org/officeDocument/2006/relationships/hyperlink" Target="https://www.ign.com/wikis/the-legend-of-zelda-hd/Lurelin_Village" TargetMode="External"/><Relationship Id="rId14" Type="http://schemas.openxmlformats.org/officeDocument/2006/relationships/hyperlink" Target="https://www.ign.com/wikis/the-legend-of-zelda-hd/Fresh_Milk" TargetMode="External"/><Relationship Id="rId30" Type="http://schemas.openxmlformats.org/officeDocument/2006/relationships/hyperlink" Target="https://www.ign.com/wikis/the-legend-of-zelda-hd/Kakariko_Village" TargetMode="External"/><Relationship Id="rId35" Type="http://schemas.openxmlformats.org/officeDocument/2006/relationships/hyperlink" Target="https://www.ign.com/wikis/the-legend-of-zelda-hd/Rito_Village" TargetMode="External"/><Relationship Id="rId56" Type="http://schemas.openxmlformats.org/officeDocument/2006/relationships/hyperlink" Target="https://www.ign.com/wikis/the-legend-of-zelda-hd/Gerudo_Town" TargetMode="External"/><Relationship Id="rId77" Type="http://schemas.openxmlformats.org/officeDocument/2006/relationships/hyperlink" Target="https://www.ign.com/wikis/the-legend-of-zelda-hd/Diamond" TargetMode="External"/><Relationship Id="rId100" Type="http://schemas.openxmlformats.org/officeDocument/2006/relationships/hyperlink" Target="https://www.ign.com/wikis/the-legend-of-zelda-hd/Riverside_Stable" TargetMode="External"/><Relationship Id="rId105" Type="http://schemas.openxmlformats.org/officeDocument/2006/relationships/hyperlink" Target="https://www.ign.com/wikis/the-legend-of-zelda-hd/Outskirt_Stable" TargetMode="External"/><Relationship Id="rId126" Type="http://schemas.openxmlformats.org/officeDocument/2006/relationships/hyperlink" Target="https://www.ign.com/wikis/the-legend-of-zelda-hd/Zora_Stone_Monuments" TargetMode="External"/><Relationship Id="rId147" Type="http://schemas.openxmlformats.org/officeDocument/2006/relationships/hyperlink" Target="https://www.ign.com/wikis/the-legend-of-zelda-hd/Balloon_Flight" TargetMode="External"/><Relationship Id="rId168" Type="http://schemas.openxmlformats.org/officeDocument/2006/relationships/hyperlink" Target="https://www.ign.com/wikis/the-legend-of-zelda-hd/What%27s_for_Dinner" TargetMode="External"/><Relationship Id="rId8" Type="http://schemas.openxmlformats.org/officeDocument/2006/relationships/hyperlink" Target="https://www.ign.com/wikis/the-legend-of-zelda-hd/South_Akkala_Stable" TargetMode="External"/><Relationship Id="rId51" Type="http://schemas.openxmlformats.org/officeDocument/2006/relationships/hyperlink" Target="https://www.ign.com/wikis/the-legend-of-zelda-hd/Gerudo_Town" TargetMode="External"/><Relationship Id="rId72" Type="http://schemas.openxmlformats.org/officeDocument/2006/relationships/hyperlink" Target="https://www.ign.com/wikis/the-legend-of-zelda-hd/Zora_Greaves" TargetMode="External"/><Relationship Id="rId93" Type="http://schemas.openxmlformats.org/officeDocument/2006/relationships/hyperlink" Target="https://www.ign.com/wikis/the-legend-of-zelda-hd/Highland_Stable" TargetMode="External"/><Relationship Id="rId98" Type="http://schemas.openxmlformats.org/officeDocument/2006/relationships/hyperlink" Target="https://www.ign.com/wikis/the-legend-of-zelda-hd/Serenne_Stable" TargetMode="External"/><Relationship Id="rId121" Type="http://schemas.openxmlformats.org/officeDocument/2006/relationships/hyperlink" Target="https://www.ign.com/wikis/the-legend-of-zelda-hd/The_Hero%27s_Cache" TargetMode="External"/><Relationship Id="rId142" Type="http://schemas.openxmlformats.org/officeDocument/2006/relationships/hyperlink" Target="https://www.ign.com/wikis/the-legend-of-zelda-hd/The_Mystery_Polluter" TargetMode="External"/><Relationship Id="rId163" Type="http://schemas.openxmlformats.org/officeDocument/2006/relationships/hyperlink" Target="https://www.ign.com/wikis/the-legend-of-zelda-hd/Koko%27s_Specialty" TargetMode="External"/><Relationship Id="rId3" Type="http://schemas.openxmlformats.org/officeDocument/2006/relationships/hyperlink" Target="https://www.ign.com/wikis/the-legend-of-zelda-hd/Hudson" TargetMode="External"/><Relationship Id="rId25" Type="http://schemas.openxmlformats.org/officeDocument/2006/relationships/hyperlink" Target="https://www.ign.com/wikis/the-legend-of-zelda-hd/Kakariko_Village" TargetMode="External"/><Relationship Id="rId46" Type="http://schemas.openxmlformats.org/officeDocument/2006/relationships/hyperlink" Target="https://www.ign.com/wikis/the-legend-of-zelda-hd/Star_Fragment" TargetMode="External"/><Relationship Id="rId67" Type="http://schemas.openxmlformats.org/officeDocument/2006/relationships/hyperlink" Target="https://www.ign.com/wikis/the-legend-of-zelda-hd/Great_Hyrule_Forest" TargetMode="External"/><Relationship Id="rId116" Type="http://schemas.openxmlformats.org/officeDocument/2006/relationships/hyperlink" Target="https://www.ign.com/wikis/the-legend-of-zelda-hd/The_Horseback_Hoodlums" TargetMode="External"/><Relationship Id="rId137" Type="http://schemas.openxmlformats.org/officeDocument/2006/relationships/hyperlink" Target="https://www.ign.com/wikis/the-legend-of-zelda-hd/Rushroom_Rush!" TargetMode="External"/><Relationship Id="rId158" Type="http://schemas.openxmlformats.org/officeDocument/2006/relationships/hyperlink" Target="https://www.ign.com/wikis/the-legend-of-zelda-hd/Arrows_of_Burning_Heat" TargetMode="External"/><Relationship Id="rId20" Type="http://schemas.openxmlformats.org/officeDocument/2006/relationships/hyperlink" Target="https://www.ign.com/wikis/the-legend-of-zelda-hd/Lurelin_Village" TargetMode="External"/><Relationship Id="rId41" Type="http://schemas.openxmlformats.org/officeDocument/2006/relationships/hyperlink" Target="https://www.ign.com/wikis/the-legend-of-zelda-hd/Drillshaft" TargetMode="External"/><Relationship Id="rId62" Type="http://schemas.openxmlformats.org/officeDocument/2006/relationships/hyperlink" Target="https://www.ign.com/wikis/the-legend-of-zelda-hd/Gerudo_Canyon" TargetMode="External"/><Relationship Id="rId83" Type="http://schemas.openxmlformats.org/officeDocument/2006/relationships/hyperlink" Target="https://www.ign.com/wikis/the-legend-of-zelda-hd/Staminoka_Bass" TargetMode="External"/><Relationship Id="rId88" Type="http://schemas.openxmlformats.org/officeDocument/2006/relationships/hyperlink" Target="https://www.ign.com/wikis/the-legend-of-zelda-hd/Dueling_Peaks_Stable" TargetMode="External"/><Relationship Id="rId111" Type="http://schemas.openxmlformats.org/officeDocument/2006/relationships/hyperlink" Target="https://www.ign.com/wikis/the-legend-of-zelda-hd/A_Royal_Recipe" TargetMode="External"/><Relationship Id="rId132" Type="http://schemas.openxmlformats.org/officeDocument/2006/relationships/hyperlink" Target="https://www.ign.com/wikis/the-legend-of-zelda-hd/Riddles_of_Hyrule" TargetMode="External"/><Relationship Id="rId153" Type="http://schemas.openxmlformats.org/officeDocument/2006/relationships/hyperlink" Target="https://www.ign.com/wikis/the-legend-of-zelda-hd/The_Apple_of_My_Eye" TargetMode="External"/><Relationship Id="rId174" Type="http://schemas.openxmlformats.org/officeDocument/2006/relationships/hyperlink" Target="https://www.ign.com/wikis/the-legend-of-zelda-hd/A_Gift_for_My_Beloved" TargetMode="External"/><Relationship Id="rId179" Type="http://schemas.openxmlformats.org/officeDocument/2006/relationships/hyperlink" Target="https://www.ign.com/wikis/the-legend-of-zelda-hd/Hobbies_of_the_Rich" TargetMode="External"/><Relationship Id="rId15" Type="http://schemas.openxmlformats.org/officeDocument/2006/relationships/hyperlink" Target="https://www.ign.com/wikis/the-legend-of-zelda-hd/Hateno_Ancient_Tech_Lab" TargetMode="External"/><Relationship Id="rId36" Type="http://schemas.openxmlformats.org/officeDocument/2006/relationships/hyperlink" Target="https://www.ign.com/wikis/the-legend-of-zelda-hd/Rito_Village" TargetMode="External"/><Relationship Id="rId57" Type="http://schemas.openxmlformats.org/officeDocument/2006/relationships/hyperlink" Target="https://www.ign.com/wikis/the-legend-of-zelda-hd/Gerudo_Town" TargetMode="External"/><Relationship Id="rId106" Type="http://schemas.openxmlformats.org/officeDocument/2006/relationships/hyperlink" Target="https://www.ign.com/wikis/the-legend-of-zelda-hd/Outskirt_Stable" TargetMode="External"/><Relationship Id="rId127" Type="http://schemas.openxmlformats.org/officeDocument/2006/relationships/hyperlink" Target="https://www.ign.com/wikis/the-legend-of-zelda-hd/Frog_Catching" TargetMode="External"/><Relationship Id="rId10" Type="http://schemas.openxmlformats.org/officeDocument/2006/relationships/hyperlink" Target="https://www.ign.com/wikis/the-legend-of-zelda-hd/Hateno_Village" TargetMode="External"/><Relationship Id="rId31" Type="http://schemas.openxmlformats.org/officeDocument/2006/relationships/hyperlink" Target="https://www.ign.com/wikis/the-legend-of-zelda-hd/Rupees" TargetMode="External"/><Relationship Id="rId52" Type="http://schemas.openxmlformats.org/officeDocument/2006/relationships/hyperlink" Target="https://www.ign.com/wikis/the-legend-of-zelda-hd/Sand_Boots" TargetMode="External"/><Relationship Id="rId73" Type="http://schemas.openxmlformats.org/officeDocument/2006/relationships/hyperlink" Target="https://www.ign.com/wikis/the-legend-of-zelda-hd/Zora%27s_Domain" TargetMode="External"/><Relationship Id="rId78" Type="http://schemas.openxmlformats.org/officeDocument/2006/relationships/hyperlink" Target="https://www.ign.com/wikis/the-legend-of-zelda-hd/Zora%27s_Domain" TargetMode="External"/><Relationship Id="rId94" Type="http://schemas.openxmlformats.org/officeDocument/2006/relationships/hyperlink" Target="https://www.ign.com/wikis/the-legend-of-zelda-hd/Endura_Carrot" TargetMode="External"/><Relationship Id="rId99" Type="http://schemas.openxmlformats.org/officeDocument/2006/relationships/hyperlink" Target="https://www.ign.com/wikis/the-legend-of-zelda-hd/Riverside_Stable" TargetMode="External"/><Relationship Id="rId101" Type="http://schemas.openxmlformats.org/officeDocument/2006/relationships/hyperlink" Target="https://www.ign.com/wikis/the-legend-of-zelda-hd/Wetland_Stable" TargetMode="External"/><Relationship Id="rId122" Type="http://schemas.openxmlformats.org/officeDocument/2006/relationships/hyperlink" Target="https://www.ign.com/wikis/the-legend-of-zelda-hd/A_Gift_from_the_Monks" TargetMode="External"/><Relationship Id="rId143" Type="http://schemas.openxmlformats.org/officeDocument/2006/relationships/hyperlink" Target="https://www.ign.com/wikis/the-legend-of-zelda-hd/The_Eighth_Heroine" TargetMode="External"/><Relationship Id="rId148" Type="http://schemas.openxmlformats.org/officeDocument/2006/relationships/hyperlink" Target="https://www.ign.com/wikis/the-legend-of-zelda-hd/Fireproof_Lizard_Roundup" TargetMode="External"/><Relationship Id="rId164" Type="http://schemas.openxmlformats.org/officeDocument/2006/relationships/hyperlink" Target="https://www.ign.com/wikis/the-legend-of-zelda-hd/Koko_Cuisine" TargetMode="External"/><Relationship Id="rId169" Type="http://schemas.openxmlformats.org/officeDocument/2006/relationships/hyperlink" Target="https://www.ign.com/wikis/the-legend-of-zelda-hd/Sunken_Treasure" TargetMode="External"/><Relationship Id="rId4" Type="http://schemas.openxmlformats.org/officeDocument/2006/relationships/hyperlink" Target="https://www.ign.com/wikis/the-legend-of-zelda-hd/Tarrey_Town" TargetMode="External"/><Relationship Id="rId9" Type="http://schemas.openxmlformats.org/officeDocument/2006/relationships/hyperlink" Target="https://www.ign.com/wikis/the-legend-of-zelda-hd/Hateno_Village" TargetMode="External"/><Relationship Id="rId180" Type="http://schemas.openxmlformats.org/officeDocument/2006/relationships/hyperlink" Target="https://www.ign.com/wikis/the-legend-of-zelda-hd/A_Parent%27s_Love" TargetMode="External"/><Relationship Id="rId26" Type="http://schemas.openxmlformats.org/officeDocument/2006/relationships/hyperlink" Target="https://www.ign.com/wikis/the-legend-of-zelda-hd/Rock_Salt" TargetMode="External"/><Relationship Id="rId47" Type="http://schemas.openxmlformats.org/officeDocument/2006/relationships/hyperlink" Target="https://www.ign.com/wikis/the-legend-of-zelda-hd/Gerudo_Town" TargetMode="External"/><Relationship Id="rId68" Type="http://schemas.openxmlformats.org/officeDocument/2006/relationships/hyperlink" Target="https://www.ign.com/wikis/the-legend-of-zelda-hd/Diamond" TargetMode="External"/><Relationship Id="rId89" Type="http://schemas.openxmlformats.org/officeDocument/2006/relationships/hyperlink" Target="https://www.ign.com/wikis/the-legend-of-zelda-hd/Dueling_Peaks_Stable" TargetMode="External"/><Relationship Id="rId112" Type="http://schemas.openxmlformats.org/officeDocument/2006/relationships/hyperlink" Target="https://www.ign.com/wikis/the-legend-of-zelda-hd/The_Royal_Guard%27s_Gear" TargetMode="External"/><Relationship Id="rId133" Type="http://schemas.openxmlformats.org/officeDocument/2006/relationships/hyperlink" Target="https://www.ign.com/wikis/the-legend-of-zelda-hd/The_Korok_Trials" TargetMode="External"/><Relationship Id="rId154" Type="http://schemas.openxmlformats.org/officeDocument/2006/relationships/hyperlink" Target="https://www.ign.com/wikis/the-legend-of-zelda-hd/Face_the_Frost_Talus" TargetMode="External"/><Relationship Id="rId175" Type="http://schemas.openxmlformats.org/officeDocument/2006/relationships/hyperlink" Target="https://www.ign.com/wikis/the-legend-of-zelda-hd/The_Statue%27s_Bargain" TargetMode="External"/><Relationship Id="rId16" Type="http://schemas.openxmlformats.org/officeDocument/2006/relationships/hyperlink" Target="https://www.ign.com/wikis/the-legend-of-zelda-hd/Hateno_Ancient_Tech_Lab" TargetMode="External"/><Relationship Id="rId37" Type="http://schemas.openxmlformats.org/officeDocument/2006/relationships/hyperlink" Target="https://www.ign.com/wikis/the-legend-of-zelda-hd/Rito_Village" TargetMode="External"/><Relationship Id="rId58" Type="http://schemas.openxmlformats.org/officeDocument/2006/relationships/hyperlink" Target="https://www.ign.com/wikis/the-legend-of-zelda-hd/Snow_Boots" TargetMode="External"/><Relationship Id="rId79" Type="http://schemas.openxmlformats.org/officeDocument/2006/relationships/hyperlink" Target="https://www.ign.com/wikis/the-legend-of-zelda-hd/Fleet-Lotus_Seed" TargetMode="External"/><Relationship Id="rId102" Type="http://schemas.openxmlformats.org/officeDocument/2006/relationships/hyperlink" Target="https://www.ign.com/wikis/the-legend-of-zelda-hd/Royal_Broadsword" TargetMode="External"/><Relationship Id="rId123" Type="http://schemas.openxmlformats.org/officeDocument/2006/relationships/hyperlink" Target="https://www.ign.com/wikis/the-legend-of-zelda-hd/A_Wife_Washed_Away" TargetMode="External"/><Relationship Id="rId144" Type="http://schemas.openxmlformats.org/officeDocument/2006/relationships/hyperlink" Target="https://www.ign.com/wikis/the-legend-of-zelda-hd/Medicinal_Molduga" TargetMode="External"/><Relationship Id="rId90" Type="http://schemas.openxmlformats.org/officeDocument/2006/relationships/hyperlink" Target="https://www.ign.com/wikis/the-legend-of-zelda-hd/Tuft_Mountain" TargetMode="External"/><Relationship Id="rId165" Type="http://schemas.openxmlformats.org/officeDocument/2006/relationships/hyperlink" Target="https://www.ign.com/wikis/the-legend-of-zelda-hd/Cooking_with_Koko" TargetMode="External"/><Relationship Id="rId27" Type="http://schemas.openxmlformats.org/officeDocument/2006/relationships/hyperlink" Target="https://www.ign.com/wikis/the-legend-of-zelda-hd/Kakariko_Village" TargetMode="External"/><Relationship Id="rId48" Type="http://schemas.openxmlformats.org/officeDocument/2006/relationships/hyperlink" Target="https://www.ign.com/wikis/the-legend-of-zelda-hd/Thunder_Helm" TargetMode="External"/><Relationship Id="rId69" Type="http://schemas.openxmlformats.org/officeDocument/2006/relationships/hyperlink" Target="https://www.ign.com/wikis/the-legend-of-zelda-hd/Great_Hyrule_Forest" TargetMode="External"/><Relationship Id="rId113" Type="http://schemas.openxmlformats.org/officeDocument/2006/relationships/hyperlink" Target="https://www.ign.com/wikis/the-legend-of-zelda-hd/Leviathan_Bones" TargetMode="External"/><Relationship Id="rId134" Type="http://schemas.openxmlformats.org/officeDocument/2006/relationships/hyperlink" Target="https://www.ign.com/wikis/the-legend-of-zelda-hd/A_Freezing_Rod" TargetMode="External"/><Relationship Id="rId80" Type="http://schemas.openxmlformats.org/officeDocument/2006/relationships/hyperlink" Target="https://www.ign.com/wikis/the-legend-of-zelda-hd/Zora%27s_Domain" TargetMode="External"/><Relationship Id="rId155" Type="http://schemas.openxmlformats.org/officeDocument/2006/relationships/hyperlink" Target="https://www.ign.com/wikis/the-legend-of-zelda-hd/Find_Kheel" TargetMode="External"/><Relationship Id="rId176" Type="http://schemas.openxmlformats.org/officeDocument/2006/relationships/hyperlink" Target="https://www.ign.com/wikis/the-legend-of-zelda-hd/Hylian_Homeowner" TargetMode="External"/><Relationship Id="rId17" Type="http://schemas.openxmlformats.org/officeDocument/2006/relationships/hyperlink" Target="https://www.ign.com/wikis/the-legend-of-zelda-hd/Shiekah_Slate" TargetMode="External"/><Relationship Id="rId38" Type="http://schemas.openxmlformats.org/officeDocument/2006/relationships/hyperlink" Target="https://www.ign.com/wikis/the-legend-of-zelda-hd/Goron_City" TargetMode="External"/><Relationship Id="rId59" Type="http://schemas.openxmlformats.org/officeDocument/2006/relationships/hyperlink" Target="https://www.ign.com/wikis/the-legend-of-zelda-hd/Gerudo_Canyon_Stable" TargetMode="External"/><Relationship Id="rId103" Type="http://schemas.openxmlformats.org/officeDocument/2006/relationships/hyperlink" Target="https://www.ign.com/wikis/the-legend-of-zelda-hd/Outskirt_Stable" TargetMode="External"/><Relationship Id="rId124" Type="http://schemas.openxmlformats.org/officeDocument/2006/relationships/hyperlink" Target="https://www.ign.com/wikis/the-legend-of-zelda-hd/Luminous_Stone_Gathering" TargetMode="External"/><Relationship Id="rId70" Type="http://schemas.openxmlformats.org/officeDocument/2006/relationships/hyperlink" Target="https://www.ign.com/wikis/the-legend-of-zelda-hd/Zora%27s_Domain" TargetMode="External"/><Relationship Id="rId91" Type="http://schemas.openxmlformats.org/officeDocument/2006/relationships/hyperlink" Target="https://www.ign.com/wikis/the-legend-of-zelda-hd/Mounted_Archery_Camp" TargetMode="External"/><Relationship Id="rId145" Type="http://schemas.openxmlformats.org/officeDocument/2006/relationships/hyperlink" Target="https://www.ign.com/wikis/the-legend-of-zelda-hd/The_Search_for_Barta" TargetMode="External"/><Relationship Id="rId166" Type="http://schemas.openxmlformats.org/officeDocument/2006/relationships/hyperlink" Target="https://www.ign.com/wikis/the-legend-of-zelda-hd/Koko%27s_Kitchen" TargetMode="External"/><Relationship Id="rId1" Type="http://schemas.openxmlformats.org/officeDocument/2006/relationships/hyperlink" Target="https://www.ign.com/wikis/the-legend-of-zelda-hd/Hateno_Ancient_Tech_Lab" TargetMode="External"/><Relationship Id="rId28" Type="http://schemas.openxmlformats.org/officeDocument/2006/relationships/hyperlink" Target="https://www.ign.com/wikis/the-legend-of-zelda-hd/Kakariko_Village" TargetMode="External"/><Relationship Id="rId49" Type="http://schemas.openxmlformats.org/officeDocument/2006/relationships/hyperlink" Target="https://www.ign.com/wikis/the-legend-of-zelda-hd/Gerudo_Town" TargetMode="External"/><Relationship Id="rId114" Type="http://schemas.openxmlformats.org/officeDocument/2006/relationships/hyperlink" Target="https://www.ign.com/wikis/the-legend-of-zelda-hd/A_Gift_for_the_Great_Fai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abSelected="1" topLeftCell="C127" workbookViewId="0">
      <selection activeCell="C118" sqref="C118"/>
    </sheetView>
  </sheetViews>
  <sheetFormatPr defaultRowHeight="15" x14ac:dyDescent="0.25"/>
  <cols>
    <col min="1" max="1" width="96.140625" bestFit="1" customWidth="1"/>
    <col min="2" max="2" width="46.28515625" customWidth="1"/>
    <col min="3" max="3" width="42.85546875" bestFit="1" customWidth="1"/>
    <col min="4" max="7" width="18.42578125" hidden="1" customWidth="1"/>
    <col min="8" max="8" width="26.42578125" bestFit="1" customWidth="1"/>
    <col min="9" max="9" width="16.42578125" bestFit="1" customWidth="1"/>
    <col min="10" max="10" width="20.28515625" bestFit="1" customWidth="1"/>
    <col min="11" max="11" width="40.85546875" bestFit="1" customWidth="1"/>
    <col min="12" max="12" width="8.42578125" bestFit="1" customWidth="1"/>
    <col min="13" max="13" width="13.85546875" bestFit="1" customWidth="1"/>
    <col min="14" max="14" width="17.5703125" customWidth="1"/>
    <col min="15" max="15" width="37.5703125" customWidth="1"/>
  </cols>
  <sheetData>
    <row r="1" spans="1:15" x14ac:dyDescent="0.25">
      <c r="A1" t="s">
        <v>608</v>
      </c>
      <c r="B1" t="s">
        <v>609</v>
      </c>
      <c r="C1" t="s">
        <v>610</v>
      </c>
      <c r="D1" t="s">
        <v>876</v>
      </c>
      <c r="E1" t="s">
        <v>877</v>
      </c>
      <c r="F1" t="s">
        <v>878</v>
      </c>
      <c r="G1" t="s">
        <v>879</v>
      </c>
      <c r="H1" t="s">
        <v>611</v>
      </c>
      <c r="I1" t="s">
        <v>879</v>
      </c>
      <c r="J1" t="s">
        <v>874</v>
      </c>
      <c r="K1" t="s">
        <v>613</v>
      </c>
      <c r="L1" t="s">
        <v>889</v>
      </c>
      <c r="M1" t="s">
        <v>614</v>
      </c>
      <c r="N1" t="s">
        <v>615</v>
      </c>
      <c r="O1" t="s">
        <v>875</v>
      </c>
    </row>
    <row r="2" spans="1:15" x14ac:dyDescent="0.25">
      <c r="A2" t="s">
        <v>204</v>
      </c>
      <c r="B2" t="s">
        <v>205</v>
      </c>
      <c r="C2" t="s">
        <v>517</v>
      </c>
      <c r="D2">
        <v>1638766606</v>
      </c>
      <c r="E2">
        <v>1638766606</v>
      </c>
      <c r="F2">
        <v>452156</v>
      </c>
      <c r="G2" t="s">
        <v>880</v>
      </c>
      <c r="H2" t="s">
        <v>206</v>
      </c>
      <c r="I2" t="str">
        <f>VLOOKUP(H2,Planilha4!A:B,2,FALSE)</f>
        <v>Side Quest</v>
      </c>
      <c r="J2" t="s">
        <v>795</v>
      </c>
      <c r="K2" t="s">
        <v>738</v>
      </c>
      <c r="L2">
        <v>1</v>
      </c>
      <c r="M2" t="s">
        <v>741</v>
      </c>
      <c r="N2" t="s">
        <v>672</v>
      </c>
    </row>
    <row r="3" spans="1:15" x14ac:dyDescent="0.25">
      <c r="A3" t="s">
        <v>267</v>
      </c>
      <c r="B3" t="s">
        <v>268</v>
      </c>
      <c r="C3" t="s">
        <v>538</v>
      </c>
      <c r="D3">
        <v>131831415</v>
      </c>
      <c r="E3">
        <v>131831415</v>
      </c>
      <c r="F3">
        <v>11716</v>
      </c>
      <c r="G3" t="s">
        <v>880</v>
      </c>
      <c r="H3" t="s">
        <v>269</v>
      </c>
      <c r="I3" t="str">
        <f>VLOOKUP(H3,Planilha4!A:B,2,FALSE)</f>
        <v>Side Quest</v>
      </c>
      <c r="J3" t="s">
        <v>795</v>
      </c>
      <c r="K3" t="s">
        <v>738</v>
      </c>
      <c r="L3">
        <v>2</v>
      </c>
      <c r="M3" t="s">
        <v>739</v>
      </c>
      <c r="N3" t="s">
        <v>740</v>
      </c>
    </row>
    <row r="4" spans="1:15" x14ac:dyDescent="0.25">
      <c r="A4" t="s">
        <v>285</v>
      </c>
      <c r="B4" t="s">
        <v>286</v>
      </c>
      <c r="C4" t="s">
        <v>543</v>
      </c>
      <c r="D4">
        <v>2748168171</v>
      </c>
      <c r="E4">
        <v>-1546799125</v>
      </c>
      <c r="F4">
        <v>801484</v>
      </c>
      <c r="G4" t="s">
        <v>880</v>
      </c>
      <c r="H4" t="s">
        <v>287</v>
      </c>
      <c r="I4" t="str">
        <f>VLOOKUP(H4,Planilha4!A:B,2,FALSE)</f>
        <v>Side Quest</v>
      </c>
      <c r="J4" t="s">
        <v>795</v>
      </c>
      <c r="K4" t="s">
        <v>663</v>
      </c>
      <c r="L4">
        <v>3</v>
      </c>
      <c r="M4" t="s">
        <v>664</v>
      </c>
      <c r="N4" t="s">
        <v>665</v>
      </c>
    </row>
    <row r="5" spans="1:15" x14ac:dyDescent="0.25">
      <c r="A5" t="s">
        <v>216</v>
      </c>
      <c r="B5" t="s">
        <v>217</v>
      </c>
      <c r="C5" t="s">
        <v>521</v>
      </c>
      <c r="D5">
        <v>3859306102</v>
      </c>
      <c r="E5">
        <v>-435661194</v>
      </c>
      <c r="F5">
        <v>921916</v>
      </c>
      <c r="G5" t="s">
        <v>880</v>
      </c>
      <c r="H5" t="s">
        <v>218</v>
      </c>
      <c r="I5" t="str">
        <f>VLOOKUP(H5,Planilha4!A:B,2,FALSE)</f>
        <v>Side Quest</v>
      </c>
      <c r="J5" t="s">
        <v>795</v>
      </c>
      <c r="K5" t="s">
        <v>651</v>
      </c>
      <c r="L5">
        <v>4</v>
      </c>
      <c r="M5" t="s">
        <v>652</v>
      </c>
      <c r="N5" t="s">
        <v>653</v>
      </c>
    </row>
    <row r="6" spans="1:15" x14ac:dyDescent="0.25">
      <c r="A6" t="s">
        <v>219</v>
      </c>
      <c r="B6" t="s">
        <v>220</v>
      </c>
      <c r="C6" t="s">
        <v>522</v>
      </c>
      <c r="D6">
        <v>2754433291</v>
      </c>
      <c r="E6">
        <v>-1540534005</v>
      </c>
      <c r="F6">
        <v>801924</v>
      </c>
      <c r="G6" t="s">
        <v>880</v>
      </c>
      <c r="H6" t="s">
        <v>221</v>
      </c>
      <c r="I6" t="str">
        <f>VLOOKUP(H6,Planilha4!A:B,2,FALSE)</f>
        <v>Side Quest</v>
      </c>
      <c r="J6" t="s">
        <v>795</v>
      </c>
      <c r="K6" t="s">
        <v>651</v>
      </c>
      <c r="L6">
        <v>5</v>
      </c>
      <c r="M6" t="s">
        <v>661</v>
      </c>
      <c r="N6" t="s">
        <v>662</v>
      </c>
    </row>
    <row r="7" spans="1:15" x14ac:dyDescent="0.25">
      <c r="A7" t="s">
        <v>222</v>
      </c>
      <c r="B7" t="s">
        <v>223</v>
      </c>
      <c r="C7" t="s">
        <v>523</v>
      </c>
      <c r="D7">
        <v>2764830505</v>
      </c>
      <c r="E7">
        <v>-1530136791</v>
      </c>
      <c r="F7">
        <v>802788</v>
      </c>
      <c r="G7" t="s">
        <v>880</v>
      </c>
      <c r="H7" t="s">
        <v>224</v>
      </c>
      <c r="I7" t="str">
        <f>VLOOKUP(H7,Planilha4!A:B,2,FALSE)</f>
        <v>Side Quest</v>
      </c>
      <c r="J7" t="s">
        <v>795</v>
      </c>
      <c r="K7" t="s">
        <v>651</v>
      </c>
      <c r="L7">
        <v>6</v>
      </c>
      <c r="M7" t="s">
        <v>659</v>
      </c>
      <c r="N7" t="s">
        <v>660</v>
      </c>
      <c r="O7" t="s">
        <v>851</v>
      </c>
    </row>
    <row r="8" spans="1:15" x14ac:dyDescent="0.25">
      <c r="A8" t="s">
        <v>225</v>
      </c>
      <c r="B8" t="s">
        <v>226</v>
      </c>
      <c r="C8" t="s">
        <v>524</v>
      </c>
      <c r="D8">
        <v>1751250871</v>
      </c>
      <c r="E8">
        <v>1751250871</v>
      </c>
      <c r="F8">
        <v>461084</v>
      </c>
      <c r="G8" t="s">
        <v>880</v>
      </c>
      <c r="H8" t="s">
        <v>227</v>
      </c>
      <c r="I8" t="str">
        <f>VLOOKUP(H8,Planilha4!A:B,2,FALSE)</f>
        <v>Side Quest</v>
      </c>
      <c r="J8" t="s">
        <v>795</v>
      </c>
      <c r="K8" t="s">
        <v>651</v>
      </c>
      <c r="L8">
        <v>7</v>
      </c>
      <c r="M8" t="s">
        <v>657</v>
      </c>
      <c r="N8" t="s">
        <v>658</v>
      </c>
    </row>
    <row r="9" spans="1:15" x14ac:dyDescent="0.25">
      <c r="A9" t="s">
        <v>228</v>
      </c>
      <c r="B9" t="s">
        <v>229</v>
      </c>
      <c r="C9" t="s">
        <v>525</v>
      </c>
      <c r="D9">
        <v>3874418772</v>
      </c>
      <c r="E9">
        <v>-420548524</v>
      </c>
      <c r="F9">
        <v>923124</v>
      </c>
      <c r="G9" t="s">
        <v>880</v>
      </c>
      <c r="H9" t="s">
        <v>230</v>
      </c>
      <c r="I9" t="str">
        <f>VLOOKUP(H9,Planilha4!A:B,2,FALSE)</f>
        <v>Side Quest</v>
      </c>
      <c r="J9" t="s">
        <v>795</v>
      </c>
      <c r="K9" t="s">
        <v>651</v>
      </c>
      <c r="L9">
        <v>9</v>
      </c>
      <c r="M9" t="s">
        <v>666</v>
      </c>
      <c r="N9" t="s">
        <v>667</v>
      </c>
      <c r="O9" t="s">
        <v>850</v>
      </c>
    </row>
    <row r="10" spans="1:15" x14ac:dyDescent="0.25">
      <c r="A10" t="s">
        <v>231</v>
      </c>
      <c r="B10" t="s">
        <v>232</v>
      </c>
      <c r="C10" t="s">
        <v>526</v>
      </c>
      <c r="D10">
        <v>4031477468</v>
      </c>
      <c r="E10">
        <v>-263489828</v>
      </c>
      <c r="F10">
        <v>946988</v>
      </c>
      <c r="G10" t="s">
        <v>880</v>
      </c>
      <c r="H10" t="s">
        <v>233</v>
      </c>
      <c r="I10" t="str">
        <f>VLOOKUP(H10,Planilha4!A:B,2,FALSE)</f>
        <v>Side Quest</v>
      </c>
      <c r="J10" t="s">
        <v>795</v>
      </c>
      <c r="K10" t="s">
        <v>651</v>
      </c>
      <c r="L10">
        <v>9</v>
      </c>
      <c r="M10" t="s">
        <v>652</v>
      </c>
      <c r="N10" t="s">
        <v>654</v>
      </c>
      <c r="O10" t="s">
        <v>847</v>
      </c>
    </row>
    <row r="11" spans="1:15" x14ac:dyDescent="0.25">
      <c r="A11" t="s">
        <v>234</v>
      </c>
      <c r="B11" t="s">
        <v>235</v>
      </c>
      <c r="C11" t="s">
        <v>527</v>
      </c>
      <c r="D11">
        <v>1021408834</v>
      </c>
      <c r="E11">
        <v>1021408834</v>
      </c>
      <c r="F11">
        <v>331708</v>
      </c>
      <c r="G11" t="s">
        <v>880</v>
      </c>
      <c r="H11" t="s">
        <v>236</v>
      </c>
      <c r="I11" t="str">
        <f>VLOOKUP(H11,Planilha4!A:B,2,FALSE)</f>
        <v>Side Quest</v>
      </c>
      <c r="J11" t="s">
        <v>795</v>
      </c>
      <c r="K11" t="s">
        <v>651</v>
      </c>
      <c r="L11">
        <v>10</v>
      </c>
      <c r="M11" t="s">
        <v>652</v>
      </c>
      <c r="N11" t="s">
        <v>655</v>
      </c>
      <c r="O11" t="s">
        <v>848</v>
      </c>
    </row>
    <row r="12" spans="1:15" x14ac:dyDescent="0.25">
      <c r="A12" t="s">
        <v>237</v>
      </c>
      <c r="B12" t="s">
        <v>238</v>
      </c>
      <c r="C12" t="s">
        <v>528</v>
      </c>
      <c r="D12">
        <v>908361563</v>
      </c>
      <c r="E12">
        <v>908361563</v>
      </c>
      <c r="F12">
        <v>308140</v>
      </c>
      <c r="G12" t="s">
        <v>880</v>
      </c>
      <c r="H12" t="s">
        <v>239</v>
      </c>
      <c r="I12" t="str">
        <f>VLOOKUP(H12,Planilha4!A:B,2,FALSE)</f>
        <v>Side Quest</v>
      </c>
      <c r="J12" t="s">
        <v>795</v>
      </c>
      <c r="K12" t="s">
        <v>651</v>
      </c>
      <c r="L12">
        <v>11</v>
      </c>
      <c r="M12" t="s">
        <v>652</v>
      </c>
      <c r="N12" t="s">
        <v>656</v>
      </c>
      <c r="O12" t="s">
        <v>849</v>
      </c>
    </row>
    <row r="13" spans="1:15" x14ac:dyDescent="0.25">
      <c r="A13" t="s">
        <v>174</v>
      </c>
      <c r="B13" t="s">
        <v>175</v>
      </c>
      <c r="C13" t="s">
        <v>509</v>
      </c>
      <c r="D13">
        <v>3110802326</v>
      </c>
      <c r="E13">
        <v>-1184164970</v>
      </c>
      <c r="F13">
        <v>831780</v>
      </c>
      <c r="G13" t="s">
        <v>880</v>
      </c>
      <c r="H13" t="s">
        <v>176</v>
      </c>
      <c r="I13" t="str">
        <f>VLOOKUP(H13,Planilha4!A:B,2,FALSE)</f>
        <v>Side Quest</v>
      </c>
      <c r="J13" t="s">
        <v>796</v>
      </c>
      <c r="K13" t="s">
        <v>632</v>
      </c>
      <c r="L13">
        <v>12</v>
      </c>
      <c r="M13" t="s">
        <v>635</v>
      </c>
      <c r="N13" t="s">
        <v>636</v>
      </c>
    </row>
    <row r="14" spans="1:15" x14ac:dyDescent="0.25">
      <c r="A14" t="s">
        <v>177</v>
      </c>
      <c r="B14" t="s">
        <v>178</v>
      </c>
      <c r="C14" t="s">
        <v>602</v>
      </c>
      <c r="D14">
        <v>301953570</v>
      </c>
      <c r="E14">
        <v>301953570</v>
      </c>
      <c r="F14">
        <v>27492</v>
      </c>
      <c r="G14" t="s">
        <v>880</v>
      </c>
      <c r="H14" t="s">
        <v>179</v>
      </c>
      <c r="I14" t="str">
        <f>VLOOKUP(H14,Planilha4!A:B,2,FALSE)</f>
        <v>Side Quest</v>
      </c>
      <c r="J14" t="s">
        <v>796</v>
      </c>
      <c r="K14" t="s">
        <v>632</v>
      </c>
      <c r="L14">
        <v>13</v>
      </c>
      <c r="M14" t="s">
        <v>640</v>
      </c>
      <c r="N14" t="s">
        <v>641</v>
      </c>
    </row>
    <row r="15" spans="1:15" x14ac:dyDescent="0.25">
      <c r="A15" t="s">
        <v>180</v>
      </c>
      <c r="B15" t="s">
        <v>181</v>
      </c>
      <c r="C15" t="s">
        <v>510</v>
      </c>
      <c r="D15">
        <v>547263726</v>
      </c>
      <c r="E15">
        <v>547263726</v>
      </c>
      <c r="F15">
        <v>48716</v>
      </c>
      <c r="G15" t="s">
        <v>880</v>
      </c>
      <c r="H15" t="s">
        <v>182</v>
      </c>
      <c r="I15" t="str">
        <f>VLOOKUP(H15,Planilha4!A:B,2,FALSE)</f>
        <v>Side Quest</v>
      </c>
      <c r="J15" t="s">
        <v>796</v>
      </c>
      <c r="K15" t="s">
        <v>632</v>
      </c>
      <c r="L15">
        <v>14</v>
      </c>
      <c r="M15" t="s">
        <v>637</v>
      </c>
      <c r="N15" t="s">
        <v>629</v>
      </c>
    </row>
    <row r="16" spans="1:15" x14ac:dyDescent="0.25">
      <c r="A16" t="s">
        <v>183</v>
      </c>
      <c r="B16" t="s">
        <v>184</v>
      </c>
      <c r="C16" t="s">
        <v>511</v>
      </c>
      <c r="D16">
        <v>4067625501</v>
      </c>
      <c r="E16">
        <v>-227341795</v>
      </c>
      <c r="F16">
        <v>949980</v>
      </c>
      <c r="G16" t="s">
        <v>880</v>
      </c>
      <c r="H16" t="s">
        <v>185</v>
      </c>
      <c r="I16" t="str">
        <f>VLOOKUP(H16,Planilha4!A:B,2,FALSE)</f>
        <v>Side Quest</v>
      </c>
      <c r="J16" t="s">
        <v>796</v>
      </c>
      <c r="K16" t="s">
        <v>632</v>
      </c>
      <c r="L16">
        <v>15</v>
      </c>
      <c r="M16" t="s">
        <v>633</v>
      </c>
      <c r="N16" t="s">
        <v>634</v>
      </c>
    </row>
    <row r="17" spans="1:15" x14ac:dyDescent="0.25">
      <c r="A17" t="s">
        <v>189</v>
      </c>
      <c r="B17" t="s">
        <v>190</v>
      </c>
      <c r="C17" t="s">
        <v>512</v>
      </c>
      <c r="D17">
        <v>1131757272</v>
      </c>
      <c r="E17">
        <v>1131757272</v>
      </c>
      <c r="F17">
        <v>341156</v>
      </c>
      <c r="G17" t="s">
        <v>880</v>
      </c>
      <c r="H17" t="s">
        <v>191</v>
      </c>
      <c r="I17" t="str">
        <f>VLOOKUP(H17,Planilha4!A:B,2,FALSE)</f>
        <v>Side Quest</v>
      </c>
      <c r="J17" t="s">
        <v>796</v>
      </c>
      <c r="K17" t="s">
        <v>632</v>
      </c>
      <c r="L17">
        <v>16</v>
      </c>
      <c r="M17" t="s">
        <v>638</v>
      </c>
      <c r="N17" t="s">
        <v>639</v>
      </c>
    </row>
    <row r="18" spans="1:15" x14ac:dyDescent="0.25">
      <c r="A18" t="s">
        <v>168</v>
      </c>
      <c r="B18" t="s">
        <v>169</v>
      </c>
      <c r="C18" t="s">
        <v>507</v>
      </c>
      <c r="D18">
        <v>1037781095</v>
      </c>
      <c r="E18">
        <v>1037781095</v>
      </c>
      <c r="F18">
        <v>332932</v>
      </c>
      <c r="G18" t="s">
        <v>880</v>
      </c>
      <c r="H18" t="s">
        <v>170</v>
      </c>
      <c r="I18" t="str">
        <f>VLOOKUP(H18,Planilha4!A:B,2,FALSE)</f>
        <v>Side Quest</v>
      </c>
      <c r="J18" t="s">
        <v>796</v>
      </c>
      <c r="K18" t="s">
        <v>616</v>
      </c>
      <c r="L18">
        <v>17</v>
      </c>
      <c r="M18" t="s">
        <v>617</v>
      </c>
      <c r="N18" t="s">
        <v>618</v>
      </c>
      <c r="O18" t="s">
        <v>853</v>
      </c>
    </row>
    <row r="19" spans="1:15" x14ac:dyDescent="0.25">
      <c r="A19" t="s">
        <v>171</v>
      </c>
      <c r="B19" t="s">
        <v>172</v>
      </c>
      <c r="C19" t="s">
        <v>508</v>
      </c>
      <c r="D19">
        <v>3119055025</v>
      </c>
      <c r="E19">
        <v>-1175912271</v>
      </c>
      <c r="F19">
        <v>832364</v>
      </c>
      <c r="G19" t="s">
        <v>880</v>
      </c>
      <c r="H19" t="s">
        <v>173</v>
      </c>
      <c r="I19" t="str">
        <f>VLOOKUP(H19,Planilha4!A:B,2,FALSE)</f>
        <v>Side Quest</v>
      </c>
      <c r="J19" t="s">
        <v>796</v>
      </c>
      <c r="K19" t="s">
        <v>616</v>
      </c>
      <c r="L19">
        <v>18</v>
      </c>
      <c r="M19" t="s">
        <v>642</v>
      </c>
      <c r="N19" t="s">
        <v>643</v>
      </c>
      <c r="O19" t="s">
        <v>854</v>
      </c>
    </row>
    <row r="20" spans="1:15" x14ac:dyDescent="0.25">
      <c r="A20" t="s">
        <v>195</v>
      </c>
      <c r="B20" t="s">
        <v>196</v>
      </c>
      <c r="C20" t="s">
        <v>514</v>
      </c>
      <c r="D20">
        <v>3135792732</v>
      </c>
      <c r="E20">
        <v>-1159174564</v>
      </c>
      <c r="F20">
        <v>833700</v>
      </c>
      <c r="G20" t="s">
        <v>880</v>
      </c>
      <c r="H20" t="s">
        <v>197</v>
      </c>
      <c r="I20" t="str">
        <f>VLOOKUP(H20,Planilha4!A:B,2,FALSE)</f>
        <v>Side Quest</v>
      </c>
      <c r="J20" t="s">
        <v>796</v>
      </c>
      <c r="K20" t="s">
        <v>616</v>
      </c>
      <c r="L20">
        <v>19</v>
      </c>
      <c r="M20" t="s">
        <v>617</v>
      </c>
      <c r="N20" t="s">
        <v>644</v>
      </c>
      <c r="O20" t="s">
        <v>853</v>
      </c>
    </row>
    <row r="21" spans="1:15" x14ac:dyDescent="0.25">
      <c r="A21" t="s">
        <v>165</v>
      </c>
      <c r="B21" t="s">
        <v>166</v>
      </c>
      <c r="C21" t="s">
        <v>506</v>
      </c>
      <c r="D21">
        <v>2441080777</v>
      </c>
      <c r="E21">
        <v>-1853886519</v>
      </c>
      <c r="F21">
        <v>552860</v>
      </c>
      <c r="G21" t="s">
        <v>880</v>
      </c>
      <c r="H21" t="s">
        <v>167</v>
      </c>
      <c r="I21" t="str">
        <f>VLOOKUP(H21,Planilha4!A:B,2,FALSE)</f>
        <v>Side Quest</v>
      </c>
      <c r="J21" t="s">
        <v>796</v>
      </c>
      <c r="K21" t="s">
        <v>736</v>
      </c>
      <c r="L21">
        <v>20</v>
      </c>
      <c r="M21" t="s">
        <v>737</v>
      </c>
      <c r="N21" t="s">
        <v>624</v>
      </c>
    </row>
    <row r="22" spans="1:15" x14ac:dyDescent="0.25">
      <c r="A22" t="s">
        <v>420</v>
      </c>
      <c r="B22" t="s">
        <v>421</v>
      </c>
      <c r="C22" t="s">
        <v>587</v>
      </c>
      <c r="D22">
        <v>3888118194</v>
      </c>
      <c r="E22">
        <v>-406849102</v>
      </c>
      <c r="F22">
        <v>930516</v>
      </c>
      <c r="G22" t="s">
        <v>880</v>
      </c>
      <c r="H22" t="s">
        <v>422</v>
      </c>
      <c r="I22" t="str">
        <f>VLOOKUP(H22,Planilha4!A:B,2,FALSE)</f>
        <v>Side Quest</v>
      </c>
      <c r="J22" t="s">
        <v>796</v>
      </c>
      <c r="K22" t="s">
        <v>619</v>
      </c>
      <c r="L22">
        <v>21</v>
      </c>
      <c r="M22" t="s">
        <v>620</v>
      </c>
      <c r="N22" t="s">
        <v>621</v>
      </c>
      <c r="O22" t="s">
        <v>852</v>
      </c>
    </row>
    <row r="23" spans="1:15" x14ac:dyDescent="0.25">
      <c r="A23" t="s">
        <v>30</v>
      </c>
      <c r="B23" t="s">
        <v>31</v>
      </c>
      <c r="C23" t="s">
        <v>466</v>
      </c>
      <c r="D23">
        <v>3029866150</v>
      </c>
      <c r="E23">
        <v>-1265101146</v>
      </c>
      <c r="F23">
        <v>824948</v>
      </c>
      <c r="G23" t="s">
        <v>880</v>
      </c>
      <c r="H23" t="s">
        <v>32</v>
      </c>
      <c r="I23" t="str">
        <f>VLOOKUP(H23,Planilha4!A:B,2,FALSE)</f>
        <v>Side Quest</v>
      </c>
      <c r="J23" t="s">
        <v>797</v>
      </c>
      <c r="K23" t="s">
        <v>764</v>
      </c>
      <c r="L23">
        <v>22</v>
      </c>
      <c r="M23" t="s">
        <v>766</v>
      </c>
      <c r="N23" t="s">
        <v>629</v>
      </c>
    </row>
    <row r="24" spans="1:15" x14ac:dyDescent="0.25">
      <c r="A24" t="s">
        <v>207</v>
      </c>
      <c r="B24" t="s">
        <v>208</v>
      </c>
      <c r="C24" t="s">
        <v>518</v>
      </c>
      <c r="D24">
        <v>57142045</v>
      </c>
      <c r="E24">
        <v>57142045</v>
      </c>
      <c r="F24">
        <v>5356</v>
      </c>
      <c r="G24" t="s">
        <v>880</v>
      </c>
      <c r="H24" t="s">
        <v>209</v>
      </c>
      <c r="I24" t="str">
        <f>VLOOKUP(H24,Planilha4!A:B,2,FALSE)</f>
        <v>Side Quest</v>
      </c>
      <c r="J24" t="s">
        <v>797</v>
      </c>
      <c r="K24" t="s">
        <v>764</v>
      </c>
      <c r="L24">
        <v>23</v>
      </c>
      <c r="M24" t="s">
        <v>767</v>
      </c>
      <c r="N24" t="s">
        <v>768</v>
      </c>
    </row>
    <row r="25" spans="1:15" x14ac:dyDescent="0.25">
      <c r="A25" t="s">
        <v>276</v>
      </c>
      <c r="B25" t="s">
        <v>277</v>
      </c>
      <c r="C25" t="s">
        <v>540</v>
      </c>
      <c r="D25">
        <v>2610427253</v>
      </c>
      <c r="E25">
        <v>-1684540043</v>
      </c>
      <c r="F25">
        <v>789692</v>
      </c>
      <c r="G25" t="s">
        <v>880</v>
      </c>
      <c r="H25" t="s">
        <v>278</v>
      </c>
      <c r="I25" t="str">
        <f>VLOOKUP(H25,Planilha4!A:B,2,FALSE)</f>
        <v>Side Quest</v>
      </c>
      <c r="J25" t="s">
        <v>797</v>
      </c>
      <c r="K25" t="s">
        <v>764</v>
      </c>
      <c r="L25">
        <v>24</v>
      </c>
      <c r="M25" t="s">
        <v>765</v>
      </c>
      <c r="N25" t="s">
        <v>690</v>
      </c>
    </row>
    <row r="26" spans="1:15" x14ac:dyDescent="0.25">
      <c r="A26" t="s">
        <v>327</v>
      </c>
      <c r="B26" t="s">
        <v>328</v>
      </c>
      <c r="C26" t="s">
        <v>556</v>
      </c>
      <c r="D26">
        <v>2562542623</v>
      </c>
      <c r="E26">
        <v>-1732424673</v>
      </c>
      <c r="F26">
        <v>564668</v>
      </c>
      <c r="G26" t="s">
        <v>880</v>
      </c>
      <c r="H26" t="s">
        <v>329</v>
      </c>
      <c r="I26" t="str">
        <f>VLOOKUP(H26,Planilha4!A:B,2,FALSE)</f>
        <v>Side Quest</v>
      </c>
      <c r="J26" t="s">
        <v>797</v>
      </c>
      <c r="K26" t="s">
        <v>758</v>
      </c>
      <c r="L26">
        <v>25</v>
      </c>
      <c r="M26" t="s">
        <v>759</v>
      </c>
      <c r="N26" t="s">
        <v>624</v>
      </c>
    </row>
    <row r="27" spans="1:15" x14ac:dyDescent="0.25">
      <c r="A27" t="s">
        <v>330</v>
      </c>
      <c r="B27" t="s">
        <v>331</v>
      </c>
      <c r="C27" t="s">
        <v>557</v>
      </c>
      <c r="D27">
        <v>1085527923</v>
      </c>
      <c r="E27">
        <v>1085527923</v>
      </c>
      <c r="F27">
        <v>337348</v>
      </c>
      <c r="G27" t="s">
        <v>880</v>
      </c>
      <c r="H27" t="s">
        <v>332</v>
      </c>
      <c r="I27" t="str">
        <f>VLOOKUP(H27,Planilha4!A:B,2,FALSE)</f>
        <v>Side Quest</v>
      </c>
      <c r="J27" t="s">
        <v>797</v>
      </c>
      <c r="K27" t="s">
        <v>758</v>
      </c>
      <c r="L27">
        <v>26</v>
      </c>
      <c r="M27" t="s">
        <v>760</v>
      </c>
      <c r="N27" t="s">
        <v>629</v>
      </c>
    </row>
    <row r="28" spans="1:15" x14ac:dyDescent="0.25">
      <c r="A28" t="s">
        <v>213</v>
      </c>
      <c r="B28" t="s">
        <v>214</v>
      </c>
      <c r="C28" t="s">
        <v>520</v>
      </c>
      <c r="D28">
        <v>3359473887</v>
      </c>
      <c r="E28">
        <v>-935493409</v>
      </c>
      <c r="F28">
        <v>860588</v>
      </c>
      <c r="G28" t="s">
        <v>880</v>
      </c>
      <c r="H28" t="s">
        <v>215</v>
      </c>
      <c r="I28" t="str">
        <f>VLOOKUP(H28,Planilha4!A:B,2,FALSE)</f>
        <v>Side Quest</v>
      </c>
      <c r="J28" t="s">
        <v>798</v>
      </c>
      <c r="K28" t="s">
        <v>761</v>
      </c>
      <c r="L28">
        <v>27</v>
      </c>
      <c r="M28" t="s">
        <v>762</v>
      </c>
      <c r="N28" t="s">
        <v>763</v>
      </c>
    </row>
    <row r="29" spans="1:15" x14ac:dyDescent="0.25">
      <c r="A29" t="s">
        <v>27</v>
      </c>
      <c r="B29" t="s">
        <v>28</v>
      </c>
      <c r="C29" t="s">
        <v>465</v>
      </c>
      <c r="D29">
        <v>1534473382</v>
      </c>
      <c r="E29">
        <v>1534473382</v>
      </c>
      <c r="F29">
        <v>389124</v>
      </c>
      <c r="G29" t="s">
        <v>880</v>
      </c>
      <c r="H29" t="s">
        <v>29</v>
      </c>
      <c r="I29" t="str">
        <f>VLOOKUP(H29,Planilha4!A:B,2,FALSE)</f>
        <v>Side Quest</v>
      </c>
      <c r="J29" t="s">
        <v>798</v>
      </c>
      <c r="K29" t="s">
        <v>719</v>
      </c>
      <c r="L29">
        <v>28</v>
      </c>
      <c r="M29" t="s">
        <v>720</v>
      </c>
      <c r="N29" t="s">
        <v>624</v>
      </c>
      <c r="O29" t="s">
        <v>857</v>
      </c>
    </row>
    <row r="30" spans="1:15" x14ac:dyDescent="0.25">
      <c r="A30" t="s">
        <v>141</v>
      </c>
      <c r="B30" t="s">
        <v>142</v>
      </c>
      <c r="C30" t="s">
        <v>498</v>
      </c>
      <c r="D30">
        <v>1789694688</v>
      </c>
      <c r="E30">
        <v>1789694688</v>
      </c>
      <c r="F30">
        <v>467524</v>
      </c>
      <c r="G30" t="s">
        <v>880</v>
      </c>
      <c r="H30" t="s">
        <v>143</v>
      </c>
      <c r="I30" t="str">
        <f>VLOOKUP(H30,Planilha4!A:B,2,FALSE)</f>
        <v>Side Quest</v>
      </c>
      <c r="J30" t="s">
        <v>798</v>
      </c>
      <c r="K30" t="s">
        <v>719</v>
      </c>
      <c r="L30">
        <v>29</v>
      </c>
      <c r="M30" t="s">
        <v>723</v>
      </c>
      <c r="N30" t="s">
        <v>629</v>
      </c>
      <c r="O30" t="s">
        <v>857</v>
      </c>
    </row>
    <row r="31" spans="1:15" x14ac:dyDescent="0.25">
      <c r="A31" t="s">
        <v>300</v>
      </c>
      <c r="B31" t="s">
        <v>301</v>
      </c>
      <c r="C31" t="s">
        <v>548</v>
      </c>
      <c r="D31">
        <v>1751992675</v>
      </c>
      <c r="E31">
        <v>1751992675</v>
      </c>
      <c r="F31">
        <v>461188</v>
      </c>
      <c r="G31" t="s">
        <v>880</v>
      </c>
      <c r="H31" t="s">
        <v>302</v>
      </c>
      <c r="I31" t="str">
        <f>VLOOKUP(H31,Planilha4!A:B,2,FALSE)</f>
        <v>Side Quest</v>
      </c>
      <c r="J31" t="s">
        <v>798</v>
      </c>
      <c r="K31" t="s">
        <v>719</v>
      </c>
      <c r="L31">
        <v>30</v>
      </c>
      <c r="M31" t="s">
        <v>721</v>
      </c>
      <c r="N31" t="s">
        <v>722</v>
      </c>
      <c r="O31" t="s">
        <v>856</v>
      </c>
    </row>
    <row r="32" spans="1:15" x14ac:dyDescent="0.25">
      <c r="A32" t="s">
        <v>441</v>
      </c>
      <c r="B32" t="s">
        <v>442</v>
      </c>
      <c r="C32" t="s">
        <v>592</v>
      </c>
      <c r="D32">
        <v>3870410208</v>
      </c>
      <c r="E32">
        <v>-424557088</v>
      </c>
      <c r="F32">
        <v>922860</v>
      </c>
      <c r="G32" t="s">
        <v>880</v>
      </c>
      <c r="H32" t="s">
        <v>443</v>
      </c>
      <c r="I32" t="str">
        <f>VLOOKUP(H32,Planilha4!A:B,2,FALSE)</f>
        <v>Side Quest</v>
      </c>
      <c r="J32" t="s">
        <v>798</v>
      </c>
      <c r="K32" t="s">
        <v>719</v>
      </c>
      <c r="L32">
        <v>31</v>
      </c>
      <c r="M32" t="s">
        <v>727</v>
      </c>
      <c r="N32" t="s">
        <v>728</v>
      </c>
      <c r="O32" t="s">
        <v>855</v>
      </c>
    </row>
    <row r="33" spans="1:15" x14ac:dyDescent="0.25">
      <c r="A33" t="s">
        <v>444</v>
      </c>
      <c r="B33" t="s">
        <v>445</v>
      </c>
      <c r="C33" t="s">
        <v>593</v>
      </c>
      <c r="D33">
        <v>3339483137</v>
      </c>
      <c r="E33">
        <v>-955484159</v>
      </c>
      <c r="F33">
        <v>858972</v>
      </c>
      <c r="G33" t="s">
        <v>880</v>
      </c>
      <c r="H33" t="s">
        <v>446</v>
      </c>
      <c r="I33" t="str">
        <f>VLOOKUP(H33,Planilha4!A:B,2,FALSE)</f>
        <v>Side Quest</v>
      </c>
      <c r="J33" t="s">
        <v>798</v>
      </c>
      <c r="K33" t="s">
        <v>719</v>
      </c>
      <c r="L33">
        <v>32</v>
      </c>
      <c r="M33" t="s">
        <v>731</v>
      </c>
      <c r="N33" t="s">
        <v>732</v>
      </c>
      <c r="O33" t="s">
        <v>857</v>
      </c>
    </row>
    <row r="34" spans="1:15" x14ac:dyDescent="0.25">
      <c r="A34" t="s">
        <v>447</v>
      </c>
      <c r="B34" t="s">
        <v>448</v>
      </c>
      <c r="C34" t="s">
        <v>594</v>
      </c>
      <c r="D34">
        <v>904920050</v>
      </c>
      <c r="E34">
        <v>904920050</v>
      </c>
      <c r="F34">
        <v>307836</v>
      </c>
      <c r="G34" t="s">
        <v>880</v>
      </c>
      <c r="H34" t="s">
        <v>449</v>
      </c>
      <c r="I34" t="str">
        <f>VLOOKUP(H34,Planilha4!A:B,2,FALSE)</f>
        <v>Side Quest</v>
      </c>
      <c r="J34" t="s">
        <v>798</v>
      </c>
      <c r="K34" t="s">
        <v>719</v>
      </c>
      <c r="L34">
        <v>33</v>
      </c>
      <c r="M34" t="s">
        <v>729</v>
      </c>
      <c r="N34" t="s">
        <v>730</v>
      </c>
      <c r="O34" t="s">
        <v>857</v>
      </c>
    </row>
    <row r="35" spans="1:15" x14ac:dyDescent="0.25">
      <c r="A35" t="s">
        <v>450</v>
      </c>
      <c r="B35" t="s">
        <v>451</v>
      </c>
      <c r="C35" t="s">
        <v>595</v>
      </c>
      <c r="D35">
        <v>3118579227</v>
      </c>
      <c r="E35">
        <v>-1176388069</v>
      </c>
      <c r="F35">
        <v>832308</v>
      </c>
      <c r="G35" t="s">
        <v>880</v>
      </c>
      <c r="H35" t="s">
        <v>452</v>
      </c>
      <c r="I35" t="str">
        <f>VLOOKUP(H35,Planilha4!A:B,2,FALSE)</f>
        <v>Side Quest</v>
      </c>
      <c r="J35" t="s">
        <v>798</v>
      </c>
      <c r="K35" t="s">
        <v>719</v>
      </c>
      <c r="L35">
        <v>34</v>
      </c>
      <c r="M35" t="s">
        <v>726</v>
      </c>
      <c r="N35" t="s">
        <v>708</v>
      </c>
      <c r="O35" t="s">
        <v>857</v>
      </c>
    </row>
    <row r="36" spans="1:15" x14ac:dyDescent="0.25">
      <c r="A36" t="s">
        <v>453</v>
      </c>
      <c r="B36" t="s">
        <v>454</v>
      </c>
      <c r="C36" t="s">
        <v>596</v>
      </c>
      <c r="D36">
        <v>3369109482</v>
      </c>
      <c r="E36">
        <v>-925857814</v>
      </c>
      <c r="F36">
        <v>861324</v>
      </c>
      <c r="G36" t="s">
        <v>880</v>
      </c>
      <c r="H36" t="s">
        <v>455</v>
      </c>
      <c r="I36" t="str">
        <f>VLOOKUP(H36,Planilha4!A:B,2,FALSE)</f>
        <v>Side Quest</v>
      </c>
      <c r="J36" t="s">
        <v>798</v>
      </c>
      <c r="K36" t="s">
        <v>719</v>
      </c>
      <c r="L36">
        <v>35</v>
      </c>
      <c r="M36" t="s">
        <v>724</v>
      </c>
      <c r="N36" t="s">
        <v>725</v>
      </c>
      <c r="O36" t="s">
        <v>857</v>
      </c>
    </row>
    <row r="37" spans="1:15" x14ac:dyDescent="0.25">
      <c r="A37" t="s">
        <v>336</v>
      </c>
      <c r="B37" t="s">
        <v>337</v>
      </c>
      <c r="C37" t="s">
        <v>559</v>
      </c>
      <c r="D37">
        <v>1138516446</v>
      </c>
      <c r="E37">
        <v>1138516446</v>
      </c>
      <c r="F37">
        <v>342428</v>
      </c>
      <c r="G37" t="s">
        <v>880</v>
      </c>
      <c r="H37" t="s">
        <v>338</v>
      </c>
      <c r="I37" t="str">
        <f>VLOOKUP(H37,Planilha4!A:B,2,FALSE)</f>
        <v>Side Quest</v>
      </c>
      <c r="J37" t="s">
        <v>799</v>
      </c>
      <c r="K37" t="s">
        <v>685</v>
      </c>
      <c r="L37">
        <v>36</v>
      </c>
      <c r="M37" t="s">
        <v>686</v>
      </c>
      <c r="N37" t="s">
        <v>687</v>
      </c>
    </row>
    <row r="38" spans="1:15" x14ac:dyDescent="0.25">
      <c r="A38" t="s">
        <v>150</v>
      </c>
      <c r="B38" t="s">
        <v>151</v>
      </c>
      <c r="C38" t="s">
        <v>501</v>
      </c>
      <c r="D38">
        <v>2101580798</v>
      </c>
      <c r="E38">
        <v>2101580798</v>
      </c>
      <c r="F38">
        <v>520828</v>
      </c>
      <c r="G38" t="s">
        <v>880</v>
      </c>
      <c r="H38" t="s">
        <v>152</v>
      </c>
      <c r="I38" t="str">
        <f>VLOOKUP(H38,Planilha4!A:B,2,FALSE)</f>
        <v>Side Quest</v>
      </c>
      <c r="J38" t="s">
        <v>799</v>
      </c>
      <c r="K38" t="s">
        <v>678</v>
      </c>
      <c r="L38">
        <v>37</v>
      </c>
      <c r="M38" t="s">
        <v>684</v>
      </c>
      <c r="N38" t="s">
        <v>629</v>
      </c>
    </row>
    <row r="39" spans="1:15" x14ac:dyDescent="0.25">
      <c r="A39" t="s">
        <v>153</v>
      </c>
      <c r="B39" t="s">
        <v>154</v>
      </c>
      <c r="C39" t="s">
        <v>502</v>
      </c>
      <c r="D39">
        <v>1368004384</v>
      </c>
      <c r="E39">
        <v>1368004384</v>
      </c>
      <c r="F39">
        <v>361508</v>
      </c>
      <c r="G39" t="s">
        <v>880</v>
      </c>
      <c r="H39" t="s">
        <v>155</v>
      </c>
      <c r="I39" t="str">
        <f>VLOOKUP(H39,Planilha4!A:B,2,FALSE)</f>
        <v>Side Quest</v>
      </c>
      <c r="J39" t="s">
        <v>799</v>
      </c>
      <c r="K39" t="s">
        <v>678</v>
      </c>
      <c r="L39">
        <v>38</v>
      </c>
      <c r="M39" t="s">
        <v>679</v>
      </c>
      <c r="N39" t="s">
        <v>680</v>
      </c>
      <c r="O39" t="s">
        <v>858</v>
      </c>
    </row>
    <row r="40" spans="1:15" x14ac:dyDescent="0.25">
      <c r="A40" t="s">
        <v>156</v>
      </c>
      <c r="B40" t="s">
        <v>157</v>
      </c>
      <c r="C40" t="s">
        <v>503</v>
      </c>
      <c r="D40">
        <v>2688084234</v>
      </c>
      <c r="E40">
        <v>-1606883062</v>
      </c>
      <c r="F40">
        <v>796436</v>
      </c>
      <c r="G40" t="s">
        <v>880</v>
      </c>
      <c r="H40" t="s">
        <v>158</v>
      </c>
      <c r="I40" t="str">
        <f>VLOOKUP(H40,Planilha4!A:B,2,FALSE)</f>
        <v>Side Quest</v>
      </c>
      <c r="J40" t="s">
        <v>799</v>
      </c>
      <c r="K40" t="s">
        <v>681</v>
      </c>
      <c r="L40">
        <v>39</v>
      </c>
      <c r="M40" t="s">
        <v>682</v>
      </c>
      <c r="N40" t="s">
        <v>683</v>
      </c>
    </row>
    <row r="41" spans="1:15" x14ac:dyDescent="0.25">
      <c r="A41" t="s">
        <v>135</v>
      </c>
      <c r="B41" t="s">
        <v>136</v>
      </c>
      <c r="C41" t="s">
        <v>496</v>
      </c>
      <c r="D41">
        <v>581124975</v>
      </c>
      <c r="E41">
        <v>581124975</v>
      </c>
      <c r="F41">
        <v>51828</v>
      </c>
      <c r="G41" t="s">
        <v>880</v>
      </c>
      <c r="H41" t="s">
        <v>137</v>
      </c>
      <c r="I41" t="str">
        <f>VLOOKUP(H41,Planilha4!A:B,2,FALSE)</f>
        <v>Side Quest</v>
      </c>
      <c r="J41" t="s">
        <v>800</v>
      </c>
      <c r="K41" t="s">
        <v>705</v>
      </c>
      <c r="L41">
        <v>40</v>
      </c>
      <c r="M41" t="s">
        <v>707</v>
      </c>
      <c r="N41" t="s">
        <v>708</v>
      </c>
    </row>
    <row r="42" spans="1:15" x14ac:dyDescent="0.25">
      <c r="A42" t="s">
        <v>288</v>
      </c>
      <c r="B42" t="s">
        <v>289</v>
      </c>
      <c r="C42" t="s">
        <v>544</v>
      </c>
      <c r="D42">
        <v>1037546232</v>
      </c>
      <c r="E42">
        <v>1037546232</v>
      </c>
      <c r="F42">
        <v>332908</v>
      </c>
      <c r="G42" t="s">
        <v>880</v>
      </c>
      <c r="H42" t="s">
        <v>290</v>
      </c>
      <c r="I42" t="str">
        <f>VLOOKUP(H42,Planilha4!A:B,2,FALSE)</f>
        <v>Side Quest</v>
      </c>
      <c r="J42" t="s">
        <v>800</v>
      </c>
      <c r="K42" t="s">
        <v>705</v>
      </c>
      <c r="L42">
        <v>40</v>
      </c>
      <c r="M42" t="s">
        <v>706</v>
      </c>
      <c r="N42" t="s">
        <v>624</v>
      </c>
    </row>
    <row r="43" spans="1:15" x14ac:dyDescent="0.25">
      <c r="A43" t="s">
        <v>132</v>
      </c>
      <c r="B43" t="s">
        <v>133</v>
      </c>
      <c r="C43" t="s">
        <v>495</v>
      </c>
      <c r="D43">
        <v>2785648878</v>
      </c>
      <c r="E43">
        <v>-1509318418</v>
      </c>
      <c r="F43">
        <v>804916</v>
      </c>
      <c r="G43" t="s">
        <v>880</v>
      </c>
      <c r="H43" t="s">
        <v>134</v>
      </c>
      <c r="I43" t="str">
        <f>VLOOKUP(H43,Planilha4!A:B,2,FALSE)</f>
        <v>Side Quest</v>
      </c>
      <c r="J43" t="s">
        <v>800</v>
      </c>
      <c r="K43" t="s">
        <v>709</v>
      </c>
      <c r="L43">
        <v>42</v>
      </c>
      <c r="M43" t="s">
        <v>710</v>
      </c>
      <c r="N43" t="s">
        <v>624</v>
      </c>
    </row>
    <row r="44" spans="1:15" x14ac:dyDescent="0.25">
      <c r="A44" t="s">
        <v>282</v>
      </c>
      <c r="B44" t="s">
        <v>283</v>
      </c>
      <c r="C44" t="s">
        <v>542</v>
      </c>
      <c r="D44">
        <v>648077859</v>
      </c>
      <c r="E44">
        <v>648077859</v>
      </c>
      <c r="F44">
        <v>64884</v>
      </c>
      <c r="G44" t="s">
        <v>880</v>
      </c>
      <c r="H44" t="s">
        <v>284</v>
      </c>
      <c r="I44" t="str">
        <f>VLOOKUP(H44,Planilha4!A:B,2,FALSE)</f>
        <v>Side Quest</v>
      </c>
      <c r="J44" t="s">
        <v>800</v>
      </c>
      <c r="K44" t="s">
        <v>711</v>
      </c>
      <c r="L44">
        <v>43</v>
      </c>
      <c r="M44" t="s">
        <v>712</v>
      </c>
      <c r="N44" t="s">
        <v>672</v>
      </c>
    </row>
    <row r="45" spans="1:15" x14ac:dyDescent="0.25">
      <c r="A45" t="s">
        <v>105</v>
      </c>
      <c r="B45" t="s">
        <v>106</v>
      </c>
      <c r="C45" t="s">
        <v>600</v>
      </c>
      <c r="D45">
        <v>3669339674</v>
      </c>
      <c r="E45">
        <v>-625627622</v>
      </c>
      <c r="F45">
        <v>905988</v>
      </c>
      <c r="G45" t="s">
        <v>880</v>
      </c>
      <c r="H45" t="s">
        <v>107</v>
      </c>
      <c r="I45" t="str">
        <f>VLOOKUP(H45,Planilha4!A:B,2,FALSE)</f>
        <v>Side Quest</v>
      </c>
      <c r="J45" t="s">
        <v>800</v>
      </c>
      <c r="K45" t="s">
        <v>691</v>
      </c>
      <c r="L45">
        <v>44</v>
      </c>
      <c r="M45" t="s">
        <v>702</v>
      </c>
      <c r="N45" t="s">
        <v>703</v>
      </c>
      <c r="O45" t="s">
        <v>859</v>
      </c>
    </row>
    <row r="46" spans="1:15" x14ac:dyDescent="0.25">
      <c r="A46" t="s">
        <v>111</v>
      </c>
      <c r="B46" t="s">
        <v>112</v>
      </c>
      <c r="C46" t="s">
        <v>488</v>
      </c>
      <c r="D46">
        <v>3128361965</v>
      </c>
      <c r="E46">
        <v>-1166605331</v>
      </c>
      <c r="F46">
        <v>833060</v>
      </c>
      <c r="G46" t="s">
        <v>880</v>
      </c>
      <c r="H46" t="s">
        <v>113</v>
      </c>
      <c r="I46" t="str">
        <f>VLOOKUP(H46,Planilha4!A:B,2,FALSE)</f>
        <v>Side Quest</v>
      </c>
      <c r="J46" t="s">
        <v>800</v>
      </c>
      <c r="K46" t="s">
        <v>691</v>
      </c>
      <c r="L46">
        <v>45</v>
      </c>
      <c r="M46" t="s">
        <v>694</v>
      </c>
      <c r="N46" t="s">
        <v>629</v>
      </c>
      <c r="O46" t="s">
        <v>863</v>
      </c>
    </row>
    <row r="47" spans="1:15" x14ac:dyDescent="0.25">
      <c r="A47" t="s">
        <v>114</v>
      </c>
      <c r="B47" t="s">
        <v>115</v>
      </c>
      <c r="C47" t="s">
        <v>489</v>
      </c>
      <c r="D47">
        <v>2431503503</v>
      </c>
      <c r="E47">
        <v>-1863463793</v>
      </c>
      <c r="F47">
        <v>551924</v>
      </c>
      <c r="G47" t="s">
        <v>880</v>
      </c>
      <c r="H47" t="s">
        <v>116</v>
      </c>
      <c r="I47" t="str">
        <f>VLOOKUP(H47,Planilha4!A:B,2,FALSE)</f>
        <v>Side Quest</v>
      </c>
      <c r="J47" t="s">
        <v>800</v>
      </c>
      <c r="K47" t="s">
        <v>691</v>
      </c>
      <c r="L47">
        <v>46</v>
      </c>
      <c r="M47" t="s">
        <v>692</v>
      </c>
      <c r="N47" t="s">
        <v>693</v>
      </c>
      <c r="O47" t="s">
        <v>862</v>
      </c>
    </row>
    <row r="48" spans="1:15" x14ac:dyDescent="0.25">
      <c r="A48" t="s">
        <v>117</v>
      </c>
      <c r="B48" t="s">
        <v>118</v>
      </c>
      <c r="C48" t="s">
        <v>490</v>
      </c>
      <c r="D48">
        <v>2763778877</v>
      </c>
      <c r="E48">
        <v>-1531188419</v>
      </c>
      <c r="F48">
        <v>802708</v>
      </c>
      <c r="G48" t="s">
        <v>880</v>
      </c>
      <c r="H48" t="s">
        <v>119</v>
      </c>
      <c r="I48" t="str">
        <f>VLOOKUP(H48,Planilha4!A:B,2,FALSE)</f>
        <v>Side Quest</v>
      </c>
      <c r="J48" t="s">
        <v>800</v>
      </c>
      <c r="K48" t="s">
        <v>691</v>
      </c>
      <c r="L48">
        <v>47</v>
      </c>
      <c r="M48" t="s">
        <v>698</v>
      </c>
      <c r="N48" t="s">
        <v>699</v>
      </c>
      <c r="O48" t="s">
        <v>863</v>
      </c>
    </row>
    <row r="49" spans="1:15" x14ac:dyDescent="0.25">
      <c r="A49" t="s">
        <v>120</v>
      </c>
      <c r="B49" t="s">
        <v>121</v>
      </c>
      <c r="C49" t="s">
        <v>491</v>
      </c>
      <c r="D49">
        <v>3011126241</v>
      </c>
      <c r="E49">
        <v>-1283841055</v>
      </c>
      <c r="F49">
        <v>823388</v>
      </c>
      <c r="G49" t="s">
        <v>880</v>
      </c>
      <c r="H49" t="s">
        <v>122</v>
      </c>
      <c r="I49" t="str">
        <f>VLOOKUP(H49,Planilha4!A:B,2,FALSE)</f>
        <v>Side Quest</v>
      </c>
      <c r="J49" t="s">
        <v>800</v>
      </c>
      <c r="K49" t="s">
        <v>691</v>
      </c>
      <c r="L49">
        <v>48</v>
      </c>
      <c r="M49" t="s">
        <v>695</v>
      </c>
      <c r="N49" t="s">
        <v>624</v>
      </c>
      <c r="O49" t="s">
        <v>859</v>
      </c>
    </row>
    <row r="50" spans="1:15" x14ac:dyDescent="0.25">
      <c r="A50" t="s">
        <v>123</v>
      </c>
      <c r="B50" t="s">
        <v>124</v>
      </c>
      <c r="C50" t="s">
        <v>492</v>
      </c>
      <c r="D50">
        <v>1229534185</v>
      </c>
      <c r="E50">
        <v>1229534185</v>
      </c>
      <c r="F50">
        <v>349596</v>
      </c>
      <c r="G50" t="s">
        <v>880</v>
      </c>
      <c r="H50" t="s">
        <v>125</v>
      </c>
      <c r="I50" t="str">
        <f>VLOOKUP(H50,Planilha4!A:B,2,FALSE)</f>
        <v>Side Quest</v>
      </c>
      <c r="J50" t="s">
        <v>800</v>
      </c>
      <c r="K50" t="s">
        <v>691</v>
      </c>
      <c r="L50">
        <v>49</v>
      </c>
      <c r="M50" t="s">
        <v>700</v>
      </c>
      <c r="N50" t="s">
        <v>701</v>
      </c>
      <c r="O50" t="s">
        <v>859</v>
      </c>
    </row>
    <row r="51" spans="1:15" x14ac:dyDescent="0.25">
      <c r="A51" t="s">
        <v>126</v>
      </c>
      <c r="B51" t="s">
        <v>127</v>
      </c>
      <c r="C51" t="s">
        <v>493</v>
      </c>
      <c r="D51">
        <v>2943621439</v>
      </c>
      <c r="E51">
        <v>-1351345857</v>
      </c>
      <c r="F51">
        <v>817948</v>
      </c>
      <c r="G51" t="s">
        <v>880</v>
      </c>
      <c r="H51" t="s">
        <v>128</v>
      </c>
      <c r="I51" t="str">
        <f>VLOOKUP(H51,Planilha4!A:B,2,FALSE)</f>
        <v>Side Quest</v>
      </c>
      <c r="J51" t="s">
        <v>800</v>
      </c>
      <c r="K51" t="s">
        <v>691</v>
      </c>
      <c r="L51">
        <v>50</v>
      </c>
      <c r="M51" t="s">
        <v>696</v>
      </c>
      <c r="N51" t="s">
        <v>704</v>
      </c>
      <c r="O51" t="s">
        <v>861</v>
      </c>
    </row>
    <row r="52" spans="1:15" x14ac:dyDescent="0.25">
      <c r="A52" t="s">
        <v>129</v>
      </c>
      <c r="B52" t="s">
        <v>130</v>
      </c>
      <c r="C52" t="s">
        <v>494</v>
      </c>
      <c r="D52">
        <v>3682616373</v>
      </c>
      <c r="E52">
        <v>-612350923</v>
      </c>
      <c r="F52">
        <v>907092</v>
      </c>
      <c r="G52" t="s">
        <v>880</v>
      </c>
      <c r="H52" t="s">
        <v>131</v>
      </c>
      <c r="I52" t="str">
        <f>VLOOKUP(H52,Planilha4!A:B,2,FALSE)</f>
        <v>Side Quest</v>
      </c>
      <c r="J52" t="s">
        <v>800</v>
      </c>
      <c r="K52" t="s">
        <v>691</v>
      </c>
      <c r="L52">
        <v>51</v>
      </c>
      <c r="M52" t="s">
        <v>696</v>
      </c>
      <c r="N52" t="s">
        <v>697</v>
      </c>
      <c r="O52" t="s">
        <v>860</v>
      </c>
    </row>
    <row r="53" spans="1:15" x14ac:dyDescent="0.25">
      <c r="A53" t="s">
        <v>318</v>
      </c>
      <c r="B53" t="s">
        <v>319</v>
      </c>
      <c r="C53" t="s">
        <v>553</v>
      </c>
      <c r="D53">
        <v>3787033766</v>
      </c>
      <c r="E53">
        <v>-507933530</v>
      </c>
      <c r="F53">
        <v>915948</v>
      </c>
      <c r="G53" t="s">
        <v>880</v>
      </c>
      <c r="H53" t="s">
        <v>320</v>
      </c>
      <c r="I53" t="str">
        <f>VLOOKUP(H53,Planilha4!A:B,2,FALSE)</f>
        <v>Side Quest</v>
      </c>
      <c r="J53" t="s">
        <v>801</v>
      </c>
      <c r="K53" t="s">
        <v>670</v>
      </c>
      <c r="L53">
        <v>52</v>
      </c>
      <c r="M53" t="s">
        <v>671</v>
      </c>
      <c r="N53" t="s">
        <v>672</v>
      </c>
    </row>
    <row r="54" spans="1:15" x14ac:dyDescent="0.25">
      <c r="A54" t="s">
        <v>303</v>
      </c>
      <c r="B54" t="s">
        <v>304</v>
      </c>
      <c r="C54" t="s">
        <v>549</v>
      </c>
      <c r="D54">
        <v>1675488083</v>
      </c>
      <c r="E54">
        <v>1675488083</v>
      </c>
      <c r="F54">
        <v>454892</v>
      </c>
      <c r="G54" t="s">
        <v>880</v>
      </c>
      <c r="H54" t="s">
        <v>305</v>
      </c>
      <c r="I54" t="str">
        <f>VLOOKUP(H54,Planilha4!A:B,2,FALSE)</f>
        <v>Side Quest</v>
      </c>
      <c r="J54" t="s">
        <v>801</v>
      </c>
      <c r="K54" t="s">
        <v>673</v>
      </c>
      <c r="L54">
        <v>53</v>
      </c>
      <c r="M54" t="s">
        <v>676</v>
      </c>
      <c r="N54" t="s">
        <v>629</v>
      </c>
    </row>
    <row r="55" spans="1:15" x14ac:dyDescent="0.25">
      <c r="A55" t="s">
        <v>306</v>
      </c>
      <c r="B55" t="s">
        <v>307</v>
      </c>
      <c r="C55" t="s">
        <v>550</v>
      </c>
      <c r="D55">
        <v>309519920</v>
      </c>
      <c r="E55">
        <v>309519920</v>
      </c>
      <c r="F55">
        <v>28148</v>
      </c>
      <c r="G55" t="s">
        <v>880</v>
      </c>
      <c r="H55" t="s">
        <v>308</v>
      </c>
      <c r="I55" t="str">
        <f>VLOOKUP(H55,Planilha4!A:B,2,FALSE)</f>
        <v>Side Quest</v>
      </c>
      <c r="J55" t="s">
        <v>801</v>
      </c>
      <c r="K55" t="s">
        <v>673</v>
      </c>
      <c r="L55">
        <v>54</v>
      </c>
      <c r="M55" t="s">
        <v>677</v>
      </c>
      <c r="N55" t="s">
        <v>629</v>
      </c>
    </row>
    <row r="56" spans="1:15" x14ac:dyDescent="0.25">
      <c r="A56" t="s">
        <v>309</v>
      </c>
      <c r="B56" t="s">
        <v>310</v>
      </c>
      <c r="C56" t="s">
        <v>551</v>
      </c>
      <c r="D56">
        <v>3065407281</v>
      </c>
      <c r="E56">
        <v>-1229560015</v>
      </c>
      <c r="F56">
        <v>828236</v>
      </c>
      <c r="G56" t="s">
        <v>880</v>
      </c>
      <c r="H56" t="s">
        <v>311</v>
      </c>
      <c r="I56" t="str">
        <f>VLOOKUP(H56,Planilha4!A:B,2,FALSE)</f>
        <v>Side Quest</v>
      </c>
      <c r="J56" t="s">
        <v>801</v>
      </c>
      <c r="K56" t="s">
        <v>673</v>
      </c>
      <c r="L56">
        <v>55</v>
      </c>
      <c r="M56" t="s">
        <v>675</v>
      </c>
      <c r="N56" t="s">
        <v>629</v>
      </c>
      <c r="O56" t="s">
        <v>864</v>
      </c>
    </row>
    <row r="57" spans="1:15" x14ac:dyDescent="0.25">
      <c r="A57" t="s">
        <v>324</v>
      </c>
      <c r="B57" t="s">
        <v>325</v>
      </c>
      <c r="C57" t="s">
        <v>555</v>
      </c>
      <c r="D57">
        <v>3378810865</v>
      </c>
      <c r="E57">
        <v>-916156431</v>
      </c>
      <c r="F57">
        <v>862044</v>
      </c>
      <c r="G57" t="s">
        <v>880</v>
      </c>
      <c r="H57" t="s">
        <v>326</v>
      </c>
      <c r="I57" t="str">
        <f>VLOOKUP(H57,Planilha4!A:B,2,FALSE)</f>
        <v>Side Quest</v>
      </c>
      <c r="J57" t="s">
        <v>801</v>
      </c>
      <c r="K57" t="s">
        <v>673</v>
      </c>
      <c r="L57">
        <v>56</v>
      </c>
      <c r="M57" t="s">
        <v>674</v>
      </c>
      <c r="N57" t="s">
        <v>672</v>
      </c>
      <c r="O57" t="s">
        <v>864</v>
      </c>
    </row>
    <row r="58" spans="1:15" x14ac:dyDescent="0.25">
      <c r="A58" t="s">
        <v>369</v>
      </c>
      <c r="B58" t="s">
        <v>370</v>
      </c>
      <c r="C58" t="s">
        <v>570</v>
      </c>
      <c r="D58">
        <v>1433531398</v>
      </c>
      <c r="E58">
        <v>1433531398</v>
      </c>
      <c r="F58">
        <v>373060</v>
      </c>
      <c r="G58" t="s">
        <v>880</v>
      </c>
      <c r="H58" t="s">
        <v>371</v>
      </c>
      <c r="I58" t="str">
        <f>VLOOKUP(H58,Planilha4!A:B,2,FALSE)</f>
        <v>Side Quest</v>
      </c>
      <c r="J58" t="s">
        <v>802</v>
      </c>
      <c r="K58" t="s">
        <v>753</v>
      </c>
      <c r="L58">
        <v>57</v>
      </c>
      <c r="M58" t="s">
        <v>754</v>
      </c>
      <c r="N58" t="s">
        <v>755</v>
      </c>
    </row>
    <row r="59" spans="1:15" x14ac:dyDescent="0.25">
      <c r="A59" t="s">
        <v>78</v>
      </c>
      <c r="B59" t="s">
        <v>79</v>
      </c>
      <c r="C59" t="s">
        <v>480</v>
      </c>
      <c r="D59">
        <v>732289712</v>
      </c>
      <c r="E59">
        <v>732289712</v>
      </c>
      <c r="F59">
        <v>71628</v>
      </c>
      <c r="G59" t="s">
        <v>880</v>
      </c>
      <c r="H59" t="s">
        <v>80</v>
      </c>
      <c r="I59" t="str">
        <f>VLOOKUP(H59,Planilha4!A:B,2,FALSE)</f>
        <v>Side Quest</v>
      </c>
      <c r="J59" t="s">
        <v>803</v>
      </c>
      <c r="K59" t="s">
        <v>744</v>
      </c>
      <c r="L59">
        <v>58</v>
      </c>
      <c r="M59" t="s">
        <v>745</v>
      </c>
      <c r="N59" t="s">
        <v>746</v>
      </c>
    </row>
    <row r="60" spans="1:15" x14ac:dyDescent="0.25">
      <c r="A60" t="s">
        <v>84</v>
      </c>
      <c r="B60" t="s">
        <v>85</v>
      </c>
      <c r="C60" t="s">
        <v>482</v>
      </c>
      <c r="D60">
        <v>2251669479</v>
      </c>
      <c r="E60">
        <v>-2043297817</v>
      </c>
      <c r="F60">
        <v>535756</v>
      </c>
      <c r="G60" t="s">
        <v>880</v>
      </c>
      <c r="H60" t="s">
        <v>86</v>
      </c>
      <c r="I60" t="str">
        <f>VLOOKUP(H60,Planilha4!A:B,2,FALSE)</f>
        <v>Side Quest</v>
      </c>
      <c r="J60" t="s">
        <v>803</v>
      </c>
      <c r="K60" t="s">
        <v>747</v>
      </c>
      <c r="L60">
        <v>59</v>
      </c>
      <c r="M60" t="s">
        <v>748</v>
      </c>
      <c r="N60" t="s">
        <v>749</v>
      </c>
    </row>
    <row r="61" spans="1:15" x14ac:dyDescent="0.25">
      <c r="A61" t="s">
        <v>87</v>
      </c>
      <c r="B61" t="s">
        <v>88</v>
      </c>
      <c r="C61" t="s">
        <v>483</v>
      </c>
      <c r="D61">
        <v>389611392</v>
      </c>
      <c r="E61">
        <v>389611392</v>
      </c>
      <c r="F61">
        <v>34676</v>
      </c>
      <c r="G61" t="s">
        <v>880</v>
      </c>
      <c r="H61" t="s">
        <v>89</v>
      </c>
      <c r="I61" t="str">
        <f>VLOOKUP(H61,Planilha4!A:B,2,FALSE)</f>
        <v>Side Quest</v>
      </c>
      <c r="J61" t="s">
        <v>804</v>
      </c>
      <c r="K61" t="s">
        <v>750</v>
      </c>
      <c r="L61">
        <v>60</v>
      </c>
      <c r="M61" t="s">
        <v>751</v>
      </c>
      <c r="N61" t="s">
        <v>752</v>
      </c>
    </row>
    <row r="62" spans="1:15" x14ac:dyDescent="0.25">
      <c r="A62" t="s">
        <v>81</v>
      </c>
      <c r="B62" t="s">
        <v>82</v>
      </c>
      <c r="C62" t="s">
        <v>481</v>
      </c>
      <c r="D62">
        <v>444343107</v>
      </c>
      <c r="E62">
        <v>444343107</v>
      </c>
      <c r="F62">
        <v>40468</v>
      </c>
      <c r="G62" t="s">
        <v>880</v>
      </c>
      <c r="H62" t="s">
        <v>83</v>
      </c>
      <c r="I62" t="str">
        <f>VLOOKUP(H62,Planilha4!A:B,2,FALSE)</f>
        <v>Side Quest</v>
      </c>
      <c r="J62" t="s">
        <v>804</v>
      </c>
      <c r="K62" t="s">
        <v>742</v>
      </c>
      <c r="L62">
        <v>61</v>
      </c>
      <c r="M62" t="s">
        <v>743</v>
      </c>
      <c r="N62" t="s">
        <v>629</v>
      </c>
    </row>
    <row r="63" spans="1:15" x14ac:dyDescent="0.25">
      <c r="A63" t="s">
        <v>426</v>
      </c>
      <c r="B63" t="s">
        <v>427</v>
      </c>
      <c r="C63" t="s">
        <v>589</v>
      </c>
      <c r="D63">
        <v>93958771</v>
      </c>
      <c r="E63">
        <v>93958771</v>
      </c>
      <c r="F63">
        <v>8436</v>
      </c>
      <c r="G63" t="s">
        <v>880</v>
      </c>
      <c r="H63" t="s">
        <v>428</v>
      </c>
      <c r="I63" t="str">
        <f>VLOOKUP(H63,Planilha4!A:B,2,FALSE)</f>
        <v>Side Quest</v>
      </c>
      <c r="J63" t="s">
        <v>804</v>
      </c>
      <c r="K63" t="s">
        <v>645</v>
      </c>
      <c r="L63">
        <v>62</v>
      </c>
      <c r="M63" t="s">
        <v>648</v>
      </c>
      <c r="N63" t="s">
        <v>649</v>
      </c>
    </row>
    <row r="64" spans="1:15" x14ac:dyDescent="0.25">
      <c r="A64" t="s">
        <v>429</v>
      </c>
      <c r="B64" t="s">
        <v>430</v>
      </c>
      <c r="C64" t="s">
        <v>590</v>
      </c>
      <c r="D64">
        <v>1174630332</v>
      </c>
      <c r="E64">
        <v>1174630332</v>
      </c>
      <c r="F64">
        <v>345276</v>
      </c>
      <c r="G64" t="s">
        <v>880</v>
      </c>
      <c r="H64" t="s">
        <v>431</v>
      </c>
      <c r="I64" t="str">
        <f>VLOOKUP(H64,Planilha4!A:B,2,FALSE)</f>
        <v>Side Quest</v>
      </c>
      <c r="J64" t="s">
        <v>804</v>
      </c>
      <c r="K64" t="s">
        <v>645</v>
      </c>
      <c r="L64">
        <v>63</v>
      </c>
      <c r="M64" t="s">
        <v>650</v>
      </c>
      <c r="N64" t="s">
        <v>629</v>
      </c>
    </row>
    <row r="65" spans="1:15" x14ac:dyDescent="0.25">
      <c r="A65" t="s">
        <v>432</v>
      </c>
      <c r="B65" t="s">
        <v>433</v>
      </c>
      <c r="C65" t="s">
        <v>591</v>
      </c>
      <c r="D65">
        <v>1890632627</v>
      </c>
      <c r="E65">
        <v>1890632627</v>
      </c>
      <c r="F65">
        <v>476524</v>
      </c>
      <c r="G65" t="s">
        <v>880</v>
      </c>
      <c r="H65" t="s">
        <v>434</v>
      </c>
      <c r="I65" t="str">
        <f>VLOOKUP(H65,Planilha4!A:B,2,FALSE)</f>
        <v>Side Quest</v>
      </c>
      <c r="J65" t="s">
        <v>804</v>
      </c>
      <c r="K65" t="s">
        <v>645</v>
      </c>
      <c r="L65">
        <v>64</v>
      </c>
      <c r="M65" t="s">
        <v>646</v>
      </c>
      <c r="N65" t="s">
        <v>647</v>
      </c>
    </row>
    <row r="66" spans="1:15" x14ac:dyDescent="0.25">
      <c r="A66" t="s">
        <v>210</v>
      </c>
      <c r="B66" t="s">
        <v>211</v>
      </c>
      <c r="C66" t="s">
        <v>519</v>
      </c>
      <c r="D66">
        <v>172021291</v>
      </c>
      <c r="E66">
        <v>172021291</v>
      </c>
      <c r="F66">
        <v>15164</v>
      </c>
      <c r="G66" t="s">
        <v>880</v>
      </c>
      <c r="H66" t="s">
        <v>212</v>
      </c>
      <c r="I66" t="str">
        <f>VLOOKUP(H66,Planilha4!A:B,2,FALSE)</f>
        <v>Side Quest</v>
      </c>
      <c r="J66" t="s">
        <v>805</v>
      </c>
      <c r="K66" t="s">
        <v>688</v>
      </c>
      <c r="L66">
        <v>65</v>
      </c>
      <c r="M66" t="s">
        <v>689</v>
      </c>
      <c r="N66" t="s">
        <v>690</v>
      </c>
    </row>
    <row r="67" spans="1:15" x14ac:dyDescent="0.25">
      <c r="A67" t="s">
        <v>261</v>
      </c>
      <c r="B67" t="s">
        <v>262</v>
      </c>
      <c r="C67" t="s">
        <v>536</v>
      </c>
      <c r="D67">
        <v>2560544703</v>
      </c>
      <c r="E67">
        <v>-1734422593</v>
      </c>
      <c r="F67">
        <v>564524</v>
      </c>
      <c r="G67" t="s">
        <v>880</v>
      </c>
      <c r="H67" t="s">
        <v>263</v>
      </c>
      <c r="I67" t="str">
        <f>VLOOKUP(H67,Planilha4!A:B,2,FALSE)</f>
        <v>Side Quest</v>
      </c>
      <c r="J67" t="s">
        <v>805</v>
      </c>
      <c r="K67" t="s">
        <v>756</v>
      </c>
      <c r="L67">
        <v>66</v>
      </c>
      <c r="M67" t="s">
        <v>757</v>
      </c>
      <c r="N67" t="s">
        <v>624</v>
      </c>
      <c r="O67" t="s">
        <v>853</v>
      </c>
    </row>
    <row r="68" spans="1:15" x14ac:dyDescent="0.25">
      <c r="A68" t="s">
        <v>39</v>
      </c>
      <c r="B68" t="s">
        <v>40</v>
      </c>
      <c r="C68" t="s">
        <v>469</v>
      </c>
      <c r="D68">
        <v>3861049091</v>
      </c>
      <c r="E68">
        <v>-433918205</v>
      </c>
      <c r="F68">
        <v>922060</v>
      </c>
      <c r="G68" t="s">
        <v>880</v>
      </c>
      <c r="H68" t="s">
        <v>41</v>
      </c>
      <c r="I68" t="str">
        <f>VLOOKUP(H68,Planilha4!A:B,2,FALSE)</f>
        <v>Side Quest</v>
      </c>
      <c r="J68" t="s">
        <v>805</v>
      </c>
      <c r="K68" t="s">
        <v>733</v>
      </c>
      <c r="L68">
        <v>67</v>
      </c>
      <c r="M68" t="s">
        <v>734</v>
      </c>
      <c r="N68" t="s">
        <v>735</v>
      </c>
      <c r="O68" t="s">
        <v>867</v>
      </c>
    </row>
    <row r="69" spans="1:15" x14ac:dyDescent="0.25">
      <c r="A69" t="s">
        <v>243</v>
      </c>
      <c r="B69" t="s">
        <v>244</v>
      </c>
      <c r="C69" t="s">
        <v>530</v>
      </c>
      <c r="D69">
        <v>124017615</v>
      </c>
      <c r="E69">
        <v>124017615</v>
      </c>
      <c r="F69">
        <v>10980</v>
      </c>
      <c r="G69" t="s">
        <v>880</v>
      </c>
      <c r="H69" t="s">
        <v>245</v>
      </c>
      <c r="I69" t="str">
        <f>VLOOKUP(H69,Planilha4!A:B,2,FALSE)</f>
        <v>Side Quest</v>
      </c>
      <c r="J69" t="s">
        <v>805</v>
      </c>
      <c r="K69" t="s">
        <v>713</v>
      </c>
      <c r="L69">
        <v>68</v>
      </c>
      <c r="M69" t="s">
        <v>715</v>
      </c>
      <c r="N69" t="s">
        <v>716</v>
      </c>
      <c r="O69" t="s">
        <v>865</v>
      </c>
    </row>
    <row r="70" spans="1:15" x14ac:dyDescent="0.25">
      <c r="A70" t="s">
        <v>246</v>
      </c>
      <c r="B70" t="s">
        <v>247</v>
      </c>
      <c r="C70" t="s">
        <v>531</v>
      </c>
      <c r="D70">
        <v>271568823</v>
      </c>
      <c r="E70">
        <v>271568823</v>
      </c>
      <c r="F70">
        <v>24964</v>
      </c>
      <c r="G70" t="s">
        <v>880</v>
      </c>
      <c r="H70" t="s">
        <v>248</v>
      </c>
      <c r="I70" t="str">
        <f>VLOOKUP(H70,Planilha4!A:B,2,FALSE)</f>
        <v>Side Quest</v>
      </c>
      <c r="J70" t="s">
        <v>805</v>
      </c>
      <c r="K70" t="s">
        <v>713</v>
      </c>
      <c r="L70">
        <v>69</v>
      </c>
      <c r="M70" t="s">
        <v>717</v>
      </c>
      <c r="N70" t="s">
        <v>708</v>
      </c>
      <c r="O70" t="s">
        <v>865</v>
      </c>
    </row>
    <row r="71" spans="1:15" x14ac:dyDescent="0.25">
      <c r="A71" t="s">
        <v>249</v>
      </c>
      <c r="B71" t="s">
        <v>250</v>
      </c>
      <c r="C71" t="s">
        <v>532</v>
      </c>
      <c r="D71">
        <v>268556893</v>
      </c>
      <c r="E71">
        <v>268556893</v>
      </c>
      <c r="F71">
        <v>24724</v>
      </c>
      <c r="G71" t="s">
        <v>880</v>
      </c>
      <c r="H71" t="s">
        <v>251</v>
      </c>
      <c r="I71" t="str">
        <f>VLOOKUP(H71,Planilha4!A:B,2,FALSE)</f>
        <v>Side Quest</v>
      </c>
      <c r="J71" t="s">
        <v>805</v>
      </c>
      <c r="K71" t="s">
        <v>713</v>
      </c>
      <c r="L71">
        <v>70</v>
      </c>
      <c r="M71" t="s">
        <v>714</v>
      </c>
      <c r="N71" t="s">
        <v>629</v>
      </c>
      <c r="O71" t="s">
        <v>865</v>
      </c>
    </row>
    <row r="72" spans="1:15" x14ac:dyDescent="0.25">
      <c r="A72" t="s">
        <v>252</v>
      </c>
      <c r="B72" t="s">
        <v>253</v>
      </c>
      <c r="C72" t="s">
        <v>533</v>
      </c>
      <c r="D72">
        <v>2222766994</v>
      </c>
      <c r="E72">
        <v>-2072200302</v>
      </c>
      <c r="F72">
        <v>533716</v>
      </c>
      <c r="G72" t="s">
        <v>880</v>
      </c>
      <c r="H72" t="s">
        <v>254</v>
      </c>
      <c r="I72" t="str">
        <f>VLOOKUP(H72,Planilha4!A:B,2,FALSE)</f>
        <v>Side Quest</v>
      </c>
      <c r="J72" t="s">
        <v>805</v>
      </c>
      <c r="K72" t="s">
        <v>713</v>
      </c>
      <c r="L72">
        <v>71</v>
      </c>
      <c r="M72" t="s">
        <v>718</v>
      </c>
      <c r="N72" t="s">
        <v>629</v>
      </c>
      <c r="O72" t="s">
        <v>866</v>
      </c>
    </row>
    <row r="73" spans="1:15" x14ac:dyDescent="0.25">
      <c r="A73" t="s">
        <v>264</v>
      </c>
      <c r="B73" t="s">
        <v>265</v>
      </c>
      <c r="C73" t="s">
        <v>537</v>
      </c>
      <c r="D73">
        <v>4192983536</v>
      </c>
      <c r="E73">
        <v>-101983760</v>
      </c>
      <c r="F73">
        <v>1017212</v>
      </c>
      <c r="G73" t="s">
        <v>880</v>
      </c>
      <c r="H73" t="s">
        <v>266</v>
      </c>
      <c r="I73" t="str">
        <f>VLOOKUP(H73,Planilha4!A:B,2,FALSE)</f>
        <v>Side Quest</v>
      </c>
      <c r="J73" t="s">
        <v>806</v>
      </c>
      <c r="K73" t="s">
        <v>630</v>
      </c>
      <c r="L73">
        <v>72</v>
      </c>
      <c r="M73" t="s">
        <v>631</v>
      </c>
      <c r="N73" t="s">
        <v>629</v>
      </c>
    </row>
    <row r="74" spans="1:15" x14ac:dyDescent="0.25">
      <c r="A74" t="s">
        <v>201</v>
      </c>
      <c r="B74" t="s">
        <v>202</v>
      </c>
      <c r="C74" t="s">
        <v>516</v>
      </c>
      <c r="D74">
        <v>2851226489</v>
      </c>
      <c r="E74">
        <v>-1443740807</v>
      </c>
      <c r="F74">
        <v>809980</v>
      </c>
      <c r="G74" t="s">
        <v>880</v>
      </c>
      <c r="H74" t="s">
        <v>203</v>
      </c>
      <c r="I74" t="str">
        <f>VLOOKUP(H74,Planilha4!A:B,2,FALSE)</f>
        <v>Side Quest</v>
      </c>
      <c r="J74" t="s">
        <v>806</v>
      </c>
      <c r="K74" t="s">
        <v>627</v>
      </c>
      <c r="L74">
        <v>73</v>
      </c>
      <c r="M74" t="s">
        <v>628</v>
      </c>
      <c r="N74" t="s">
        <v>629</v>
      </c>
      <c r="O74" t="s">
        <v>853</v>
      </c>
    </row>
    <row r="75" spans="1:15" x14ac:dyDescent="0.25">
      <c r="A75" t="s">
        <v>417</v>
      </c>
      <c r="B75" t="s">
        <v>418</v>
      </c>
      <c r="C75" t="s">
        <v>586</v>
      </c>
      <c r="D75">
        <v>2295035920</v>
      </c>
      <c r="E75">
        <v>-1999931376</v>
      </c>
      <c r="F75">
        <v>540444</v>
      </c>
      <c r="G75" t="s">
        <v>880</v>
      </c>
      <c r="H75" t="s">
        <v>419</v>
      </c>
      <c r="I75" t="str">
        <f>VLOOKUP(H75,Planilha4!A:B,2,FALSE)</f>
        <v>Side Quest</v>
      </c>
      <c r="J75" t="s">
        <v>806</v>
      </c>
      <c r="K75" t="s">
        <v>622</v>
      </c>
      <c r="L75">
        <v>74</v>
      </c>
      <c r="M75" t="s">
        <v>623</v>
      </c>
      <c r="N75" t="s">
        <v>624</v>
      </c>
      <c r="O75" t="s">
        <v>868</v>
      </c>
    </row>
    <row r="76" spans="1:15" x14ac:dyDescent="0.25">
      <c r="A76" t="s">
        <v>423</v>
      </c>
      <c r="B76" t="s">
        <v>424</v>
      </c>
      <c r="C76" t="s">
        <v>588</v>
      </c>
      <c r="D76">
        <v>1335747038</v>
      </c>
      <c r="E76">
        <v>1335747038</v>
      </c>
      <c r="F76">
        <v>358924</v>
      </c>
      <c r="G76" t="s">
        <v>880</v>
      </c>
      <c r="H76" t="s">
        <v>425</v>
      </c>
      <c r="I76" t="str">
        <f>VLOOKUP(H76,Planilha4!A:B,2,FALSE)</f>
        <v>Side Quest</v>
      </c>
      <c r="J76" t="s">
        <v>806</v>
      </c>
      <c r="K76" t="s">
        <v>622</v>
      </c>
      <c r="L76">
        <v>75</v>
      </c>
      <c r="M76" t="s">
        <v>625</v>
      </c>
      <c r="N76" t="s">
        <v>626</v>
      </c>
      <c r="O76" t="s">
        <v>868</v>
      </c>
    </row>
    <row r="77" spans="1:15" x14ac:dyDescent="0.25">
      <c r="A77" t="s">
        <v>348</v>
      </c>
      <c r="B77" t="s">
        <v>349</v>
      </c>
      <c r="C77" t="s">
        <v>563</v>
      </c>
      <c r="D77">
        <v>3868400963</v>
      </c>
      <c r="E77">
        <v>-426566333</v>
      </c>
      <c r="F77">
        <v>922700</v>
      </c>
      <c r="G77" t="s">
        <v>880</v>
      </c>
      <c r="H77" t="s">
        <v>350</v>
      </c>
      <c r="I77" t="str">
        <f>VLOOKUP(H77,Planilha4!A:B,2,FALSE)</f>
        <v>Side Quest</v>
      </c>
      <c r="J77" t="s">
        <v>807</v>
      </c>
      <c r="K77" t="s">
        <v>668</v>
      </c>
      <c r="L77">
        <v>76</v>
      </c>
      <c r="M77" t="s">
        <v>669</v>
      </c>
      <c r="N77" t="s">
        <v>629</v>
      </c>
      <c r="O77" t="s">
        <v>869</v>
      </c>
    </row>
    <row r="78" spans="1:15" x14ac:dyDescent="0.25">
      <c r="A78" t="s">
        <v>21</v>
      </c>
      <c r="B78" t="s">
        <v>22</v>
      </c>
      <c r="C78" t="s">
        <v>463</v>
      </c>
      <c r="D78">
        <v>1435822576</v>
      </c>
      <c r="E78">
        <v>1435822576</v>
      </c>
      <c r="F78">
        <v>373292</v>
      </c>
      <c r="G78" t="s">
        <v>880</v>
      </c>
      <c r="H78" t="s">
        <v>23</v>
      </c>
      <c r="I78" t="str">
        <f>VLOOKUP(H78,Planilha4!A:B,2,FALSE)</f>
        <v>Side Quest</v>
      </c>
      <c r="K78" t="s">
        <v>785</v>
      </c>
      <c r="L78">
        <v>77</v>
      </c>
      <c r="N78" t="s">
        <v>786</v>
      </c>
    </row>
    <row r="79" spans="1:15" x14ac:dyDescent="0.25">
      <c r="A79" t="s">
        <v>0</v>
      </c>
      <c r="B79" t="s">
        <v>1</v>
      </c>
      <c r="C79" t="s">
        <v>456</v>
      </c>
      <c r="D79">
        <v>3602154444</v>
      </c>
      <c r="E79">
        <v>-692812852</v>
      </c>
      <c r="F79">
        <v>899604</v>
      </c>
      <c r="G79" t="s">
        <v>880</v>
      </c>
      <c r="H79" t="s">
        <v>2</v>
      </c>
      <c r="I79" t="str">
        <f>VLOOKUP(H79,Planilha4!A:B,2,FALSE)</f>
        <v>Side Quest (DLC)</v>
      </c>
      <c r="K79" t="s">
        <v>776</v>
      </c>
      <c r="L79">
        <v>78</v>
      </c>
      <c r="N79" t="s">
        <v>777</v>
      </c>
    </row>
    <row r="80" spans="1:15" x14ac:dyDescent="0.25">
      <c r="A80" t="s">
        <v>378</v>
      </c>
      <c r="B80" t="s">
        <v>379</v>
      </c>
      <c r="C80" t="s">
        <v>573</v>
      </c>
      <c r="D80">
        <v>47563315</v>
      </c>
      <c r="E80">
        <v>47563315</v>
      </c>
      <c r="F80">
        <v>4452</v>
      </c>
      <c r="G80" t="s">
        <v>880</v>
      </c>
      <c r="H80" t="s">
        <v>380</v>
      </c>
      <c r="I80" t="str">
        <f>VLOOKUP(H80,Planilha4!A:B,2,FALSE)</f>
        <v>Side Quest (DLC)</v>
      </c>
      <c r="K80" t="s">
        <v>688</v>
      </c>
      <c r="L80">
        <v>79</v>
      </c>
      <c r="N80" t="s">
        <v>778</v>
      </c>
    </row>
    <row r="81" spans="1:14" x14ac:dyDescent="0.25">
      <c r="A81" t="s">
        <v>381</v>
      </c>
      <c r="B81" t="s">
        <v>382</v>
      </c>
      <c r="C81" t="s">
        <v>574</v>
      </c>
      <c r="D81">
        <v>2354759120</v>
      </c>
      <c r="E81">
        <v>-1940208176</v>
      </c>
      <c r="F81">
        <v>545188</v>
      </c>
      <c r="G81" t="s">
        <v>880</v>
      </c>
      <c r="H81" t="s">
        <v>383</v>
      </c>
      <c r="I81" t="str">
        <f>VLOOKUP(H81,Planilha4!A:B,2,FALSE)</f>
        <v>Side Quest (DLC)</v>
      </c>
      <c r="K81" t="s">
        <v>630</v>
      </c>
      <c r="L81">
        <v>80</v>
      </c>
      <c r="N81" t="s">
        <v>779</v>
      </c>
    </row>
    <row r="82" spans="1:14" x14ac:dyDescent="0.25">
      <c r="A82" t="s">
        <v>384</v>
      </c>
      <c r="B82" t="s">
        <v>385</v>
      </c>
      <c r="C82" t="s">
        <v>575</v>
      </c>
      <c r="D82">
        <v>1089520974</v>
      </c>
      <c r="E82">
        <v>1089520974</v>
      </c>
      <c r="F82">
        <v>337724</v>
      </c>
      <c r="G82" t="s">
        <v>880</v>
      </c>
      <c r="H82" t="s">
        <v>386</v>
      </c>
      <c r="I82" t="str">
        <f>VLOOKUP(H82,Planilha4!A:B,2,FALSE)</f>
        <v>Side Quest (DLC)</v>
      </c>
      <c r="K82" t="s">
        <v>747</v>
      </c>
      <c r="L82">
        <v>81</v>
      </c>
      <c r="N82" t="s">
        <v>769</v>
      </c>
    </row>
    <row r="83" spans="1:14" x14ac:dyDescent="0.25">
      <c r="A83" t="s">
        <v>387</v>
      </c>
      <c r="B83" t="s">
        <v>388</v>
      </c>
      <c r="C83" t="s">
        <v>576</v>
      </c>
      <c r="D83">
        <v>1245039703</v>
      </c>
      <c r="E83">
        <v>1245039703</v>
      </c>
      <c r="F83">
        <v>351164</v>
      </c>
      <c r="G83" t="s">
        <v>880</v>
      </c>
      <c r="H83" t="s">
        <v>389</v>
      </c>
      <c r="I83" t="str">
        <f>VLOOKUP(H83,Planilha4!A:B,2,FALSE)</f>
        <v>Side Quest (DLC)</v>
      </c>
      <c r="K83" t="s">
        <v>758</v>
      </c>
      <c r="L83">
        <v>82</v>
      </c>
      <c r="N83" t="s">
        <v>770</v>
      </c>
    </row>
    <row r="84" spans="1:14" x14ac:dyDescent="0.25">
      <c r="A84" t="s">
        <v>390</v>
      </c>
      <c r="B84" t="s">
        <v>391</v>
      </c>
      <c r="C84" t="s">
        <v>577</v>
      </c>
      <c r="D84">
        <v>4081876355</v>
      </c>
      <c r="E84">
        <v>-213090941</v>
      </c>
      <c r="F84">
        <v>951164</v>
      </c>
      <c r="G84" t="s">
        <v>880</v>
      </c>
      <c r="H84" t="s">
        <v>392</v>
      </c>
      <c r="I84" t="str">
        <f>VLOOKUP(H84,Planilha4!A:B,2,FALSE)</f>
        <v>Side Quest (DLC)</v>
      </c>
      <c r="K84" t="s">
        <v>780</v>
      </c>
      <c r="L84">
        <v>83</v>
      </c>
      <c r="N84" t="s">
        <v>781</v>
      </c>
    </row>
    <row r="85" spans="1:14" x14ac:dyDescent="0.25">
      <c r="A85" t="s">
        <v>393</v>
      </c>
      <c r="B85" t="s">
        <v>394</v>
      </c>
      <c r="C85" t="s">
        <v>578</v>
      </c>
      <c r="D85">
        <v>2109962848</v>
      </c>
      <c r="E85">
        <v>2109962848</v>
      </c>
      <c r="F85">
        <v>521420</v>
      </c>
      <c r="G85" t="s">
        <v>880</v>
      </c>
      <c r="H85" t="s">
        <v>395</v>
      </c>
      <c r="I85" t="str">
        <f>VLOOKUP(H85,Planilha4!A:B,2,FALSE)</f>
        <v>Side Quest (DLC)</v>
      </c>
      <c r="K85" t="s">
        <v>780</v>
      </c>
      <c r="L85">
        <v>84</v>
      </c>
      <c r="N85" t="s">
        <v>783</v>
      </c>
    </row>
    <row r="86" spans="1:14" x14ac:dyDescent="0.25">
      <c r="A86" t="s">
        <v>396</v>
      </c>
      <c r="B86" t="s">
        <v>397</v>
      </c>
      <c r="C86" t="s">
        <v>579</v>
      </c>
      <c r="D86">
        <v>2976479998</v>
      </c>
      <c r="E86">
        <v>-1318487298</v>
      </c>
      <c r="F86">
        <v>820348</v>
      </c>
      <c r="G86" t="s">
        <v>880</v>
      </c>
      <c r="H86" t="s">
        <v>398</v>
      </c>
      <c r="I86" t="str">
        <f>VLOOKUP(H86,Planilha4!A:B,2,FALSE)</f>
        <v>Side Quest (DLC)</v>
      </c>
      <c r="K86" t="s">
        <v>780</v>
      </c>
      <c r="L86">
        <v>85</v>
      </c>
      <c r="N86" t="s">
        <v>782</v>
      </c>
    </row>
    <row r="87" spans="1:14" x14ac:dyDescent="0.25">
      <c r="A87" t="s">
        <v>399</v>
      </c>
      <c r="B87" t="s">
        <v>400</v>
      </c>
      <c r="C87" t="s">
        <v>580</v>
      </c>
      <c r="D87">
        <v>3148641255</v>
      </c>
      <c r="E87">
        <v>-1146326041</v>
      </c>
      <c r="F87">
        <v>842268</v>
      </c>
      <c r="G87" t="s">
        <v>880</v>
      </c>
      <c r="H87" t="s">
        <v>401</v>
      </c>
      <c r="I87" t="str">
        <f>VLOOKUP(H87,Planilha4!A:B,2,FALSE)</f>
        <v>Side Quest (DLC)</v>
      </c>
      <c r="K87" t="s">
        <v>780</v>
      </c>
      <c r="L87">
        <v>86</v>
      </c>
      <c r="N87" t="s">
        <v>784</v>
      </c>
    </row>
    <row r="88" spans="1:14" x14ac:dyDescent="0.25">
      <c r="A88" t="s">
        <v>402</v>
      </c>
      <c r="B88" t="s">
        <v>403</v>
      </c>
      <c r="C88" t="s">
        <v>581</v>
      </c>
      <c r="D88">
        <v>1996911481</v>
      </c>
      <c r="E88">
        <v>1996911481</v>
      </c>
      <c r="F88">
        <v>511700</v>
      </c>
      <c r="G88" t="s">
        <v>880</v>
      </c>
      <c r="H88" t="s">
        <v>404</v>
      </c>
      <c r="I88" t="str">
        <f>VLOOKUP(H88,Planilha4!A:B,2,FALSE)</f>
        <v>Side Quest (DLC)</v>
      </c>
      <c r="K88" t="s">
        <v>771</v>
      </c>
      <c r="L88">
        <v>87</v>
      </c>
      <c r="N88" t="s">
        <v>772</v>
      </c>
    </row>
    <row r="89" spans="1:14" x14ac:dyDescent="0.25">
      <c r="A89" t="s">
        <v>405</v>
      </c>
      <c r="B89" t="s">
        <v>406</v>
      </c>
      <c r="C89" t="s">
        <v>582</v>
      </c>
      <c r="D89">
        <v>4186535066</v>
      </c>
      <c r="E89">
        <v>-108432230</v>
      </c>
      <c r="F89">
        <v>1016532</v>
      </c>
      <c r="G89" t="s">
        <v>880</v>
      </c>
      <c r="H89" t="s">
        <v>407</v>
      </c>
      <c r="I89" t="str">
        <f>VLOOKUP(H89,Planilha4!A:B,2,FALSE)</f>
        <v>Side Quest (DLC)</v>
      </c>
      <c r="K89" t="s">
        <v>771</v>
      </c>
      <c r="L89">
        <v>88</v>
      </c>
      <c r="N89" t="s">
        <v>773</v>
      </c>
    </row>
    <row r="90" spans="1:14" x14ac:dyDescent="0.25">
      <c r="A90" t="s">
        <v>408</v>
      </c>
      <c r="B90" t="s">
        <v>409</v>
      </c>
      <c r="C90" t="s">
        <v>583</v>
      </c>
      <c r="D90">
        <v>891515908</v>
      </c>
      <c r="E90">
        <v>891515908</v>
      </c>
      <c r="F90">
        <v>306716</v>
      </c>
      <c r="G90" t="s">
        <v>880</v>
      </c>
      <c r="H90" t="s">
        <v>410</v>
      </c>
      <c r="I90" t="str">
        <f>VLOOKUP(H90,Planilha4!A:B,2,FALSE)</f>
        <v>Side Quest (DLC)</v>
      </c>
      <c r="K90" t="s">
        <v>771</v>
      </c>
      <c r="L90">
        <v>89</v>
      </c>
      <c r="N90" t="s">
        <v>774</v>
      </c>
    </row>
    <row r="91" spans="1:14" x14ac:dyDescent="0.25">
      <c r="A91" t="s">
        <v>411</v>
      </c>
      <c r="B91" t="s">
        <v>412</v>
      </c>
      <c r="C91" t="s">
        <v>584</v>
      </c>
      <c r="D91">
        <v>3959645864</v>
      </c>
      <c r="E91">
        <v>-335321432</v>
      </c>
      <c r="F91">
        <v>941348</v>
      </c>
      <c r="G91" t="s">
        <v>880</v>
      </c>
      <c r="H91" t="s">
        <v>413</v>
      </c>
      <c r="I91" t="str">
        <f>VLOOKUP(H91,Planilha4!A:B,2,FALSE)</f>
        <v>Side Quest (DLC)</v>
      </c>
      <c r="K91" t="s">
        <v>771</v>
      </c>
      <c r="L91">
        <v>90</v>
      </c>
      <c r="N91" t="s">
        <v>775</v>
      </c>
    </row>
    <row r="92" spans="1:14" x14ac:dyDescent="0.25">
      <c r="A92" t="s">
        <v>93</v>
      </c>
      <c r="B92" t="s">
        <v>94</v>
      </c>
      <c r="C92" t="s">
        <v>485</v>
      </c>
      <c r="D92">
        <v>3326169616</v>
      </c>
      <c r="E92">
        <v>-968797680</v>
      </c>
      <c r="F92">
        <v>857796</v>
      </c>
      <c r="G92" t="s">
        <v>880</v>
      </c>
      <c r="H92" t="s">
        <v>95</v>
      </c>
      <c r="I92" t="str">
        <f>VLOOKUP(H92,Planilha4!A:B,2,FALSE)</f>
        <v>Main Quest</v>
      </c>
      <c r="L92">
        <v>91</v>
      </c>
    </row>
    <row r="93" spans="1:14" x14ac:dyDescent="0.25">
      <c r="A93" t="s">
        <v>66</v>
      </c>
      <c r="B93" t="s">
        <v>67</v>
      </c>
      <c r="C93" t="s">
        <v>477</v>
      </c>
      <c r="D93">
        <v>1698030876</v>
      </c>
      <c r="E93">
        <v>1698030876</v>
      </c>
      <c r="F93">
        <v>456700</v>
      </c>
      <c r="G93" t="s">
        <v>880</v>
      </c>
      <c r="H93" t="s">
        <v>68</v>
      </c>
      <c r="I93" t="str">
        <f>VLOOKUP(H93,Planilha4!A:B,2,FALSE)</f>
        <v>Main Quest</v>
      </c>
      <c r="L93">
        <v>92</v>
      </c>
    </row>
    <row r="94" spans="1:14" x14ac:dyDescent="0.25">
      <c r="A94" t="s">
        <v>72</v>
      </c>
      <c r="B94" t="s">
        <v>73</v>
      </c>
      <c r="C94" t="s">
        <v>479</v>
      </c>
      <c r="D94">
        <v>1144992850</v>
      </c>
      <c r="E94">
        <v>1144992850</v>
      </c>
      <c r="F94">
        <v>342932</v>
      </c>
      <c r="G94" t="s">
        <v>880</v>
      </c>
      <c r="H94" t="s">
        <v>74</v>
      </c>
      <c r="I94" t="str">
        <f>VLOOKUP(H94,Planilha4!A:B,2,FALSE)</f>
        <v>Main Quest</v>
      </c>
      <c r="L94">
        <v>93</v>
      </c>
    </row>
    <row r="95" spans="1:14" x14ac:dyDescent="0.25">
      <c r="A95" t="s">
        <v>291</v>
      </c>
      <c r="B95" t="s">
        <v>292</v>
      </c>
      <c r="C95" t="s">
        <v>545</v>
      </c>
      <c r="D95">
        <v>2848085651</v>
      </c>
      <c r="E95">
        <v>-1446881645</v>
      </c>
      <c r="F95">
        <v>809740</v>
      </c>
      <c r="G95" t="s">
        <v>880</v>
      </c>
      <c r="H95" t="s">
        <v>293</v>
      </c>
      <c r="I95" t="str">
        <f>VLOOKUP(H95,Planilha4!A:B,2,FALSE)</f>
        <v>Main Quest</v>
      </c>
      <c r="L95">
        <v>94</v>
      </c>
    </row>
    <row r="96" spans="1:14" x14ac:dyDescent="0.25">
      <c r="A96" t="s">
        <v>33</v>
      </c>
      <c r="B96" t="s">
        <v>34</v>
      </c>
      <c r="C96" t="s">
        <v>467</v>
      </c>
      <c r="D96">
        <v>3556881513</v>
      </c>
      <c r="E96">
        <v>-738085783</v>
      </c>
      <c r="F96">
        <v>895868</v>
      </c>
      <c r="G96" t="s">
        <v>880</v>
      </c>
      <c r="H96" t="s">
        <v>35</v>
      </c>
      <c r="I96" t="str">
        <f>VLOOKUP(H96,Planilha4!A:B,2,FALSE)</f>
        <v>Main Quest</v>
      </c>
      <c r="L96">
        <v>95</v>
      </c>
    </row>
    <row r="97" spans="1:14" x14ac:dyDescent="0.25">
      <c r="A97" t="s">
        <v>69</v>
      </c>
      <c r="B97" t="s">
        <v>70</v>
      </c>
      <c r="C97" t="s">
        <v>478</v>
      </c>
      <c r="D97">
        <v>1910583142</v>
      </c>
      <c r="E97">
        <v>1910583142</v>
      </c>
      <c r="F97">
        <v>478260</v>
      </c>
      <c r="G97" t="s">
        <v>880</v>
      </c>
      <c r="H97" t="s">
        <v>71</v>
      </c>
      <c r="I97" t="str">
        <f>VLOOKUP(H97,Planilha4!A:B,2,FALSE)</f>
        <v>Main Quest</v>
      </c>
      <c r="L97">
        <v>96</v>
      </c>
    </row>
    <row r="98" spans="1:14" x14ac:dyDescent="0.25">
      <c r="A98" t="s">
        <v>162</v>
      </c>
      <c r="B98" t="s">
        <v>163</v>
      </c>
      <c r="C98" t="s">
        <v>505</v>
      </c>
      <c r="D98">
        <v>3982425194</v>
      </c>
      <c r="E98">
        <v>-312542102</v>
      </c>
      <c r="F98">
        <v>943060</v>
      </c>
      <c r="G98" t="s">
        <v>880</v>
      </c>
      <c r="H98" t="s">
        <v>164</v>
      </c>
      <c r="I98" t="str">
        <f>VLOOKUP(H98,Planilha4!A:B,2,FALSE)</f>
        <v>Main Quest</v>
      </c>
      <c r="L98">
        <v>97</v>
      </c>
    </row>
    <row r="99" spans="1:14" x14ac:dyDescent="0.25">
      <c r="A99" t="s">
        <v>435</v>
      </c>
      <c r="B99" t="s">
        <v>436</v>
      </c>
      <c r="C99" t="s">
        <v>606</v>
      </c>
      <c r="D99">
        <v>1053142478</v>
      </c>
      <c r="E99">
        <v>1053142478</v>
      </c>
      <c r="F99">
        <v>334492</v>
      </c>
      <c r="G99" t="s">
        <v>880</v>
      </c>
      <c r="H99" t="s">
        <v>437</v>
      </c>
      <c r="I99" t="str">
        <f>VLOOKUP(H99,Planilha4!A:B,2,FALSE)</f>
        <v>Main Quest</v>
      </c>
      <c r="L99">
        <v>98</v>
      </c>
    </row>
    <row r="100" spans="1:14" x14ac:dyDescent="0.25">
      <c r="A100" t="s">
        <v>75</v>
      </c>
      <c r="B100" t="s">
        <v>76</v>
      </c>
      <c r="C100" t="s">
        <v>598</v>
      </c>
      <c r="D100">
        <v>1120739325</v>
      </c>
      <c r="E100">
        <v>1120739325</v>
      </c>
      <c r="F100">
        <v>340300</v>
      </c>
      <c r="G100" t="s">
        <v>880</v>
      </c>
      <c r="H100" t="s">
        <v>77</v>
      </c>
      <c r="I100" t="str">
        <f>VLOOKUP(H100,Planilha4!A:B,2,FALSE)</f>
        <v>Main Quest</v>
      </c>
      <c r="L100">
        <v>99</v>
      </c>
    </row>
    <row r="101" spans="1:14" x14ac:dyDescent="0.25">
      <c r="A101" t="s">
        <v>438</v>
      </c>
      <c r="B101" t="s">
        <v>439</v>
      </c>
      <c r="C101" t="s">
        <v>607</v>
      </c>
      <c r="D101">
        <v>2857157650</v>
      </c>
      <c r="E101">
        <v>-1437809646</v>
      </c>
      <c r="F101">
        <v>810540</v>
      </c>
      <c r="G101" t="s">
        <v>880</v>
      </c>
      <c r="H101" t="s">
        <v>440</v>
      </c>
      <c r="I101" t="str">
        <f>VLOOKUP(H101,Planilha4!A:B,2,FALSE)</f>
        <v>Main Quest</v>
      </c>
      <c r="L101">
        <v>100</v>
      </c>
    </row>
    <row r="102" spans="1:14" x14ac:dyDescent="0.25">
      <c r="A102" t="s">
        <v>57</v>
      </c>
      <c r="B102" t="s">
        <v>58</v>
      </c>
      <c r="C102" t="s">
        <v>475</v>
      </c>
      <c r="D102">
        <v>1534219576</v>
      </c>
      <c r="E102">
        <v>1534219576</v>
      </c>
      <c r="F102">
        <v>389092</v>
      </c>
      <c r="G102" t="s">
        <v>880</v>
      </c>
      <c r="H102" t="s">
        <v>59</v>
      </c>
      <c r="I102" t="str">
        <f>VLOOKUP(H102,Planilha4!A:B,2,FALSE)</f>
        <v>Main Quest</v>
      </c>
      <c r="L102">
        <v>101</v>
      </c>
    </row>
    <row r="103" spans="1:14" x14ac:dyDescent="0.25">
      <c r="A103" t="s">
        <v>60</v>
      </c>
      <c r="B103" t="s">
        <v>61</v>
      </c>
      <c r="C103" t="s">
        <v>597</v>
      </c>
      <c r="D103">
        <v>3730339428</v>
      </c>
      <c r="E103">
        <v>-564627868</v>
      </c>
      <c r="F103">
        <v>911140</v>
      </c>
      <c r="G103" t="s">
        <v>880</v>
      </c>
      <c r="H103" t="s">
        <v>62</v>
      </c>
      <c r="I103" t="str">
        <f>VLOOKUP(H103,Planilha4!A:B,2,FALSE)</f>
        <v>Main Quest</v>
      </c>
      <c r="L103">
        <v>102</v>
      </c>
    </row>
    <row r="104" spans="1:14" x14ac:dyDescent="0.25">
      <c r="A104" t="s">
        <v>138</v>
      </c>
      <c r="B104" t="s">
        <v>139</v>
      </c>
      <c r="C104" t="s">
        <v>497</v>
      </c>
      <c r="D104">
        <v>363659839</v>
      </c>
      <c r="E104">
        <v>363659839</v>
      </c>
      <c r="F104">
        <v>32684</v>
      </c>
      <c r="G104" t="s">
        <v>880</v>
      </c>
      <c r="H104" t="s">
        <v>140</v>
      </c>
      <c r="I104" t="str">
        <f>VLOOKUP(H104,Planilha4!A:B,2,FALSE)</f>
        <v>Main Quest</v>
      </c>
      <c r="L104">
        <v>103</v>
      </c>
    </row>
    <row r="105" spans="1:14" x14ac:dyDescent="0.25">
      <c r="A105" t="s">
        <v>63</v>
      </c>
      <c r="B105" t="s">
        <v>64</v>
      </c>
      <c r="C105" t="s">
        <v>476</v>
      </c>
      <c r="D105">
        <v>4253578927</v>
      </c>
      <c r="E105">
        <v>-41388369</v>
      </c>
      <c r="F105">
        <v>1023028</v>
      </c>
      <c r="G105" t="s">
        <v>880</v>
      </c>
      <c r="H105" t="s">
        <v>65</v>
      </c>
      <c r="I105" t="str">
        <f>VLOOKUP(H105,Planilha4!A:B,2,FALSE)</f>
        <v>Main Quest</v>
      </c>
      <c r="L105">
        <v>104</v>
      </c>
    </row>
    <row r="106" spans="1:14" x14ac:dyDescent="0.25">
      <c r="A106" t="s">
        <v>102</v>
      </c>
      <c r="B106" t="s">
        <v>103</v>
      </c>
      <c r="C106" t="s">
        <v>599</v>
      </c>
      <c r="D106">
        <v>1564262366</v>
      </c>
      <c r="E106">
        <v>1564262366</v>
      </c>
      <c r="F106">
        <v>391476</v>
      </c>
      <c r="G106" t="s">
        <v>880</v>
      </c>
      <c r="H106" t="s">
        <v>104</v>
      </c>
      <c r="I106" t="str">
        <f>VLOOKUP(H106,Planilha4!A:B,2,FALSE)</f>
        <v>Main Quest</v>
      </c>
      <c r="L106">
        <v>105</v>
      </c>
    </row>
    <row r="107" spans="1:14" x14ac:dyDescent="0.25">
      <c r="A107" t="s">
        <v>6</v>
      </c>
      <c r="B107" t="s">
        <v>7</v>
      </c>
      <c r="C107" t="s">
        <v>458</v>
      </c>
      <c r="D107">
        <v>1051078965</v>
      </c>
      <c r="E107">
        <v>1051078965</v>
      </c>
      <c r="F107">
        <v>334292</v>
      </c>
      <c r="G107" t="s">
        <v>880</v>
      </c>
      <c r="H107" t="s">
        <v>8</v>
      </c>
      <c r="I107" t="str">
        <f>VLOOKUP(H107,Planilha4!A:B,2,FALSE)</f>
        <v>Main Quest (DLC)</v>
      </c>
      <c r="L107">
        <v>106</v>
      </c>
    </row>
    <row r="108" spans="1:14" x14ac:dyDescent="0.25">
      <c r="A108" t="s">
        <v>9</v>
      </c>
      <c r="B108" t="s">
        <v>10</v>
      </c>
      <c r="C108" t="s">
        <v>459</v>
      </c>
      <c r="D108">
        <v>1089103978</v>
      </c>
      <c r="E108">
        <v>1089103978</v>
      </c>
      <c r="F108">
        <v>337676</v>
      </c>
      <c r="G108" t="s">
        <v>880</v>
      </c>
      <c r="H108" t="s">
        <v>11</v>
      </c>
      <c r="I108" t="str">
        <f>VLOOKUP(H108,Planilha4!A:B,2,FALSE)</f>
        <v>Main Quest (DLC)</v>
      </c>
      <c r="L108">
        <v>107</v>
      </c>
    </row>
    <row r="109" spans="1:14" x14ac:dyDescent="0.25">
      <c r="A109" t="s">
        <v>12</v>
      </c>
      <c r="B109" t="s">
        <v>13</v>
      </c>
      <c r="C109" t="s">
        <v>460</v>
      </c>
      <c r="D109">
        <v>494117848</v>
      </c>
      <c r="E109">
        <v>494117848</v>
      </c>
      <c r="F109">
        <v>44508</v>
      </c>
      <c r="G109" t="s">
        <v>880</v>
      </c>
      <c r="H109" t="s">
        <v>14</v>
      </c>
      <c r="I109" t="str">
        <f>VLOOKUP(H109,Planilha4!A:B,2,FALSE)</f>
        <v>Main Quest (DLC)</v>
      </c>
      <c r="L109">
        <v>108</v>
      </c>
    </row>
    <row r="110" spans="1:14" x14ac:dyDescent="0.25">
      <c r="A110" t="s">
        <v>15</v>
      </c>
      <c r="B110" t="s">
        <v>16</v>
      </c>
      <c r="C110" t="s">
        <v>461</v>
      </c>
      <c r="D110">
        <v>2716923249</v>
      </c>
      <c r="E110">
        <v>-1578044047</v>
      </c>
      <c r="F110">
        <v>798884</v>
      </c>
      <c r="G110" t="s">
        <v>880</v>
      </c>
      <c r="H110" t="s">
        <v>17</v>
      </c>
      <c r="I110" t="str">
        <f>VLOOKUP(H110,Planilha4!A:B,2,FALSE)</f>
        <v>Main Quest (DLC)</v>
      </c>
      <c r="L110">
        <v>109</v>
      </c>
    </row>
    <row r="111" spans="1:14" x14ac:dyDescent="0.25">
      <c r="A111" t="s">
        <v>18</v>
      </c>
      <c r="B111" t="s">
        <v>19</v>
      </c>
      <c r="C111" t="s">
        <v>462</v>
      </c>
      <c r="D111">
        <v>1891438539</v>
      </c>
      <c r="E111">
        <v>1891438539</v>
      </c>
      <c r="F111">
        <v>476612</v>
      </c>
      <c r="G111" t="s">
        <v>880</v>
      </c>
      <c r="H111" t="s">
        <v>20</v>
      </c>
      <c r="I111" t="str">
        <f>VLOOKUP(H111,Planilha4!A:B,2,FALSE)</f>
        <v>Main Quest (DLC)</v>
      </c>
      <c r="L111">
        <v>110</v>
      </c>
    </row>
    <row r="112" spans="1:14" x14ac:dyDescent="0.25">
      <c r="A112" t="s">
        <v>363</v>
      </c>
      <c r="B112" t="s">
        <v>364</v>
      </c>
      <c r="C112" t="s">
        <v>568</v>
      </c>
      <c r="D112">
        <v>1522351255</v>
      </c>
      <c r="E112">
        <v>1522351255</v>
      </c>
      <c r="F112">
        <v>388132</v>
      </c>
      <c r="G112" t="s">
        <v>880</v>
      </c>
      <c r="H112" t="s">
        <v>365</v>
      </c>
      <c r="I112" t="str">
        <f>VLOOKUP(H112,Planilha4!A:B,2,FALSE)</f>
        <v>Shrine Quest</v>
      </c>
      <c r="J112" t="str">
        <f>VLOOKUP(H112,Planilha7!A:C,3,FALSE)</f>
        <v>Dueling Peaks</v>
      </c>
      <c r="L112">
        <v>111</v>
      </c>
      <c r="N112" t="s">
        <v>894</v>
      </c>
    </row>
    <row r="113" spans="1:14" x14ac:dyDescent="0.25">
      <c r="A113" t="s">
        <v>54</v>
      </c>
      <c r="B113" t="s">
        <v>55</v>
      </c>
      <c r="C113" t="s">
        <v>474</v>
      </c>
      <c r="D113">
        <v>256649890</v>
      </c>
      <c r="E113">
        <v>256649890</v>
      </c>
      <c r="F113">
        <v>22340</v>
      </c>
      <c r="G113" t="s">
        <v>880</v>
      </c>
      <c r="H113" t="s">
        <v>56</v>
      </c>
      <c r="I113" t="str">
        <f>VLOOKUP(H113,Planilha4!A:B,2,FALSE)</f>
        <v>Shrine Quest</v>
      </c>
      <c r="J113" t="str">
        <f>VLOOKUP(H113,Planilha7!A:C,3,FALSE)</f>
        <v>Dueling Peaks</v>
      </c>
      <c r="L113">
        <v>112</v>
      </c>
      <c r="N113" t="s">
        <v>896</v>
      </c>
    </row>
    <row r="114" spans="1:14" x14ac:dyDescent="0.25">
      <c r="A114" t="s">
        <v>186</v>
      </c>
      <c r="B114" t="s">
        <v>187</v>
      </c>
      <c r="C114" t="s">
        <v>603</v>
      </c>
      <c r="D114">
        <v>4204347967</v>
      </c>
      <c r="E114">
        <v>-90619329</v>
      </c>
      <c r="F114">
        <v>1018100</v>
      </c>
      <c r="G114" t="s">
        <v>880</v>
      </c>
      <c r="H114" t="s">
        <v>188</v>
      </c>
      <c r="I114" t="str">
        <f>VLOOKUP(H114,Planilha4!A:B,2,FALSE)</f>
        <v>Shrine Quest</v>
      </c>
      <c r="J114" t="str">
        <f>VLOOKUP(H114,Planilha7!A:C,3,FALSE)</f>
        <v>Hateno</v>
      </c>
      <c r="L114">
        <v>113</v>
      </c>
      <c r="N114" t="s">
        <v>918</v>
      </c>
    </row>
    <row r="115" spans="1:14" x14ac:dyDescent="0.25">
      <c r="A115" t="s">
        <v>3</v>
      </c>
      <c r="B115" t="s">
        <v>4</v>
      </c>
      <c r="C115" t="s">
        <v>457</v>
      </c>
      <c r="D115">
        <v>1265960972</v>
      </c>
      <c r="E115">
        <v>1265960972</v>
      </c>
      <c r="F115">
        <v>352964</v>
      </c>
      <c r="G115" t="s">
        <v>880</v>
      </c>
      <c r="H115" t="s">
        <v>5</v>
      </c>
      <c r="I115" t="str">
        <f>VLOOKUP(H115,Planilha4!A:B,2,FALSE)</f>
        <v>Shrine Quest</v>
      </c>
      <c r="J115" t="str">
        <f>VLOOKUP(H115,Planilha7!A:C,3,FALSE)</f>
        <v>Hateno</v>
      </c>
      <c r="L115">
        <v>114</v>
      </c>
      <c r="N115" t="s">
        <v>919</v>
      </c>
    </row>
    <row r="116" spans="1:14" x14ac:dyDescent="0.25">
      <c r="A116" t="s">
        <v>42</v>
      </c>
      <c r="B116" t="s">
        <v>43</v>
      </c>
      <c r="C116" t="s">
        <v>470</v>
      </c>
      <c r="D116">
        <v>668698620</v>
      </c>
      <c r="E116">
        <v>668698620</v>
      </c>
      <c r="F116">
        <v>66420</v>
      </c>
      <c r="G116" t="s">
        <v>880</v>
      </c>
      <c r="H116" t="s">
        <v>44</v>
      </c>
      <c r="I116" t="str">
        <f>VLOOKUP(H116,Planilha4!A:B,2,FALSE)</f>
        <v>Shrine Quest</v>
      </c>
      <c r="J116" t="str">
        <f>VLOOKUP(H116,Planilha7!A:C,3,FALSE)</f>
        <v>Hateno</v>
      </c>
      <c r="L116">
        <v>115</v>
      </c>
      <c r="N116" t="s">
        <v>920</v>
      </c>
    </row>
    <row r="117" spans="1:14" x14ac:dyDescent="0.25">
      <c r="A117" t="s">
        <v>192</v>
      </c>
      <c r="B117" t="s">
        <v>193</v>
      </c>
      <c r="C117" t="s">
        <v>513</v>
      </c>
      <c r="D117">
        <v>3273685303</v>
      </c>
      <c r="E117">
        <v>-1021281993</v>
      </c>
      <c r="F117">
        <v>853396</v>
      </c>
      <c r="G117" t="s">
        <v>880</v>
      </c>
      <c r="H117" t="s">
        <v>194</v>
      </c>
      <c r="I117" t="str">
        <f>VLOOKUP(H117,Planilha4!A:B,2,FALSE)</f>
        <v>Shrine Quest</v>
      </c>
      <c r="J117" t="str">
        <f>VLOOKUP(H117,Planilha7!A:C,3,FALSE)</f>
        <v>Hateno</v>
      </c>
      <c r="L117">
        <v>116</v>
      </c>
      <c r="N117" t="s">
        <v>921</v>
      </c>
    </row>
    <row r="118" spans="1:14" x14ac:dyDescent="0.25">
      <c r="A118" t="s">
        <v>294</v>
      </c>
      <c r="B118" t="s">
        <v>295</v>
      </c>
      <c r="C118" t="s">
        <v>546</v>
      </c>
      <c r="D118">
        <v>72133655</v>
      </c>
      <c r="E118">
        <v>72133655</v>
      </c>
      <c r="F118">
        <v>6788</v>
      </c>
      <c r="G118" t="s">
        <v>880</v>
      </c>
      <c r="H118" t="s">
        <v>296</v>
      </c>
      <c r="I118" t="str">
        <f>VLOOKUP(H118,Planilha4!A:B,2,FALSE)</f>
        <v>Shrine Quest</v>
      </c>
      <c r="J118" t="str">
        <f>VLOOKUP(H118,Planilha7!A:C,3,FALSE)</f>
        <v>Lanayru</v>
      </c>
      <c r="L118">
        <v>117</v>
      </c>
      <c r="N118" t="s">
        <v>926</v>
      </c>
    </row>
    <row r="119" spans="1:14" x14ac:dyDescent="0.25">
      <c r="A119" t="s">
        <v>360</v>
      </c>
      <c r="B119" t="s">
        <v>361</v>
      </c>
      <c r="C119" t="s">
        <v>567</v>
      </c>
      <c r="D119">
        <v>4066032737</v>
      </c>
      <c r="E119">
        <v>-228934559</v>
      </c>
      <c r="F119">
        <v>949868</v>
      </c>
      <c r="G119" t="s">
        <v>880</v>
      </c>
      <c r="H119" t="s">
        <v>362</v>
      </c>
      <c r="I119" t="str">
        <f>VLOOKUP(H119,Planilha4!A:B,2,FALSE)</f>
        <v>Shrine Quest</v>
      </c>
      <c r="J119" t="str">
        <f>VLOOKUP(H119,Planilha7!A:C,3,FALSE)</f>
        <v>Lanayru</v>
      </c>
      <c r="L119">
        <v>118</v>
      </c>
      <c r="N119" t="s">
        <v>927</v>
      </c>
    </row>
    <row r="120" spans="1:14" x14ac:dyDescent="0.25">
      <c r="A120" t="s">
        <v>159</v>
      </c>
      <c r="B120" t="s">
        <v>160</v>
      </c>
      <c r="C120" t="s">
        <v>504</v>
      </c>
      <c r="D120">
        <v>2074688496</v>
      </c>
      <c r="E120">
        <v>2074688496</v>
      </c>
      <c r="F120">
        <v>518716</v>
      </c>
      <c r="G120" t="s">
        <v>880</v>
      </c>
      <c r="H120" t="s">
        <v>161</v>
      </c>
      <c r="I120" t="str">
        <f>VLOOKUP(H120,Planilha4!A:B,2,FALSE)</f>
        <v>Shrine Quest</v>
      </c>
      <c r="J120" t="str">
        <f>VLOOKUP(H120,Planilha7!A:C,3,FALSE)</f>
        <v>Eldin</v>
      </c>
      <c r="L120">
        <v>119</v>
      </c>
      <c r="N120" t="s">
        <v>897</v>
      </c>
    </row>
    <row r="121" spans="1:14" x14ac:dyDescent="0.25">
      <c r="A121" t="s">
        <v>273</v>
      </c>
      <c r="B121" t="s">
        <v>274</v>
      </c>
      <c r="C121" t="s">
        <v>604</v>
      </c>
      <c r="D121">
        <v>1274158509</v>
      </c>
      <c r="E121">
        <v>1274158509</v>
      </c>
      <c r="F121">
        <v>353732</v>
      </c>
      <c r="G121" t="s">
        <v>880</v>
      </c>
      <c r="H121" t="s">
        <v>275</v>
      </c>
      <c r="I121" t="str">
        <f>VLOOKUP(H121,Planilha4!A:B,2,FALSE)</f>
        <v>Shrine Quest</v>
      </c>
      <c r="J121" t="str">
        <f>VLOOKUP(H121,Planilha7!A:C,3,FALSE)</f>
        <v>Eldin</v>
      </c>
      <c r="L121">
        <v>120</v>
      </c>
      <c r="N121" t="s">
        <v>898</v>
      </c>
    </row>
    <row r="122" spans="1:14" x14ac:dyDescent="0.25">
      <c r="A122" t="s">
        <v>147</v>
      </c>
      <c r="B122" t="s">
        <v>148</v>
      </c>
      <c r="C122" t="s">
        <v>500</v>
      </c>
      <c r="D122">
        <v>4188157217</v>
      </c>
      <c r="E122">
        <v>-106810079</v>
      </c>
      <c r="F122">
        <v>1016668</v>
      </c>
      <c r="G122" t="s">
        <v>880</v>
      </c>
      <c r="H122" t="s">
        <v>149</v>
      </c>
      <c r="I122" t="str">
        <f>VLOOKUP(H122,Planilha4!A:B,2,FALSE)</f>
        <v>Shrine Quest</v>
      </c>
      <c r="J122" t="str">
        <f>VLOOKUP(H122,Planilha7!A:C,3,FALSE)</f>
        <v>Eldin</v>
      </c>
      <c r="L122">
        <v>121</v>
      </c>
      <c r="N122" t="s">
        <v>899</v>
      </c>
    </row>
    <row r="123" spans="1:14" x14ac:dyDescent="0.25">
      <c r="A123" t="s">
        <v>345</v>
      </c>
      <c r="B123" t="s">
        <v>346</v>
      </c>
      <c r="C123" t="s">
        <v>562</v>
      </c>
      <c r="D123">
        <v>1959426398</v>
      </c>
      <c r="E123">
        <v>1959426398</v>
      </c>
      <c r="F123">
        <v>483244</v>
      </c>
      <c r="G123" t="s">
        <v>880</v>
      </c>
      <c r="H123" t="s">
        <v>347</v>
      </c>
      <c r="I123" t="str">
        <f>VLOOKUP(H123,Planilha4!A:B,2,FALSE)</f>
        <v>Shrine Quest</v>
      </c>
      <c r="J123" t="str">
        <f>VLOOKUP(H123,Planilha7!A:C,3,FALSE)</f>
        <v>Gerudo Highlands</v>
      </c>
      <c r="L123">
        <v>122</v>
      </c>
      <c r="N123" t="s">
        <v>904</v>
      </c>
    </row>
    <row r="124" spans="1:14" x14ac:dyDescent="0.25">
      <c r="A124" t="s">
        <v>351</v>
      </c>
      <c r="B124" t="s">
        <v>352</v>
      </c>
      <c r="C124" t="s">
        <v>564</v>
      </c>
      <c r="D124">
        <v>4076569223</v>
      </c>
      <c r="E124">
        <v>-218398073</v>
      </c>
      <c r="F124">
        <v>950660</v>
      </c>
      <c r="G124" t="s">
        <v>880</v>
      </c>
      <c r="H124" t="s">
        <v>353</v>
      </c>
      <c r="I124" t="str">
        <f>VLOOKUP(H124,Planilha4!A:B,2,FALSE)</f>
        <v>Shrine Quest</v>
      </c>
      <c r="J124" t="str">
        <f>VLOOKUP(H124,Planilha7!A:C,3,FALSE)</f>
        <v>Gerudo Highlands</v>
      </c>
      <c r="L124">
        <v>123</v>
      </c>
      <c r="N124" t="s">
        <v>905</v>
      </c>
    </row>
    <row r="125" spans="1:14" x14ac:dyDescent="0.25">
      <c r="A125" t="s">
        <v>99</v>
      </c>
      <c r="B125" t="s">
        <v>100</v>
      </c>
      <c r="C125" t="s">
        <v>487</v>
      </c>
      <c r="D125">
        <v>1194241941</v>
      </c>
      <c r="E125">
        <v>1194241941</v>
      </c>
      <c r="F125">
        <v>346796</v>
      </c>
      <c r="G125" t="s">
        <v>880</v>
      </c>
      <c r="H125" t="s">
        <v>101</v>
      </c>
      <c r="I125" t="str">
        <f>VLOOKUP(H125,Planilha4!A:B,2,FALSE)</f>
        <v>Shrine Quest</v>
      </c>
      <c r="J125" t="str">
        <f>VLOOKUP(H125,Planilha7!A:C,3,FALSE)</f>
        <v>Gerudo Highlands</v>
      </c>
      <c r="L125">
        <v>124</v>
      </c>
      <c r="N125" t="s">
        <v>906</v>
      </c>
    </row>
    <row r="126" spans="1:14" x14ac:dyDescent="0.25">
      <c r="A126" t="s">
        <v>342</v>
      </c>
      <c r="B126" t="s">
        <v>343</v>
      </c>
      <c r="C126" t="s">
        <v>561</v>
      </c>
      <c r="D126">
        <v>3199049357</v>
      </c>
      <c r="E126">
        <v>-1095917939</v>
      </c>
      <c r="F126">
        <v>846420</v>
      </c>
      <c r="G126" t="s">
        <v>880</v>
      </c>
      <c r="H126" t="s">
        <v>344</v>
      </c>
      <c r="I126" t="str">
        <f>VLOOKUP(H126,Planilha4!A:B,2,FALSE)</f>
        <v>Shrine Quest</v>
      </c>
      <c r="J126" t="str">
        <f>VLOOKUP(H126,Planilha7!A:C,3,FALSE)</f>
        <v>Gerudo Wasteland</v>
      </c>
      <c r="L126">
        <v>125</v>
      </c>
      <c r="N126" t="s">
        <v>907</v>
      </c>
    </row>
    <row r="127" spans="1:14" x14ac:dyDescent="0.25">
      <c r="A127" t="s">
        <v>333</v>
      </c>
      <c r="B127" t="s">
        <v>334</v>
      </c>
      <c r="C127" t="s">
        <v>558</v>
      </c>
      <c r="D127">
        <v>2358295859</v>
      </c>
      <c r="E127">
        <v>-1936671437</v>
      </c>
      <c r="F127">
        <v>545532</v>
      </c>
      <c r="G127" t="s">
        <v>880</v>
      </c>
      <c r="H127" t="s">
        <v>335</v>
      </c>
      <c r="I127" t="str">
        <f>VLOOKUP(H127,Planilha4!A:B,2,FALSE)</f>
        <v>Shrine Quest</v>
      </c>
      <c r="J127" t="str">
        <f>VLOOKUP(H127,Planilha7!A:C,3,FALSE)</f>
        <v>Gerudo Wasteland</v>
      </c>
      <c r="L127">
        <v>126</v>
      </c>
      <c r="N127" t="s">
        <v>908</v>
      </c>
    </row>
    <row r="128" spans="1:14" x14ac:dyDescent="0.25">
      <c r="A128" t="s">
        <v>48</v>
      </c>
      <c r="B128" t="s">
        <v>49</v>
      </c>
      <c r="C128" t="s">
        <v>472</v>
      </c>
      <c r="D128">
        <v>1954840908</v>
      </c>
      <c r="E128">
        <v>1954840908</v>
      </c>
      <c r="F128">
        <v>482884</v>
      </c>
      <c r="G128" t="s">
        <v>880</v>
      </c>
      <c r="H128" t="s">
        <v>50</v>
      </c>
      <c r="I128" t="str">
        <f>VLOOKUP(H128,Planilha4!A:B,2,FALSE)</f>
        <v>Shrine Quest</v>
      </c>
      <c r="J128" t="str">
        <f>VLOOKUP(H128,Planilha7!A:C,3,FALSE)</f>
        <v>Gerudo Wasteland</v>
      </c>
      <c r="L128">
        <v>127</v>
      </c>
      <c r="N128" t="s">
        <v>909</v>
      </c>
    </row>
    <row r="129" spans="1:14" x14ac:dyDescent="0.25">
      <c r="A129" t="s">
        <v>108</v>
      </c>
      <c r="B129" t="s">
        <v>109</v>
      </c>
      <c r="C129" t="s">
        <v>601</v>
      </c>
      <c r="D129">
        <v>2797300633</v>
      </c>
      <c r="E129">
        <v>-1497666663</v>
      </c>
      <c r="F129">
        <v>805860</v>
      </c>
      <c r="G129" t="s">
        <v>880</v>
      </c>
      <c r="H129" t="s">
        <v>110</v>
      </c>
      <c r="I129" t="str">
        <f>VLOOKUP(H129,Planilha4!A:B,2,FALSE)</f>
        <v>Shrine Quest</v>
      </c>
      <c r="J129" t="str">
        <f>VLOOKUP(H129,Planilha7!A:C,3,FALSE)</f>
        <v>Gerudo Wasteland</v>
      </c>
      <c r="L129">
        <v>128</v>
      </c>
      <c r="N129" t="s">
        <v>910</v>
      </c>
    </row>
    <row r="130" spans="1:14" x14ac:dyDescent="0.25">
      <c r="A130" t="s">
        <v>240</v>
      </c>
      <c r="B130" t="s">
        <v>241</v>
      </c>
      <c r="C130" t="s">
        <v>529</v>
      </c>
      <c r="D130">
        <v>2924747685</v>
      </c>
      <c r="E130">
        <v>-1370219611</v>
      </c>
      <c r="F130">
        <v>816252</v>
      </c>
      <c r="G130" t="s">
        <v>880</v>
      </c>
      <c r="H130" t="s">
        <v>242</v>
      </c>
      <c r="I130" t="str">
        <f>VLOOKUP(H130,Planilha4!A:B,2,FALSE)</f>
        <v>Shrine Quest</v>
      </c>
      <c r="J130" t="str">
        <f>VLOOKUP(H130,Planilha7!A:C,3,FALSE)</f>
        <v>Gerudo Wasteland</v>
      </c>
      <c r="L130">
        <v>129</v>
      </c>
      <c r="N130" t="s">
        <v>911</v>
      </c>
    </row>
    <row r="131" spans="1:14" x14ac:dyDescent="0.25">
      <c r="A131" t="s">
        <v>258</v>
      </c>
      <c r="B131" t="s">
        <v>259</v>
      </c>
      <c r="C131" t="s">
        <v>535</v>
      </c>
      <c r="D131">
        <v>2166221020</v>
      </c>
      <c r="E131">
        <v>-2128746276</v>
      </c>
      <c r="F131">
        <v>526252</v>
      </c>
      <c r="G131" t="s">
        <v>880</v>
      </c>
      <c r="H131" t="s">
        <v>260</v>
      </c>
      <c r="I131" t="str">
        <f>VLOOKUP(H131,Planilha4!A:B,2,FALSE)</f>
        <v>Shrine Quest</v>
      </c>
      <c r="J131" t="str">
        <f>VLOOKUP(H131,Planilha7!A:C,3,FALSE)</f>
        <v>Gerudo Wasteland</v>
      </c>
      <c r="L131">
        <v>130</v>
      </c>
      <c r="N131" t="s">
        <v>912</v>
      </c>
    </row>
    <row r="132" spans="1:14" x14ac:dyDescent="0.25">
      <c r="A132" t="s">
        <v>366</v>
      </c>
      <c r="B132" t="s">
        <v>367</v>
      </c>
      <c r="C132" t="s">
        <v>569</v>
      </c>
      <c r="D132">
        <v>2249518033</v>
      </c>
      <c r="E132">
        <v>-2045449263</v>
      </c>
      <c r="F132">
        <v>535564</v>
      </c>
      <c r="G132" t="s">
        <v>880</v>
      </c>
      <c r="H132" t="s">
        <v>368</v>
      </c>
      <c r="I132" t="str">
        <f>VLOOKUP(H132,Planilha4!A:B,2,FALSE)</f>
        <v>Shrine Quest</v>
      </c>
      <c r="J132" t="str">
        <f>VLOOKUP(H132,Planilha7!A:C,3,FALSE)</f>
        <v>Gerudo Wasteland</v>
      </c>
      <c r="L132">
        <v>131</v>
      </c>
      <c r="N132" t="s">
        <v>913</v>
      </c>
    </row>
    <row r="133" spans="1:14" x14ac:dyDescent="0.25">
      <c r="A133" t="s">
        <v>321</v>
      </c>
      <c r="B133" t="s">
        <v>322</v>
      </c>
      <c r="C133" t="s">
        <v>554</v>
      </c>
      <c r="D133">
        <v>750674996</v>
      </c>
      <c r="E133">
        <v>750674996</v>
      </c>
      <c r="F133">
        <v>72964</v>
      </c>
      <c r="G133" t="s">
        <v>880</v>
      </c>
      <c r="H133" t="s">
        <v>323</v>
      </c>
      <c r="I133" t="str">
        <f>VLOOKUP(H133,Planilha4!A:B,2,FALSE)</f>
        <v>Shrine Quest</v>
      </c>
      <c r="J133" t="str">
        <f>VLOOKUP(H133,Planilha7!A:C,3,FALSE)</f>
        <v>Tabantha</v>
      </c>
      <c r="L133">
        <v>132</v>
      </c>
      <c r="N133" t="s">
        <v>931</v>
      </c>
    </row>
    <row r="134" spans="1:14" x14ac:dyDescent="0.25">
      <c r="A134" t="s">
        <v>315</v>
      </c>
      <c r="B134" t="s">
        <v>316</v>
      </c>
      <c r="C134" t="s">
        <v>605</v>
      </c>
      <c r="D134">
        <v>3897308184</v>
      </c>
      <c r="E134">
        <v>-397659112</v>
      </c>
      <c r="F134">
        <v>931404</v>
      </c>
      <c r="G134" t="s">
        <v>880</v>
      </c>
      <c r="H134" t="s">
        <v>317</v>
      </c>
      <c r="I134" t="str">
        <f>VLOOKUP(H134,Planilha4!A:B,2,FALSE)</f>
        <v>Shrine Quest</v>
      </c>
      <c r="J134" t="str">
        <f>VLOOKUP(H134,Planilha7!A:C,3,FALSE)</f>
        <v>Tabantha</v>
      </c>
      <c r="L134">
        <v>133</v>
      </c>
      <c r="N134" t="s">
        <v>932</v>
      </c>
    </row>
    <row r="135" spans="1:14" x14ac:dyDescent="0.25">
      <c r="A135" t="s">
        <v>414</v>
      </c>
      <c r="B135" t="s">
        <v>415</v>
      </c>
      <c r="C135" t="s">
        <v>585</v>
      </c>
      <c r="D135">
        <v>547343710</v>
      </c>
      <c r="E135">
        <v>547343710</v>
      </c>
      <c r="F135">
        <v>48724</v>
      </c>
      <c r="G135" t="s">
        <v>880</v>
      </c>
      <c r="H135" t="s">
        <v>416</v>
      </c>
      <c r="I135" t="str">
        <f>VLOOKUP(H135,Planilha4!A:B,2,FALSE)</f>
        <v>Shrine Quest</v>
      </c>
      <c r="J135" t="str">
        <f>VLOOKUP(H135,Planilha7!A:C,3,FALSE)</f>
        <v>Ridgeland</v>
      </c>
      <c r="L135">
        <v>134</v>
      </c>
      <c r="N135" t="s">
        <v>928</v>
      </c>
    </row>
    <row r="136" spans="1:14" x14ac:dyDescent="0.25">
      <c r="A136" t="s">
        <v>96</v>
      </c>
      <c r="B136" t="s">
        <v>97</v>
      </c>
      <c r="C136" t="s">
        <v>486</v>
      </c>
      <c r="D136">
        <v>239999508</v>
      </c>
      <c r="E136">
        <v>239999508</v>
      </c>
      <c r="F136">
        <v>20924</v>
      </c>
      <c r="G136" t="s">
        <v>880</v>
      </c>
      <c r="H136" t="s">
        <v>98</v>
      </c>
      <c r="I136" t="str">
        <f>VLOOKUP(H136,Planilha4!A:B,2,FALSE)</f>
        <v>Shrine Quest</v>
      </c>
      <c r="J136" t="str">
        <f>VLOOKUP(H136,Planilha7!A:C,3,FALSE)</f>
        <v>Ridgeland</v>
      </c>
      <c r="L136">
        <v>135</v>
      </c>
      <c r="N136" t="s">
        <v>929</v>
      </c>
    </row>
    <row r="137" spans="1:14" x14ac:dyDescent="0.25">
      <c r="A137" t="s">
        <v>24</v>
      </c>
      <c r="B137" t="s">
        <v>25</v>
      </c>
      <c r="C137" t="s">
        <v>464</v>
      </c>
      <c r="D137">
        <v>3054890806</v>
      </c>
      <c r="E137">
        <v>-1240076490</v>
      </c>
      <c r="F137">
        <v>827124</v>
      </c>
      <c r="G137" t="s">
        <v>880</v>
      </c>
      <c r="H137" t="s">
        <v>26</v>
      </c>
      <c r="I137" t="str">
        <f>VLOOKUP(H137,Planilha4!A:B,2,FALSE)</f>
        <v>Shrine Quest</v>
      </c>
      <c r="J137" t="str">
        <f>VLOOKUP(H137,Planilha7!A:C,3,FALSE)</f>
        <v>Ridgeland</v>
      </c>
      <c r="L137">
        <v>136</v>
      </c>
      <c r="N137" t="s">
        <v>930</v>
      </c>
    </row>
    <row r="138" spans="1:14" x14ac:dyDescent="0.25">
      <c r="A138" t="s">
        <v>297</v>
      </c>
      <c r="B138" t="s">
        <v>298</v>
      </c>
      <c r="C138" t="s">
        <v>547</v>
      </c>
      <c r="D138">
        <v>3678738051</v>
      </c>
      <c r="E138">
        <v>-616229245</v>
      </c>
      <c r="F138">
        <v>906756</v>
      </c>
      <c r="G138" t="s">
        <v>880</v>
      </c>
      <c r="H138" t="s">
        <v>299</v>
      </c>
      <c r="I138" t="str">
        <f>VLOOKUP(H138,Planilha4!A:B,2,FALSE)</f>
        <v>Shrine Quest</v>
      </c>
      <c r="J138" t="str">
        <f>VLOOKUP(H138,Planilha7!A:C,3,FALSE)</f>
        <v>Lake</v>
      </c>
      <c r="L138">
        <v>137</v>
      </c>
      <c r="N138" t="s">
        <v>924</v>
      </c>
    </row>
    <row r="139" spans="1:14" x14ac:dyDescent="0.25">
      <c r="A139" t="s">
        <v>270</v>
      </c>
      <c r="B139" t="s">
        <v>271</v>
      </c>
      <c r="C139" t="s">
        <v>539</v>
      </c>
      <c r="D139">
        <v>2753553782</v>
      </c>
      <c r="E139">
        <v>-1541413514</v>
      </c>
      <c r="F139">
        <v>801900</v>
      </c>
      <c r="G139" t="s">
        <v>880</v>
      </c>
      <c r="H139" t="s">
        <v>272</v>
      </c>
      <c r="I139" t="str">
        <f>VLOOKUP(H139,Planilha4!A:B,2,FALSE)</f>
        <v>Shrine Quest</v>
      </c>
      <c r="J139" t="str">
        <f>VLOOKUP(H139,Planilha7!A:C,3,FALSE)</f>
        <v>Lake</v>
      </c>
      <c r="L139">
        <v>138</v>
      </c>
      <c r="N139" t="s">
        <v>925</v>
      </c>
    </row>
    <row r="140" spans="1:14" x14ac:dyDescent="0.25">
      <c r="A140" t="s">
        <v>339</v>
      </c>
      <c r="B140" t="s">
        <v>340</v>
      </c>
      <c r="C140" t="s">
        <v>560</v>
      </c>
      <c r="D140">
        <v>1764066677</v>
      </c>
      <c r="E140">
        <v>1764066677</v>
      </c>
      <c r="F140">
        <v>461948</v>
      </c>
      <c r="G140" t="s">
        <v>880</v>
      </c>
      <c r="H140" t="s">
        <v>341</v>
      </c>
      <c r="I140" t="str">
        <f>VLOOKUP(H140,Planilha4!A:B,2,FALSE)</f>
        <v>Shrine Quest</v>
      </c>
      <c r="J140" t="str">
        <f>VLOOKUP(H140,Planilha7!A:C,3,FALSE)</f>
        <v>Faron</v>
      </c>
      <c r="L140">
        <v>139</v>
      </c>
      <c r="N140" t="s">
        <v>900</v>
      </c>
    </row>
    <row r="141" spans="1:14" x14ac:dyDescent="0.25">
      <c r="A141" t="s">
        <v>375</v>
      </c>
      <c r="B141" t="s">
        <v>376</v>
      </c>
      <c r="C141" t="s">
        <v>572</v>
      </c>
      <c r="D141">
        <v>630458909</v>
      </c>
      <c r="E141">
        <v>630458909</v>
      </c>
      <c r="F141">
        <v>63508</v>
      </c>
      <c r="G141" t="s">
        <v>880</v>
      </c>
      <c r="H141" t="s">
        <v>377</v>
      </c>
      <c r="I141" t="str">
        <f>VLOOKUP(H141,Planilha4!A:B,2,FALSE)</f>
        <v>Shrine Quest</v>
      </c>
      <c r="J141" t="str">
        <f>VLOOKUP(H141,Planilha7!A:C,3,FALSE)</f>
        <v>Faron</v>
      </c>
      <c r="L141">
        <v>140</v>
      </c>
      <c r="N141" t="s">
        <v>901</v>
      </c>
    </row>
    <row r="142" spans="1:14" x14ac:dyDescent="0.25">
      <c r="A142" t="s">
        <v>279</v>
      </c>
      <c r="B142" t="s">
        <v>280</v>
      </c>
      <c r="C142" t="s">
        <v>541</v>
      </c>
      <c r="D142">
        <v>968355291</v>
      </c>
      <c r="E142">
        <v>968355291</v>
      </c>
      <c r="F142">
        <v>326324</v>
      </c>
      <c r="G142" t="s">
        <v>880</v>
      </c>
      <c r="H142" t="s">
        <v>281</v>
      </c>
      <c r="I142" t="str">
        <f>VLOOKUP(H142,Planilha4!A:B,2,FALSE)</f>
        <v>Shrine Quest</v>
      </c>
      <c r="J142" t="str">
        <f>VLOOKUP(H142,Planilha7!A:C,3,FALSE)</f>
        <v>Faron</v>
      </c>
      <c r="L142">
        <v>141</v>
      </c>
      <c r="N142" t="s">
        <v>902</v>
      </c>
    </row>
    <row r="143" spans="1:14" x14ac:dyDescent="0.25">
      <c r="A143" t="s">
        <v>372</v>
      </c>
      <c r="B143" t="s">
        <v>373</v>
      </c>
      <c r="C143" t="s">
        <v>571</v>
      </c>
      <c r="D143">
        <v>1702579024</v>
      </c>
      <c r="E143">
        <v>1702579024</v>
      </c>
      <c r="F143">
        <v>457052</v>
      </c>
      <c r="G143" t="s">
        <v>880</v>
      </c>
      <c r="H143" t="s">
        <v>374</v>
      </c>
      <c r="I143" t="str">
        <f>VLOOKUP(H143,Planilha4!A:B,2,FALSE)</f>
        <v>Shrine Quest</v>
      </c>
      <c r="J143" t="str">
        <f>VLOOKUP(H143,Planilha7!A:C,3,FALSE)</f>
        <v>Faron</v>
      </c>
      <c r="L143">
        <v>142</v>
      </c>
      <c r="N143" t="s">
        <v>903</v>
      </c>
    </row>
    <row r="144" spans="1:14" x14ac:dyDescent="0.25">
      <c r="A144" t="s">
        <v>45</v>
      </c>
      <c r="B144" t="s">
        <v>46</v>
      </c>
      <c r="C144" t="s">
        <v>471</v>
      </c>
      <c r="D144">
        <v>3292750782</v>
      </c>
      <c r="E144">
        <v>-1002216514</v>
      </c>
      <c r="F144">
        <v>854972</v>
      </c>
      <c r="G144" t="s">
        <v>880</v>
      </c>
      <c r="H144" t="s">
        <v>47</v>
      </c>
      <c r="I144" t="str">
        <f>VLOOKUP(H144,Planilha4!A:B,2,FALSE)</f>
        <v>Shrine Quest</v>
      </c>
      <c r="J144" t="str">
        <f>VLOOKUP(H144,Planilha7!A:C,3,FALSE)</f>
        <v>Great Hyrule Forest</v>
      </c>
      <c r="L144">
        <v>143</v>
      </c>
      <c r="N144" t="s">
        <v>914</v>
      </c>
    </row>
    <row r="145" spans="1:14" x14ac:dyDescent="0.25">
      <c r="A145" t="s">
        <v>90</v>
      </c>
      <c r="B145" t="s">
        <v>91</v>
      </c>
      <c r="C145" t="s">
        <v>484</v>
      </c>
      <c r="D145">
        <v>3006731724</v>
      </c>
      <c r="E145">
        <v>-1288235572</v>
      </c>
      <c r="F145">
        <v>823068</v>
      </c>
      <c r="G145" t="s">
        <v>880</v>
      </c>
      <c r="H145" t="s">
        <v>92</v>
      </c>
      <c r="I145" t="str">
        <f>VLOOKUP(H145,Planilha4!A:B,2,FALSE)</f>
        <v>Shrine Quest</v>
      </c>
      <c r="J145" t="str">
        <f>VLOOKUP(H145,Planilha7!A:C,3,FALSE)</f>
        <v>Great Hyrule Forest</v>
      </c>
      <c r="L145">
        <v>144</v>
      </c>
      <c r="N145" t="s">
        <v>915</v>
      </c>
    </row>
    <row r="146" spans="1:14" x14ac:dyDescent="0.25">
      <c r="A146" t="s">
        <v>354</v>
      </c>
      <c r="B146" t="s">
        <v>355</v>
      </c>
      <c r="C146" t="s">
        <v>565</v>
      </c>
      <c r="D146">
        <v>4267365787</v>
      </c>
      <c r="E146">
        <v>-27601509</v>
      </c>
      <c r="F146">
        <v>1024148</v>
      </c>
      <c r="G146" t="s">
        <v>880</v>
      </c>
      <c r="H146" t="s">
        <v>356</v>
      </c>
      <c r="I146" t="str">
        <f>VLOOKUP(H146,Planilha4!A:B,2,FALSE)</f>
        <v>Shrine Quest</v>
      </c>
      <c r="J146" t="str">
        <f>VLOOKUP(H146,Planilha7!A:C,3,FALSE)</f>
        <v>Great Hyrule Forest</v>
      </c>
      <c r="L146">
        <v>145</v>
      </c>
      <c r="N146" t="s">
        <v>916</v>
      </c>
    </row>
    <row r="147" spans="1:14" x14ac:dyDescent="0.25">
      <c r="A147" t="s">
        <v>144</v>
      </c>
      <c r="B147" t="s">
        <v>145</v>
      </c>
      <c r="C147" t="s">
        <v>499</v>
      </c>
      <c r="D147">
        <v>408334</v>
      </c>
      <c r="E147">
        <v>408334</v>
      </c>
      <c r="F147">
        <v>20</v>
      </c>
      <c r="G147" t="s">
        <v>880</v>
      </c>
      <c r="H147" t="s">
        <v>146</v>
      </c>
      <c r="I147" t="str">
        <f>VLOOKUP(H147,Planilha4!A:B,2,FALSE)</f>
        <v>Shrine Quest</v>
      </c>
      <c r="J147" t="str">
        <f>VLOOKUP(H147,Planilha7!A:C,3,FALSE)</f>
        <v>Great Hyrule Forest</v>
      </c>
      <c r="L147">
        <v>146</v>
      </c>
      <c r="N147" t="s">
        <v>917</v>
      </c>
    </row>
    <row r="148" spans="1:14" x14ac:dyDescent="0.25">
      <c r="A148" t="s">
        <v>255</v>
      </c>
      <c r="B148" t="s">
        <v>256</v>
      </c>
      <c r="C148" t="s">
        <v>534</v>
      </c>
      <c r="D148">
        <v>3583134359</v>
      </c>
      <c r="E148">
        <v>-711832937</v>
      </c>
      <c r="F148">
        <v>898108</v>
      </c>
      <c r="G148" t="s">
        <v>880</v>
      </c>
      <c r="H148" t="s">
        <v>257</v>
      </c>
      <c r="I148" t="str">
        <f>VLOOKUP(H148,Planilha4!A:B,2,FALSE)</f>
        <v>Shrine Quest</v>
      </c>
      <c r="J148" t="str">
        <f>VLOOKUP(H148,Planilha7!A:C,3,FALSE)</f>
        <v>Akkala</v>
      </c>
      <c r="L148">
        <v>147</v>
      </c>
      <c r="N148" t="s">
        <v>890</v>
      </c>
    </row>
    <row r="149" spans="1:14" x14ac:dyDescent="0.25">
      <c r="A149" t="s">
        <v>51</v>
      </c>
      <c r="B149" t="s">
        <v>52</v>
      </c>
      <c r="C149" t="s">
        <v>473</v>
      </c>
      <c r="D149">
        <v>2424549622</v>
      </c>
      <c r="E149">
        <v>-1870417674</v>
      </c>
      <c r="F149">
        <v>551292</v>
      </c>
      <c r="G149" t="s">
        <v>880</v>
      </c>
      <c r="H149" t="s">
        <v>53</v>
      </c>
      <c r="I149" t="str">
        <f>VLOOKUP(H149,Planilha4!A:B,2,FALSE)</f>
        <v>Shrine Quest</v>
      </c>
      <c r="J149" t="str">
        <f>VLOOKUP(H149,Planilha7!A:C,3,FALSE)</f>
        <v>Akkala</v>
      </c>
      <c r="L149">
        <v>148</v>
      </c>
      <c r="N149" t="s">
        <v>891</v>
      </c>
    </row>
    <row r="150" spans="1:14" x14ac:dyDescent="0.25">
      <c r="A150" t="s">
        <v>198</v>
      </c>
      <c r="B150" t="s">
        <v>199</v>
      </c>
      <c r="C150" t="s">
        <v>515</v>
      </c>
      <c r="D150">
        <v>2041469513</v>
      </c>
      <c r="E150">
        <v>2041469513</v>
      </c>
      <c r="F150">
        <v>515340</v>
      </c>
      <c r="G150" t="s">
        <v>880</v>
      </c>
      <c r="H150" t="s">
        <v>200</v>
      </c>
      <c r="I150" t="str">
        <f>VLOOKUP(H150,Planilha4!A:B,2,FALSE)</f>
        <v>Shrine Quest</v>
      </c>
      <c r="J150" t="str">
        <f>VLOOKUP(H150,Planilha7!A:C,3,FALSE)</f>
        <v>Akkala</v>
      </c>
      <c r="L150">
        <v>149</v>
      </c>
      <c r="N150" t="s">
        <v>892</v>
      </c>
    </row>
    <row r="151" spans="1:14" x14ac:dyDescent="0.25">
      <c r="A151" t="s">
        <v>357</v>
      </c>
      <c r="B151" t="s">
        <v>358</v>
      </c>
      <c r="C151" t="s">
        <v>566</v>
      </c>
      <c r="D151">
        <v>2707954818</v>
      </c>
      <c r="E151">
        <v>-1587012478</v>
      </c>
      <c r="F151">
        <v>798172</v>
      </c>
      <c r="G151" t="s">
        <v>880</v>
      </c>
      <c r="H151" t="s">
        <v>359</v>
      </c>
      <c r="I151" t="str">
        <f>VLOOKUP(H151,Planilha4!A:B,2,FALSE)</f>
        <v>Shrine Quest</v>
      </c>
      <c r="J151" t="str">
        <f>VLOOKUP(H151,Planilha7!A:C,3,FALSE)</f>
        <v>Akkala</v>
      </c>
      <c r="L151">
        <v>150</v>
      </c>
      <c r="N151" t="s">
        <v>893</v>
      </c>
    </row>
    <row r="152" spans="1:14" x14ac:dyDescent="0.25">
      <c r="A152" t="s">
        <v>312</v>
      </c>
      <c r="B152" t="s">
        <v>313</v>
      </c>
      <c r="C152" t="s">
        <v>552</v>
      </c>
      <c r="D152">
        <v>4090955599</v>
      </c>
      <c r="E152">
        <v>-204011697</v>
      </c>
      <c r="F152">
        <v>952068</v>
      </c>
      <c r="G152" t="s">
        <v>880</v>
      </c>
      <c r="H152" t="s">
        <v>314</v>
      </c>
      <c r="I152" t="str">
        <f>VLOOKUP(H152,Planilha4!A:B,2,FALSE)</f>
        <v>Shrine Quest</v>
      </c>
      <c r="J152" t="str">
        <f>VLOOKUP(H152,Planilha7!A:C,3,FALSE)</f>
        <v>Hebra</v>
      </c>
      <c r="L152">
        <v>151</v>
      </c>
      <c r="N152" t="s">
        <v>922</v>
      </c>
    </row>
    <row r="153" spans="1:14" x14ac:dyDescent="0.25">
      <c r="A153" t="s">
        <v>36</v>
      </c>
      <c r="B153" t="s">
        <v>37</v>
      </c>
      <c r="C153" t="s">
        <v>468</v>
      </c>
      <c r="D153">
        <v>1690291598</v>
      </c>
      <c r="E153">
        <v>1690291598</v>
      </c>
      <c r="F153">
        <v>456028</v>
      </c>
      <c r="G153" t="s">
        <v>880</v>
      </c>
      <c r="H153" t="s">
        <v>38</v>
      </c>
      <c r="I153" t="str">
        <f>VLOOKUP(H153,Planilha4!A:B,2,FALSE)</f>
        <v>Shrine Quest</v>
      </c>
      <c r="J153" t="str">
        <f>VLOOKUP(H153,Planilha7!A:C,3,FALSE)</f>
        <v>Hebra</v>
      </c>
      <c r="L153">
        <v>152</v>
      </c>
      <c r="N153" t="s">
        <v>923</v>
      </c>
    </row>
  </sheetData>
  <autoFilter ref="A1:O1" xr:uid="{9B5728DB-E523-4985-8389-9165063D932F}">
    <sortState xmlns:xlrd2="http://schemas.microsoft.com/office/spreadsheetml/2017/richdata2" ref="A2:O153">
      <sortCondition ref="L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F72E-2314-4A2E-B22D-528AC12B828A}">
  <dimension ref="A1:D42"/>
  <sheetViews>
    <sheetView topLeftCell="A13" workbookViewId="0">
      <selection activeCell="D34" sqref="D34"/>
    </sheetView>
  </sheetViews>
  <sheetFormatPr defaultRowHeight="15" x14ac:dyDescent="0.25"/>
  <cols>
    <col min="1" max="1" width="24.5703125" bestFit="1" customWidth="1"/>
    <col min="2" max="2" width="20.42578125" bestFit="1" customWidth="1"/>
    <col min="3" max="3" width="25.7109375" bestFit="1" customWidth="1"/>
  </cols>
  <sheetData>
    <row r="1" spans="1:4" x14ac:dyDescent="0.25">
      <c r="A1" t="s">
        <v>257</v>
      </c>
      <c r="B1" t="s">
        <v>890</v>
      </c>
      <c r="C1" t="s">
        <v>933</v>
      </c>
      <c r="D1">
        <v>147</v>
      </c>
    </row>
    <row r="2" spans="1:4" x14ac:dyDescent="0.25">
      <c r="A2" t="s">
        <v>53</v>
      </c>
      <c r="B2" t="s">
        <v>891</v>
      </c>
      <c r="C2" t="s">
        <v>933</v>
      </c>
      <c r="D2">
        <v>148</v>
      </c>
    </row>
    <row r="3" spans="1:4" x14ac:dyDescent="0.25">
      <c r="A3" t="s">
        <v>200</v>
      </c>
      <c r="B3" t="s">
        <v>892</v>
      </c>
      <c r="C3" t="s">
        <v>933</v>
      </c>
      <c r="D3">
        <v>149</v>
      </c>
    </row>
    <row r="4" spans="1:4" x14ac:dyDescent="0.25">
      <c r="A4" t="s">
        <v>359</v>
      </c>
      <c r="B4" t="s">
        <v>893</v>
      </c>
      <c r="C4" t="s">
        <v>933</v>
      </c>
      <c r="D4">
        <v>150</v>
      </c>
    </row>
    <row r="5" spans="1:4" x14ac:dyDescent="0.25">
      <c r="A5" t="s">
        <v>365</v>
      </c>
      <c r="B5" t="s">
        <v>894</v>
      </c>
      <c r="C5" t="s">
        <v>934</v>
      </c>
      <c r="D5">
        <v>111</v>
      </c>
    </row>
    <row r="6" spans="1:4" x14ac:dyDescent="0.25">
      <c r="A6" t="s">
        <v>895</v>
      </c>
      <c r="B6" t="s">
        <v>896</v>
      </c>
      <c r="C6" t="s">
        <v>934</v>
      </c>
      <c r="D6">
        <v>112</v>
      </c>
    </row>
    <row r="7" spans="1:4" x14ac:dyDescent="0.25">
      <c r="A7" t="s">
        <v>161</v>
      </c>
      <c r="B7" t="s">
        <v>897</v>
      </c>
      <c r="C7" t="s">
        <v>935</v>
      </c>
      <c r="D7">
        <v>119</v>
      </c>
    </row>
    <row r="8" spans="1:4" x14ac:dyDescent="0.25">
      <c r="A8" t="s">
        <v>275</v>
      </c>
      <c r="B8" t="s">
        <v>898</v>
      </c>
      <c r="C8" t="s">
        <v>935</v>
      </c>
      <c r="D8">
        <v>120</v>
      </c>
    </row>
    <row r="9" spans="1:4" x14ac:dyDescent="0.25">
      <c r="A9" t="s">
        <v>149</v>
      </c>
      <c r="B9" t="s">
        <v>899</v>
      </c>
      <c r="C9" t="s">
        <v>935</v>
      </c>
      <c r="D9">
        <v>121</v>
      </c>
    </row>
    <row r="10" spans="1:4" x14ac:dyDescent="0.25">
      <c r="A10" t="s">
        <v>341</v>
      </c>
      <c r="B10" t="s">
        <v>900</v>
      </c>
      <c r="C10" t="s">
        <v>936</v>
      </c>
      <c r="D10">
        <v>139</v>
      </c>
    </row>
    <row r="11" spans="1:4" x14ac:dyDescent="0.25">
      <c r="A11" t="s">
        <v>377</v>
      </c>
      <c r="B11" t="s">
        <v>901</v>
      </c>
      <c r="C11" t="s">
        <v>936</v>
      </c>
      <c r="D11">
        <v>140</v>
      </c>
    </row>
    <row r="12" spans="1:4" x14ac:dyDescent="0.25">
      <c r="A12" t="s">
        <v>281</v>
      </c>
      <c r="B12" t="s">
        <v>902</v>
      </c>
      <c r="C12" t="s">
        <v>936</v>
      </c>
      <c r="D12">
        <v>141</v>
      </c>
    </row>
    <row r="13" spans="1:4" x14ac:dyDescent="0.25">
      <c r="A13" t="s">
        <v>374</v>
      </c>
      <c r="B13" t="s">
        <v>903</v>
      </c>
      <c r="C13" t="s">
        <v>936</v>
      </c>
      <c r="D13">
        <v>142</v>
      </c>
    </row>
    <row r="14" spans="1:4" x14ac:dyDescent="0.25">
      <c r="A14" t="s">
        <v>347</v>
      </c>
      <c r="B14" t="s">
        <v>904</v>
      </c>
      <c r="C14" t="s">
        <v>937</v>
      </c>
      <c r="D14">
        <v>122</v>
      </c>
    </row>
    <row r="15" spans="1:4" x14ac:dyDescent="0.25">
      <c r="A15" t="s">
        <v>353</v>
      </c>
      <c r="B15" t="s">
        <v>905</v>
      </c>
      <c r="C15" t="s">
        <v>937</v>
      </c>
      <c r="D15">
        <v>123</v>
      </c>
    </row>
    <row r="16" spans="1:4" x14ac:dyDescent="0.25">
      <c r="A16" t="s">
        <v>101</v>
      </c>
      <c r="B16" t="s">
        <v>906</v>
      </c>
      <c r="C16" t="s">
        <v>937</v>
      </c>
      <c r="D16">
        <v>124</v>
      </c>
    </row>
    <row r="17" spans="1:4" x14ac:dyDescent="0.25">
      <c r="A17" t="s">
        <v>344</v>
      </c>
      <c r="B17" t="s">
        <v>907</v>
      </c>
      <c r="C17" t="s">
        <v>938</v>
      </c>
      <c r="D17">
        <v>125</v>
      </c>
    </row>
    <row r="18" spans="1:4" x14ac:dyDescent="0.25">
      <c r="A18" t="s">
        <v>335</v>
      </c>
      <c r="B18" t="s">
        <v>908</v>
      </c>
      <c r="C18" t="s">
        <v>938</v>
      </c>
      <c r="D18">
        <v>126</v>
      </c>
    </row>
    <row r="19" spans="1:4" x14ac:dyDescent="0.25">
      <c r="A19" t="s">
        <v>50</v>
      </c>
      <c r="B19" t="s">
        <v>909</v>
      </c>
      <c r="C19" t="s">
        <v>938</v>
      </c>
      <c r="D19">
        <v>127</v>
      </c>
    </row>
    <row r="20" spans="1:4" x14ac:dyDescent="0.25">
      <c r="A20" t="s">
        <v>110</v>
      </c>
      <c r="B20" t="s">
        <v>910</v>
      </c>
      <c r="C20" t="s">
        <v>938</v>
      </c>
      <c r="D20">
        <v>128</v>
      </c>
    </row>
    <row r="21" spans="1:4" x14ac:dyDescent="0.25">
      <c r="A21" t="s">
        <v>242</v>
      </c>
      <c r="B21" t="s">
        <v>911</v>
      </c>
      <c r="C21" t="s">
        <v>938</v>
      </c>
      <c r="D21">
        <v>129</v>
      </c>
    </row>
    <row r="22" spans="1:4" x14ac:dyDescent="0.25">
      <c r="A22" t="s">
        <v>260</v>
      </c>
      <c r="B22" t="s">
        <v>912</v>
      </c>
      <c r="C22" t="s">
        <v>938</v>
      </c>
      <c r="D22">
        <v>130</v>
      </c>
    </row>
    <row r="23" spans="1:4" x14ac:dyDescent="0.25">
      <c r="A23" t="s">
        <v>368</v>
      </c>
      <c r="B23" t="s">
        <v>913</v>
      </c>
      <c r="C23" t="s">
        <v>938</v>
      </c>
      <c r="D23">
        <v>131</v>
      </c>
    </row>
    <row r="24" spans="1:4" x14ac:dyDescent="0.25">
      <c r="A24" t="s">
        <v>47</v>
      </c>
      <c r="B24" t="s">
        <v>914</v>
      </c>
      <c r="C24" t="s">
        <v>713</v>
      </c>
      <c r="D24">
        <v>143</v>
      </c>
    </row>
    <row r="25" spans="1:4" x14ac:dyDescent="0.25">
      <c r="A25" t="s">
        <v>92</v>
      </c>
      <c r="B25" t="s">
        <v>915</v>
      </c>
      <c r="C25" t="s">
        <v>713</v>
      </c>
      <c r="D25">
        <v>144</v>
      </c>
    </row>
    <row r="26" spans="1:4" x14ac:dyDescent="0.25">
      <c r="A26" t="s">
        <v>356</v>
      </c>
      <c r="B26" t="s">
        <v>916</v>
      </c>
      <c r="C26" t="s">
        <v>713</v>
      </c>
      <c r="D26">
        <v>145</v>
      </c>
    </row>
    <row r="27" spans="1:4" x14ac:dyDescent="0.25">
      <c r="A27" t="s">
        <v>146</v>
      </c>
      <c r="B27" t="s">
        <v>917</v>
      </c>
      <c r="C27" t="s">
        <v>713</v>
      </c>
      <c r="D27">
        <v>146</v>
      </c>
    </row>
    <row r="28" spans="1:4" x14ac:dyDescent="0.25">
      <c r="A28" t="s">
        <v>188</v>
      </c>
      <c r="B28" t="s">
        <v>918</v>
      </c>
      <c r="C28" t="s">
        <v>939</v>
      </c>
      <c r="D28">
        <v>113</v>
      </c>
    </row>
    <row r="29" spans="1:4" x14ac:dyDescent="0.25">
      <c r="A29" t="s">
        <v>5</v>
      </c>
      <c r="B29" t="s">
        <v>919</v>
      </c>
      <c r="C29" t="s">
        <v>939</v>
      </c>
      <c r="D29">
        <v>114</v>
      </c>
    </row>
    <row r="30" spans="1:4" x14ac:dyDescent="0.25">
      <c r="A30" t="s">
        <v>44</v>
      </c>
      <c r="B30" t="s">
        <v>920</v>
      </c>
      <c r="C30" t="s">
        <v>939</v>
      </c>
      <c r="D30">
        <v>115</v>
      </c>
    </row>
    <row r="31" spans="1:4" x14ac:dyDescent="0.25">
      <c r="A31" t="s">
        <v>194</v>
      </c>
      <c r="B31" t="s">
        <v>921</v>
      </c>
      <c r="C31" t="s">
        <v>939</v>
      </c>
      <c r="D31">
        <v>116</v>
      </c>
    </row>
    <row r="32" spans="1:4" x14ac:dyDescent="0.25">
      <c r="A32" t="s">
        <v>314</v>
      </c>
      <c r="B32" t="s">
        <v>922</v>
      </c>
      <c r="C32" t="s">
        <v>940</v>
      </c>
      <c r="D32">
        <v>151</v>
      </c>
    </row>
    <row r="33" spans="1:4" x14ac:dyDescent="0.25">
      <c r="A33" t="s">
        <v>38</v>
      </c>
      <c r="B33" t="s">
        <v>923</v>
      </c>
      <c r="C33" t="s">
        <v>940</v>
      </c>
      <c r="D33">
        <v>152</v>
      </c>
    </row>
    <row r="34" spans="1:4" x14ac:dyDescent="0.25">
      <c r="A34" t="s">
        <v>299</v>
      </c>
      <c r="B34" t="s">
        <v>924</v>
      </c>
      <c r="C34" t="s">
        <v>941</v>
      </c>
      <c r="D34">
        <v>137</v>
      </c>
    </row>
    <row r="35" spans="1:4" x14ac:dyDescent="0.25">
      <c r="A35" t="s">
        <v>272</v>
      </c>
      <c r="B35" t="s">
        <v>925</v>
      </c>
      <c r="C35" t="s">
        <v>941</v>
      </c>
      <c r="D35">
        <v>138</v>
      </c>
    </row>
    <row r="36" spans="1:4" x14ac:dyDescent="0.25">
      <c r="A36" t="s">
        <v>296</v>
      </c>
      <c r="B36" t="s">
        <v>926</v>
      </c>
      <c r="C36" t="s">
        <v>942</v>
      </c>
      <c r="D36">
        <v>117</v>
      </c>
    </row>
    <row r="37" spans="1:4" x14ac:dyDescent="0.25">
      <c r="A37" t="s">
        <v>362</v>
      </c>
      <c r="B37" t="s">
        <v>927</v>
      </c>
      <c r="C37" t="s">
        <v>942</v>
      </c>
      <c r="D37">
        <v>118</v>
      </c>
    </row>
    <row r="38" spans="1:4" x14ac:dyDescent="0.25">
      <c r="A38" t="s">
        <v>416</v>
      </c>
      <c r="B38" t="s">
        <v>928</v>
      </c>
      <c r="C38" t="s">
        <v>943</v>
      </c>
      <c r="D38">
        <v>134</v>
      </c>
    </row>
    <row r="39" spans="1:4" x14ac:dyDescent="0.25">
      <c r="A39" t="s">
        <v>98</v>
      </c>
      <c r="B39" t="s">
        <v>929</v>
      </c>
      <c r="C39" t="s">
        <v>943</v>
      </c>
      <c r="D39">
        <v>135</v>
      </c>
    </row>
    <row r="40" spans="1:4" x14ac:dyDescent="0.25">
      <c r="A40" t="s">
        <v>26</v>
      </c>
      <c r="B40" t="s">
        <v>930</v>
      </c>
      <c r="C40" t="s">
        <v>943</v>
      </c>
      <c r="D40">
        <v>136</v>
      </c>
    </row>
    <row r="41" spans="1:4" x14ac:dyDescent="0.25">
      <c r="A41" t="s">
        <v>323</v>
      </c>
      <c r="B41" t="s">
        <v>931</v>
      </c>
      <c r="C41" t="s">
        <v>944</v>
      </c>
      <c r="D41">
        <v>132</v>
      </c>
    </row>
    <row r="42" spans="1:4" x14ac:dyDescent="0.25">
      <c r="A42" t="s">
        <v>317</v>
      </c>
      <c r="B42" t="s">
        <v>932</v>
      </c>
      <c r="C42" t="s">
        <v>944</v>
      </c>
      <c r="D42">
        <v>133</v>
      </c>
    </row>
  </sheetData>
  <hyperlinks>
    <hyperlink ref="C1" r:id="rId1" tooltip="Akkala Shrines" display="https://www.ign.com/wikis/the-legend-of-zelda-hd/Akkala_Shrines" xr:uid="{18E5E1E9-E781-47BF-8BC9-B1AFDD3BAD0B}"/>
    <hyperlink ref="C2:C4" r:id="rId2" tooltip="Akkala Shrines" display="https://www.ign.com/wikis/the-legend-of-zelda-hd/Akkala_Shrines" xr:uid="{CD4E8CE7-2A14-4D68-8D77-BB4DD927A88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3DB2-EAF8-4ED0-932B-E5718BDD9635}">
  <dimension ref="A1:D78"/>
  <sheetViews>
    <sheetView workbookViewId="0">
      <selection sqref="A1:C1048576"/>
    </sheetView>
  </sheetViews>
  <sheetFormatPr defaultRowHeight="15" x14ac:dyDescent="0.25"/>
  <cols>
    <col min="1" max="1" width="26.85546875" bestFit="1" customWidth="1"/>
    <col min="2" max="2" width="20.28515625" bestFit="1" customWidth="1"/>
    <col min="3" max="3" width="100.5703125" bestFit="1" customWidth="1"/>
  </cols>
  <sheetData>
    <row r="1" spans="1:4" x14ac:dyDescent="0.25">
      <c r="A1" t="s">
        <v>870</v>
      </c>
      <c r="B1" t="s">
        <v>871</v>
      </c>
      <c r="C1" t="s">
        <v>872</v>
      </c>
      <c r="D1" t="s">
        <v>873</v>
      </c>
    </row>
    <row r="2" spans="1:4" x14ac:dyDescent="0.25">
      <c r="A2" t="s">
        <v>269</v>
      </c>
      <c r="B2" t="s">
        <v>795</v>
      </c>
      <c r="D2" t="str">
        <f>TRIM(Tabela1[[#This Row],[Coluna1]])</f>
        <v>Misko, the Great Bandit</v>
      </c>
    </row>
    <row r="3" spans="1:4" x14ac:dyDescent="0.25">
      <c r="A3" t="s">
        <v>287</v>
      </c>
      <c r="B3" t="s">
        <v>795</v>
      </c>
      <c r="D3" t="str">
        <f>TRIM(Tabela1[[#This Row],[Coluna1]])</f>
        <v>The Priceless Maracas</v>
      </c>
    </row>
    <row r="4" spans="1:4" x14ac:dyDescent="0.25">
      <c r="A4" t="s">
        <v>206</v>
      </c>
      <c r="B4" t="s">
        <v>795</v>
      </c>
      <c r="D4" t="str">
        <f>TRIM(Tabela1[[#This Row],[Coluna1]])</f>
        <v>Wild Horses</v>
      </c>
    </row>
    <row r="5" spans="1:4" x14ac:dyDescent="0.25">
      <c r="A5" t="s">
        <v>221</v>
      </c>
      <c r="B5" t="s">
        <v>795</v>
      </c>
      <c r="D5" t="str">
        <f>TRIM(Tabela1[[#This Row],[Coluna1]])</f>
        <v>Flown the Coop</v>
      </c>
    </row>
    <row r="6" spans="1:4" x14ac:dyDescent="0.25">
      <c r="A6" t="s">
        <v>787</v>
      </c>
      <c r="B6" t="s">
        <v>795</v>
      </c>
      <c r="D6" t="str">
        <f>TRIM(Tabela1[[#This Row],[Coluna1]])</f>
        <v>Koko’s Kitchen</v>
      </c>
    </row>
    <row r="7" spans="1:4" x14ac:dyDescent="0.25">
      <c r="A7" t="s">
        <v>809</v>
      </c>
      <c r="B7" t="s">
        <v>795</v>
      </c>
      <c r="C7" t="s">
        <v>847</v>
      </c>
      <c r="D7" t="str">
        <f>TRIM(Tabela1[[#This Row],[Coluna1]])</f>
        <v>Cooking with Koko </v>
      </c>
    </row>
    <row r="8" spans="1:4" x14ac:dyDescent="0.25">
      <c r="A8" t="s">
        <v>810</v>
      </c>
      <c r="B8" t="s">
        <v>795</v>
      </c>
      <c r="C8" t="s">
        <v>848</v>
      </c>
      <c r="D8" t="str">
        <f>TRIM(Tabela1[[#This Row],[Coluna1]])</f>
        <v>Koko Cuisine </v>
      </c>
    </row>
    <row r="9" spans="1:4" x14ac:dyDescent="0.25">
      <c r="A9" t="s">
        <v>811</v>
      </c>
      <c r="B9" t="s">
        <v>795</v>
      </c>
      <c r="C9" t="s">
        <v>849</v>
      </c>
      <c r="D9" t="str">
        <f>TRIM(Tabela1[[#This Row],[Coluna1]])</f>
        <v>Koko’s Specialty </v>
      </c>
    </row>
    <row r="10" spans="1:4" x14ac:dyDescent="0.25">
      <c r="A10" t="s">
        <v>227</v>
      </c>
      <c r="B10" t="s">
        <v>795</v>
      </c>
      <c r="D10" t="str">
        <f>TRIM(Tabela1[[#This Row],[Coluna1]])</f>
        <v>Playtime with Cottla</v>
      </c>
    </row>
    <row r="11" spans="1:4" x14ac:dyDescent="0.25">
      <c r="A11" t="s">
        <v>812</v>
      </c>
      <c r="B11" t="s">
        <v>795</v>
      </c>
      <c r="C11" t="s">
        <v>850</v>
      </c>
      <c r="D11" t="str">
        <f>TRIM(Tabela1[[#This Row],[Coluna1]])</f>
        <v>Arrows of Burning Heat </v>
      </c>
    </row>
    <row r="12" spans="1:4" x14ac:dyDescent="0.25">
      <c r="A12" t="s">
        <v>813</v>
      </c>
      <c r="B12" t="s">
        <v>795</v>
      </c>
      <c r="C12" t="s">
        <v>851</v>
      </c>
      <c r="D12" t="str">
        <f>TRIM(Tabela1[[#This Row],[Coluna1]])</f>
        <v>By Firefly’s Light </v>
      </c>
    </row>
    <row r="13" spans="1:4" x14ac:dyDescent="0.25">
      <c r="A13" t="s">
        <v>788</v>
      </c>
      <c r="B13" t="s">
        <v>796</v>
      </c>
      <c r="D13" t="str">
        <f>TRIM(Tabela1[[#This Row],[Coluna1]])</f>
        <v>The Statue’s Bargain</v>
      </c>
    </row>
    <row r="14" spans="1:4" x14ac:dyDescent="0.25">
      <c r="A14" t="s">
        <v>191</v>
      </c>
      <c r="B14" t="s">
        <v>796</v>
      </c>
      <c r="D14" t="str">
        <f>TRIM(Tabela1[[#This Row],[Coluna1]])</f>
        <v>The Weapon Connoisseur</v>
      </c>
    </row>
    <row r="15" spans="1:4" x14ac:dyDescent="0.25">
      <c r="A15" t="s">
        <v>182</v>
      </c>
      <c r="B15" t="s">
        <v>796</v>
      </c>
      <c r="D15" t="str">
        <f>TRIM(Tabela1[[#This Row],[Coluna1]])</f>
        <v>A Gift for My Beloved</v>
      </c>
    </row>
    <row r="16" spans="1:4" x14ac:dyDescent="0.25">
      <c r="A16" t="s">
        <v>179</v>
      </c>
      <c r="B16" t="s">
        <v>796</v>
      </c>
      <c r="D16" t="str">
        <f>TRIM(Tabela1[[#This Row],[Coluna1]])</f>
        <v>The Sheep Rustlers</v>
      </c>
    </row>
    <row r="17" spans="1:4" x14ac:dyDescent="0.25">
      <c r="A17" t="s">
        <v>789</v>
      </c>
      <c r="B17" t="s">
        <v>796</v>
      </c>
      <c r="D17" t="str">
        <f>TRIM(Tabela1[[#This Row],[Coluna1]])</f>
        <v>The Hero’s Cache</v>
      </c>
    </row>
    <row r="18" spans="1:4" x14ac:dyDescent="0.25">
      <c r="A18" t="s">
        <v>185</v>
      </c>
      <c r="B18" t="s">
        <v>796</v>
      </c>
      <c r="D18" t="str">
        <f>TRIM(Tabela1[[#This Row],[Coluna1]])</f>
        <v>Hylian Homeowner</v>
      </c>
    </row>
    <row r="19" spans="1:4" x14ac:dyDescent="0.25">
      <c r="A19" t="s">
        <v>814</v>
      </c>
      <c r="B19" t="s">
        <v>796</v>
      </c>
      <c r="C19" t="s">
        <v>852</v>
      </c>
      <c r="D19" t="str">
        <f>TRIM(Tabela1[[#This Row],[Coluna1]])</f>
        <v>From the Ground Up </v>
      </c>
    </row>
    <row r="20" spans="1:4" x14ac:dyDescent="0.25">
      <c r="A20" t="s">
        <v>815</v>
      </c>
      <c r="B20" t="s">
        <v>796</v>
      </c>
      <c r="C20" t="s">
        <v>853</v>
      </c>
      <c r="D20" t="str">
        <f>TRIM(Tabela1[[#This Row],[Coluna1]])</f>
        <v>Slated for Upgrades </v>
      </c>
    </row>
    <row r="21" spans="1:4" x14ac:dyDescent="0.25">
      <c r="A21" t="s">
        <v>816</v>
      </c>
      <c r="B21" t="s">
        <v>796</v>
      </c>
      <c r="C21" t="s">
        <v>854</v>
      </c>
      <c r="D21" t="str">
        <f>TRIM(Tabela1[[#This Row],[Coluna1]])</f>
        <v>Sunshroom Sensing </v>
      </c>
    </row>
    <row r="22" spans="1:4" x14ac:dyDescent="0.25">
      <c r="A22" t="s">
        <v>817</v>
      </c>
      <c r="B22" t="s">
        <v>796</v>
      </c>
      <c r="C22" t="s">
        <v>853</v>
      </c>
      <c r="D22" t="str">
        <f>TRIM(Tabela1[[#This Row],[Coluna1]])</f>
        <v>Robbie’s Research </v>
      </c>
    </row>
    <row r="23" spans="1:4" x14ac:dyDescent="0.25">
      <c r="A23" t="s">
        <v>790</v>
      </c>
      <c r="B23" t="s">
        <v>797</v>
      </c>
      <c r="D23" t="str">
        <f>TRIM(Tabela1[[#This Row],[Coluna1]])</f>
        <v>The Royal Guard’s Gear</v>
      </c>
    </row>
    <row r="24" spans="1:4" x14ac:dyDescent="0.25">
      <c r="A24" t="s">
        <v>32</v>
      </c>
      <c r="B24" t="s">
        <v>797</v>
      </c>
      <c r="D24" t="str">
        <f>TRIM(Tabela1[[#This Row],[Coluna1]])</f>
        <v>A Rare Find</v>
      </c>
    </row>
    <row r="25" spans="1:4" x14ac:dyDescent="0.25">
      <c r="A25" t="s">
        <v>278</v>
      </c>
      <c r="B25" t="s">
        <v>797</v>
      </c>
      <c r="D25" t="str">
        <f>TRIM(Tabela1[[#This Row],[Coluna1]])</f>
        <v>My Hero</v>
      </c>
    </row>
    <row r="26" spans="1:4" x14ac:dyDescent="0.25">
      <c r="A26" t="s">
        <v>332</v>
      </c>
      <c r="B26" t="s">
        <v>797</v>
      </c>
      <c r="D26" t="str">
        <f>TRIM(Tabela1[[#This Row],[Coluna1]])</f>
        <v>A Royal Recipe</v>
      </c>
    </row>
    <row r="27" spans="1:4" x14ac:dyDescent="0.25">
      <c r="A27" t="s">
        <v>209</v>
      </c>
      <c r="B27" t="s">
        <v>797</v>
      </c>
      <c r="D27" t="str">
        <f>TRIM(Tabela1[[#This Row],[Coluna1]])</f>
        <v>The Royal White Stallion</v>
      </c>
    </row>
    <row r="28" spans="1:4" x14ac:dyDescent="0.25">
      <c r="A28" t="s">
        <v>215</v>
      </c>
      <c r="B28" t="s">
        <v>798</v>
      </c>
      <c r="D28" t="str">
        <f>TRIM(Tabela1[[#This Row],[Coluna1]])</f>
        <v>Riverbed Reward</v>
      </c>
    </row>
    <row r="29" spans="1:4" x14ac:dyDescent="0.25">
      <c r="A29" t="s">
        <v>818</v>
      </c>
      <c r="B29" t="s">
        <v>798</v>
      </c>
      <c r="C29" t="s">
        <v>855</v>
      </c>
      <c r="D29" t="str">
        <f>TRIM(Tabela1[[#This Row],[Coluna1]])</f>
        <v>Diving is Beauty! </v>
      </c>
    </row>
    <row r="30" spans="1:4" x14ac:dyDescent="0.25">
      <c r="A30" t="s">
        <v>819</v>
      </c>
      <c r="B30" t="s">
        <v>798</v>
      </c>
      <c r="C30" t="s">
        <v>856</v>
      </c>
      <c r="D30" t="str">
        <f>TRIM(Tabela1[[#This Row],[Coluna1]])</f>
        <v>Lynel Safari </v>
      </c>
    </row>
    <row r="31" spans="1:4" x14ac:dyDescent="0.25">
      <c r="A31" t="s">
        <v>820</v>
      </c>
      <c r="B31" t="s">
        <v>798</v>
      </c>
      <c r="C31" t="s">
        <v>857</v>
      </c>
      <c r="D31" t="str">
        <f>TRIM(Tabela1[[#This Row],[Coluna1]])</f>
        <v>Special Delivery </v>
      </c>
    </row>
    <row r="32" spans="1:4" x14ac:dyDescent="0.25">
      <c r="A32" t="s">
        <v>821</v>
      </c>
      <c r="B32" t="s">
        <v>798</v>
      </c>
      <c r="C32" t="s">
        <v>857</v>
      </c>
      <c r="D32" t="str">
        <f>TRIM(Tabela1[[#This Row],[Coluna1]])</f>
        <v>Frog Catching </v>
      </c>
    </row>
    <row r="33" spans="1:4" x14ac:dyDescent="0.25">
      <c r="A33" t="s">
        <v>822</v>
      </c>
      <c r="B33" t="s">
        <v>798</v>
      </c>
      <c r="C33" t="s">
        <v>857</v>
      </c>
      <c r="D33" t="str">
        <f>TRIM(Tabela1[[#This Row],[Coluna1]])</f>
        <v>The Giant of Ralis Pond </v>
      </c>
    </row>
    <row r="34" spans="1:4" x14ac:dyDescent="0.25">
      <c r="A34" t="s">
        <v>823</v>
      </c>
      <c r="B34" t="s">
        <v>798</v>
      </c>
      <c r="C34" t="s">
        <v>857</v>
      </c>
      <c r="D34" t="str">
        <f>TRIM(Tabela1[[#This Row],[Coluna1]])</f>
        <v>Luminous Stone Gathering </v>
      </c>
    </row>
    <row r="35" spans="1:4" x14ac:dyDescent="0.25">
      <c r="A35" t="s">
        <v>824</v>
      </c>
      <c r="B35" t="s">
        <v>798</v>
      </c>
      <c r="C35" t="s">
        <v>857</v>
      </c>
      <c r="D35" t="str">
        <f>TRIM(Tabela1[[#This Row],[Coluna1]])</f>
        <v>A Wife Washed Away </v>
      </c>
    </row>
    <row r="36" spans="1:4" x14ac:dyDescent="0.25">
      <c r="A36" t="s">
        <v>825</v>
      </c>
      <c r="B36" t="s">
        <v>798</v>
      </c>
      <c r="C36" t="s">
        <v>857</v>
      </c>
      <c r="D36" t="str">
        <f>TRIM(Tabela1[[#This Row],[Coluna1]])</f>
        <v>Zora Stone Monuments </v>
      </c>
    </row>
    <row r="37" spans="1:4" x14ac:dyDescent="0.25">
      <c r="A37" t="s">
        <v>338</v>
      </c>
      <c r="B37" t="s">
        <v>799</v>
      </c>
      <c r="D37" t="str">
        <f>TRIM(Tabela1[[#This Row],[Coluna1]])</f>
        <v>Fireproof Lizard Roundup</v>
      </c>
    </row>
    <row r="38" spans="1:4" x14ac:dyDescent="0.25">
      <c r="A38" t="s">
        <v>152</v>
      </c>
      <c r="B38" t="s">
        <v>799</v>
      </c>
      <c r="D38" t="str">
        <f>TRIM(Tabela1[[#This Row],[Coluna1]])</f>
        <v>The Road to Respect</v>
      </c>
    </row>
    <row r="39" spans="1:4" x14ac:dyDescent="0.25">
      <c r="A39" t="s">
        <v>791</v>
      </c>
      <c r="B39" t="s">
        <v>799</v>
      </c>
      <c r="D39" t="str">
        <f>TRIM(Tabela1[[#This Row],[Coluna1]])</f>
        <v>Death Mountain’s Secret</v>
      </c>
    </row>
    <row r="40" spans="1:4" x14ac:dyDescent="0.25">
      <c r="A40" t="s">
        <v>826</v>
      </c>
      <c r="B40" t="s">
        <v>799</v>
      </c>
      <c r="C40" t="s">
        <v>858</v>
      </c>
      <c r="D40" t="str">
        <f>TRIM(Tabela1[[#This Row],[Coluna1]])</f>
        <v>The Jewel Trade</v>
      </c>
    </row>
    <row r="41" spans="1:4" x14ac:dyDescent="0.25">
      <c r="A41" t="s">
        <v>134</v>
      </c>
      <c r="B41" t="s">
        <v>800</v>
      </c>
      <c r="D41" t="str">
        <f>TRIM(Tabela1[[#This Row],[Coluna1]])</f>
        <v>Good-Sized Horse</v>
      </c>
    </row>
    <row r="42" spans="1:4" x14ac:dyDescent="0.25">
      <c r="A42" t="s">
        <v>290</v>
      </c>
      <c r="B42" t="s">
        <v>800</v>
      </c>
      <c r="D42" t="str">
        <f>TRIM(Tabela1[[#This Row],[Coluna1]])</f>
        <v>Missing in Action</v>
      </c>
    </row>
    <row r="43" spans="1:4" x14ac:dyDescent="0.25">
      <c r="A43" t="s">
        <v>137</v>
      </c>
      <c r="B43" t="s">
        <v>800</v>
      </c>
      <c r="D43" t="str">
        <f>TRIM(Tabela1[[#This Row],[Coluna1]])</f>
        <v>Rushroom Rush!</v>
      </c>
    </row>
    <row r="44" spans="1:4" x14ac:dyDescent="0.25">
      <c r="A44" t="s">
        <v>284</v>
      </c>
      <c r="B44" t="s">
        <v>800</v>
      </c>
      <c r="D44" t="str">
        <f>TRIM(Tabela1[[#This Row],[Coluna1]])</f>
        <v>An Ice Guy</v>
      </c>
    </row>
    <row r="45" spans="1:4" x14ac:dyDescent="0.25">
      <c r="A45" t="s">
        <v>827</v>
      </c>
      <c r="B45" t="s">
        <v>800</v>
      </c>
      <c r="C45" t="s">
        <v>859</v>
      </c>
      <c r="D45" t="str">
        <f>TRIM(Tabela1[[#This Row],[Coluna1]])</f>
        <v>Tools of the Trade</v>
      </c>
    </row>
    <row r="46" spans="1:4" x14ac:dyDescent="0.25">
      <c r="A46" t="s">
        <v>828</v>
      </c>
      <c r="B46" t="s">
        <v>800</v>
      </c>
      <c r="C46" t="s">
        <v>859</v>
      </c>
      <c r="D46" t="str">
        <f>TRIM(Tabela1[[#This Row],[Coluna1]])</f>
        <v>The Secret Club’s Secret</v>
      </c>
    </row>
    <row r="47" spans="1:4" x14ac:dyDescent="0.25">
      <c r="A47" t="s">
        <v>829</v>
      </c>
      <c r="B47" t="s">
        <v>800</v>
      </c>
      <c r="C47" t="s">
        <v>859</v>
      </c>
      <c r="D47" t="str">
        <f>TRIM(Tabela1[[#This Row],[Coluna1]])</f>
        <v>Medicinal Molduga</v>
      </c>
    </row>
    <row r="48" spans="1:4" x14ac:dyDescent="0.25">
      <c r="A48" t="s">
        <v>830</v>
      </c>
      <c r="B48" t="s">
        <v>800</v>
      </c>
      <c r="C48" t="s">
        <v>860</v>
      </c>
      <c r="D48" t="str">
        <f>TRIM(Tabela1[[#This Row],[Coluna1]])</f>
        <v>The Eighth Heroine</v>
      </c>
    </row>
    <row r="49" spans="1:4" x14ac:dyDescent="0.25">
      <c r="A49" t="s">
        <v>831</v>
      </c>
      <c r="B49" t="s">
        <v>800</v>
      </c>
      <c r="C49" t="s">
        <v>861</v>
      </c>
      <c r="D49" t="str">
        <f>TRIM(Tabela1[[#This Row],[Coluna1]])</f>
        <v>The Forgotten Sword</v>
      </c>
    </row>
    <row r="50" spans="1:4" x14ac:dyDescent="0.25">
      <c r="A50" t="s">
        <v>832</v>
      </c>
      <c r="B50" t="s">
        <v>800</v>
      </c>
      <c r="C50" t="s">
        <v>862</v>
      </c>
      <c r="D50" t="str">
        <f>TRIM(Tabela1[[#This Row],[Coluna1]])</f>
        <v>The Thunder Helm</v>
      </c>
    </row>
    <row r="51" spans="1:4" x14ac:dyDescent="0.25">
      <c r="A51" t="s">
        <v>833</v>
      </c>
      <c r="B51" t="s">
        <v>800</v>
      </c>
      <c r="C51" t="s">
        <v>863</v>
      </c>
      <c r="D51" t="str">
        <f>TRIM(Tabela1[[#This Row],[Coluna1]])</f>
        <v>The Mystery Polluter</v>
      </c>
    </row>
    <row r="52" spans="1:4" x14ac:dyDescent="0.25">
      <c r="A52" t="s">
        <v>834</v>
      </c>
      <c r="B52" t="s">
        <v>800</v>
      </c>
      <c r="C52" t="s">
        <v>863</v>
      </c>
      <c r="D52" t="str">
        <f>TRIM(Tabela1[[#This Row],[Coluna1]])</f>
        <v>The Search for Barta</v>
      </c>
    </row>
    <row r="53" spans="1:4" x14ac:dyDescent="0.25">
      <c r="A53" t="s">
        <v>320</v>
      </c>
      <c r="B53" t="s">
        <v>801</v>
      </c>
      <c r="D53" t="str">
        <f>TRIM(Tabela1[[#This Row],[Coluna1]])</f>
        <v>Curry for What Ails You</v>
      </c>
    </row>
    <row r="54" spans="1:4" x14ac:dyDescent="0.25">
      <c r="A54" t="s">
        <v>305</v>
      </c>
      <c r="B54" t="s">
        <v>801</v>
      </c>
      <c r="D54" t="str">
        <f>TRIM(Tabela1[[#This Row],[Coluna1]])</f>
        <v>The Apple of My Eye</v>
      </c>
    </row>
    <row r="55" spans="1:4" x14ac:dyDescent="0.25">
      <c r="A55" t="s">
        <v>308</v>
      </c>
      <c r="B55" t="s">
        <v>801</v>
      </c>
      <c r="D55" t="str">
        <f>TRIM(Tabela1[[#This Row],[Coluna1]])</f>
        <v>The Spark of Romance</v>
      </c>
    </row>
    <row r="56" spans="1:4" x14ac:dyDescent="0.25">
      <c r="A56" t="s">
        <v>835</v>
      </c>
      <c r="B56" t="s">
        <v>801</v>
      </c>
      <c r="C56" t="s">
        <v>864</v>
      </c>
      <c r="D56" t="str">
        <f>TRIM(Tabela1[[#This Row],[Coluna1]])</f>
        <v>Face the Frost Talus</v>
      </c>
    </row>
    <row r="57" spans="1:4" x14ac:dyDescent="0.25">
      <c r="A57" t="s">
        <v>836</v>
      </c>
      <c r="B57" t="s">
        <v>801</v>
      </c>
      <c r="C57" t="s">
        <v>864</v>
      </c>
      <c r="D57" t="str">
        <f>TRIM(Tabela1[[#This Row],[Coluna1]])</f>
        <v>Find Kheel</v>
      </c>
    </row>
    <row r="58" spans="1:4" x14ac:dyDescent="0.25">
      <c r="A58" t="s">
        <v>371</v>
      </c>
      <c r="B58" t="s">
        <v>802</v>
      </c>
      <c r="D58" t="str">
        <f>TRIM(Tabela1[[#This Row],[Coluna1]])</f>
        <v>A Gift for the Great Fairy</v>
      </c>
    </row>
    <row r="59" spans="1:4" x14ac:dyDescent="0.25">
      <c r="A59" t="s">
        <v>80</v>
      </c>
      <c r="B59" t="s">
        <v>803</v>
      </c>
      <c r="D59" t="str">
        <f>TRIM(Tabela1[[#This Row],[Coluna1]])</f>
        <v>Hunt for the Giant Horse</v>
      </c>
    </row>
    <row r="60" spans="1:4" x14ac:dyDescent="0.25">
      <c r="A60" t="s">
        <v>86</v>
      </c>
      <c r="B60" t="s">
        <v>803</v>
      </c>
      <c r="D60" t="str">
        <f>TRIM(Tabela1[[#This Row],[Coluna1]])</f>
        <v>The Horseback Hoodlums</v>
      </c>
    </row>
    <row r="61" spans="1:4" x14ac:dyDescent="0.25">
      <c r="A61" t="s">
        <v>792</v>
      </c>
      <c r="B61" t="s">
        <v>804</v>
      </c>
      <c r="D61" t="str">
        <f>TRIM(Tabela1[[#This Row],[Coluna1]])</f>
        <v>What’s for Dinner?</v>
      </c>
    </row>
    <row r="62" spans="1:4" x14ac:dyDescent="0.25">
      <c r="A62" t="s">
        <v>434</v>
      </c>
      <c r="B62" t="s">
        <v>804</v>
      </c>
      <c r="D62" t="str">
        <f>TRIM(Tabela1[[#This Row],[Coluna1]])</f>
        <v>Sunken Treasure</v>
      </c>
    </row>
    <row r="63" spans="1:4" x14ac:dyDescent="0.25">
      <c r="A63" t="s">
        <v>431</v>
      </c>
      <c r="B63" t="s">
        <v>804</v>
      </c>
      <c r="D63" t="str">
        <f>TRIM(Tabela1[[#This Row],[Coluna1]])</f>
        <v>Take Back the Sea</v>
      </c>
    </row>
    <row r="64" spans="1:4" x14ac:dyDescent="0.25">
      <c r="A64" t="s">
        <v>83</v>
      </c>
      <c r="B64" t="s">
        <v>804</v>
      </c>
      <c r="D64" t="str">
        <f>TRIM(Tabela1[[#This Row],[Coluna1]])</f>
        <v>A Gift of Nightshade</v>
      </c>
    </row>
    <row r="65" spans="1:4" x14ac:dyDescent="0.25">
      <c r="A65" t="s">
        <v>89</v>
      </c>
      <c r="B65" t="s">
        <v>804</v>
      </c>
      <c r="D65" t="str">
        <f>TRIM(Tabela1[[#This Row],[Coluna1]])</f>
        <v>Thunder Magnet</v>
      </c>
    </row>
    <row r="66" spans="1:4" x14ac:dyDescent="0.25">
      <c r="A66" t="s">
        <v>212</v>
      </c>
      <c r="B66" t="s">
        <v>805</v>
      </c>
      <c r="D66" t="str">
        <f>TRIM(Tabela1[[#This Row],[Coluna1]])</f>
        <v>Balloon Flight</v>
      </c>
    </row>
    <row r="67" spans="1:4" x14ac:dyDescent="0.25">
      <c r="A67" t="s">
        <v>837</v>
      </c>
      <c r="B67" t="s">
        <v>805</v>
      </c>
      <c r="C67" t="s">
        <v>853</v>
      </c>
      <c r="D67" t="str">
        <f>TRIM(Tabela1[[#This Row],[Coluna1]])</f>
        <v>Leviathan Bones</v>
      </c>
    </row>
    <row r="68" spans="1:4" x14ac:dyDescent="0.25">
      <c r="A68" t="s">
        <v>838</v>
      </c>
      <c r="B68" t="s">
        <v>805</v>
      </c>
      <c r="C68" t="s">
        <v>865</v>
      </c>
      <c r="D68" t="str">
        <f>TRIM(Tabela1[[#This Row],[Coluna1]])</f>
        <v>A Freezing Rod</v>
      </c>
    </row>
    <row r="69" spans="1:4" x14ac:dyDescent="0.25">
      <c r="A69" t="s">
        <v>839</v>
      </c>
      <c r="B69" t="s">
        <v>805</v>
      </c>
      <c r="C69" t="s">
        <v>865</v>
      </c>
      <c r="D69" t="str">
        <f>TRIM(Tabela1[[#This Row],[Coluna1]])</f>
        <v>The Korok Trials </v>
      </c>
    </row>
    <row r="70" spans="1:4" x14ac:dyDescent="0.25">
      <c r="A70" t="s">
        <v>840</v>
      </c>
      <c r="B70" t="s">
        <v>805</v>
      </c>
      <c r="C70" t="s">
        <v>865</v>
      </c>
      <c r="D70" t="str">
        <f>TRIM(Tabela1[[#This Row],[Coluna1]])</f>
        <v>Riddles of Hyrule</v>
      </c>
    </row>
    <row r="71" spans="1:4" x14ac:dyDescent="0.25">
      <c r="A71" t="s">
        <v>841</v>
      </c>
      <c r="B71" t="s">
        <v>805</v>
      </c>
      <c r="C71" t="s">
        <v>866</v>
      </c>
      <c r="D71" t="str">
        <f>TRIM(Tabela1[[#This Row],[Coluna1]])</f>
        <v>Legendary Rabbit Trial </v>
      </c>
    </row>
    <row r="72" spans="1:4" x14ac:dyDescent="0.25">
      <c r="A72" t="s">
        <v>842</v>
      </c>
      <c r="B72" t="s">
        <v>805</v>
      </c>
      <c r="C72" t="s">
        <v>867</v>
      </c>
      <c r="D72" t="str">
        <f>TRIM(Tabela1[[#This Row],[Coluna1]])</f>
        <v>A Gift from the Monks</v>
      </c>
    </row>
    <row r="73" spans="1:4" x14ac:dyDescent="0.25">
      <c r="A73" t="s">
        <v>793</v>
      </c>
      <c r="B73" t="s">
        <v>806</v>
      </c>
      <c r="D73" t="str">
        <f>TRIM(Tabela1[[#This Row],[Coluna1]])</f>
        <v>Little Sister’s Big Request</v>
      </c>
    </row>
    <row r="74" spans="1:4" x14ac:dyDescent="0.25">
      <c r="A74" t="s">
        <v>843</v>
      </c>
      <c r="B74" t="s">
        <v>806</v>
      </c>
      <c r="C74" t="s">
        <v>853</v>
      </c>
      <c r="D74" t="str">
        <f>TRIM(Tabela1[[#This Row],[Coluna1]])</f>
        <v>A Shady Customer</v>
      </c>
    </row>
    <row r="75" spans="1:4" x14ac:dyDescent="0.25">
      <c r="A75" t="s">
        <v>844</v>
      </c>
      <c r="B75" t="s">
        <v>806</v>
      </c>
      <c r="C75" t="s">
        <v>868</v>
      </c>
      <c r="D75" t="str">
        <f>TRIM(Tabela1[[#This Row],[Coluna1]])</f>
        <v>A Parent’s Love</v>
      </c>
    </row>
    <row r="76" spans="1:4" x14ac:dyDescent="0.25">
      <c r="A76" t="s">
        <v>845</v>
      </c>
      <c r="B76" t="s">
        <v>806</v>
      </c>
      <c r="C76" t="s">
        <v>868</v>
      </c>
      <c r="D76" t="str">
        <f>TRIM(Tabela1[[#This Row],[Coluna1]])</f>
        <v>Hobbies of the Rich</v>
      </c>
    </row>
    <row r="77" spans="1:4" x14ac:dyDescent="0.25">
      <c r="A77" t="s">
        <v>846</v>
      </c>
      <c r="B77" t="s">
        <v>807</v>
      </c>
      <c r="C77" t="s">
        <v>869</v>
      </c>
      <c r="D77" t="str">
        <f>TRIM(Tabela1[[#This Row],[Coluna1]])</f>
        <v>Stalhorse: Pictured!</v>
      </c>
    </row>
    <row r="78" spans="1:4" x14ac:dyDescent="0.25">
      <c r="A78" t="s">
        <v>794</v>
      </c>
      <c r="B78" t="s">
        <v>808</v>
      </c>
      <c r="D78" t="str">
        <f>TRIM(Tabela1[[#This Row],[Coluna1]])</f>
        <v>Xenoblade Chronicles 2 Gear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1074-1F53-4EBD-A370-014E3346DD84}">
  <dimension ref="A1:J77"/>
  <sheetViews>
    <sheetView workbookViewId="0">
      <selection sqref="A1:A1048576"/>
    </sheetView>
  </sheetViews>
  <sheetFormatPr defaultRowHeight="15" x14ac:dyDescent="0.25"/>
  <cols>
    <col min="1" max="1" width="26.85546875" bestFit="1" customWidth="1"/>
    <col min="2" max="2" width="20.28515625" bestFit="1" customWidth="1"/>
    <col min="3" max="3" width="26.7109375" customWidth="1"/>
    <col min="8" max="8" width="22" bestFit="1" customWidth="1"/>
    <col min="9" max="9" width="12.42578125" bestFit="1" customWidth="1"/>
  </cols>
  <sheetData>
    <row r="1" spans="1:9" x14ac:dyDescent="0.25">
      <c r="A1" t="s">
        <v>269</v>
      </c>
      <c r="B1" t="s">
        <v>795</v>
      </c>
      <c r="H1" t="str">
        <f t="shared" ref="H1:H65" si="0">SUBSTITUTE(A1,CHAR(160),"")</f>
        <v>Misko, the Great Bandit</v>
      </c>
      <c r="I1">
        <f>_xlfn.UNICODE(RIGHT(A1,1))</f>
        <v>116</v>
      </c>
    </row>
    <row r="2" spans="1:9" x14ac:dyDescent="0.25">
      <c r="A2" t="s">
        <v>287</v>
      </c>
      <c r="B2" t="s">
        <v>795</v>
      </c>
      <c r="H2" t="str">
        <f t="shared" si="0"/>
        <v>The Priceless Maracas</v>
      </c>
      <c r="I2">
        <f t="shared" ref="I2:I65" si="1">_xlfn.UNICODE(RIGHT(A2,1))</f>
        <v>115</v>
      </c>
    </row>
    <row r="3" spans="1:9" x14ac:dyDescent="0.25">
      <c r="A3" t="s">
        <v>206</v>
      </c>
      <c r="B3" t="s">
        <v>795</v>
      </c>
      <c r="H3" t="str">
        <f t="shared" si="0"/>
        <v>Wild Horses</v>
      </c>
      <c r="I3">
        <f t="shared" si="1"/>
        <v>115</v>
      </c>
    </row>
    <row r="4" spans="1:9" x14ac:dyDescent="0.25">
      <c r="A4" t="s">
        <v>221</v>
      </c>
      <c r="B4" t="s">
        <v>795</v>
      </c>
      <c r="H4" t="str">
        <f t="shared" si="0"/>
        <v>Flown the Coop</v>
      </c>
      <c r="I4">
        <f t="shared" si="1"/>
        <v>112</v>
      </c>
    </row>
    <row r="5" spans="1:9" x14ac:dyDescent="0.25">
      <c r="A5" t="s">
        <v>218</v>
      </c>
      <c r="B5" t="s">
        <v>795</v>
      </c>
      <c r="H5" t="str">
        <f t="shared" si="0"/>
        <v>Koko's Kitchen</v>
      </c>
      <c r="I5">
        <f t="shared" si="1"/>
        <v>110</v>
      </c>
    </row>
    <row r="6" spans="1:9" x14ac:dyDescent="0.25">
      <c r="A6" t="s">
        <v>233</v>
      </c>
      <c r="B6" t="s">
        <v>795</v>
      </c>
      <c r="C6" t="s">
        <v>847</v>
      </c>
      <c r="H6" t="str">
        <f t="shared" si="0"/>
        <v>Cooking with Koko</v>
      </c>
      <c r="I6">
        <f t="shared" si="1"/>
        <v>111</v>
      </c>
    </row>
    <row r="7" spans="1:9" x14ac:dyDescent="0.25">
      <c r="A7" t="s">
        <v>236</v>
      </c>
      <c r="B7" t="s">
        <v>795</v>
      </c>
      <c r="C7" t="s">
        <v>848</v>
      </c>
      <c r="H7" t="str">
        <f t="shared" si="0"/>
        <v>Koko Cuisine</v>
      </c>
      <c r="I7">
        <f t="shared" si="1"/>
        <v>101</v>
      </c>
    </row>
    <row r="8" spans="1:9" x14ac:dyDescent="0.25">
      <c r="A8" t="s">
        <v>239</v>
      </c>
      <c r="B8" t="s">
        <v>795</v>
      </c>
      <c r="C8" t="s">
        <v>849</v>
      </c>
      <c r="H8" t="str">
        <f t="shared" si="0"/>
        <v>Koko's Specialty</v>
      </c>
      <c r="I8">
        <f t="shared" si="1"/>
        <v>121</v>
      </c>
    </row>
    <row r="9" spans="1:9" x14ac:dyDescent="0.25">
      <c r="A9" t="s">
        <v>227</v>
      </c>
      <c r="B9" t="s">
        <v>795</v>
      </c>
      <c r="H9" t="str">
        <f t="shared" si="0"/>
        <v>Playtime with Cottla</v>
      </c>
      <c r="I9">
        <f t="shared" si="1"/>
        <v>97</v>
      </c>
    </row>
    <row r="10" spans="1:9" x14ac:dyDescent="0.25">
      <c r="A10" t="s">
        <v>230</v>
      </c>
      <c r="B10" t="s">
        <v>795</v>
      </c>
      <c r="C10" t="s">
        <v>850</v>
      </c>
      <c r="H10" t="str">
        <f t="shared" si="0"/>
        <v>Arrows of Burning Heat</v>
      </c>
      <c r="I10">
        <f t="shared" si="1"/>
        <v>116</v>
      </c>
    </row>
    <row r="11" spans="1:9" x14ac:dyDescent="0.25">
      <c r="A11" t="s">
        <v>224</v>
      </c>
      <c r="B11" t="s">
        <v>795</v>
      </c>
      <c r="C11" t="s">
        <v>851</v>
      </c>
      <c r="H11" t="str">
        <f t="shared" si="0"/>
        <v>By Firefly's Light</v>
      </c>
      <c r="I11">
        <f t="shared" si="1"/>
        <v>116</v>
      </c>
    </row>
    <row r="12" spans="1:9" x14ac:dyDescent="0.25">
      <c r="A12" t="s">
        <v>176</v>
      </c>
      <c r="B12" t="s">
        <v>796</v>
      </c>
      <c r="H12" t="str">
        <f t="shared" si="0"/>
        <v>The Statue's Bargain</v>
      </c>
      <c r="I12">
        <f t="shared" si="1"/>
        <v>110</v>
      </c>
    </row>
    <row r="13" spans="1:9" x14ac:dyDescent="0.25">
      <c r="A13" t="s">
        <v>191</v>
      </c>
      <c r="B13" t="s">
        <v>796</v>
      </c>
      <c r="H13" t="str">
        <f t="shared" si="0"/>
        <v>The Weapon Connoisseur</v>
      </c>
      <c r="I13">
        <f t="shared" si="1"/>
        <v>114</v>
      </c>
    </row>
    <row r="14" spans="1:9" x14ac:dyDescent="0.25">
      <c r="A14" t="s">
        <v>182</v>
      </c>
      <c r="B14" t="s">
        <v>796</v>
      </c>
      <c r="H14" t="str">
        <f t="shared" si="0"/>
        <v>A Gift for My Beloved</v>
      </c>
      <c r="I14">
        <f t="shared" si="1"/>
        <v>100</v>
      </c>
    </row>
    <row r="15" spans="1:9" x14ac:dyDescent="0.25">
      <c r="A15" t="s">
        <v>179</v>
      </c>
      <c r="B15" t="s">
        <v>796</v>
      </c>
      <c r="H15" t="str">
        <f t="shared" si="0"/>
        <v>The Sheep Rustlers</v>
      </c>
      <c r="I15">
        <f t="shared" si="1"/>
        <v>115</v>
      </c>
    </row>
    <row r="16" spans="1:9" x14ac:dyDescent="0.25">
      <c r="A16" t="s">
        <v>167</v>
      </c>
      <c r="B16" t="s">
        <v>796</v>
      </c>
      <c r="H16" t="str">
        <f t="shared" si="0"/>
        <v>The Hero's Cache</v>
      </c>
      <c r="I16">
        <f t="shared" si="1"/>
        <v>101</v>
      </c>
    </row>
    <row r="17" spans="1:10" x14ac:dyDescent="0.25">
      <c r="A17" t="s">
        <v>185</v>
      </c>
      <c r="B17" t="s">
        <v>796</v>
      </c>
      <c r="H17" t="str">
        <f t="shared" si="0"/>
        <v>Hylian Homeowner</v>
      </c>
      <c r="I17">
        <f t="shared" si="1"/>
        <v>114</v>
      </c>
    </row>
    <row r="18" spans="1:10" x14ac:dyDescent="0.25">
      <c r="A18" t="s">
        <v>422</v>
      </c>
      <c r="B18" t="s">
        <v>796</v>
      </c>
      <c r="C18" t="s">
        <v>852</v>
      </c>
      <c r="H18" t="str">
        <f t="shared" si="0"/>
        <v>From the Ground Up</v>
      </c>
      <c r="I18">
        <f t="shared" si="1"/>
        <v>112</v>
      </c>
    </row>
    <row r="19" spans="1:10" x14ac:dyDescent="0.25">
      <c r="A19" t="s">
        <v>197</v>
      </c>
      <c r="B19" t="s">
        <v>796</v>
      </c>
      <c r="C19" t="s">
        <v>853</v>
      </c>
      <c r="H19" t="str">
        <f t="shared" si="0"/>
        <v>Slated for Upgrades</v>
      </c>
      <c r="I19">
        <f t="shared" si="1"/>
        <v>115</v>
      </c>
    </row>
    <row r="20" spans="1:10" x14ac:dyDescent="0.25">
      <c r="A20" t="s">
        <v>173</v>
      </c>
      <c r="B20" t="s">
        <v>796</v>
      </c>
      <c r="C20" t="s">
        <v>854</v>
      </c>
      <c r="H20" t="str">
        <f t="shared" si="0"/>
        <v>Sunshroom Sensing</v>
      </c>
      <c r="I20">
        <f t="shared" si="1"/>
        <v>103</v>
      </c>
    </row>
    <row r="21" spans="1:10" x14ac:dyDescent="0.25">
      <c r="A21" t="s">
        <v>170</v>
      </c>
      <c r="B21" t="s">
        <v>796</v>
      </c>
      <c r="C21" t="s">
        <v>853</v>
      </c>
      <c r="H21" t="str">
        <f t="shared" si="0"/>
        <v>Robbie's Research</v>
      </c>
      <c r="I21">
        <f t="shared" si="1"/>
        <v>104</v>
      </c>
    </row>
    <row r="22" spans="1:10" x14ac:dyDescent="0.25">
      <c r="A22" t="s">
        <v>329</v>
      </c>
      <c r="B22" t="s">
        <v>797</v>
      </c>
      <c r="H22" t="str">
        <f t="shared" si="0"/>
        <v>The Royal Guard's Gear</v>
      </c>
      <c r="I22">
        <f t="shared" si="1"/>
        <v>114</v>
      </c>
    </row>
    <row r="23" spans="1:10" x14ac:dyDescent="0.25">
      <c r="A23" t="s">
        <v>32</v>
      </c>
      <c r="B23" t="s">
        <v>797</v>
      </c>
      <c r="H23" t="str">
        <f t="shared" si="0"/>
        <v>A Rare Find</v>
      </c>
      <c r="I23">
        <f t="shared" si="1"/>
        <v>100</v>
      </c>
    </row>
    <row r="24" spans="1:10" x14ac:dyDescent="0.25">
      <c r="A24" t="s">
        <v>278</v>
      </c>
      <c r="B24" t="s">
        <v>797</v>
      </c>
      <c r="H24" t="str">
        <f t="shared" si="0"/>
        <v>My Hero</v>
      </c>
      <c r="I24">
        <f t="shared" si="1"/>
        <v>111</v>
      </c>
    </row>
    <row r="25" spans="1:10" x14ac:dyDescent="0.25">
      <c r="A25" t="s">
        <v>332</v>
      </c>
      <c r="B25" t="s">
        <v>797</v>
      </c>
      <c r="H25" t="str">
        <f t="shared" si="0"/>
        <v>A Royal Recipe</v>
      </c>
      <c r="I25">
        <f t="shared" si="1"/>
        <v>101</v>
      </c>
    </row>
    <row r="26" spans="1:10" x14ac:dyDescent="0.25">
      <c r="A26" t="s">
        <v>209</v>
      </c>
      <c r="B26" t="s">
        <v>797</v>
      </c>
      <c r="H26" t="str">
        <f t="shared" si="0"/>
        <v>The Royal White Stallion</v>
      </c>
      <c r="I26">
        <f t="shared" si="1"/>
        <v>110</v>
      </c>
    </row>
    <row r="27" spans="1:10" x14ac:dyDescent="0.25">
      <c r="A27" t="s">
        <v>215</v>
      </c>
      <c r="B27" t="s">
        <v>798</v>
      </c>
      <c r="H27" t="str">
        <f t="shared" si="0"/>
        <v>Riverbed Reward</v>
      </c>
      <c r="I27">
        <f t="shared" si="1"/>
        <v>100</v>
      </c>
    </row>
    <row r="28" spans="1:10" x14ac:dyDescent="0.25">
      <c r="A28" t="s">
        <v>443</v>
      </c>
      <c r="B28" t="s">
        <v>798</v>
      </c>
      <c r="C28" t="s">
        <v>855</v>
      </c>
      <c r="H28" t="str">
        <f t="shared" si="0"/>
        <v>Diving is Beauty!</v>
      </c>
      <c r="I28">
        <f t="shared" si="1"/>
        <v>33</v>
      </c>
    </row>
    <row r="29" spans="1:10" x14ac:dyDescent="0.25">
      <c r="A29" t="s">
        <v>302</v>
      </c>
      <c r="B29" t="s">
        <v>798</v>
      </c>
      <c r="C29" t="s">
        <v>856</v>
      </c>
      <c r="H29" t="str">
        <f t="shared" si="0"/>
        <v>Lynel Safari</v>
      </c>
      <c r="I29">
        <f t="shared" si="1"/>
        <v>105</v>
      </c>
      <c r="J29" t="str">
        <f t="shared" ref="J29:J35" si="2">CHAR(I29)</f>
        <v>i</v>
      </c>
    </row>
    <row r="30" spans="1:10" x14ac:dyDescent="0.25">
      <c r="A30" t="s">
        <v>29</v>
      </c>
      <c r="B30" t="s">
        <v>798</v>
      </c>
      <c r="C30" t="s">
        <v>857</v>
      </c>
      <c r="H30" t="str">
        <f t="shared" si="0"/>
        <v>Special Delivery</v>
      </c>
      <c r="I30">
        <f t="shared" si="1"/>
        <v>121</v>
      </c>
      <c r="J30" t="str">
        <f t="shared" si="2"/>
        <v>y</v>
      </c>
    </row>
    <row r="31" spans="1:10" x14ac:dyDescent="0.25">
      <c r="A31" t="s">
        <v>455</v>
      </c>
      <c r="B31" t="s">
        <v>798</v>
      </c>
      <c r="C31" t="s">
        <v>857</v>
      </c>
      <c r="H31" t="str">
        <f t="shared" si="0"/>
        <v>Frog Catching</v>
      </c>
      <c r="I31">
        <f t="shared" si="1"/>
        <v>103</v>
      </c>
      <c r="J31" t="str">
        <f t="shared" si="2"/>
        <v>g</v>
      </c>
    </row>
    <row r="32" spans="1:10" x14ac:dyDescent="0.25">
      <c r="A32" t="s">
        <v>143</v>
      </c>
      <c r="B32" t="s">
        <v>798</v>
      </c>
      <c r="C32" t="s">
        <v>857</v>
      </c>
      <c r="H32" t="str">
        <f t="shared" si="0"/>
        <v>The Giant of Ralis Pond</v>
      </c>
      <c r="I32">
        <f t="shared" si="1"/>
        <v>100</v>
      </c>
      <c r="J32" t="str">
        <f t="shared" si="2"/>
        <v>d</v>
      </c>
    </row>
    <row r="33" spans="1:10" x14ac:dyDescent="0.25">
      <c r="A33" t="s">
        <v>449</v>
      </c>
      <c r="B33" t="s">
        <v>798</v>
      </c>
      <c r="C33" t="s">
        <v>857</v>
      </c>
      <c r="H33" t="str">
        <f t="shared" si="0"/>
        <v>Luminous Stone Gathering</v>
      </c>
      <c r="I33">
        <f t="shared" si="1"/>
        <v>103</v>
      </c>
      <c r="J33" t="str">
        <f t="shared" si="2"/>
        <v>g</v>
      </c>
    </row>
    <row r="34" spans="1:10" x14ac:dyDescent="0.25">
      <c r="A34" t="s">
        <v>446</v>
      </c>
      <c r="B34" t="s">
        <v>798</v>
      </c>
      <c r="C34" t="s">
        <v>857</v>
      </c>
      <c r="H34" t="str">
        <f t="shared" si="0"/>
        <v>A Wife Washed Away</v>
      </c>
      <c r="I34">
        <f t="shared" si="1"/>
        <v>121</v>
      </c>
      <c r="J34" t="str">
        <f t="shared" si="2"/>
        <v>y</v>
      </c>
    </row>
    <row r="35" spans="1:10" x14ac:dyDescent="0.25">
      <c r="A35" t="s">
        <v>452</v>
      </c>
      <c r="B35" t="s">
        <v>798</v>
      </c>
      <c r="C35" t="s">
        <v>857</v>
      </c>
      <c r="H35" t="str">
        <f>SUBSTITUTE(A35,CHAR(160),"")</f>
        <v>Zora Stone Monuments</v>
      </c>
      <c r="I35">
        <f>_xlfn.UNICODE(RIGHT(H35,1))</f>
        <v>115</v>
      </c>
      <c r="J35" t="str">
        <f t="shared" si="2"/>
        <v>s</v>
      </c>
    </row>
    <row r="36" spans="1:10" x14ac:dyDescent="0.25">
      <c r="A36" t="s">
        <v>338</v>
      </c>
      <c r="B36" t="s">
        <v>799</v>
      </c>
      <c r="H36" t="str">
        <f t="shared" si="0"/>
        <v>Fireproof Lizard Roundup</v>
      </c>
      <c r="I36">
        <f t="shared" si="1"/>
        <v>112</v>
      </c>
      <c r="J36" t="str">
        <f>CHAR(I36)</f>
        <v>p</v>
      </c>
    </row>
    <row r="37" spans="1:10" x14ac:dyDescent="0.25">
      <c r="A37" t="s">
        <v>152</v>
      </c>
      <c r="B37" t="s">
        <v>799</v>
      </c>
      <c r="H37" t="str">
        <f t="shared" si="0"/>
        <v>The Road to Respect</v>
      </c>
      <c r="I37">
        <f t="shared" si="1"/>
        <v>116</v>
      </c>
      <c r="J37" t="str">
        <f t="shared" ref="J37:J55" si="3">CHAR(I37)</f>
        <v>t</v>
      </c>
    </row>
    <row r="38" spans="1:10" x14ac:dyDescent="0.25">
      <c r="A38" t="s">
        <v>158</v>
      </c>
      <c r="B38" t="s">
        <v>799</v>
      </c>
      <c r="H38" t="str">
        <f t="shared" si="0"/>
        <v>Death Mountain's Secret</v>
      </c>
      <c r="I38">
        <f t="shared" si="1"/>
        <v>116</v>
      </c>
      <c r="J38" t="str">
        <f t="shared" si="3"/>
        <v>t</v>
      </c>
    </row>
    <row r="39" spans="1:10" x14ac:dyDescent="0.25">
      <c r="A39" t="s">
        <v>155</v>
      </c>
      <c r="B39" t="s">
        <v>799</v>
      </c>
      <c r="C39" t="s">
        <v>858</v>
      </c>
      <c r="H39" t="str">
        <f t="shared" si="0"/>
        <v>The Jewel Trade</v>
      </c>
      <c r="I39">
        <f t="shared" si="1"/>
        <v>101</v>
      </c>
      <c r="J39" t="str">
        <f t="shared" si="3"/>
        <v>e</v>
      </c>
    </row>
    <row r="40" spans="1:10" x14ac:dyDescent="0.25">
      <c r="A40" t="s">
        <v>134</v>
      </c>
      <c r="B40" t="s">
        <v>800</v>
      </c>
      <c r="H40" t="str">
        <f t="shared" si="0"/>
        <v>Good-Sized Horse</v>
      </c>
      <c r="I40">
        <f t="shared" si="1"/>
        <v>101</v>
      </c>
      <c r="J40" t="str">
        <f t="shared" si="3"/>
        <v>e</v>
      </c>
    </row>
    <row r="41" spans="1:10" x14ac:dyDescent="0.25">
      <c r="A41" t="s">
        <v>290</v>
      </c>
      <c r="B41" t="s">
        <v>800</v>
      </c>
      <c r="H41" t="str">
        <f t="shared" si="0"/>
        <v>Missing in Action</v>
      </c>
      <c r="I41">
        <f t="shared" si="1"/>
        <v>110</v>
      </c>
      <c r="J41" t="str">
        <f t="shared" si="3"/>
        <v>n</v>
      </c>
    </row>
    <row r="42" spans="1:10" x14ac:dyDescent="0.25">
      <c r="A42" t="s">
        <v>137</v>
      </c>
      <c r="B42" t="s">
        <v>800</v>
      </c>
      <c r="H42" t="str">
        <f t="shared" si="0"/>
        <v>Rushroom Rush!</v>
      </c>
      <c r="I42">
        <f t="shared" si="1"/>
        <v>33</v>
      </c>
      <c r="J42" t="str">
        <f t="shared" si="3"/>
        <v>!</v>
      </c>
    </row>
    <row r="43" spans="1:10" x14ac:dyDescent="0.25">
      <c r="A43" t="s">
        <v>284</v>
      </c>
      <c r="B43" t="s">
        <v>800</v>
      </c>
      <c r="H43" t="str">
        <f t="shared" si="0"/>
        <v>An Ice Guy</v>
      </c>
      <c r="I43">
        <f t="shared" si="1"/>
        <v>121</v>
      </c>
      <c r="J43" t="str">
        <f t="shared" si="3"/>
        <v>y</v>
      </c>
    </row>
    <row r="44" spans="1:10" x14ac:dyDescent="0.25">
      <c r="A44" t="s">
        <v>107</v>
      </c>
      <c r="B44" t="s">
        <v>800</v>
      </c>
      <c r="C44" t="s">
        <v>859</v>
      </c>
      <c r="H44" t="str">
        <f t="shared" si="0"/>
        <v>Tools of the Trade</v>
      </c>
      <c r="I44">
        <f t="shared" si="1"/>
        <v>101</v>
      </c>
      <c r="J44" t="str">
        <f t="shared" si="3"/>
        <v>e</v>
      </c>
    </row>
    <row r="45" spans="1:10" x14ac:dyDescent="0.25">
      <c r="A45" t="s">
        <v>125</v>
      </c>
      <c r="B45" t="s">
        <v>800</v>
      </c>
      <c r="C45" t="s">
        <v>859</v>
      </c>
      <c r="H45" t="str">
        <f t="shared" si="0"/>
        <v>The Secret Club's Secret</v>
      </c>
      <c r="I45">
        <f t="shared" si="1"/>
        <v>116</v>
      </c>
      <c r="J45" t="str">
        <f t="shared" si="3"/>
        <v>t</v>
      </c>
    </row>
    <row r="46" spans="1:10" x14ac:dyDescent="0.25">
      <c r="A46" t="s">
        <v>122</v>
      </c>
      <c r="B46" t="s">
        <v>800</v>
      </c>
      <c r="C46" t="s">
        <v>859</v>
      </c>
      <c r="H46" t="str">
        <f t="shared" si="0"/>
        <v>Medicinal Molduga</v>
      </c>
      <c r="I46">
        <f t="shared" si="1"/>
        <v>97</v>
      </c>
      <c r="J46" t="str">
        <f t="shared" si="3"/>
        <v>a</v>
      </c>
    </row>
    <row r="47" spans="1:10" x14ac:dyDescent="0.25">
      <c r="A47" t="s">
        <v>131</v>
      </c>
      <c r="B47" t="s">
        <v>800</v>
      </c>
      <c r="C47" t="s">
        <v>860</v>
      </c>
      <c r="H47" t="str">
        <f t="shared" si="0"/>
        <v>The Eighth Heroine</v>
      </c>
      <c r="I47">
        <f t="shared" si="1"/>
        <v>101</v>
      </c>
      <c r="J47" t="str">
        <f t="shared" si="3"/>
        <v>e</v>
      </c>
    </row>
    <row r="48" spans="1:10" x14ac:dyDescent="0.25">
      <c r="A48" t="s">
        <v>128</v>
      </c>
      <c r="B48" t="s">
        <v>800</v>
      </c>
      <c r="C48" t="s">
        <v>861</v>
      </c>
      <c r="H48" t="str">
        <f t="shared" si="0"/>
        <v>The Forgotten Sword</v>
      </c>
      <c r="I48">
        <f t="shared" si="1"/>
        <v>100</v>
      </c>
      <c r="J48" t="str">
        <f t="shared" si="3"/>
        <v>d</v>
      </c>
    </row>
    <row r="49" spans="1:10" x14ac:dyDescent="0.25">
      <c r="A49" t="s">
        <v>116</v>
      </c>
      <c r="B49" t="s">
        <v>800</v>
      </c>
      <c r="C49" t="s">
        <v>862</v>
      </c>
      <c r="H49" t="str">
        <f t="shared" si="0"/>
        <v>The Thunder Helm</v>
      </c>
      <c r="I49">
        <f t="shared" si="1"/>
        <v>109</v>
      </c>
      <c r="J49" t="str">
        <f t="shared" si="3"/>
        <v>m</v>
      </c>
    </row>
    <row r="50" spans="1:10" x14ac:dyDescent="0.25">
      <c r="A50" t="s">
        <v>119</v>
      </c>
      <c r="B50" t="s">
        <v>800</v>
      </c>
      <c r="C50" t="s">
        <v>863</v>
      </c>
      <c r="H50" t="str">
        <f t="shared" si="0"/>
        <v>The Mystery Polluter</v>
      </c>
      <c r="I50">
        <f t="shared" si="1"/>
        <v>114</v>
      </c>
      <c r="J50" t="str">
        <f t="shared" si="3"/>
        <v>r</v>
      </c>
    </row>
    <row r="51" spans="1:10" x14ac:dyDescent="0.25">
      <c r="A51" t="s">
        <v>113</v>
      </c>
      <c r="B51" t="s">
        <v>800</v>
      </c>
      <c r="C51" t="s">
        <v>863</v>
      </c>
      <c r="H51" t="str">
        <f t="shared" si="0"/>
        <v>The Search for Barta</v>
      </c>
      <c r="I51">
        <f t="shared" si="1"/>
        <v>97</v>
      </c>
      <c r="J51" t="str">
        <f t="shared" si="3"/>
        <v>a</v>
      </c>
    </row>
    <row r="52" spans="1:10" x14ac:dyDescent="0.25">
      <c r="A52" t="s">
        <v>320</v>
      </c>
      <c r="B52" t="s">
        <v>801</v>
      </c>
      <c r="H52" t="str">
        <f t="shared" si="0"/>
        <v>Curry for What Ails You</v>
      </c>
      <c r="I52">
        <f t="shared" si="1"/>
        <v>117</v>
      </c>
      <c r="J52" t="str">
        <f t="shared" si="3"/>
        <v>u</v>
      </c>
    </row>
    <row r="53" spans="1:10" x14ac:dyDescent="0.25">
      <c r="A53" t="s">
        <v>305</v>
      </c>
      <c r="B53" t="s">
        <v>801</v>
      </c>
      <c r="H53" t="str">
        <f t="shared" si="0"/>
        <v>The Apple of My Eye</v>
      </c>
      <c r="I53">
        <f t="shared" si="1"/>
        <v>101</v>
      </c>
      <c r="J53" t="str">
        <f t="shared" si="3"/>
        <v>e</v>
      </c>
    </row>
    <row r="54" spans="1:10" x14ac:dyDescent="0.25">
      <c r="A54" t="s">
        <v>308</v>
      </c>
      <c r="B54" t="s">
        <v>801</v>
      </c>
      <c r="H54" t="str">
        <f t="shared" si="0"/>
        <v>The Spark of Romance</v>
      </c>
      <c r="I54">
        <f t="shared" si="1"/>
        <v>101</v>
      </c>
      <c r="J54" t="str">
        <f t="shared" si="3"/>
        <v>e</v>
      </c>
    </row>
    <row r="55" spans="1:10" x14ac:dyDescent="0.25">
      <c r="A55" t="s">
        <v>311</v>
      </c>
      <c r="B55" t="s">
        <v>801</v>
      </c>
      <c r="C55" t="s">
        <v>864</v>
      </c>
      <c r="H55" t="str">
        <f t="shared" si="0"/>
        <v>Face the Frost Talus</v>
      </c>
      <c r="I55">
        <f t="shared" si="1"/>
        <v>115</v>
      </c>
      <c r="J55" t="str">
        <f t="shared" si="3"/>
        <v>s</v>
      </c>
    </row>
    <row r="56" spans="1:10" x14ac:dyDescent="0.25">
      <c r="A56" t="s">
        <v>326</v>
      </c>
      <c r="B56" t="s">
        <v>801</v>
      </c>
      <c r="C56" t="s">
        <v>864</v>
      </c>
      <c r="H56" t="str">
        <f t="shared" si="0"/>
        <v>Find Kheel</v>
      </c>
      <c r="I56">
        <f t="shared" si="1"/>
        <v>108</v>
      </c>
    </row>
    <row r="57" spans="1:10" x14ac:dyDescent="0.25">
      <c r="A57" t="s">
        <v>371</v>
      </c>
      <c r="B57" t="s">
        <v>802</v>
      </c>
      <c r="H57" t="str">
        <f t="shared" si="0"/>
        <v>A Gift for the Great Fairy</v>
      </c>
      <c r="I57">
        <f t="shared" si="1"/>
        <v>121</v>
      </c>
    </row>
    <row r="58" spans="1:10" x14ac:dyDescent="0.25">
      <c r="A58" t="s">
        <v>80</v>
      </c>
      <c r="B58" t="s">
        <v>803</v>
      </c>
      <c r="H58" t="str">
        <f t="shared" si="0"/>
        <v>Hunt for the Giant Horse</v>
      </c>
      <c r="I58">
        <f t="shared" si="1"/>
        <v>101</v>
      </c>
    </row>
    <row r="59" spans="1:10" x14ac:dyDescent="0.25">
      <c r="A59" t="s">
        <v>86</v>
      </c>
      <c r="B59" t="s">
        <v>803</v>
      </c>
      <c r="H59" t="str">
        <f t="shared" si="0"/>
        <v>The Horseback Hoodlums</v>
      </c>
      <c r="I59">
        <f t="shared" si="1"/>
        <v>115</v>
      </c>
    </row>
    <row r="60" spans="1:10" x14ac:dyDescent="0.25">
      <c r="A60" t="s">
        <v>428</v>
      </c>
      <c r="B60" t="s">
        <v>804</v>
      </c>
      <c r="H60" t="str">
        <f t="shared" si="0"/>
        <v>What's for Dinner?</v>
      </c>
      <c r="I60">
        <f t="shared" si="1"/>
        <v>63</v>
      </c>
    </row>
    <row r="61" spans="1:10" x14ac:dyDescent="0.25">
      <c r="A61" t="s">
        <v>434</v>
      </c>
      <c r="B61" t="s">
        <v>804</v>
      </c>
      <c r="H61" t="str">
        <f t="shared" si="0"/>
        <v>Sunken Treasure</v>
      </c>
      <c r="I61">
        <f t="shared" si="1"/>
        <v>101</v>
      </c>
    </row>
    <row r="62" spans="1:10" x14ac:dyDescent="0.25">
      <c r="A62" t="s">
        <v>431</v>
      </c>
      <c r="B62" t="s">
        <v>804</v>
      </c>
      <c r="H62" t="str">
        <f t="shared" si="0"/>
        <v>Take Back the Sea</v>
      </c>
      <c r="I62">
        <f t="shared" si="1"/>
        <v>97</v>
      </c>
    </row>
    <row r="63" spans="1:10" x14ac:dyDescent="0.25">
      <c r="A63" t="s">
        <v>83</v>
      </c>
      <c r="B63" t="s">
        <v>804</v>
      </c>
      <c r="H63" t="str">
        <f t="shared" si="0"/>
        <v>A Gift of Nightshade</v>
      </c>
      <c r="I63">
        <f t="shared" si="1"/>
        <v>101</v>
      </c>
    </row>
    <row r="64" spans="1:10" x14ac:dyDescent="0.25">
      <c r="A64" t="s">
        <v>89</v>
      </c>
      <c r="B64" t="s">
        <v>804</v>
      </c>
      <c r="H64" t="str">
        <f t="shared" si="0"/>
        <v>Thunder Magnet</v>
      </c>
      <c r="I64">
        <f t="shared" si="1"/>
        <v>116</v>
      </c>
    </row>
    <row r="65" spans="1:9" x14ac:dyDescent="0.25">
      <c r="A65" t="s">
        <v>212</v>
      </c>
      <c r="B65" t="s">
        <v>805</v>
      </c>
      <c r="H65" t="str">
        <f t="shared" si="0"/>
        <v>Balloon Flight</v>
      </c>
      <c r="I65">
        <f t="shared" si="1"/>
        <v>116</v>
      </c>
    </row>
    <row r="66" spans="1:9" x14ac:dyDescent="0.25">
      <c r="A66" t="s">
        <v>263</v>
      </c>
      <c r="B66" t="s">
        <v>805</v>
      </c>
      <c r="C66" t="s">
        <v>853</v>
      </c>
      <c r="H66" t="str">
        <f t="shared" ref="H66:H77" si="4">SUBSTITUTE(A66,CHAR(160),"")</f>
        <v>Leviathan Bones</v>
      </c>
      <c r="I66">
        <f t="shared" ref="I66:I77" si="5">_xlfn.UNICODE(RIGHT(A66,1))</f>
        <v>115</v>
      </c>
    </row>
    <row r="67" spans="1:9" x14ac:dyDescent="0.25">
      <c r="A67" t="s">
        <v>251</v>
      </c>
      <c r="B67" t="s">
        <v>805</v>
      </c>
      <c r="C67" t="s">
        <v>865</v>
      </c>
      <c r="H67" t="str">
        <f t="shared" si="4"/>
        <v>A Freezing Rod</v>
      </c>
      <c r="I67">
        <f t="shared" si="5"/>
        <v>100</v>
      </c>
    </row>
    <row r="68" spans="1:9" x14ac:dyDescent="0.25">
      <c r="A68" t="s">
        <v>245</v>
      </c>
      <c r="B68" t="s">
        <v>805</v>
      </c>
      <c r="C68" t="s">
        <v>865</v>
      </c>
      <c r="H68" t="str">
        <f t="shared" si="4"/>
        <v>The Korok Trials</v>
      </c>
      <c r="I68">
        <f t="shared" si="5"/>
        <v>115</v>
      </c>
    </row>
    <row r="69" spans="1:9" x14ac:dyDescent="0.25">
      <c r="A69" t="s">
        <v>248</v>
      </c>
      <c r="B69" t="s">
        <v>805</v>
      </c>
      <c r="C69" t="s">
        <v>865</v>
      </c>
      <c r="H69" t="str">
        <f t="shared" si="4"/>
        <v>Riddles of Hyrule</v>
      </c>
      <c r="I69">
        <f t="shared" si="5"/>
        <v>101</v>
      </c>
    </row>
    <row r="70" spans="1:9" x14ac:dyDescent="0.25">
      <c r="A70" t="s">
        <v>254</v>
      </c>
      <c r="B70" t="s">
        <v>805</v>
      </c>
      <c r="C70" t="s">
        <v>866</v>
      </c>
      <c r="H70" t="str">
        <f t="shared" si="4"/>
        <v>Legendary Rabbit Trial</v>
      </c>
      <c r="I70">
        <f t="shared" si="5"/>
        <v>108</v>
      </c>
    </row>
    <row r="71" spans="1:9" x14ac:dyDescent="0.25">
      <c r="A71" t="s">
        <v>41</v>
      </c>
      <c r="B71" t="s">
        <v>805</v>
      </c>
      <c r="C71" t="s">
        <v>867</v>
      </c>
      <c r="H71" t="str">
        <f t="shared" si="4"/>
        <v>A Gift from the Monks</v>
      </c>
      <c r="I71">
        <f t="shared" si="5"/>
        <v>115</v>
      </c>
    </row>
    <row r="72" spans="1:9" x14ac:dyDescent="0.25">
      <c r="A72" t="s">
        <v>266</v>
      </c>
      <c r="B72" t="s">
        <v>806</v>
      </c>
      <c r="H72" t="str">
        <f t="shared" si="4"/>
        <v>Little Sister's Big Request</v>
      </c>
      <c r="I72">
        <f t="shared" si="5"/>
        <v>116</v>
      </c>
    </row>
    <row r="73" spans="1:9" x14ac:dyDescent="0.25">
      <c r="A73" t="s">
        <v>203</v>
      </c>
      <c r="B73" t="s">
        <v>806</v>
      </c>
      <c r="C73" t="s">
        <v>853</v>
      </c>
      <c r="H73" t="str">
        <f t="shared" si="4"/>
        <v>A Shady Customer</v>
      </c>
      <c r="I73">
        <f t="shared" si="5"/>
        <v>114</v>
      </c>
    </row>
    <row r="74" spans="1:9" x14ac:dyDescent="0.25">
      <c r="A74" t="s">
        <v>419</v>
      </c>
      <c r="B74" t="s">
        <v>806</v>
      </c>
      <c r="C74" t="s">
        <v>868</v>
      </c>
      <c r="H74" t="str">
        <f t="shared" si="4"/>
        <v>A Parent's Love</v>
      </c>
      <c r="I74">
        <f t="shared" si="5"/>
        <v>101</v>
      </c>
    </row>
    <row r="75" spans="1:9" x14ac:dyDescent="0.25">
      <c r="A75" t="s">
        <v>425</v>
      </c>
      <c r="B75" t="s">
        <v>806</v>
      </c>
      <c r="C75" t="s">
        <v>868</v>
      </c>
      <c r="H75" t="str">
        <f t="shared" si="4"/>
        <v>Hobbies of the Rich</v>
      </c>
      <c r="I75">
        <f t="shared" si="5"/>
        <v>104</v>
      </c>
    </row>
    <row r="76" spans="1:9" x14ac:dyDescent="0.25">
      <c r="A76" t="s">
        <v>350</v>
      </c>
      <c r="B76" t="s">
        <v>807</v>
      </c>
      <c r="C76" t="s">
        <v>869</v>
      </c>
      <c r="H76" t="str">
        <f t="shared" si="4"/>
        <v>Stalhorse: Pictured!</v>
      </c>
      <c r="I76">
        <f t="shared" si="5"/>
        <v>33</v>
      </c>
    </row>
    <row r="77" spans="1:9" x14ac:dyDescent="0.25">
      <c r="A77" t="s">
        <v>794</v>
      </c>
      <c r="B77" t="s">
        <v>808</v>
      </c>
      <c r="H77" t="str">
        <f t="shared" si="4"/>
        <v>Xenoblade Chronicles 2 Gear</v>
      </c>
      <c r="I77">
        <f t="shared" si="5"/>
        <v>114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A4-15AC-4D22-9F85-2D8FCC3ABA6E}">
  <sheetPr filterMode="1"/>
  <dimension ref="A1:E91"/>
  <sheetViews>
    <sheetView workbookViewId="0">
      <selection activeCell="A91" sqref="A91"/>
    </sheetView>
  </sheetViews>
  <sheetFormatPr defaultRowHeight="15" x14ac:dyDescent="0.25"/>
  <cols>
    <col min="1" max="1" width="26.42578125" bestFit="1" customWidth="1"/>
    <col min="2" max="2" width="40.85546875" bestFit="1" customWidth="1"/>
    <col min="3" max="3" width="17.28515625" bestFit="1" customWidth="1"/>
    <col min="4" max="4" width="71.42578125" bestFit="1" customWidth="1"/>
  </cols>
  <sheetData>
    <row r="1" spans="1:5" x14ac:dyDescent="0.25">
      <c r="A1" t="s">
        <v>612</v>
      </c>
      <c r="B1" t="s">
        <v>613</v>
      </c>
      <c r="C1" t="s">
        <v>614</v>
      </c>
      <c r="D1" t="s">
        <v>615</v>
      </c>
    </row>
    <row r="2" spans="1:5" hidden="1" x14ac:dyDescent="0.25">
      <c r="A2" t="s">
        <v>170</v>
      </c>
      <c r="B2" t="s">
        <v>616</v>
      </c>
      <c r="C2" t="s">
        <v>617</v>
      </c>
      <c r="D2" t="s">
        <v>618</v>
      </c>
      <c r="E2" t="str">
        <f>VLOOKUP(A2,Sheet!H:H,1,FALSE)</f>
        <v>Robbie's Research</v>
      </c>
    </row>
    <row r="3" spans="1:5" hidden="1" x14ac:dyDescent="0.25">
      <c r="A3" t="s">
        <v>422</v>
      </c>
      <c r="B3" t="s">
        <v>619</v>
      </c>
      <c r="C3" t="s">
        <v>620</v>
      </c>
      <c r="D3" t="s">
        <v>621</v>
      </c>
      <c r="E3" t="str">
        <f>VLOOKUP(A3,Sheet!H:H,1,FALSE)</f>
        <v>From the Ground Up</v>
      </c>
    </row>
    <row r="4" spans="1:5" hidden="1" x14ac:dyDescent="0.25">
      <c r="A4" t="s">
        <v>419</v>
      </c>
      <c r="B4" t="s">
        <v>622</v>
      </c>
      <c r="C4" t="s">
        <v>623</v>
      </c>
      <c r="D4" t="s">
        <v>624</v>
      </c>
      <c r="E4" t="str">
        <f>VLOOKUP(A4,Sheet!H:H,1,FALSE)</f>
        <v>A Parent's Love</v>
      </c>
    </row>
    <row r="5" spans="1:5" hidden="1" x14ac:dyDescent="0.25">
      <c r="A5" t="s">
        <v>425</v>
      </c>
      <c r="B5" t="s">
        <v>622</v>
      </c>
      <c r="C5" t="s">
        <v>625</v>
      </c>
      <c r="D5" t="s">
        <v>626</v>
      </c>
      <c r="E5" t="str">
        <f>VLOOKUP(A5,Sheet!H:H,1,FALSE)</f>
        <v>Hobbies of the Rich</v>
      </c>
    </row>
    <row r="6" spans="1:5" hidden="1" x14ac:dyDescent="0.25">
      <c r="A6" t="s">
        <v>203</v>
      </c>
      <c r="B6" t="s">
        <v>627</v>
      </c>
      <c r="C6" t="s">
        <v>628</v>
      </c>
      <c r="D6" t="s">
        <v>629</v>
      </c>
      <c r="E6" t="str">
        <f>VLOOKUP(A6,Sheet!H:H,1,FALSE)</f>
        <v>A Shady Customer</v>
      </c>
    </row>
    <row r="7" spans="1:5" hidden="1" x14ac:dyDescent="0.25">
      <c r="A7" t="s">
        <v>266</v>
      </c>
      <c r="B7" t="s">
        <v>630</v>
      </c>
      <c r="C7" t="s">
        <v>631</v>
      </c>
      <c r="D7" t="s">
        <v>629</v>
      </c>
      <c r="E7" t="str">
        <f>VLOOKUP(A7,Sheet!H:H,1,FALSE)</f>
        <v>Little Sister's Big Request</v>
      </c>
    </row>
    <row r="8" spans="1:5" hidden="1" x14ac:dyDescent="0.25">
      <c r="A8" t="s">
        <v>185</v>
      </c>
      <c r="B8" t="s">
        <v>632</v>
      </c>
      <c r="C8" t="s">
        <v>633</v>
      </c>
      <c r="D8" t="s">
        <v>634</v>
      </c>
      <c r="E8" t="str">
        <f>VLOOKUP(A8,Sheet!H:H,1,FALSE)</f>
        <v>Hylian Homeowner</v>
      </c>
    </row>
    <row r="9" spans="1:5" hidden="1" x14ac:dyDescent="0.25">
      <c r="A9" t="s">
        <v>176</v>
      </c>
      <c r="B9" t="s">
        <v>632</v>
      </c>
      <c r="C9" t="s">
        <v>635</v>
      </c>
      <c r="D9" t="s">
        <v>636</v>
      </c>
      <c r="E9" t="str">
        <f>VLOOKUP(A9,Sheet!H:H,1,FALSE)</f>
        <v>The Statue's Bargain</v>
      </c>
    </row>
    <row r="10" spans="1:5" hidden="1" x14ac:dyDescent="0.25">
      <c r="A10" t="s">
        <v>182</v>
      </c>
      <c r="B10" t="s">
        <v>632</v>
      </c>
      <c r="C10" t="s">
        <v>637</v>
      </c>
      <c r="D10" t="s">
        <v>629</v>
      </c>
      <c r="E10" t="str">
        <f>VLOOKUP(A10,Sheet!H:H,1,FALSE)</f>
        <v>A Gift for My Beloved</v>
      </c>
    </row>
    <row r="11" spans="1:5" hidden="1" x14ac:dyDescent="0.25">
      <c r="A11" t="s">
        <v>191</v>
      </c>
      <c r="B11" t="s">
        <v>632</v>
      </c>
      <c r="C11" t="s">
        <v>638</v>
      </c>
      <c r="D11" t="s">
        <v>639</v>
      </c>
      <c r="E11" t="str">
        <f>VLOOKUP(A11,Sheet!H:H,1,FALSE)</f>
        <v>The Weapon Connoisseur</v>
      </c>
    </row>
    <row r="12" spans="1:5" hidden="1" x14ac:dyDescent="0.25">
      <c r="A12" t="s">
        <v>179</v>
      </c>
      <c r="B12" t="s">
        <v>632</v>
      </c>
      <c r="C12" t="s">
        <v>640</v>
      </c>
      <c r="D12" t="s">
        <v>641</v>
      </c>
      <c r="E12" t="str">
        <f>VLOOKUP(A12,Sheet!H:H,1,FALSE)</f>
        <v>The Sheep Rustlers</v>
      </c>
    </row>
    <row r="13" spans="1:5" hidden="1" x14ac:dyDescent="0.25">
      <c r="A13" t="s">
        <v>173</v>
      </c>
      <c r="B13" t="s">
        <v>616</v>
      </c>
      <c r="C13" t="s">
        <v>642</v>
      </c>
      <c r="D13" t="s">
        <v>643</v>
      </c>
      <c r="E13" t="str">
        <f>VLOOKUP(A13,Sheet!H:H,1,FALSE)</f>
        <v>Sunshroom Sensing</v>
      </c>
    </row>
    <row r="14" spans="1:5" hidden="1" x14ac:dyDescent="0.25">
      <c r="A14" t="s">
        <v>197</v>
      </c>
      <c r="B14" t="s">
        <v>616</v>
      </c>
      <c r="C14" t="s">
        <v>617</v>
      </c>
      <c r="D14" t="s">
        <v>644</v>
      </c>
      <c r="E14" t="str">
        <f>VLOOKUP(A14,Sheet!H:H,1,FALSE)</f>
        <v>Slated for Upgrades</v>
      </c>
    </row>
    <row r="15" spans="1:5" hidden="1" x14ac:dyDescent="0.25">
      <c r="A15" t="s">
        <v>434</v>
      </c>
      <c r="B15" t="s">
        <v>645</v>
      </c>
      <c r="C15" t="s">
        <v>646</v>
      </c>
      <c r="D15" t="s">
        <v>647</v>
      </c>
      <c r="E15" t="str">
        <f>VLOOKUP(A15,Sheet!H:H,1,FALSE)</f>
        <v>Sunken Treasure</v>
      </c>
    </row>
    <row r="16" spans="1:5" x14ac:dyDescent="0.25">
      <c r="A16" t="s">
        <v>428</v>
      </c>
      <c r="B16" t="s">
        <v>645</v>
      </c>
      <c r="C16" t="s">
        <v>648</v>
      </c>
      <c r="D16" t="s">
        <v>649</v>
      </c>
      <c r="E16" t="str">
        <f>VLOOKUP(A16,Sheet!H:H,1,FALSE)</f>
        <v>What's for Dinner?</v>
      </c>
    </row>
    <row r="17" spans="1:5" hidden="1" x14ac:dyDescent="0.25">
      <c r="A17" t="s">
        <v>431</v>
      </c>
      <c r="B17" t="s">
        <v>645</v>
      </c>
      <c r="C17" t="s">
        <v>650</v>
      </c>
      <c r="D17" t="s">
        <v>629</v>
      </c>
      <c r="E17" t="str">
        <f>VLOOKUP(A17,Sheet!H:H,1,FALSE)</f>
        <v>Take Back the Sea</v>
      </c>
    </row>
    <row r="18" spans="1:5" hidden="1" x14ac:dyDescent="0.25">
      <c r="A18" t="s">
        <v>218</v>
      </c>
      <c r="B18" t="s">
        <v>651</v>
      </c>
      <c r="C18" t="s">
        <v>652</v>
      </c>
      <c r="D18" t="s">
        <v>653</v>
      </c>
      <c r="E18" t="str">
        <f>VLOOKUP(A18,Sheet!H:H,1,FALSE)</f>
        <v>Koko's Kitchen</v>
      </c>
    </row>
    <row r="19" spans="1:5" hidden="1" x14ac:dyDescent="0.25">
      <c r="A19" t="s">
        <v>233</v>
      </c>
      <c r="B19" t="s">
        <v>651</v>
      </c>
      <c r="C19" t="s">
        <v>652</v>
      </c>
      <c r="D19" t="s">
        <v>654</v>
      </c>
      <c r="E19" t="str">
        <f>VLOOKUP(A19,Sheet!H:H,1,FALSE)</f>
        <v>Cooking with Koko</v>
      </c>
    </row>
    <row r="20" spans="1:5" hidden="1" x14ac:dyDescent="0.25">
      <c r="A20" t="s">
        <v>236</v>
      </c>
      <c r="B20" t="s">
        <v>651</v>
      </c>
      <c r="C20" t="s">
        <v>652</v>
      </c>
      <c r="D20" t="s">
        <v>655</v>
      </c>
      <c r="E20" t="str">
        <f>VLOOKUP(A20,Sheet!H:H,1,FALSE)</f>
        <v>Koko Cuisine</v>
      </c>
    </row>
    <row r="21" spans="1:5" hidden="1" x14ac:dyDescent="0.25">
      <c r="A21" t="s">
        <v>239</v>
      </c>
      <c r="B21" t="s">
        <v>651</v>
      </c>
      <c r="C21" t="s">
        <v>652</v>
      </c>
      <c r="D21" t="s">
        <v>656</v>
      </c>
      <c r="E21" t="str">
        <f>VLOOKUP(A21,Sheet!H:H,1,FALSE)</f>
        <v>Koko's Specialty</v>
      </c>
    </row>
    <row r="22" spans="1:5" hidden="1" x14ac:dyDescent="0.25">
      <c r="A22" t="s">
        <v>227</v>
      </c>
      <c r="B22" t="s">
        <v>651</v>
      </c>
      <c r="C22" t="s">
        <v>657</v>
      </c>
      <c r="D22" t="s">
        <v>658</v>
      </c>
      <c r="E22" t="str">
        <f>VLOOKUP(A22,Sheet!H:H,1,FALSE)</f>
        <v>Playtime with Cottla</v>
      </c>
    </row>
    <row r="23" spans="1:5" hidden="1" x14ac:dyDescent="0.25">
      <c r="A23" t="s">
        <v>224</v>
      </c>
      <c r="B23" t="s">
        <v>651</v>
      </c>
      <c r="C23" t="s">
        <v>659</v>
      </c>
      <c r="D23" t="s">
        <v>660</v>
      </c>
      <c r="E23" t="str">
        <f>VLOOKUP(A23,Sheet!H:H,1,FALSE)</f>
        <v>By Firefly's Light</v>
      </c>
    </row>
    <row r="24" spans="1:5" hidden="1" x14ac:dyDescent="0.25">
      <c r="A24" t="s">
        <v>221</v>
      </c>
      <c r="B24" t="s">
        <v>651</v>
      </c>
      <c r="C24" t="s">
        <v>661</v>
      </c>
      <c r="D24" t="s">
        <v>662</v>
      </c>
      <c r="E24" t="str">
        <f>VLOOKUP(A24,Sheet!H:H,1,FALSE)</f>
        <v>Flown the Coop</v>
      </c>
    </row>
    <row r="25" spans="1:5" hidden="1" x14ac:dyDescent="0.25">
      <c r="A25" t="s">
        <v>287</v>
      </c>
      <c r="B25" t="s">
        <v>663</v>
      </c>
      <c r="C25" t="s">
        <v>664</v>
      </c>
      <c r="D25" t="s">
        <v>665</v>
      </c>
      <c r="E25" t="str">
        <f>VLOOKUP(A25,Sheet!H:H,1,FALSE)</f>
        <v>The Priceless Maracas</v>
      </c>
    </row>
    <row r="26" spans="1:5" hidden="1" x14ac:dyDescent="0.25">
      <c r="A26" t="s">
        <v>230</v>
      </c>
      <c r="B26" t="s">
        <v>651</v>
      </c>
      <c r="C26" t="s">
        <v>666</v>
      </c>
      <c r="D26" t="s">
        <v>667</v>
      </c>
      <c r="E26" t="str">
        <f>VLOOKUP(A26,Sheet!H:H,1,FALSE)</f>
        <v>Arrows of Burning Heat</v>
      </c>
    </row>
    <row r="27" spans="1:5" hidden="1" x14ac:dyDescent="0.25">
      <c r="A27" t="s">
        <v>350</v>
      </c>
      <c r="B27" t="s">
        <v>668</v>
      </c>
      <c r="C27" t="s">
        <v>669</v>
      </c>
      <c r="D27" t="s">
        <v>629</v>
      </c>
      <c r="E27" t="str">
        <f>VLOOKUP(A27,Sheet!H:H,1,FALSE)</f>
        <v>Stalhorse: Pictured!</v>
      </c>
    </row>
    <row r="28" spans="1:5" hidden="1" x14ac:dyDescent="0.25">
      <c r="A28" t="s">
        <v>320</v>
      </c>
      <c r="B28" t="s">
        <v>670</v>
      </c>
      <c r="C28" t="s">
        <v>671</v>
      </c>
      <c r="D28" t="s">
        <v>672</v>
      </c>
      <c r="E28" t="str">
        <f>VLOOKUP(A28,Sheet!H:H,1,FALSE)</f>
        <v>Curry for What Ails You</v>
      </c>
    </row>
    <row r="29" spans="1:5" hidden="1" x14ac:dyDescent="0.25">
      <c r="A29" t="s">
        <v>326</v>
      </c>
      <c r="B29" t="s">
        <v>673</v>
      </c>
      <c r="C29" t="s">
        <v>674</v>
      </c>
      <c r="D29" t="s">
        <v>672</v>
      </c>
      <c r="E29" t="str">
        <f>VLOOKUP(A29,Sheet!H:H,1,FALSE)</f>
        <v>Find Kheel</v>
      </c>
    </row>
    <row r="30" spans="1:5" hidden="1" x14ac:dyDescent="0.25">
      <c r="A30" t="s">
        <v>311</v>
      </c>
      <c r="B30" t="s">
        <v>673</v>
      </c>
      <c r="C30" t="s">
        <v>675</v>
      </c>
      <c r="D30" t="s">
        <v>629</v>
      </c>
      <c r="E30" t="str">
        <f>VLOOKUP(A30,Sheet!H:H,1,FALSE)</f>
        <v>Face the Frost Talus</v>
      </c>
    </row>
    <row r="31" spans="1:5" hidden="1" x14ac:dyDescent="0.25">
      <c r="A31" t="s">
        <v>305</v>
      </c>
      <c r="B31" t="s">
        <v>673</v>
      </c>
      <c r="C31" t="s">
        <v>676</v>
      </c>
      <c r="D31" t="s">
        <v>629</v>
      </c>
      <c r="E31" t="str">
        <f>VLOOKUP(A31,Sheet!H:H,1,FALSE)</f>
        <v>The Apple of My Eye</v>
      </c>
    </row>
    <row r="32" spans="1:5" hidden="1" x14ac:dyDescent="0.25">
      <c r="A32" t="s">
        <v>308</v>
      </c>
      <c r="B32" t="s">
        <v>673</v>
      </c>
      <c r="C32" t="s">
        <v>677</v>
      </c>
      <c r="D32" t="s">
        <v>629</v>
      </c>
      <c r="E32" t="str">
        <f>VLOOKUP(A32,Sheet!H:H,1,FALSE)</f>
        <v>The Spark of Romance</v>
      </c>
    </row>
    <row r="33" spans="1:5" hidden="1" x14ac:dyDescent="0.25">
      <c r="A33" t="s">
        <v>155</v>
      </c>
      <c r="B33" t="s">
        <v>678</v>
      </c>
      <c r="C33" t="s">
        <v>679</v>
      </c>
      <c r="D33" t="s">
        <v>680</v>
      </c>
      <c r="E33" t="str">
        <f>VLOOKUP(A33,Sheet!H:H,1,FALSE)</f>
        <v>The Jewel Trade</v>
      </c>
    </row>
    <row r="34" spans="1:5" hidden="1" x14ac:dyDescent="0.25">
      <c r="A34" t="s">
        <v>158</v>
      </c>
      <c r="B34" t="s">
        <v>681</v>
      </c>
      <c r="C34" t="s">
        <v>682</v>
      </c>
      <c r="D34" t="s">
        <v>683</v>
      </c>
      <c r="E34" t="str">
        <f>VLOOKUP(A34,Sheet!H:H,1,FALSE)</f>
        <v>Death Mountain's Secret</v>
      </c>
    </row>
    <row r="35" spans="1:5" hidden="1" x14ac:dyDescent="0.25">
      <c r="A35" t="s">
        <v>152</v>
      </c>
      <c r="B35" t="s">
        <v>678</v>
      </c>
      <c r="C35" t="s">
        <v>684</v>
      </c>
      <c r="D35" t="s">
        <v>629</v>
      </c>
      <c r="E35" t="str">
        <f>VLOOKUP(A35,Sheet!H:H,1,FALSE)</f>
        <v>The Road to Respect</v>
      </c>
    </row>
    <row r="36" spans="1:5" hidden="1" x14ac:dyDescent="0.25">
      <c r="A36" t="s">
        <v>338</v>
      </c>
      <c r="B36" t="s">
        <v>685</v>
      </c>
      <c r="C36" t="s">
        <v>686</v>
      </c>
      <c r="D36" t="s">
        <v>687</v>
      </c>
      <c r="E36" t="str">
        <f>VLOOKUP(A36,Sheet!H:H,1,FALSE)</f>
        <v>Fireproof Lizard Roundup</v>
      </c>
    </row>
    <row r="37" spans="1:5" hidden="1" x14ac:dyDescent="0.25">
      <c r="A37" t="s">
        <v>212</v>
      </c>
      <c r="B37" t="s">
        <v>688</v>
      </c>
      <c r="C37" t="s">
        <v>689</v>
      </c>
      <c r="D37" t="s">
        <v>690</v>
      </c>
      <c r="E37" t="str">
        <f>VLOOKUP(A37,Sheet!H:H,1,FALSE)</f>
        <v>Balloon Flight</v>
      </c>
    </row>
    <row r="38" spans="1:5" hidden="1" x14ac:dyDescent="0.25">
      <c r="A38" t="s">
        <v>116</v>
      </c>
      <c r="B38" t="s">
        <v>691</v>
      </c>
      <c r="C38" t="s">
        <v>692</v>
      </c>
      <c r="D38" t="s">
        <v>693</v>
      </c>
      <c r="E38" t="str">
        <f>VLOOKUP(A38,Sheet!H:H,1,FALSE)</f>
        <v>The Thunder Helm</v>
      </c>
    </row>
    <row r="39" spans="1:5" hidden="1" x14ac:dyDescent="0.25">
      <c r="A39" t="s">
        <v>113</v>
      </c>
      <c r="B39" t="s">
        <v>691</v>
      </c>
      <c r="C39" t="s">
        <v>694</v>
      </c>
      <c r="D39" t="s">
        <v>629</v>
      </c>
      <c r="E39" t="str">
        <f>VLOOKUP(A39,Sheet!H:H,1,FALSE)</f>
        <v>The Search for Barta</v>
      </c>
    </row>
    <row r="40" spans="1:5" hidden="1" x14ac:dyDescent="0.25">
      <c r="A40" t="s">
        <v>122</v>
      </c>
      <c r="B40" t="s">
        <v>691</v>
      </c>
      <c r="C40" t="s">
        <v>695</v>
      </c>
      <c r="D40" t="s">
        <v>624</v>
      </c>
      <c r="E40" t="str">
        <f>VLOOKUP(A40,Sheet!H:H,1,FALSE)</f>
        <v>Medicinal Molduga</v>
      </c>
    </row>
    <row r="41" spans="1:5" hidden="1" x14ac:dyDescent="0.25">
      <c r="A41" t="s">
        <v>131</v>
      </c>
      <c r="B41" t="s">
        <v>691</v>
      </c>
      <c r="C41" t="s">
        <v>696</v>
      </c>
      <c r="D41" t="s">
        <v>697</v>
      </c>
      <c r="E41" t="str">
        <f>VLOOKUP(A41,Sheet!H:H,1,FALSE)</f>
        <v>The Eighth Heroine</v>
      </c>
    </row>
    <row r="42" spans="1:5" hidden="1" x14ac:dyDescent="0.25">
      <c r="A42" t="s">
        <v>119</v>
      </c>
      <c r="B42" t="s">
        <v>691</v>
      </c>
      <c r="C42" t="s">
        <v>698</v>
      </c>
      <c r="D42" t="s">
        <v>699</v>
      </c>
      <c r="E42" t="str">
        <f>VLOOKUP(A42,Sheet!H:H,1,FALSE)</f>
        <v>The Mystery Polluter</v>
      </c>
    </row>
    <row r="43" spans="1:5" hidden="1" x14ac:dyDescent="0.25">
      <c r="A43" t="s">
        <v>125</v>
      </c>
      <c r="B43" t="s">
        <v>691</v>
      </c>
      <c r="C43" t="s">
        <v>700</v>
      </c>
      <c r="D43" t="s">
        <v>701</v>
      </c>
      <c r="E43" t="str">
        <f>VLOOKUP(A43,Sheet!H:H,1,FALSE)</f>
        <v>The Secret Club's Secret</v>
      </c>
    </row>
    <row r="44" spans="1:5" hidden="1" x14ac:dyDescent="0.25">
      <c r="A44" t="s">
        <v>107</v>
      </c>
      <c r="B44" t="s">
        <v>691</v>
      </c>
      <c r="C44" t="s">
        <v>702</v>
      </c>
      <c r="D44" t="s">
        <v>703</v>
      </c>
      <c r="E44" t="str">
        <f>VLOOKUP(A44,Sheet!H:H,1,FALSE)</f>
        <v>Tools of the Trade</v>
      </c>
    </row>
    <row r="45" spans="1:5" hidden="1" x14ac:dyDescent="0.25">
      <c r="A45" t="s">
        <v>128</v>
      </c>
      <c r="B45" t="s">
        <v>691</v>
      </c>
      <c r="C45" t="s">
        <v>696</v>
      </c>
      <c r="D45" t="s">
        <v>704</v>
      </c>
      <c r="E45" t="str">
        <f>VLOOKUP(A45,Sheet!H:H,1,FALSE)</f>
        <v>The Forgotten Sword</v>
      </c>
    </row>
    <row r="46" spans="1:5" hidden="1" x14ac:dyDescent="0.25">
      <c r="A46" t="s">
        <v>290</v>
      </c>
      <c r="B46" t="s">
        <v>705</v>
      </c>
      <c r="C46" t="s">
        <v>706</v>
      </c>
      <c r="D46" t="s">
        <v>624</v>
      </c>
      <c r="E46" t="str">
        <f>VLOOKUP(A46,Sheet!H:H,1,FALSE)</f>
        <v>Missing in Action</v>
      </c>
    </row>
    <row r="47" spans="1:5" hidden="1" x14ac:dyDescent="0.25">
      <c r="A47" t="s">
        <v>137</v>
      </c>
      <c r="B47" t="s">
        <v>705</v>
      </c>
      <c r="C47" t="s">
        <v>707</v>
      </c>
      <c r="D47" t="s">
        <v>708</v>
      </c>
      <c r="E47" t="str">
        <f>VLOOKUP(A47,Sheet!H:H,1,FALSE)</f>
        <v>Rushroom Rush!</v>
      </c>
    </row>
    <row r="48" spans="1:5" hidden="1" x14ac:dyDescent="0.25">
      <c r="A48" t="s">
        <v>134</v>
      </c>
      <c r="B48" t="s">
        <v>709</v>
      </c>
      <c r="C48" t="s">
        <v>710</v>
      </c>
      <c r="D48" t="s">
        <v>624</v>
      </c>
      <c r="E48" t="str">
        <f>VLOOKUP(A48,Sheet!H:H,1,FALSE)</f>
        <v>Good-Sized Horse</v>
      </c>
    </row>
    <row r="49" spans="1:5" hidden="1" x14ac:dyDescent="0.25">
      <c r="A49" t="s">
        <v>284</v>
      </c>
      <c r="B49" t="s">
        <v>711</v>
      </c>
      <c r="C49" t="s">
        <v>712</v>
      </c>
      <c r="D49" t="s">
        <v>672</v>
      </c>
      <c r="E49" t="str">
        <f>VLOOKUP(A49,Sheet!H:H,1,FALSE)</f>
        <v>An Ice Guy</v>
      </c>
    </row>
    <row r="50" spans="1:5" hidden="1" x14ac:dyDescent="0.25">
      <c r="A50" t="s">
        <v>251</v>
      </c>
      <c r="B50" t="s">
        <v>713</v>
      </c>
      <c r="C50" t="s">
        <v>714</v>
      </c>
      <c r="D50" t="s">
        <v>629</v>
      </c>
      <c r="E50" t="str">
        <f>VLOOKUP(A50,Sheet!H:H,1,FALSE)</f>
        <v>A Freezing Rod</v>
      </c>
    </row>
    <row r="51" spans="1:5" hidden="1" x14ac:dyDescent="0.25">
      <c r="A51" t="s">
        <v>245</v>
      </c>
      <c r="B51" t="s">
        <v>713</v>
      </c>
      <c r="C51" t="s">
        <v>715</v>
      </c>
      <c r="D51" t="s">
        <v>716</v>
      </c>
      <c r="E51" t="str">
        <f>VLOOKUP(A51,Sheet!H:H,1,FALSE)</f>
        <v>The Korok Trials</v>
      </c>
    </row>
    <row r="52" spans="1:5" hidden="1" x14ac:dyDescent="0.25">
      <c r="A52" t="s">
        <v>248</v>
      </c>
      <c r="B52" t="s">
        <v>713</v>
      </c>
      <c r="C52" t="s">
        <v>717</v>
      </c>
      <c r="D52" t="s">
        <v>708</v>
      </c>
      <c r="E52" t="str">
        <f>VLOOKUP(A52,Sheet!H:H,1,FALSE)</f>
        <v>Riddles of Hyrule</v>
      </c>
    </row>
    <row r="53" spans="1:5" hidden="1" x14ac:dyDescent="0.25">
      <c r="A53" t="s">
        <v>254</v>
      </c>
      <c r="B53" t="s">
        <v>713</v>
      </c>
      <c r="C53" t="s">
        <v>718</v>
      </c>
      <c r="D53" t="s">
        <v>629</v>
      </c>
      <c r="E53" t="str">
        <f>VLOOKUP(A53,Sheet!H:H,1,FALSE)</f>
        <v>Legendary Rabbit Trial</v>
      </c>
    </row>
    <row r="54" spans="1:5" hidden="1" x14ac:dyDescent="0.25">
      <c r="A54" t="s">
        <v>29</v>
      </c>
      <c r="B54" t="s">
        <v>719</v>
      </c>
      <c r="C54" t="s">
        <v>720</v>
      </c>
      <c r="D54" t="s">
        <v>624</v>
      </c>
      <c r="E54" t="str">
        <f>VLOOKUP(A54,Sheet!H:H,1,FALSE)</f>
        <v>Special Delivery</v>
      </c>
    </row>
    <row r="55" spans="1:5" hidden="1" x14ac:dyDescent="0.25">
      <c r="A55" t="s">
        <v>302</v>
      </c>
      <c r="B55" t="s">
        <v>719</v>
      </c>
      <c r="C55" t="s">
        <v>721</v>
      </c>
      <c r="D55" t="s">
        <v>722</v>
      </c>
      <c r="E55" t="str">
        <f>VLOOKUP(A55,Sheet!H:H,1,FALSE)</f>
        <v>Lynel Safari</v>
      </c>
    </row>
    <row r="56" spans="1:5" hidden="1" x14ac:dyDescent="0.25">
      <c r="A56" t="s">
        <v>143</v>
      </c>
      <c r="B56" t="s">
        <v>719</v>
      </c>
      <c r="C56" t="s">
        <v>723</v>
      </c>
      <c r="D56" t="s">
        <v>629</v>
      </c>
      <c r="E56" t="str">
        <f>VLOOKUP(A56,Sheet!H:H,1,FALSE)</f>
        <v>The Giant of Ralis Pond</v>
      </c>
    </row>
    <row r="57" spans="1:5" hidden="1" x14ac:dyDescent="0.25">
      <c r="A57" t="s">
        <v>455</v>
      </c>
      <c r="B57" t="s">
        <v>719</v>
      </c>
      <c r="C57" t="s">
        <v>724</v>
      </c>
      <c r="D57" t="s">
        <v>725</v>
      </c>
      <c r="E57" t="str">
        <f>VLOOKUP(A57,Sheet!H:H,1,FALSE)</f>
        <v>Frog Catching</v>
      </c>
    </row>
    <row r="58" spans="1:5" hidden="1" x14ac:dyDescent="0.25">
      <c r="A58" t="s">
        <v>452</v>
      </c>
      <c r="B58" t="s">
        <v>719</v>
      </c>
      <c r="C58" t="s">
        <v>726</v>
      </c>
      <c r="D58" t="s">
        <v>708</v>
      </c>
      <c r="E58" t="str">
        <f>VLOOKUP(A58,Sheet!H:H,1,FALSE)</f>
        <v>Zora Stone Monuments</v>
      </c>
    </row>
    <row r="59" spans="1:5" hidden="1" x14ac:dyDescent="0.25">
      <c r="A59" t="s">
        <v>443</v>
      </c>
      <c r="B59" t="s">
        <v>719</v>
      </c>
      <c r="C59" t="s">
        <v>727</v>
      </c>
      <c r="D59" t="s">
        <v>728</v>
      </c>
      <c r="E59" t="str">
        <f>VLOOKUP(A59,Sheet!H:H,1,FALSE)</f>
        <v>Diving is Beauty!</v>
      </c>
    </row>
    <row r="60" spans="1:5" hidden="1" x14ac:dyDescent="0.25">
      <c r="A60" t="s">
        <v>449</v>
      </c>
      <c r="B60" t="s">
        <v>719</v>
      </c>
      <c r="C60" t="s">
        <v>729</v>
      </c>
      <c r="D60" t="s">
        <v>730</v>
      </c>
      <c r="E60" t="str">
        <f>VLOOKUP(A60,Sheet!H:H,1,FALSE)</f>
        <v>Luminous Stone Gathering</v>
      </c>
    </row>
    <row r="61" spans="1:5" hidden="1" x14ac:dyDescent="0.25">
      <c r="A61" t="s">
        <v>446</v>
      </c>
      <c r="B61" t="s">
        <v>719</v>
      </c>
      <c r="C61" t="s">
        <v>731</v>
      </c>
      <c r="D61" t="s">
        <v>732</v>
      </c>
      <c r="E61" t="str">
        <f>VLOOKUP(A61,Sheet!H:H,1,FALSE)</f>
        <v>A Wife Washed Away</v>
      </c>
    </row>
    <row r="62" spans="1:5" hidden="1" x14ac:dyDescent="0.25">
      <c r="A62" t="s">
        <v>41</v>
      </c>
      <c r="B62" t="s">
        <v>733</v>
      </c>
      <c r="C62" t="s">
        <v>734</v>
      </c>
      <c r="D62" t="s">
        <v>735</v>
      </c>
      <c r="E62" t="str">
        <f>VLOOKUP(A62,Sheet!H:H,1,FALSE)</f>
        <v>A Gift from the Monks</v>
      </c>
    </row>
    <row r="63" spans="1:5" hidden="1" x14ac:dyDescent="0.25">
      <c r="A63" t="s">
        <v>167</v>
      </c>
      <c r="B63" t="s">
        <v>736</v>
      </c>
      <c r="C63" t="s">
        <v>737</v>
      </c>
      <c r="D63" t="s">
        <v>624</v>
      </c>
      <c r="E63" t="str">
        <f>VLOOKUP(A63,Sheet!H:H,1,FALSE)</f>
        <v>The Hero's Cache</v>
      </c>
    </row>
    <row r="64" spans="1:5" hidden="1" x14ac:dyDescent="0.25">
      <c r="A64" t="s">
        <v>269</v>
      </c>
      <c r="B64" t="s">
        <v>738</v>
      </c>
      <c r="C64" t="s">
        <v>739</v>
      </c>
      <c r="D64" t="s">
        <v>740</v>
      </c>
      <c r="E64" t="str">
        <f>VLOOKUP(A64,Sheet!H:H,1,FALSE)</f>
        <v>Misko, the Great Bandit</v>
      </c>
    </row>
    <row r="65" spans="1:5" hidden="1" x14ac:dyDescent="0.25">
      <c r="A65" t="s">
        <v>206</v>
      </c>
      <c r="B65" t="s">
        <v>738</v>
      </c>
      <c r="C65" t="s">
        <v>741</v>
      </c>
      <c r="D65" t="s">
        <v>672</v>
      </c>
      <c r="E65" t="str">
        <f>VLOOKUP(A65,Sheet!H:H,1,FALSE)</f>
        <v>Wild Horses</v>
      </c>
    </row>
    <row r="66" spans="1:5" hidden="1" x14ac:dyDescent="0.25">
      <c r="A66" t="s">
        <v>83</v>
      </c>
      <c r="B66" t="s">
        <v>742</v>
      </c>
      <c r="C66" t="s">
        <v>743</v>
      </c>
      <c r="D66" t="s">
        <v>629</v>
      </c>
      <c r="E66" t="str">
        <f>VLOOKUP(A66,Sheet!H:H,1,FALSE)</f>
        <v>A Gift of Nightshade</v>
      </c>
    </row>
    <row r="67" spans="1:5" hidden="1" x14ac:dyDescent="0.25">
      <c r="A67" t="s">
        <v>80</v>
      </c>
      <c r="B67" t="s">
        <v>744</v>
      </c>
      <c r="C67" t="s">
        <v>745</v>
      </c>
      <c r="D67" t="s">
        <v>746</v>
      </c>
      <c r="E67" t="str">
        <f>VLOOKUP(A67,Sheet!H:H,1,FALSE)</f>
        <v>Hunt for the Giant Horse</v>
      </c>
    </row>
    <row r="68" spans="1:5" hidden="1" x14ac:dyDescent="0.25">
      <c r="A68" t="s">
        <v>86</v>
      </c>
      <c r="B68" t="s">
        <v>747</v>
      </c>
      <c r="C68" t="s">
        <v>748</v>
      </c>
      <c r="D68" t="s">
        <v>749</v>
      </c>
      <c r="E68" t="str">
        <f>VLOOKUP(A68,Sheet!H:H,1,FALSE)</f>
        <v>The Horseback Hoodlums</v>
      </c>
    </row>
    <row r="69" spans="1:5" hidden="1" x14ac:dyDescent="0.25">
      <c r="A69" t="s">
        <v>89</v>
      </c>
      <c r="B69" t="s">
        <v>750</v>
      </c>
      <c r="C69" t="s">
        <v>751</v>
      </c>
      <c r="D69" t="s">
        <v>752</v>
      </c>
      <c r="E69" t="str">
        <f>VLOOKUP(A69,Sheet!H:H,1,FALSE)</f>
        <v>Thunder Magnet</v>
      </c>
    </row>
    <row r="70" spans="1:5" hidden="1" x14ac:dyDescent="0.25">
      <c r="A70" t="s">
        <v>371</v>
      </c>
      <c r="B70" t="s">
        <v>753</v>
      </c>
      <c r="C70" t="s">
        <v>754</v>
      </c>
      <c r="D70" t="s">
        <v>755</v>
      </c>
      <c r="E70" t="str">
        <f>VLOOKUP(A70,Sheet!H:H,1,FALSE)</f>
        <v>A Gift for the Great Fairy</v>
      </c>
    </row>
    <row r="71" spans="1:5" hidden="1" x14ac:dyDescent="0.25">
      <c r="A71" t="s">
        <v>263</v>
      </c>
      <c r="B71" t="s">
        <v>756</v>
      </c>
      <c r="C71" t="s">
        <v>757</v>
      </c>
      <c r="D71" t="s">
        <v>624</v>
      </c>
      <c r="E71" t="str">
        <f>VLOOKUP(A71,Sheet!H:H,1,FALSE)</f>
        <v>Leviathan Bones</v>
      </c>
    </row>
    <row r="72" spans="1:5" hidden="1" x14ac:dyDescent="0.25">
      <c r="A72" t="s">
        <v>329</v>
      </c>
      <c r="B72" t="s">
        <v>758</v>
      </c>
      <c r="C72" t="s">
        <v>759</v>
      </c>
      <c r="D72" t="s">
        <v>624</v>
      </c>
      <c r="E72" t="str">
        <f>VLOOKUP(A72,Sheet!H:H,1,FALSE)</f>
        <v>The Royal Guard's Gear</v>
      </c>
    </row>
    <row r="73" spans="1:5" hidden="1" x14ac:dyDescent="0.25">
      <c r="A73" t="s">
        <v>332</v>
      </c>
      <c r="B73" t="s">
        <v>758</v>
      </c>
      <c r="C73" t="s">
        <v>760</v>
      </c>
      <c r="D73" t="s">
        <v>629</v>
      </c>
      <c r="E73" t="str">
        <f>VLOOKUP(A73,Sheet!H:H,1,FALSE)</f>
        <v>A Royal Recipe</v>
      </c>
    </row>
    <row r="74" spans="1:5" hidden="1" x14ac:dyDescent="0.25">
      <c r="A74" t="s">
        <v>215</v>
      </c>
      <c r="B74" t="s">
        <v>761</v>
      </c>
      <c r="C74" t="s">
        <v>762</v>
      </c>
      <c r="D74" t="s">
        <v>763</v>
      </c>
      <c r="E74" t="str">
        <f>VLOOKUP(A74,Sheet!H:H,1,FALSE)</f>
        <v>Riverbed Reward</v>
      </c>
    </row>
    <row r="75" spans="1:5" hidden="1" x14ac:dyDescent="0.25">
      <c r="A75" t="s">
        <v>278</v>
      </c>
      <c r="B75" t="s">
        <v>764</v>
      </c>
      <c r="C75" t="s">
        <v>765</v>
      </c>
      <c r="D75" t="s">
        <v>690</v>
      </c>
      <c r="E75" t="str">
        <f>VLOOKUP(A75,Sheet!H:H,1,FALSE)</f>
        <v>My Hero</v>
      </c>
    </row>
    <row r="76" spans="1:5" hidden="1" x14ac:dyDescent="0.25">
      <c r="A76" t="s">
        <v>32</v>
      </c>
      <c r="B76" t="s">
        <v>764</v>
      </c>
      <c r="C76" t="s">
        <v>766</v>
      </c>
      <c r="D76" t="s">
        <v>629</v>
      </c>
      <c r="E76" t="str">
        <f>VLOOKUP(A76,Sheet!H:H,1,FALSE)</f>
        <v>A Rare Find</v>
      </c>
    </row>
    <row r="77" spans="1:5" hidden="1" x14ac:dyDescent="0.25">
      <c r="A77" t="s">
        <v>209</v>
      </c>
      <c r="B77" t="s">
        <v>764</v>
      </c>
      <c r="C77" t="s">
        <v>767</v>
      </c>
      <c r="D77" t="s">
        <v>768</v>
      </c>
      <c r="E77" t="str">
        <f>VLOOKUP(A77,Sheet!H:H,1,FALSE)</f>
        <v>The Royal White Stallion</v>
      </c>
    </row>
    <row r="78" spans="1:5" hidden="1" x14ac:dyDescent="0.25">
      <c r="A78" t="s">
        <v>386</v>
      </c>
      <c r="B78" t="s">
        <v>747</v>
      </c>
      <c r="D78" t="s">
        <v>769</v>
      </c>
      <c r="E78" t="str">
        <f>VLOOKUP(A78,Sheet!H:H,1,FALSE)</f>
        <v>EX Ancient Horse Rumors</v>
      </c>
    </row>
    <row r="79" spans="1:5" hidden="1" x14ac:dyDescent="0.25">
      <c r="A79" t="s">
        <v>389</v>
      </c>
      <c r="B79" t="s">
        <v>758</v>
      </c>
      <c r="D79" t="s">
        <v>770</v>
      </c>
      <c r="E79" t="str">
        <f>VLOOKUP(A79,Sheet!H:H,1,FALSE)</f>
        <v>EX Royal Guard Rumors</v>
      </c>
    </row>
    <row r="80" spans="1:5" hidden="1" x14ac:dyDescent="0.25">
      <c r="A80" t="s">
        <v>404</v>
      </c>
      <c r="B80" t="s">
        <v>771</v>
      </c>
      <c r="D80" t="s">
        <v>772</v>
      </c>
      <c r="E80" t="str">
        <f>VLOOKUP(A80,Sheet!H:H,1,FALSE)</f>
        <v>EX Treasure: Merchant Hood</v>
      </c>
    </row>
    <row r="81" spans="1:5" hidden="1" x14ac:dyDescent="0.25">
      <c r="A81" t="s">
        <v>407</v>
      </c>
      <c r="B81" t="s">
        <v>771</v>
      </c>
      <c r="D81" t="s">
        <v>773</v>
      </c>
      <c r="E81" t="str">
        <f>VLOOKUP(A81,Sheet!H:H,1,FALSE)</f>
        <v>EX Treasure: Garb of Winds</v>
      </c>
    </row>
    <row r="82" spans="1:5" hidden="1" x14ac:dyDescent="0.25">
      <c r="A82" t="s">
        <v>410</v>
      </c>
      <c r="B82" t="s">
        <v>771</v>
      </c>
      <c r="D82" t="s">
        <v>774</v>
      </c>
      <c r="E82" t="str">
        <f>VLOOKUP(A82,Sheet!H:H,1,FALSE)</f>
        <v>EX Treasure: Usurper King</v>
      </c>
    </row>
    <row r="83" spans="1:5" hidden="1" x14ac:dyDescent="0.25">
      <c r="A83" t="s">
        <v>413</v>
      </c>
      <c r="B83" t="s">
        <v>771</v>
      </c>
      <c r="D83" t="s">
        <v>775</v>
      </c>
      <c r="E83" t="str">
        <f>VLOOKUP(A83,Sheet!H:H,1,FALSE)</f>
        <v>EX Treasure: Dark Armor</v>
      </c>
    </row>
    <row r="84" spans="1:5" hidden="1" x14ac:dyDescent="0.25">
      <c r="A84" t="s">
        <v>2</v>
      </c>
      <c r="B84" t="s">
        <v>776</v>
      </c>
      <c r="D84" t="s">
        <v>777</v>
      </c>
      <c r="E84" t="str">
        <f>VLOOKUP(A84,Sheet!H:H,1,FALSE)</f>
        <v>EX Trial of the Sword</v>
      </c>
    </row>
    <row r="85" spans="1:5" hidden="1" x14ac:dyDescent="0.25">
      <c r="A85" t="s">
        <v>380</v>
      </c>
      <c r="B85" t="s">
        <v>688</v>
      </c>
      <c r="D85" t="s">
        <v>778</v>
      </c>
      <c r="E85" t="str">
        <f>VLOOKUP(A85,Sheet!H:H,1,FALSE)</f>
        <v>EX Strange Mask Rumors</v>
      </c>
    </row>
    <row r="86" spans="1:5" hidden="1" x14ac:dyDescent="0.25">
      <c r="A86" t="s">
        <v>383</v>
      </c>
      <c r="B86" t="s">
        <v>630</v>
      </c>
      <c r="D86" t="s">
        <v>779</v>
      </c>
      <c r="E86" t="str">
        <f>VLOOKUP(A86,Sheet!H:H,1,FALSE)</f>
        <v>EX Teleportation Rumors!</v>
      </c>
    </row>
    <row r="87" spans="1:5" hidden="1" x14ac:dyDescent="0.25">
      <c r="A87" t="s">
        <v>392</v>
      </c>
      <c r="B87" t="s">
        <v>780</v>
      </c>
      <c r="D87" t="s">
        <v>781</v>
      </c>
      <c r="E87" t="str">
        <f>VLOOKUP(A87,Sheet!H:H,1,FALSE)</f>
        <v>EX Treasure: Ancient Mask</v>
      </c>
    </row>
    <row r="88" spans="1:5" hidden="1" x14ac:dyDescent="0.25">
      <c r="A88" t="s">
        <v>398</v>
      </c>
      <c r="B88" t="s">
        <v>780</v>
      </c>
      <c r="D88" t="s">
        <v>782</v>
      </c>
      <c r="E88" t="str">
        <f>VLOOKUP(A88,Sheet!H:H,1,FALSE)</f>
        <v>EX Treasure: Fairy Clothes</v>
      </c>
    </row>
    <row r="89" spans="1:5" hidden="1" x14ac:dyDescent="0.25">
      <c r="A89" t="s">
        <v>395</v>
      </c>
      <c r="B89" t="s">
        <v>780</v>
      </c>
      <c r="D89" t="s">
        <v>783</v>
      </c>
      <c r="E89" t="str">
        <f>VLOOKUP(A89,Sheet!H:H,1,FALSE)</f>
        <v>EX Treasure: Twilight Relic</v>
      </c>
    </row>
    <row r="90" spans="1:5" hidden="1" x14ac:dyDescent="0.25">
      <c r="A90" t="s">
        <v>401</v>
      </c>
      <c r="B90" t="s">
        <v>780</v>
      </c>
      <c r="D90" t="s">
        <v>784</v>
      </c>
      <c r="E90" t="str">
        <f>VLOOKUP(A90,Sheet!H:H,1,FALSE)</f>
        <v>EX Treasure: Phantasma</v>
      </c>
    </row>
    <row r="91" spans="1:5" x14ac:dyDescent="0.25">
      <c r="A91" t="s">
        <v>23</v>
      </c>
      <c r="B91" t="s">
        <v>785</v>
      </c>
      <c r="D91" t="s">
        <v>786</v>
      </c>
      <c r="E91" t="str">
        <f>VLOOKUP(A91,Sheet!H:H,1,FALSE)</f>
        <v>[Xenoblade Chronicles 2]</v>
      </c>
    </row>
  </sheetData>
  <autoFilter ref="A1:E91" xr:uid="{3B9846F3-54CB-4052-86AA-3273E68D78AC}">
    <filterColumn colId="4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0B4-F3BC-4E0B-9BC6-04E5FC2E809D}">
  <dimension ref="A1:C152"/>
  <sheetViews>
    <sheetView topLeftCell="A127" workbookViewId="0">
      <selection activeCell="E150" sqref="E150"/>
    </sheetView>
  </sheetViews>
  <sheetFormatPr defaultRowHeight="15" x14ac:dyDescent="0.25"/>
  <cols>
    <col min="1" max="1" width="27.7109375" bestFit="1" customWidth="1"/>
    <col min="2" max="2" width="16.42578125" bestFit="1" customWidth="1"/>
    <col min="4" max="4" width="24.5703125" bestFit="1" customWidth="1"/>
    <col min="5" max="5" width="26.140625" bestFit="1" customWidth="1"/>
  </cols>
  <sheetData>
    <row r="1" spans="1:3" x14ac:dyDescent="0.25">
      <c r="A1" s="1" t="s">
        <v>293</v>
      </c>
      <c r="B1" t="s">
        <v>885</v>
      </c>
      <c r="C1" s="2"/>
    </row>
    <row r="2" spans="1:3" x14ac:dyDescent="0.25">
      <c r="A2" s="1" t="s">
        <v>104</v>
      </c>
      <c r="B2" t="s">
        <v>885</v>
      </c>
      <c r="C2" s="2"/>
    </row>
    <row r="3" spans="1:3" x14ac:dyDescent="0.25">
      <c r="A3" s="1" t="s">
        <v>440</v>
      </c>
      <c r="B3" t="s">
        <v>885</v>
      </c>
      <c r="C3" s="2"/>
    </row>
    <row r="4" spans="1:3" x14ac:dyDescent="0.25">
      <c r="A4" s="1" t="s">
        <v>62</v>
      </c>
      <c r="B4" t="s">
        <v>885</v>
      </c>
      <c r="C4" s="2"/>
    </row>
    <row r="5" spans="1:3" x14ac:dyDescent="0.25">
      <c r="A5" s="1" t="s">
        <v>77</v>
      </c>
      <c r="B5" t="s">
        <v>885</v>
      </c>
      <c r="C5" s="2"/>
    </row>
    <row r="6" spans="1:3" x14ac:dyDescent="0.25">
      <c r="A6" s="1" t="s">
        <v>437</v>
      </c>
      <c r="B6" t="s">
        <v>885</v>
      </c>
      <c r="C6" s="2"/>
    </row>
    <row r="7" spans="1:3" x14ac:dyDescent="0.25">
      <c r="A7" s="1" t="s">
        <v>65</v>
      </c>
      <c r="B7" t="s">
        <v>885</v>
      </c>
      <c r="C7" s="2"/>
    </row>
    <row r="8" spans="1:3" x14ac:dyDescent="0.25">
      <c r="A8" s="1" t="s">
        <v>95</v>
      </c>
      <c r="B8" t="s">
        <v>885</v>
      </c>
      <c r="C8" s="2"/>
    </row>
    <row r="9" spans="1:3" x14ac:dyDescent="0.25">
      <c r="A9" s="1" t="s">
        <v>59</v>
      </c>
      <c r="B9" t="s">
        <v>885</v>
      </c>
      <c r="C9" s="2"/>
    </row>
    <row r="10" spans="1:3" x14ac:dyDescent="0.25">
      <c r="A10" s="1" t="s">
        <v>71</v>
      </c>
      <c r="B10" t="s">
        <v>885</v>
      </c>
      <c r="C10" s="2"/>
    </row>
    <row r="11" spans="1:3" x14ac:dyDescent="0.25">
      <c r="A11" s="1" t="s">
        <v>35</v>
      </c>
      <c r="B11" t="s">
        <v>885</v>
      </c>
      <c r="C11" s="2"/>
    </row>
    <row r="12" spans="1:3" x14ac:dyDescent="0.25">
      <c r="A12" s="1" t="s">
        <v>164</v>
      </c>
      <c r="B12" t="s">
        <v>885</v>
      </c>
      <c r="C12" s="2"/>
    </row>
    <row r="13" spans="1:3" x14ac:dyDescent="0.25">
      <c r="A13" s="1" t="s">
        <v>74</v>
      </c>
      <c r="B13" t="s">
        <v>885</v>
      </c>
      <c r="C13" s="2"/>
    </row>
    <row r="14" spans="1:3" x14ac:dyDescent="0.25">
      <c r="A14" s="1" t="s">
        <v>140</v>
      </c>
      <c r="B14" t="s">
        <v>885</v>
      </c>
      <c r="C14" s="2"/>
    </row>
    <row r="15" spans="1:3" x14ac:dyDescent="0.25">
      <c r="A15" s="1" t="s">
        <v>68</v>
      </c>
      <c r="B15" t="s">
        <v>885</v>
      </c>
      <c r="C15" s="2"/>
    </row>
    <row r="16" spans="1:3" x14ac:dyDescent="0.25">
      <c r="A16" s="3" t="s">
        <v>14</v>
      </c>
      <c r="B16" t="s">
        <v>886</v>
      </c>
      <c r="C16" s="2"/>
    </row>
    <row r="17" spans="1:3" x14ac:dyDescent="0.25">
      <c r="A17" s="3" t="s">
        <v>20</v>
      </c>
      <c r="B17" t="s">
        <v>886</v>
      </c>
      <c r="C17" s="2"/>
    </row>
    <row r="18" spans="1:3" x14ac:dyDescent="0.25">
      <c r="A18" s="3" t="s">
        <v>17</v>
      </c>
      <c r="B18" t="s">
        <v>886</v>
      </c>
      <c r="C18" s="2"/>
    </row>
    <row r="19" spans="1:3" x14ac:dyDescent="0.25">
      <c r="A19" s="3" t="s">
        <v>11</v>
      </c>
      <c r="B19" t="s">
        <v>886</v>
      </c>
      <c r="C19" s="2"/>
    </row>
    <row r="20" spans="1:3" x14ac:dyDescent="0.25">
      <c r="A20" s="3" t="s">
        <v>8</v>
      </c>
      <c r="B20" t="s">
        <v>886</v>
      </c>
      <c r="C20" s="2"/>
    </row>
    <row r="21" spans="1:3" x14ac:dyDescent="0.25">
      <c r="A21" s="1" t="s">
        <v>161</v>
      </c>
      <c r="B21" t="s">
        <v>887</v>
      </c>
      <c r="C21" s="2"/>
    </row>
    <row r="22" spans="1:3" x14ac:dyDescent="0.25">
      <c r="A22" s="1" t="s">
        <v>341</v>
      </c>
      <c r="B22" t="s">
        <v>887</v>
      </c>
      <c r="C22" s="2"/>
    </row>
    <row r="23" spans="1:3" x14ac:dyDescent="0.25">
      <c r="A23" s="1" t="s">
        <v>275</v>
      </c>
      <c r="B23" t="s">
        <v>887</v>
      </c>
      <c r="C23" s="2"/>
    </row>
    <row r="24" spans="1:3" x14ac:dyDescent="0.25">
      <c r="A24" s="1" t="s">
        <v>377</v>
      </c>
      <c r="B24" t="s">
        <v>887</v>
      </c>
      <c r="C24" s="2"/>
    </row>
    <row r="25" spans="1:3" x14ac:dyDescent="0.25">
      <c r="A25" s="1" t="s">
        <v>347</v>
      </c>
      <c r="B25" t="s">
        <v>887</v>
      </c>
      <c r="C25" s="2"/>
    </row>
    <row r="26" spans="1:3" x14ac:dyDescent="0.25">
      <c r="A26" s="1" t="s">
        <v>299</v>
      </c>
      <c r="B26" t="s">
        <v>887</v>
      </c>
      <c r="C26" s="2"/>
    </row>
    <row r="27" spans="1:3" x14ac:dyDescent="0.25">
      <c r="A27" s="1" t="s">
        <v>257</v>
      </c>
      <c r="B27" t="s">
        <v>887</v>
      </c>
      <c r="C27" s="2"/>
    </row>
    <row r="28" spans="1:3" x14ac:dyDescent="0.25">
      <c r="A28" s="1" t="s">
        <v>296</v>
      </c>
      <c r="B28" t="s">
        <v>887</v>
      </c>
      <c r="C28" s="2"/>
    </row>
    <row r="29" spans="1:3" x14ac:dyDescent="0.25">
      <c r="A29" s="1" t="s">
        <v>323</v>
      </c>
      <c r="B29" t="s">
        <v>887</v>
      </c>
      <c r="C29" s="2"/>
    </row>
    <row r="30" spans="1:3" x14ac:dyDescent="0.25">
      <c r="A30" s="1" t="s">
        <v>188</v>
      </c>
      <c r="B30" t="s">
        <v>887</v>
      </c>
      <c r="C30" s="2"/>
    </row>
    <row r="31" spans="1:3" x14ac:dyDescent="0.25">
      <c r="A31" s="1" t="s">
        <v>344</v>
      </c>
      <c r="B31" t="s">
        <v>887</v>
      </c>
      <c r="C31" s="2"/>
    </row>
    <row r="32" spans="1:3" x14ac:dyDescent="0.25">
      <c r="A32" s="1" t="s">
        <v>47</v>
      </c>
      <c r="B32" t="s">
        <v>887</v>
      </c>
      <c r="C32" s="2"/>
    </row>
    <row r="33" spans="1:3" x14ac:dyDescent="0.25">
      <c r="A33" s="1" t="s">
        <v>353</v>
      </c>
      <c r="B33" t="s">
        <v>887</v>
      </c>
      <c r="C33" s="2"/>
    </row>
    <row r="34" spans="1:3" x14ac:dyDescent="0.25">
      <c r="A34" s="1" t="s">
        <v>281</v>
      </c>
      <c r="B34" t="s">
        <v>887</v>
      </c>
      <c r="C34" s="2"/>
    </row>
    <row r="35" spans="1:3" x14ac:dyDescent="0.25">
      <c r="A35" s="1" t="s">
        <v>101</v>
      </c>
      <c r="B35" t="s">
        <v>887</v>
      </c>
      <c r="C35" s="2"/>
    </row>
    <row r="36" spans="1:3" x14ac:dyDescent="0.25">
      <c r="A36" s="1" t="s">
        <v>317</v>
      </c>
      <c r="B36" t="s">
        <v>887</v>
      </c>
      <c r="C36" s="2"/>
    </row>
    <row r="37" spans="1:3" x14ac:dyDescent="0.25">
      <c r="A37" s="1" t="s">
        <v>314</v>
      </c>
      <c r="B37" t="s">
        <v>887</v>
      </c>
      <c r="C37" s="2"/>
    </row>
    <row r="38" spans="1:3" x14ac:dyDescent="0.25">
      <c r="A38" s="1" t="s">
        <v>362</v>
      </c>
      <c r="B38" t="s">
        <v>887</v>
      </c>
      <c r="C38" s="2"/>
    </row>
    <row r="39" spans="1:3" x14ac:dyDescent="0.25">
      <c r="A39" s="1" t="s">
        <v>5</v>
      </c>
      <c r="B39" t="s">
        <v>887</v>
      </c>
      <c r="C39" s="2"/>
    </row>
    <row r="40" spans="1:3" x14ac:dyDescent="0.25">
      <c r="A40" s="1" t="s">
        <v>44</v>
      </c>
      <c r="B40" t="s">
        <v>887</v>
      </c>
      <c r="C40" s="2"/>
    </row>
    <row r="41" spans="1:3" x14ac:dyDescent="0.25">
      <c r="A41" s="1" t="s">
        <v>50</v>
      </c>
      <c r="B41" t="s">
        <v>887</v>
      </c>
    </row>
    <row r="42" spans="1:3" x14ac:dyDescent="0.25">
      <c r="A42" s="1" t="s">
        <v>335</v>
      </c>
      <c r="B42" t="s">
        <v>887</v>
      </c>
    </row>
    <row r="43" spans="1:3" x14ac:dyDescent="0.25">
      <c r="A43" s="1" t="s">
        <v>149</v>
      </c>
      <c r="B43" t="s">
        <v>887</v>
      </c>
    </row>
    <row r="44" spans="1:3" x14ac:dyDescent="0.25">
      <c r="A44" s="1" t="s">
        <v>92</v>
      </c>
      <c r="B44" t="s">
        <v>887</v>
      </c>
    </row>
    <row r="45" spans="1:3" x14ac:dyDescent="0.25">
      <c r="A45" s="1" t="s">
        <v>110</v>
      </c>
      <c r="B45" t="s">
        <v>887</v>
      </c>
    </row>
    <row r="46" spans="1:3" x14ac:dyDescent="0.25">
      <c r="A46" s="1" t="s">
        <v>272</v>
      </c>
      <c r="B46" t="s">
        <v>887</v>
      </c>
    </row>
    <row r="47" spans="1:3" x14ac:dyDescent="0.25">
      <c r="A47" s="1" t="s">
        <v>242</v>
      </c>
      <c r="B47" t="s">
        <v>887</v>
      </c>
    </row>
    <row r="48" spans="1:3" x14ac:dyDescent="0.25">
      <c r="A48" s="1" t="s">
        <v>260</v>
      </c>
      <c r="B48" t="s">
        <v>887</v>
      </c>
    </row>
    <row r="49" spans="1:2" x14ac:dyDescent="0.25">
      <c r="A49" s="1" t="s">
        <v>53</v>
      </c>
      <c r="B49" t="s">
        <v>887</v>
      </c>
    </row>
    <row r="50" spans="1:2" x14ac:dyDescent="0.25">
      <c r="A50" s="1" t="s">
        <v>200</v>
      </c>
      <c r="B50" t="s">
        <v>887</v>
      </c>
    </row>
    <row r="51" spans="1:2" x14ac:dyDescent="0.25">
      <c r="A51" s="1" t="s">
        <v>194</v>
      </c>
      <c r="B51" t="s">
        <v>887</v>
      </c>
    </row>
    <row r="52" spans="1:2" x14ac:dyDescent="0.25">
      <c r="A52" s="1" t="s">
        <v>365</v>
      </c>
      <c r="B52" t="s">
        <v>887</v>
      </c>
    </row>
    <row r="53" spans="1:2" x14ac:dyDescent="0.25">
      <c r="A53" s="1" t="s">
        <v>356</v>
      </c>
      <c r="B53" t="s">
        <v>887</v>
      </c>
    </row>
    <row r="54" spans="1:2" x14ac:dyDescent="0.25">
      <c r="A54" s="1" t="s">
        <v>374</v>
      </c>
      <c r="B54" t="s">
        <v>887</v>
      </c>
    </row>
    <row r="55" spans="1:2" x14ac:dyDescent="0.25">
      <c r="A55" s="1" t="s">
        <v>416</v>
      </c>
      <c r="B55" t="s">
        <v>887</v>
      </c>
    </row>
    <row r="56" spans="1:2" x14ac:dyDescent="0.25">
      <c r="A56" s="1" t="s">
        <v>368</v>
      </c>
      <c r="B56" t="s">
        <v>887</v>
      </c>
    </row>
    <row r="57" spans="1:2" x14ac:dyDescent="0.25">
      <c r="A57" s="1" t="s">
        <v>146</v>
      </c>
      <c r="B57" t="s">
        <v>887</v>
      </c>
    </row>
    <row r="58" spans="1:2" x14ac:dyDescent="0.25">
      <c r="A58" s="1" t="s">
        <v>359</v>
      </c>
      <c r="B58" t="s">
        <v>887</v>
      </c>
    </row>
    <row r="59" spans="1:2" x14ac:dyDescent="0.25">
      <c r="A59" s="1" t="s">
        <v>98</v>
      </c>
      <c r="B59" t="s">
        <v>887</v>
      </c>
    </row>
    <row r="60" spans="1:2" x14ac:dyDescent="0.25">
      <c r="A60" s="1" t="s">
        <v>38</v>
      </c>
      <c r="B60" t="s">
        <v>887</v>
      </c>
    </row>
    <row r="61" spans="1:2" x14ac:dyDescent="0.25">
      <c r="A61" s="1" t="s">
        <v>26</v>
      </c>
      <c r="B61" t="s">
        <v>887</v>
      </c>
    </row>
    <row r="62" spans="1:2" x14ac:dyDescent="0.25">
      <c r="A62" s="1" t="s">
        <v>56</v>
      </c>
      <c r="B62" t="s">
        <v>887</v>
      </c>
    </row>
    <row r="63" spans="1:2" x14ac:dyDescent="0.25">
      <c r="A63" s="3" t="s">
        <v>251</v>
      </c>
      <c r="B63" t="s">
        <v>884</v>
      </c>
    </row>
    <row r="64" spans="1:2" x14ac:dyDescent="0.25">
      <c r="A64" s="3" t="s">
        <v>182</v>
      </c>
      <c r="B64" t="s">
        <v>884</v>
      </c>
    </row>
    <row r="65" spans="1:2" x14ac:dyDescent="0.25">
      <c r="A65" s="3" t="s">
        <v>371</v>
      </c>
      <c r="B65" t="s">
        <v>884</v>
      </c>
    </row>
    <row r="66" spans="1:2" x14ac:dyDescent="0.25">
      <c r="A66" s="3" t="s">
        <v>41</v>
      </c>
      <c r="B66" t="s">
        <v>884</v>
      </c>
    </row>
    <row r="67" spans="1:2" x14ac:dyDescent="0.25">
      <c r="A67" s="3" t="s">
        <v>83</v>
      </c>
      <c r="B67" t="s">
        <v>884</v>
      </c>
    </row>
    <row r="68" spans="1:2" x14ac:dyDescent="0.25">
      <c r="A68" s="3" t="s">
        <v>419</v>
      </c>
      <c r="B68" t="s">
        <v>884</v>
      </c>
    </row>
    <row r="69" spans="1:2" x14ac:dyDescent="0.25">
      <c r="A69" s="3" t="s">
        <v>32</v>
      </c>
      <c r="B69" t="s">
        <v>884</v>
      </c>
    </row>
    <row r="70" spans="1:2" x14ac:dyDescent="0.25">
      <c r="A70" s="3" t="s">
        <v>332</v>
      </c>
      <c r="B70" t="s">
        <v>884</v>
      </c>
    </row>
    <row r="71" spans="1:2" x14ac:dyDescent="0.25">
      <c r="A71" s="3" t="s">
        <v>203</v>
      </c>
      <c r="B71" t="s">
        <v>884</v>
      </c>
    </row>
    <row r="72" spans="1:2" x14ac:dyDescent="0.25">
      <c r="A72" s="3" t="s">
        <v>446</v>
      </c>
      <c r="B72" t="s">
        <v>884</v>
      </c>
    </row>
    <row r="73" spans="1:2" x14ac:dyDescent="0.25">
      <c r="A73" s="3" t="s">
        <v>284</v>
      </c>
      <c r="B73" t="s">
        <v>884</v>
      </c>
    </row>
    <row r="74" spans="1:2" x14ac:dyDescent="0.25">
      <c r="A74" s="3" t="s">
        <v>230</v>
      </c>
      <c r="B74" t="s">
        <v>884</v>
      </c>
    </row>
    <row r="75" spans="1:2" x14ac:dyDescent="0.25">
      <c r="A75" s="3" t="s">
        <v>212</v>
      </c>
      <c r="B75" t="s">
        <v>884</v>
      </c>
    </row>
    <row r="76" spans="1:2" x14ac:dyDescent="0.25">
      <c r="A76" s="3" t="s">
        <v>224</v>
      </c>
      <c r="B76" t="s">
        <v>884</v>
      </c>
    </row>
    <row r="77" spans="1:2" x14ac:dyDescent="0.25">
      <c r="A77" s="3" t="s">
        <v>233</v>
      </c>
      <c r="B77" t="s">
        <v>884</v>
      </c>
    </row>
    <row r="78" spans="1:2" x14ac:dyDescent="0.25">
      <c r="A78" s="3" t="s">
        <v>320</v>
      </c>
      <c r="B78" t="s">
        <v>884</v>
      </c>
    </row>
    <row r="79" spans="1:2" x14ac:dyDescent="0.25">
      <c r="A79" s="3" t="s">
        <v>158</v>
      </c>
      <c r="B79" t="s">
        <v>884</v>
      </c>
    </row>
    <row r="80" spans="1:2" x14ac:dyDescent="0.25">
      <c r="A80" s="3" t="s">
        <v>443</v>
      </c>
      <c r="B80" t="s">
        <v>884</v>
      </c>
    </row>
    <row r="81" spans="1:2" x14ac:dyDescent="0.25">
      <c r="A81" s="3" t="s">
        <v>311</v>
      </c>
      <c r="B81" t="s">
        <v>884</v>
      </c>
    </row>
    <row r="82" spans="1:2" x14ac:dyDescent="0.25">
      <c r="A82" s="3" t="s">
        <v>326</v>
      </c>
      <c r="B82" t="s">
        <v>884</v>
      </c>
    </row>
    <row r="83" spans="1:2" x14ac:dyDescent="0.25">
      <c r="A83" s="3" t="s">
        <v>338</v>
      </c>
      <c r="B83" t="s">
        <v>884</v>
      </c>
    </row>
    <row r="84" spans="1:2" x14ac:dyDescent="0.25">
      <c r="A84" s="3" t="s">
        <v>221</v>
      </c>
      <c r="B84" t="s">
        <v>884</v>
      </c>
    </row>
    <row r="85" spans="1:2" x14ac:dyDescent="0.25">
      <c r="A85" s="3" t="s">
        <v>455</v>
      </c>
      <c r="B85" t="s">
        <v>884</v>
      </c>
    </row>
    <row r="86" spans="1:2" x14ac:dyDescent="0.25">
      <c r="A86" s="3" t="s">
        <v>422</v>
      </c>
      <c r="B86" t="s">
        <v>884</v>
      </c>
    </row>
    <row r="87" spans="1:2" x14ac:dyDescent="0.25">
      <c r="A87" s="3" t="s">
        <v>134</v>
      </c>
      <c r="B87" t="s">
        <v>884</v>
      </c>
    </row>
    <row r="88" spans="1:2" x14ac:dyDescent="0.25">
      <c r="A88" s="3" t="s">
        <v>425</v>
      </c>
      <c r="B88" t="s">
        <v>884</v>
      </c>
    </row>
    <row r="89" spans="1:2" x14ac:dyDescent="0.25">
      <c r="A89" s="3" t="s">
        <v>80</v>
      </c>
      <c r="B89" t="s">
        <v>884</v>
      </c>
    </row>
    <row r="90" spans="1:2" x14ac:dyDescent="0.25">
      <c r="A90" s="3" t="s">
        <v>185</v>
      </c>
      <c r="B90" t="s">
        <v>884</v>
      </c>
    </row>
    <row r="91" spans="1:2" x14ac:dyDescent="0.25">
      <c r="A91" s="3" t="s">
        <v>236</v>
      </c>
      <c r="B91" t="s">
        <v>884</v>
      </c>
    </row>
    <row r="92" spans="1:2" x14ac:dyDescent="0.25">
      <c r="A92" s="3" t="s">
        <v>218</v>
      </c>
      <c r="B92" t="s">
        <v>884</v>
      </c>
    </row>
    <row r="93" spans="1:2" x14ac:dyDescent="0.25">
      <c r="A93" s="3" t="s">
        <v>239</v>
      </c>
      <c r="B93" t="s">
        <v>884</v>
      </c>
    </row>
    <row r="94" spans="1:2" x14ac:dyDescent="0.25">
      <c r="A94" s="3" t="s">
        <v>254</v>
      </c>
      <c r="B94" t="s">
        <v>884</v>
      </c>
    </row>
    <row r="95" spans="1:2" x14ac:dyDescent="0.25">
      <c r="A95" s="3" t="s">
        <v>263</v>
      </c>
      <c r="B95" t="s">
        <v>884</v>
      </c>
    </row>
    <row r="96" spans="1:2" x14ac:dyDescent="0.25">
      <c r="A96" s="3" t="s">
        <v>266</v>
      </c>
      <c r="B96" t="s">
        <v>884</v>
      </c>
    </row>
    <row r="97" spans="1:2" x14ac:dyDescent="0.25">
      <c r="A97" s="3" t="s">
        <v>449</v>
      </c>
      <c r="B97" t="s">
        <v>884</v>
      </c>
    </row>
    <row r="98" spans="1:2" x14ac:dyDescent="0.25">
      <c r="A98" s="3" t="s">
        <v>302</v>
      </c>
      <c r="B98" t="s">
        <v>884</v>
      </c>
    </row>
    <row r="99" spans="1:2" x14ac:dyDescent="0.25">
      <c r="A99" s="3" t="s">
        <v>122</v>
      </c>
      <c r="B99" t="s">
        <v>884</v>
      </c>
    </row>
    <row r="100" spans="1:2" x14ac:dyDescent="0.25">
      <c r="A100" s="3" t="s">
        <v>269</v>
      </c>
      <c r="B100" t="s">
        <v>884</v>
      </c>
    </row>
    <row r="101" spans="1:2" x14ac:dyDescent="0.25">
      <c r="A101" s="3" t="s">
        <v>290</v>
      </c>
      <c r="B101" t="s">
        <v>884</v>
      </c>
    </row>
    <row r="102" spans="1:2" x14ac:dyDescent="0.25">
      <c r="A102" s="3" t="s">
        <v>278</v>
      </c>
      <c r="B102" t="s">
        <v>884</v>
      </c>
    </row>
    <row r="103" spans="1:2" x14ac:dyDescent="0.25">
      <c r="A103" s="3" t="s">
        <v>227</v>
      </c>
      <c r="B103" t="s">
        <v>884</v>
      </c>
    </row>
    <row r="104" spans="1:2" x14ac:dyDescent="0.25">
      <c r="A104" s="3" t="s">
        <v>248</v>
      </c>
      <c r="B104" t="s">
        <v>884</v>
      </c>
    </row>
    <row r="105" spans="1:2" x14ac:dyDescent="0.25">
      <c r="A105" s="3" t="s">
        <v>215</v>
      </c>
      <c r="B105" t="s">
        <v>884</v>
      </c>
    </row>
    <row r="106" spans="1:2" x14ac:dyDescent="0.25">
      <c r="A106" s="3" t="s">
        <v>170</v>
      </c>
      <c r="B106" t="s">
        <v>884</v>
      </c>
    </row>
    <row r="107" spans="1:2" x14ac:dyDescent="0.25">
      <c r="A107" s="3" t="s">
        <v>137</v>
      </c>
      <c r="B107" t="s">
        <v>884</v>
      </c>
    </row>
    <row r="108" spans="1:2" x14ac:dyDescent="0.25">
      <c r="A108" s="3" t="s">
        <v>197</v>
      </c>
      <c r="B108" t="s">
        <v>884</v>
      </c>
    </row>
    <row r="109" spans="1:2" x14ac:dyDescent="0.25">
      <c r="A109" s="3" t="s">
        <v>29</v>
      </c>
      <c r="B109" t="s">
        <v>884</v>
      </c>
    </row>
    <row r="110" spans="1:2" x14ac:dyDescent="0.25">
      <c r="A110" s="3" t="s">
        <v>350</v>
      </c>
      <c r="B110" t="s">
        <v>884</v>
      </c>
    </row>
    <row r="111" spans="1:2" x14ac:dyDescent="0.25">
      <c r="A111" s="3" t="s">
        <v>434</v>
      </c>
      <c r="B111" t="s">
        <v>884</v>
      </c>
    </row>
    <row r="112" spans="1:2" x14ac:dyDescent="0.25">
      <c r="A112" s="3" t="s">
        <v>173</v>
      </c>
      <c r="B112" t="s">
        <v>884</v>
      </c>
    </row>
    <row r="113" spans="1:2" x14ac:dyDescent="0.25">
      <c r="A113" s="3" t="s">
        <v>431</v>
      </c>
      <c r="B113" t="s">
        <v>884</v>
      </c>
    </row>
    <row r="114" spans="1:2" x14ac:dyDescent="0.25">
      <c r="A114" s="3" t="s">
        <v>305</v>
      </c>
      <c r="B114" t="s">
        <v>884</v>
      </c>
    </row>
    <row r="115" spans="1:2" x14ac:dyDescent="0.25">
      <c r="A115" s="3" t="s">
        <v>131</v>
      </c>
      <c r="B115" t="s">
        <v>884</v>
      </c>
    </row>
    <row r="116" spans="1:2" x14ac:dyDescent="0.25">
      <c r="A116" s="3" t="s">
        <v>128</v>
      </c>
      <c r="B116" t="s">
        <v>884</v>
      </c>
    </row>
    <row r="117" spans="1:2" x14ac:dyDescent="0.25">
      <c r="A117" s="3" t="s">
        <v>143</v>
      </c>
      <c r="B117" t="s">
        <v>884</v>
      </c>
    </row>
    <row r="118" spans="1:2" x14ac:dyDescent="0.25">
      <c r="A118" s="3" t="s">
        <v>167</v>
      </c>
      <c r="B118" t="s">
        <v>884</v>
      </c>
    </row>
    <row r="119" spans="1:2" x14ac:dyDescent="0.25">
      <c r="A119" s="3" t="s">
        <v>86</v>
      </c>
      <c r="B119" t="s">
        <v>884</v>
      </c>
    </row>
    <row r="120" spans="1:2" x14ac:dyDescent="0.25">
      <c r="A120" s="3" t="s">
        <v>155</v>
      </c>
      <c r="B120" t="s">
        <v>884</v>
      </c>
    </row>
    <row r="121" spans="1:2" x14ac:dyDescent="0.25">
      <c r="A121" s="3" t="s">
        <v>245</v>
      </c>
      <c r="B121" t="s">
        <v>884</v>
      </c>
    </row>
    <row r="122" spans="1:2" x14ac:dyDescent="0.25">
      <c r="A122" s="3" t="s">
        <v>119</v>
      </c>
      <c r="B122" t="s">
        <v>884</v>
      </c>
    </row>
    <row r="123" spans="1:2" x14ac:dyDescent="0.25">
      <c r="A123" s="3" t="s">
        <v>287</v>
      </c>
      <c r="B123" t="s">
        <v>884</v>
      </c>
    </row>
    <row r="124" spans="1:2" x14ac:dyDescent="0.25">
      <c r="A124" s="3" t="s">
        <v>152</v>
      </c>
      <c r="B124" t="s">
        <v>884</v>
      </c>
    </row>
    <row r="125" spans="1:2" x14ac:dyDescent="0.25">
      <c r="A125" s="3" t="s">
        <v>329</v>
      </c>
      <c r="B125" t="s">
        <v>884</v>
      </c>
    </row>
    <row r="126" spans="1:2" x14ac:dyDescent="0.25">
      <c r="A126" s="3" t="s">
        <v>209</v>
      </c>
      <c r="B126" t="s">
        <v>884</v>
      </c>
    </row>
    <row r="127" spans="1:2" x14ac:dyDescent="0.25">
      <c r="A127" s="3" t="s">
        <v>113</v>
      </c>
      <c r="B127" t="s">
        <v>884</v>
      </c>
    </row>
    <row r="128" spans="1:2" x14ac:dyDescent="0.25">
      <c r="A128" s="3" t="s">
        <v>125</v>
      </c>
      <c r="B128" t="s">
        <v>884</v>
      </c>
    </row>
    <row r="129" spans="1:2" x14ac:dyDescent="0.25">
      <c r="A129" s="3" t="s">
        <v>179</v>
      </c>
      <c r="B129" t="s">
        <v>884</v>
      </c>
    </row>
    <row r="130" spans="1:2" x14ac:dyDescent="0.25">
      <c r="A130" s="3" t="s">
        <v>308</v>
      </c>
      <c r="B130" t="s">
        <v>884</v>
      </c>
    </row>
    <row r="131" spans="1:2" x14ac:dyDescent="0.25">
      <c r="A131" s="3" t="s">
        <v>176</v>
      </c>
      <c r="B131" t="s">
        <v>884</v>
      </c>
    </row>
    <row r="132" spans="1:2" x14ac:dyDescent="0.25">
      <c r="A132" s="3" t="s">
        <v>116</v>
      </c>
      <c r="B132" t="s">
        <v>884</v>
      </c>
    </row>
    <row r="133" spans="1:2" x14ac:dyDescent="0.25">
      <c r="A133" s="3" t="s">
        <v>191</v>
      </c>
      <c r="B133" t="s">
        <v>884</v>
      </c>
    </row>
    <row r="134" spans="1:2" x14ac:dyDescent="0.25">
      <c r="A134" s="3" t="s">
        <v>89</v>
      </c>
      <c r="B134" t="s">
        <v>884</v>
      </c>
    </row>
    <row r="135" spans="1:2" x14ac:dyDescent="0.25">
      <c r="A135" s="3" t="s">
        <v>107</v>
      </c>
      <c r="B135" t="s">
        <v>884</v>
      </c>
    </row>
    <row r="136" spans="1:2" x14ac:dyDescent="0.25">
      <c r="A136" s="3" t="s">
        <v>428</v>
      </c>
      <c r="B136" t="s">
        <v>884</v>
      </c>
    </row>
    <row r="137" spans="1:2" x14ac:dyDescent="0.25">
      <c r="A137" s="3" t="s">
        <v>206</v>
      </c>
      <c r="B137" t="s">
        <v>884</v>
      </c>
    </row>
    <row r="138" spans="1:2" x14ac:dyDescent="0.25">
      <c r="A138" s="3" t="s">
        <v>23</v>
      </c>
      <c r="B138" t="s">
        <v>884</v>
      </c>
    </row>
    <row r="139" spans="1:2" x14ac:dyDescent="0.25">
      <c r="A139" s="3" t="s">
        <v>452</v>
      </c>
      <c r="B139" t="s">
        <v>884</v>
      </c>
    </row>
    <row r="140" spans="1:2" x14ac:dyDescent="0.25">
      <c r="A140" s="3" t="s">
        <v>386</v>
      </c>
      <c r="B140" t="s">
        <v>888</v>
      </c>
    </row>
    <row r="141" spans="1:2" x14ac:dyDescent="0.25">
      <c r="A141" s="3" t="s">
        <v>389</v>
      </c>
      <c r="B141" t="s">
        <v>888</v>
      </c>
    </row>
    <row r="142" spans="1:2" x14ac:dyDescent="0.25">
      <c r="A142" s="3" t="s">
        <v>380</v>
      </c>
      <c r="B142" t="s">
        <v>888</v>
      </c>
    </row>
    <row r="143" spans="1:2" x14ac:dyDescent="0.25">
      <c r="A143" s="3" t="s">
        <v>383</v>
      </c>
      <c r="B143" t="s">
        <v>888</v>
      </c>
    </row>
    <row r="144" spans="1:2" x14ac:dyDescent="0.25">
      <c r="A144" s="3" t="s">
        <v>392</v>
      </c>
      <c r="B144" t="s">
        <v>888</v>
      </c>
    </row>
    <row r="145" spans="1:2" x14ac:dyDescent="0.25">
      <c r="A145" s="3" t="s">
        <v>413</v>
      </c>
      <c r="B145" t="s">
        <v>888</v>
      </c>
    </row>
    <row r="146" spans="1:2" x14ac:dyDescent="0.25">
      <c r="A146" s="3" t="s">
        <v>398</v>
      </c>
      <c r="B146" t="s">
        <v>888</v>
      </c>
    </row>
    <row r="147" spans="1:2" x14ac:dyDescent="0.25">
      <c r="A147" s="3" t="s">
        <v>407</v>
      </c>
      <c r="B147" t="s">
        <v>888</v>
      </c>
    </row>
    <row r="148" spans="1:2" x14ac:dyDescent="0.25">
      <c r="A148" s="3" t="s">
        <v>404</v>
      </c>
      <c r="B148" t="s">
        <v>888</v>
      </c>
    </row>
    <row r="149" spans="1:2" x14ac:dyDescent="0.25">
      <c r="A149" s="3" t="s">
        <v>401</v>
      </c>
      <c r="B149" t="s">
        <v>888</v>
      </c>
    </row>
    <row r="150" spans="1:2" x14ac:dyDescent="0.25">
      <c r="A150" s="3" t="s">
        <v>395</v>
      </c>
      <c r="B150" t="s">
        <v>888</v>
      </c>
    </row>
    <row r="151" spans="1:2" x14ac:dyDescent="0.25">
      <c r="A151" s="3" t="s">
        <v>410</v>
      </c>
      <c r="B151" t="s">
        <v>888</v>
      </c>
    </row>
    <row r="152" spans="1:2" x14ac:dyDescent="0.25">
      <c r="A152" s="3" t="s">
        <v>2</v>
      </c>
      <c r="B152" t="s">
        <v>888</v>
      </c>
    </row>
  </sheetData>
  <hyperlinks>
    <hyperlink ref="A1" r:id="rId1" tooltip="Captured Memories (page does not exist)" display="https://www.zeldadungeon.net/wiki/index.php?title=Captured_Memories&amp;action=edit&amp;redlink=1" xr:uid="{4FE388CB-EBB8-4306-96CB-27ED1154A8BD}"/>
    <hyperlink ref="A2" r:id="rId2" tooltip="Destroy Ganon" display="https://www.zeldadungeon.net/wiki/Destroy_Ganon" xr:uid="{DA45CA71-FB48-475D-ABC6-9754D1479D7C}"/>
    <hyperlink ref="A3" r:id="rId3" tooltip="Divine Beast Vah Medoh (Main Quest)" display="https://www.zeldadungeon.net/wiki/Divine_Beast_Vah_Medoh_(Main_Quest)" xr:uid="{4025E25C-353C-4D86-BBC4-FAEE96D33262}"/>
    <hyperlink ref="A4" r:id="rId4" tooltip="Divine Beast Vah Naboris (Main Quest)" display="https://www.zeldadungeon.net/wiki/Divine_Beast_Vah_Naboris_(Main_Quest)" xr:uid="{E70CF529-9454-4DB8-87D4-4E73BE34C5A7}"/>
    <hyperlink ref="A5" r:id="rId5" tooltip="Divine Beast Vah Rudania (Main Quest) (page does not exist)" display="https://www.zeldadungeon.net/wiki/index.php?title=Divine_Beast_Vah_Rudania_(Main_Quest)&amp;action=edit&amp;redlink=1" xr:uid="{2297F43A-EF70-449A-9E2D-9498C83E22F2}"/>
    <hyperlink ref="A6" r:id="rId6" tooltip="Divine Beast Vah Ruta (Main Quest) (page does not exist)" display="https://www.zeldadungeon.net/wiki/index.php?title=Divine_Beast_Vah_Ruta_(Main_Quest)&amp;action=edit&amp;redlink=1" xr:uid="{198B9F35-2DE1-4CFD-814E-1872876AFC77}"/>
    <hyperlink ref="A7" r:id="rId7" tooltip="Find the Fairy Fountain" display="https://www.zeldadungeon.net/wiki/Find_the_Fairy_Fountain" xr:uid="{DA2F4FEE-8F3A-4D5D-A7BF-A8E8B12E2650}"/>
    <hyperlink ref="A8" r:id="rId8" tooltip="Follow the Shiekah Slate (page does not exist)" display="https://www.zeldadungeon.net/wiki/index.php?title=Follow_the_Shiekah_Slate&amp;action=edit&amp;redlink=1" xr:uid="{3A8E0EC3-BE31-4AE7-A899-62C81AA38A6D}"/>
    <hyperlink ref="A9" r:id="rId9" tooltip="Forbidden City Entry" display="https://www.zeldadungeon.net/wiki/Forbidden_City_Entry" xr:uid="{44DD54C9-F8A7-4C63-9D47-23D9F051C164}"/>
    <hyperlink ref="A10" r:id="rId10" tooltip="Free the Divine Beasts (page does not exist)" display="https://www.zeldadungeon.net/wiki/index.php?title=Free_the_Divine_Beasts&amp;action=edit&amp;redlink=1" xr:uid="{7F6B50A4-1603-4E81-922E-3CD5A95CEB1E}"/>
    <hyperlink ref="A11" r:id="rId11" tooltip="Locked Mementos" display="https://www.zeldadungeon.net/wiki/Locked_Mementos" xr:uid="{FFB5B755-7279-4AA6-A802-A47EE13E00E8}"/>
    <hyperlink ref="A12" r:id="rId12" tooltip="Reach Zora's Domain" display="https://www.zeldadungeon.net/wiki/Reach_Zora%27s_Domain" xr:uid="{D484B314-399A-4862-A5F9-FFDA9DB924C8}"/>
    <hyperlink ref="A13" r:id="rId13" tooltip="Seek Out Impa" display="https://www.zeldadungeon.net/wiki/Seek_Out_Impa" xr:uid="{CC3AD242-30E3-44D3-92DB-264BE39354F5}"/>
    <hyperlink ref="A14" r:id="rId14" tooltip="The Hero's Sword" display="https://www.zeldadungeon.net/wiki/The_Hero%27s_Sword" xr:uid="{659DD1C9-EB50-4A54-98F0-44E1D5922AC3}"/>
    <hyperlink ref="A15" r:id="rId15" tooltip="The Isolated Plateau" display="https://www.zeldadungeon.net/wiki/The_Isolated_Plateau" xr:uid="{50100E52-0AAB-4327-9730-A5D5100B4D4A}"/>
    <hyperlink ref="A16" r:id="rId16" tooltip="EX Champion Daruk's Song (page does not exist)" display="https://www.zeldadungeon.net/wiki/index.php?title=EX_Champion_Daruk%27s_Song&amp;action=edit&amp;redlink=1" xr:uid="{36842764-0166-41C0-8030-9FA29B69D534}"/>
    <hyperlink ref="A17" r:id="rId17" tooltip="EX Champion Mipha's Song (page does not exist)" display="https://www.zeldadungeon.net/wiki/index.php?title=EX_Champion_Mipha%27s_Song&amp;action=edit&amp;redlink=1" xr:uid="{39B6854A-7353-4EE6-924A-CED803FF892F}"/>
    <hyperlink ref="A18" r:id="rId18" tooltip="EX Champion Revali's Song (page does not exist)" display="https://www.zeldadungeon.net/wiki/index.php?title=EX_Champion_Revali%27s_Song&amp;action=edit&amp;redlink=1" xr:uid="{D42D7B21-75C2-4E47-8B7E-A1A9631424D5}"/>
    <hyperlink ref="A19" r:id="rId19" tooltip="EX Champion Urbosa's Song (page does not exist)" display="https://www.zeldadungeon.net/wiki/index.php?title=EX_Champion_Urbosa%27s_Song&amp;action=edit&amp;redlink=1" xr:uid="{78143F27-1C95-4428-8B3F-A5B9BE40F200}"/>
    <hyperlink ref="A20" r:id="rId20" tooltip="EX The Champions' Ballad (page does not exist)" display="https://www.zeldadungeon.net/wiki/index.php?title=EX_The_Champions%27_Ballad&amp;action=edit&amp;redlink=1" xr:uid="{6F8A5629-BAF6-410B-AA99-978B6BBCE798}"/>
    <hyperlink ref="A21" r:id="rId21" tooltip="A Brother's Roast" display="https://www.zeldadungeon.net/wiki/A_Brother%27s_Roast" xr:uid="{0EEA1734-29E2-4C3C-8C82-621E9A438CFA}"/>
    <hyperlink ref="A22" r:id="rId22" tooltip="A Fragmented Monument" display="https://www.zeldadungeon.net/wiki/A_Fragmented_Monument" xr:uid="{4A56E717-536E-4772-9807-4FE3CB1E88A5}"/>
    <hyperlink ref="A23" r:id="rId23" tooltip="A Landscape of a Stable" display="https://www.zeldadungeon.net/wiki/A_Landscape_of_a_Stable" xr:uid="{E7FDE289-011F-436A-8A95-50B46934EE9C}"/>
    <hyperlink ref="A24" r:id="rId24" tooltip="A Song of Storms" display="https://www.zeldadungeon.net/wiki/A_Song_of_Storms" xr:uid="{976F4D1D-7057-473D-A72D-B5746AA35624}"/>
    <hyperlink ref="A25" r:id="rId25" tooltip="Cliffside Etchings" display="https://www.zeldadungeon.net/wiki/Cliffside_Etchings" xr:uid="{E4082B40-D518-4D45-9F5D-C4DA3E7E0E50}"/>
    <hyperlink ref="A26" r:id="rId26" tooltip="Guardian Slideshow" display="https://www.zeldadungeon.net/wiki/Guardian_Slideshow" xr:uid="{24869569-58EF-4B3C-98D3-54B558D0E545}"/>
    <hyperlink ref="A27" r:id="rId27" tooltip="Into the Vortex" display="https://www.zeldadungeon.net/wiki/Into_the_Vortex" xr:uid="{B2B5E53F-BE1F-4D62-B522-26AC5570EA0B}"/>
    <hyperlink ref="A28" r:id="rId28" tooltip="Master of the Wind" display="https://www.zeldadungeon.net/wiki/Master_of_the_Wind" xr:uid="{3D521A20-ED76-403E-AC35-BE5AB26F4184}"/>
    <hyperlink ref="A29" r:id="rId29" tooltip="Recital at Warbler's Nest" display="https://www.zeldadungeon.net/wiki/Recital_at_Warbler%27s_Nest" xr:uid="{59C40DC2-223B-45FF-B437-AA2440C81587}"/>
    <hyperlink ref="A30" r:id="rId30" tooltip="Secret of the Cedars" display="https://www.zeldadungeon.net/wiki/Secret_of_the_Cedars" xr:uid="{E46C5988-9559-4FAD-AC18-05284D049697}"/>
    <hyperlink ref="A31" r:id="rId31" tooltip="Secret of the Snowy Peaks" display="https://www.zeldadungeon.net/wiki/Secret_of_the_Snowy_Peaks" xr:uid="{74B106F2-7B93-4917-8E7E-DAD5B1CCFABF}"/>
    <hyperlink ref="A32" r:id="rId32" tooltip="Shrouded Shrine" display="https://www.zeldadungeon.net/wiki/Shrouded_Shrine" xr:uid="{FEABA4B1-0FDF-472B-B4C2-16E35EC8C877}"/>
    <hyperlink ref="A33" r:id="rId33" tooltip="Sign of the Shadow" display="https://www.zeldadungeon.net/wiki/Sign_of_the_Shadow" xr:uid="{9F3EBA63-9F6E-4ABA-8569-541ACB2F63BE}"/>
    <hyperlink ref="A34" r:id="rId34" tooltip="Stranded on Eventide" display="https://www.zeldadungeon.net/wiki/Stranded_on_Eventide" xr:uid="{363BEDF4-CFDF-406A-8986-F4610C597DDD}"/>
    <hyperlink ref="A35" r:id="rId35" tooltip="Test of Will" display="https://www.zeldadungeon.net/wiki/Test_of_Will" xr:uid="{EA7DAFCC-EC83-4D3F-8C86-AA37C97AD734}"/>
    <hyperlink ref="A36" r:id="rId36" tooltip="The Ancient Rito Song" display="https://www.zeldadungeon.net/wiki/The_Ancient_Rito_Song" xr:uid="{B7F6F9F7-FF70-4C34-8CB4-6E35F5A8CF12}"/>
    <hyperlink ref="A37" r:id="rId37" tooltip="The Bird in the Mountains" display="https://www.zeldadungeon.net/wiki/The_Bird_in_the_Mountains" xr:uid="{04D8CA7C-971B-4032-9F1E-B60D5F0EE2F1}"/>
    <hyperlink ref="A38" r:id="rId38" tooltip="The Ceremonial Song" display="https://www.zeldadungeon.net/wiki/The_Ceremonial_Song" xr:uid="{CE6914ED-075D-4580-ABAD-7ADAD902E3AF}"/>
    <hyperlink ref="A39" r:id="rId39" tooltip="The Crowned Beast" display="https://www.zeldadungeon.net/wiki/The_Crowned_Beast" xr:uid="{3AB99AEF-FC1D-413F-ABD0-777838A64AF4}"/>
    <hyperlink ref="A40" r:id="rId40" tooltip="The Cursed Statue" display="https://www.zeldadungeon.net/wiki/The_Cursed_Statue" xr:uid="{D1E37CB2-3D04-4BF7-A2A1-2484717BDF5B}"/>
    <hyperlink ref="A41" r:id="rId41" tooltip="The Desert Labyrinth" display="https://www.zeldadungeon.net/wiki/The_Desert_Labyrinth" xr:uid="{8240897E-B269-45DF-9F64-E1F7C6238A1E}"/>
    <hyperlink ref="A42" r:id="rId42" tooltip="The Eye of the Sandstorm" display="https://www.zeldadungeon.net/wiki/The_Eye_of_the_Sandstorm" xr:uid="{7E309617-38B5-4824-B1B0-D7D1B0A88C94}"/>
    <hyperlink ref="A43" r:id="rId43" tooltip="The Gut Check Challenge" display="https://www.zeldadungeon.net/wiki/The_Gut_Check_Challenge" xr:uid="{9589B949-5E93-44A3-A3E1-1C3DE906F713}"/>
    <hyperlink ref="A44" r:id="rId44" tooltip="The Lost Pilgrimage" display="https://www.zeldadungeon.net/wiki/The_Lost_Pilgrimage" xr:uid="{C4C92C97-0672-4AA4-BC0C-F86D559534C2}"/>
    <hyperlink ref="A45" r:id="rId45" tooltip="The Perfect Drink" display="https://www.zeldadungeon.net/wiki/The_Perfect_Drink" xr:uid="{2281966E-FEF9-4CC5-A3E8-8B569199D1C9}"/>
    <hyperlink ref="A46" r:id="rId46" tooltip="The Serpent's Jaws" display="https://www.zeldadungeon.net/wiki/The_Serpent%27s_Jaws" xr:uid="{4AD41BD6-FC7A-4EF4-BE1F-05D2DD6B46E0}"/>
    <hyperlink ref="A47" r:id="rId47" tooltip="The Seven Heroines" display="https://www.zeldadungeon.net/wiki/The_Seven_Heroines" xr:uid="{D9CD4D19-B6EF-47C4-BE7F-D176686BD7B3}"/>
    <hyperlink ref="A48" r:id="rId48" tooltip="The Silent Swordswomen" display="https://www.zeldadungeon.net/wiki/The_Silent_Swordswomen" xr:uid="{54267CBB-AFB1-4121-92D9-2D429ADEA040}"/>
    <hyperlink ref="A49" r:id="rId49" tooltip="The Skull's Eye" display="https://www.zeldadungeon.net/wiki/The_Skull%27s_Eye" xr:uid="{06115405-5014-44E0-A38C-FF0B8DBE4A7B}"/>
    <hyperlink ref="A50" r:id="rId50" tooltip="The Spring of Power" display="https://www.zeldadungeon.net/wiki/The_Spring_of_Power" xr:uid="{E24D56CB-C962-4E55-8C79-02989C983D3F}"/>
    <hyperlink ref="A51" r:id="rId51" tooltip="The Spring of Wisdom" display="https://www.zeldadungeon.net/wiki/The_Spring_of_Wisdom" xr:uid="{921D0F2C-A103-4DFA-B870-5E87069C3166}"/>
    <hyperlink ref="A52" r:id="rId52" tooltip="The Stolen Heirloom" display="https://www.zeldadungeon.net/wiki/The_Stolen_Heirloom" xr:uid="{7427867F-2935-4365-B89C-171EA3AB2F91}"/>
    <hyperlink ref="A53" r:id="rId53" tooltip="The Test of Wood" display="https://www.zeldadungeon.net/wiki/The_Test_of_Wood" xr:uid="{375F7FEB-2DA6-4242-8A60-06EACD63B220}"/>
    <hyperlink ref="A54" r:id="rId54" tooltip="The Three Giant Brothers" display="https://www.zeldadungeon.net/wiki/The_Three_Giant_Brothers" xr:uid="{D29DCA30-EF6A-4699-9668-41C7A3E49D52}"/>
    <hyperlink ref="A55" r:id="rId55" tooltip="The Two Rings" display="https://www.zeldadungeon.net/wiki/The_Two_Rings" xr:uid="{2F568704-D3BB-4832-9A9D-B8845849DF67}"/>
    <hyperlink ref="A56" r:id="rId56" tooltip="The Undefeated Champ" display="https://www.zeldadungeon.net/wiki/The_Undefeated_Champ" xr:uid="{7C70C7CD-6976-477B-9745-0DA21C62FFA6}"/>
    <hyperlink ref="A57" r:id="rId57" tooltip="Trial of Second Sight" display="https://www.zeldadungeon.net/wiki/Trial_of_Second_Sight" xr:uid="{7B451BCD-24B6-4D31-AD2A-9114DF3704B8}"/>
    <hyperlink ref="A58" r:id="rId58" tooltip="Trial of the Labyrinth" display="https://www.zeldadungeon.net/wiki/Trial_of_the_Labyrinth" xr:uid="{88E6683C-D070-477E-A11F-6986A4A3F95D}"/>
    <hyperlink ref="A59" r:id="rId59" tooltip="Trial of Thunder" display="https://www.zeldadungeon.net/wiki/Trial_of_Thunder" xr:uid="{B3ED1648-F78F-48BB-A0DC-038CB9B7154A}"/>
    <hyperlink ref="A60" r:id="rId60" tooltip="Trial on the Cliff" display="https://www.zeldadungeon.net/wiki/Trial_on_the_Cliff" xr:uid="{0893E9F9-CBDC-4899-845A-E4887F3F2F7A}"/>
    <hyperlink ref="A61" r:id="rId61" tooltip="Under a Red Moon" display="https://www.zeldadungeon.net/wiki/Under_a_Red_Moon" xr:uid="{142C0F12-D993-46BD-A1B1-43BB4FB970CD}"/>
    <hyperlink ref="A62" r:id="rId62" tooltip="Watch Out for the Flowers" display="https://www.zeldadungeon.net/wiki/Watch_Out_for_the_Flowers" xr:uid="{67BFCE3A-7348-4822-83D7-8FF8176F6ED1}"/>
    <hyperlink ref="A63" r:id="rId63" tooltip="A Freezing Rod" display="https://www.zeldadungeon.net/wiki/A_Freezing_Rod" xr:uid="{CA430843-A5CD-4FFF-92F6-9E17C0DBA3C7}"/>
    <hyperlink ref="A64" r:id="rId64" tooltip="A Gift for My Beloved" display="https://www.zeldadungeon.net/wiki/A_Gift_for_My_Beloved" xr:uid="{B0D3606D-C4DB-4F7B-8553-0BD6C03EA9A0}"/>
    <hyperlink ref="A65" r:id="rId65" tooltip="A Gift for the Great Fairy" display="https://www.zeldadungeon.net/wiki/A_Gift_for_the_Great_Fairy" xr:uid="{703E1557-D621-4E74-8EF6-277A57539503}"/>
    <hyperlink ref="A66" r:id="rId66" tooltip="A Gift from the Monks" display="https://www.zeldadungeon.net/wiki/A_Gift_from_the_Monks" xr:uid="{902A64AA-AB96-46DA-96CC-D9079023B1F6}"/>
    <hyperlink ref="A67" r:id="rId67" tooltip="A Gift of Nightshade" display="https://www.zeldadungeon.net/wiki/A_Gift_of_Nightshade" xr:uid="{B51C4B1B-D278-4895-A4A2-C13DC5C424C1}"/>
    <hyperlink ref="A68" r:id="rId68" tooltip="A Parent's Love" display="https://www.zeldadungeon.net/wiki/A_Parent%27s_Love" xr:uid="{1D463F71-0647-4575-BB21-A9B18ABD9BA8}"/>
    <hyperlink ref="A69" r:id="rId69" tooltip="A Rare Find" display="https://www.zeldadungeon.net/wiki/A_Rare_Find" xr:uid="{DCE31405-B63E-46F5-AAF1-02DB39B06186}"/>
    <hyperlink ref="A70" r:id="rId70" tooltip="A Royal Recipe" display="https://www.zeldadungeon.net/wiki/A_Royal_Recipe" xr:uid="{39329F62-5E63-4A86-BE05-6EDEE9240B77}"/>
    <hyperlink ref="A71" r:id="rId71" tooltip="A Shady Customer" display="https://www.zeldadungeon.net/wiki/A_Shady_Customer" xr:uid="{901C076E-329C-4EA1-A1CD-F242E510ACDB}"/>
    <hyperlink ref="A72" r:id="rId72" tooltip="A Wife Washed Away" display="https://www.zeldadungeon.net/wiki/A_Wife_Washed_Away" xr:uid="{30E7A493-538C-4051-9674-77064302079A}"/>
    <hyperlink ref="A73" r:id="rId73" tooltip="An Ice Guy" display="https://www.zeldadungeon.net/wiki/An_Ice_Guy" xr:uid="{46D9FD0C-FEED-4464-B358-CBB20D9224B6}"/>
    <hyperlink ref="A74" r:id="rId74" tooltip="Arrows of Burning Heat" display="https://www.zeldadungeon.net/wiki/Arrows_of_Burning_Heat" xr:uid="{18A4BB08-7979-4748-BAC4-434F90FDB775}"/>
    <hyperlink ref="A75" r:id="rId75" tooltip="Balloon Flight" display="https://www.zeldadungeon.net/wiki/Balloon_Flight" xr:uid="{A29A4691-4034-4652-8E66-31D58C6D2A98}"/>
    <hyperlink ref="A76" r:id="rId76" tooltip="By Firefly's Light" display="https://www.zeldadungeon.net/wiki/By_Firefly%27s_Light" xr:uid="{1AD0614D-122F-41BC-B760-49FE0D80A262}"/>
    <hyperlink ref="A77" r:id="rId77" tooltip="Cooking with Koko" display="https://www.zeldadungeon.net/wiki/Cooking_with_Koko" xr:uid="{36C98867-698C-49AE-BA69-4F85D00BB1D3}"/>
    <hyperlink ref="A78" r:id="rId78" tooltip="Curry for What Ails You" display="https://www.zeldadungeon.net/wiki/Curry_for_What_Ails_You" xr:uid="{C5418DC7-D099-44FD-AE88-7F41782B3E43}"/>
    <hyperlink ref="A79" r:id="rId79" tooltip="Death Mountain's Secret" display="https://www.zeldadungeon.net/wiki/Death_Mountain%27s_Secret" xr:uid="{7034D02E-AE86-461F-8F54-E10B1F9BBB82}"/>
    <hyperlink ref="A80" r:id="rId80" tooltip="Diving is Beauty!" display="https://www.zeldadungeon.net/wiki/Diving_is_Beauty!" xr:uid="{238885BB-6981-4FEE-9F94-94D9B6092EE2}"/>
    <hyperlink ref="A81" r:id="rId81" tooltip="Face the Frost Talus" display="https://www.zeldadungeon.net/wiki/Face_the_Frost_Talus" xr:uid="{49F98F99-3607-496F-8728-2188E800F8F9}"/>
    <hyperlink ref="A82" r:id="rId82" tooltip="Find Kheel" display="https://www.zeldadungeon.net/wiki/Find_Kheel" xr:uid="{6181BF72-94A9-42E4-B5B6-DA8484557FD0}"/>
    <hyperlink ref="A83" r:id="rId83" tooltip="Fireproof Lizard Roundup" display="https://www.zeldadungeon.net/wiki/Fireproof_Lizard_Roundup" xr:uid="{350D3508-9474-44E1-A0CA-E739695874B7}"/>
    <hyperlink ref="A84" r:id="rId84" tooltip="Flown the Coop" display="https://www.zeldadungeon.net/wiki/Flown_the_Coop" xr:uid="{A5473FCD-EA9E-4D34-9E48-7824DF3046FA}"/>
    <hyperlink ref="A85" r:id="rId85" tooltip="Frog Catching" display="https://www.zeldadungeon.net/wiki/Frog_Catching" xr:uid="{256ABEDF-57CE-4EEE-B272-14504FD85CA6}"/>
    <hyperlink ref="A86" r:id="rId86" tooltip="From the Ground Up" display="https://www.zeldadungeon.net/wiki/From_the_Ground_Up" xr:uid="{C92318FA-7AC6-4B6E-8CFE-A738705A012E}"/>
    <hyperlink ref="A87" r:id="rId87" tooltip="Good-Sized Horse" display="https://www.zeldadungeon.net/wiki/Good-Sized_Horse" xr:uid="{844C0D10-F5AF-49C8-841F-7CB7BBE90DA0}"/>
    <hyperlink ref="A88" r:id="rId88" tooltip="Hobbies of the Rich" display="https://www.zeldadungeon.net/wiki/Hobbies_of_the_Rich" xr:uid="{0C8012B0-046E-4920-B6B5-73C162C60D5A}"/>
    <hyperlink ref="A89" r:id="rId89" tooltip="Hunt for the Giant Horse" display="https://www.zeldadungeon.net/wiki/Hunt_for_the_Giant_Horse" xr:uid="{FCA134CB-BCB6-4016-AB8E-4041DCBB532B}"/>
    <hyperlink ref="A90" r:id="rId90" tooltip="Hylian Homeowner" display="https://www.zeldadungeon.net/wiki/Hylian_Homeowner" xr:uid="{BE74E48C-16E5-4B99-B73E-09C6E80C8D2B}"/>
    <hyperlink ref="A91" r:id="rId91" tooltip="Koko Cuisine" display="https://www.zeldadungeon.net/wiki/Koko_Cuisine" xr:uid="{B04C4BCC-EDCF-460A-A3F9-2D638F3167F7}"/>
    <hyperlink ref="A92" r:id="rId92" tooltip="Koko's Kitchen" display="https://www.zeldadungeon.net/wiki/Koko%27s_Kitchen" xr:uid="{49B1178C-7951-4DEE-9F9C-300FAC5AB031}"/>
    <hyperlink ref="A93" r:id="rId93" tooltip="Koko's Specialty" display="https://www.zeldadungeon.net/wiki/Koko%27s_Specialty" xr:uid="{3756EE76-79B9-4E8A-B69E-5931655C7AF4}"/>
    <hyperlink ref="A94" r:id="rId94" tooltip="Legendary Rabbit Trial" display="https://www.zeldadungeon.net/wiki/Legendary_Rabbit_Trial" xr:uid="{2CB80367-43CC-4DA5-92FC-EE2FAF961BA6}"/>
    <hyperlink ref="A95" r:id="rId95" tooltip="Leviathan Bones" display="https://www.zeldadungeon.net/wiki/Leviathan_Bones" xr:uid="{23350EFF-2377-4D73-A6CB-6829ECA8C239}"/>
    <hyperlink ref="A96" r:id="rId96" tooltip="Little Sister's Big Request" display="https://www.zeldadungeon.net/wiki/Little_Sister%27s_Big_Request" xr:uid="{FAF964EF-FBED-44F9-BE50-CB6955FEBEE2}"/>
    <hyperlink ref="A97" r:id="rId97" tooltip="Luminous Stone Gathering" display="https://www.zeldadungeon.net/wiki/Luminous_Stone_Gathering" xr:uid="{0211C0FE-0606-4134-8BD7-8F030CE99ACD}"/>
    <hyperlink ref="A98" r:id="rId98" tooltip="Lynel Safari" display="https://www.zeldadungeon.net/wiki/Lynel_Safari" xr:uid="{3185BB4E-BD24-493D-A3D4-DBF49D2CF4DB}"/>
    <hyperlink ref="A99" r:id="rId99" tooltip="Medicinal Molduga" display="https://www.zeldadungeon.net/wiki/Medicinal_Molduga" xr:uid="{A9274216-99A3-4618-8E1F-FBB4F51EFE6B}"/>
    <hyperlink ref="A100" r:id="rId100" tooltip="Misko, the Great Bandit" display="https://www.zeldadungeon.net/wiki/Misko,_the_Great_Bandit" xr:uid="{B76DD7E4-A809-40D6-84A2-02604AF016BE}"/>
    <hyperlink ref="A101" r:id="rId101" tooltip="Missing in Action" display="https://www.zeldadungeon.net/wiki/Missing_in_Action" xr:uid="{1A868CE5-5CF6-4BD2-A8FF-DA05262ED63C}"/>
    <hyperlink ref="A102" r:id="rId102" tooltip="My Hero" display="https://www.zeldadungeon.net/wiki/My_Hero" xr:uid="{ADE48261-2E30-4EAB-8972-ADC9AE0BFF41}"/>
    <hyperlink ref="A103" r:id="rId103" tooltip="Playtime with Cottla" display="https://www.zeldadungeon.net/wiki/Playtime_with_Cottla" xr:uid="{19BA8F02-712A-4D59-A668-5F03AD1F2A9C}"/>
    <hyperlink ref="A104" r:id="rId104" tooltip="Riddles of Hyrule" display="https://www.zeldadungeon.net/wiki/Riddles_of_Hyrule" xr:uid="{8ED79B21-7110-4AD7-A79A-66C84C4BC3F1}"/>
    <hyperlink ref="A105" r:id="rId105" tooltip="Riverbed Reward" display="https://www.zeldadungeon.net/wiki/Riverbed_Reward" xr:uid="{B0044898-0FA9-4142-82C1-4E2AA08A303D}"/>
    <hyperlink ref="A106" r:id="rId106" tooltip="Robbie's Research" display="https://www.zeldadungeon.net/wiki/Robbie%27s_Research" xr:uid="{BAD138C4-3152-463B-AC55-7D9F23A987D2}"/>
    <hyperlink ref="A107" r:id="rId107" tooltip="Rushroom Rush!" display="https://www.zeldadungeon.net/wiki/Rushroom_Rush!" xr:uid="{D9486370-0B44-477B-AB4B-2924ABF89A57}"/>
    <hyperlink ref="A108" r:id="rId108" tooltip="Slated for Upgrades" display="https://www.zeldadungeon.net/wiki/Slated_for_Upgrades" xr:uid="{98B54AAB-DE09-4D03-8951-A8FA0B77763D}"/>
    <hyperlink ref="A109" r:id="rId109" tooltip="Special Delivery" display="https://www.zeldadungeon.net/wiki/Special_Delivery" xr:uid="{7447837E-E7C0-4AC1-A268-DAB168359C8E}"/>
    <hyperlink ref="A110" r:id="rId110" tooltip="Stalhorse: Pictured!" display="https://www.zeldadungeon.net/wiki/Stalhorse:_Pictured!" xr:uid="{690A7D9A-5ED2-4FC8-886B-A5DB83523D6C}"/>
    <hyperlink ref="A111" r:id="rId111" tooltip="Sunken Treasure" display="https://www.zeldadungeon.net/wiki/Sunken_Treasure" xr:uid="{698EB8DD-D67A-49C1-A996-551682021314}"/>
    <hyperlink ref="A112" r:id="rId112" tooltip="Sunshroom Sensing" display="https://www.zeldadungeon.net/wiki/Sunshroom_Sensing" xr:uid="{FFEA39C8-CBF1-4581-A21A-91658A565618}"/>
    <hyperlink ref="A113" r:id="rId113" tooltip="Take Back the Sea" display="https://www.zeldadungeon.net/wiki/Take_Back_the_Sea" xr:uid="{2A1C7E9B-F4CC-4931-A0AA-3CABACB98263}"/>
    <hyperlink ref="A114" r:id="rId114" tooltip="The Apple of My Eye" display="https://www.zeldadungeon.net/wiki/The_Apple_of_My_Eye" xr:uid="{E6572D1C-52B4-4B29-A334-22C9E198B3E0}"/>
    <hyperlink ref="A115" r:id="rId115" tooltip="The Eighth Heroine" display="https://www.zeldadungeon.net/wiki/The_Eighth_Heroine" xr:uid="{F96F12A4-B5EE-46CA-8EC9-4BA97732DD7F}"/>
    <hyperlink ref="A116" r:id="rId116" tooltip="The Forgotten Sword" display="https://www.zeldadungeon.net/wiki/The_Forgotten_Sword" xr:uid="{33D6EE91-4066-4189-A450-48D55FAC1410}"/>
    <hyperlink ref="A117" r:id="rId117" tooltip="The Giant of Ralis Pond" display="https://www.zeldadungeon.net/wiki/The_Giant_of_Ralis_Pond" xr:uid="{6DADDB98-D67D-49F8-AC73-6ADB69BBEEB5}"/>
    <hyperlink ref="A118" r:id="rId118" tooltip="The Hero's Cache" display="https://www.zeldadungeon.net/wiki/The_Hero%27s_Cache" xr:uid="{C308A249-4415-4156-B360-1077A6FBCA67}"/>
    <hyperlink ref="A119" r:id="rId119" tooltip="The Horseback Hoodlums" display="https://www.zeldadungeon.net/wiki/The_Horseback_Hoodlums" xr:uid="{E6EC164E-2E94-486B-9AAE-8320F84F4E89}"/>
    <hyperlink ref="A120" r:id="rId120" tooltip="The Jewel Trade" display="https://www.zeldadungeon.net/wiki/The_Jewel_Trade" xr:uid="{17DE2740-A8F9-4C84-AE9E-9F9C991A2B85}"/>
    <hyperlink ref="A121" r:id="rId121" tooltip="The Korok Trials" display="https://www.zeldadungeon.net/wiki/The_Korok_Trials" xr:uid="{A68AE620-2286-44DF-8EEF-2902C8147C67}"/>
    <hyperlink ref="A122" r:id="rId122" tooltip="The Mystery Polluter" display="https://www.zeldadungeon.net/wiki/The_Mystery_Polluter" xr:uid="{325D9386-6245-4299-8544-03111BFC8B45}"/>
    <hyperlink ref="A123" r:id="rId123" tooltip="The Priceless Maracas" display="https://www.zeldadungeon.net/wiki/The_Priceless_Maracas" xr:uid="{F96D5C0C-E992-48B1-B5C4-9A195C97F04A}"/>
    <hyperlink ref="A124" r:id="rId124" tooltip="The Road to Respect" display="https://www.zeldadungeon.net/wiki/The_Road_to_Respect" xr:uid="{2492D03A-D210-4F4C-8F63-C389D0CA9CB0}"/>
    <hyperlink ref="A125" r:id="rId125" tooltip="The Royal Guard's Gear" display="https://www.zeldadungeon.net/wiki/The_Royal_Guard%27s_Gear" xr:uid="{4C0CD8C7-7B38-418F-81B6-121DD4169AFA}"/>
    <hyperlink ref="A126" r:id="rId126" tooltip="The Royal White Stallion" display="https://www.zeldadungeon.net/wiki/The_Royal_White_Stallion" xr:uid="{A4B4049D-82C2-4CE0-BCFC-E554B3A271FC}"/>
    <hyperlink ref="A127" r:id="rId127" tooltip="The Search for Barta" display="https://www.zeldadungeon.net/wiki/The_Search_for_Barta" xr:uid="{CBCA3F65-67F0-4F05-B955-0A42457AF1CE}"/>
    <hyperlink ref="A128" r:id="rId128" tooltip="The Secret Club's Secret" display="https://www.zeldadungeon.net/wiki/The_Secret_Club%27s_Secret" xr:uid="{6687BD71-CB0A-4E82-9B6B-750BA15236AA}"/>
    <hyperlink ref="A129" r:id="rId129" tooltip="The Sheep Rustlers" display="https://www.zeldadungeon.net/wiki/The_Sheep_Rustlers" xr:uid="{2F8A4010-579B-471B-8BE1-3580ED7C51D0}"/>
    <hyperlink ref="A130" r:id="rId130" tooltip="The Spark of Romance" display="https://www.zeldadungeon.net/wiki/The_Spark_of_Romance" xr:uid="{9E3AA4FA-D8AB-40DB-93DF-18CE800E1BBA}"/>
    <hyperlink ref="A131" r:id="rId131" tooltip="The Statue's Bargain" display="https://www.zeldadungeon.net/wiki/The_Statue%27s_Bargain" xr:uid="{1BD18E29-613B-42A0-BA51-D49E5C4A2A43}"/>
    <hyperlink ref="A132" r:id="rId132" tooltip="The Thunder Helm" display="https://www.zeldadungeon.net/wiki/The_Thunder_Helm" xr:uid="{F18333A2-CAD4-42FB-BBD8-46D0B8550A52}"/>
    <hyperlink ref="A133" r:id="rId133" tooltip="The Weapon Connoisseur" display="https://www.zeldadungeon.net/wiki/The_Weapon_Connoisseur" xr:uid="{2E4886E5-A738-4C57-B7D4-DB527554A546}"/>
    <hyperlink ref="A134" r:id="rId134" tooltip="Thunder Magnet" display="https://www.zeldadungeon.net/wiki/Thunder_Magnet" xr:uid="{EC160EAA-5CE9-45FE-97C9-CBA33C080D43}"/>
    <hyperlink ref="A135" r:id="rId135" tooltip="Tools of the Trade" display="https://www.zeldadungeon.net/wiki/Tools_of_the_Trade" xr:uid="{5615D741-61D1-4808-96EC-FD5DD9F45EB2}"/>
    <hyperlink ref="A136" r:id="rId136" tooltip="What's for Dinner?" display="https://www.zeldadungeon.net/wiki/What%27s_for_Dinner%3F" xr:uid="{DD5530D1-AB96-403D-B4FA-D6918AD694B6}"/>
    <hyperlink ref="A137" r:id="rId137" tooltip="Wild Horses" display="https://www.zeldadungeon.net/wiki/Wild_Horses" xr:uid="{571ADEE7-CC99-4795-A13A-B519E8FAEA04}"/>
    <hyperlink ref="A138" r:id="rId138" tooltip="Xenoblade Chronicles 2" display="https://www.zeldadungeon.net/wiki/Xenoblade_Chronicles_2" xr:uid="{40665BBE-CD42-4C97-82B7-F28B2BFB0ECE}"/>
    <hyperlink ref="A139" r:id="rId139" tooltip="Zora Stone Monuments" display="https://www.zeldadungeon.net/wiki/Zora_Stone_Monuments" xr:uid="{992AA0A4-C092-4D98-B2EB-67CE172E259A}"/>
    <hyperlink ref="A140" r:id="rId140" tooltip="EX Ancient Horse Rumors" display="https://www.zeldadungeon.net/wiki/EX_Ancient_Horse_Rumors" xr:uid="{387CBBDD-6584-43F8-953B-556CE1838BEF}"/>
    <hyperlink ref="A141" r:id="rId141" tooltip="EX Royal Guard Rumors (page does not exist)" display="https://www.zeldadungeon.net/wiki/index.php?title=EX_Royal_Guard_Rumors&amp;action=edit&amp;redlink=1" xr:uid="{6131AD1E-816A-4004-80B2-236413A5657F}"/>
    <hyperlink ref="A142" r:id="rId142" tooltip="EX Strange Mask Rumors" display="https://www.zeldadungeon.net/wiki/EX_Strange_Mask_Rumors" xr:uid="{02FF8D6D-C09A-443F-83BD-E17737BA4FA9}"/>
    <hyperlink ref="A143" r:id="rId143" tooltip="EX Teleportation Rumors!" display="https://www.zeldadungeon.net/wiki/EX_Teleportation_Rumors!" xr:uid="{7378D0C1-FE5E-49C2-8EE9-27C2B8FBF8AC}"/>
    <hyperlink ref="A144" r:id="rId144" tooltip="EX Treasure: Ancient Mask (page does not exist)" display="https://www.zeldadungeon.net/wiki/index.php?title=EX_Treasure:_Ancient_Mask&amp;action=edit&amp;redlink=1" xr:uid="{C191A3F0-96FF-4306-9372-BEBC4477F9F6}"/>
    <hyperlink ref="A145" r:id="rId145" tooltip="EX Treasure: Dark Armor" display="https://www.zeldadungeon.net/wiki/EX_Treasure:_Dark_Armor" xr:uid="{629486CE-79DD-4065-89B5-63BC83CD7253}"/>
    <hyperlink ref="A146" r:id="rId146" tooltip="EX Treasure: Fairy Clothes" display="https://www.zeldadungeon.net/wiki/EX_Treasure:_Fairy_Clothes" xr:uid="{7FE75FC6-4E5B-45E3-A561-12B167E2E7E5}"/>
    <hyperlink ref="A147" r:id="rId147" tooltip="EX Treasure: Garb of Winds" display="https://www.zeldadungeon.net/wiki/EX_Treasure:_Garb_of_Winds" xr:uid="{E0B2ED0A-4434-4FE3-9A38-F8CB2C2D294C}"/>
    <hyperlink ref="A148" r:id="rId148" tooltip="EX Treasure: Merchant Hood" display="https://www.zeldadungeon.net/wiki/EX_Treasure:_Merchant_Hood" xr:uid="{57A926AA-0D20-4234-94DA-A0C878231D1A}"/>
    <hyperlink ref="A149" r:id="rId149" tooltip="EX Treasure: Phantasma" display="https://www.zeldadungeon.net/wiki/EX_Treasure:_Phantasma" xr:uid="{9E563BC8-8D10-489A-BFA7-240215D34151}"/>
    <hyperlink ref="A150" r:id="rId150" tooltip="EX Treasure: Twilight Relic" display="https://www.zeldadungeon.net/wiki/EX_Treasure:_Twilight_Relic" xr:uid="{ECA56B77-15AD-4169-88FF-C6C30CDA4AF4}"/>
    <hyperlink ref="A151" r:id="rId151" tooltip="EX Treasure: Usurper King" display="https://www.zeldadungeon.net/wiki/EX_Treasure:_Usurper_King" xr:uid="{5A1CF04B-F3CF-41EC-8E17-875171F0E840}"/>
    <hyperlink ref="A152" r:id="rId152" tooltip="EX Trial of the Sword (page does not exist)" display="https://www.zeldadungeon.net/wiki/index.php?title=EX_Trial_of_the_Sword&amp;action=edit&amp;redlink=1" xr:uid="{32A554B8-AF16-4FAF-AC90-CF825BE2304D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FE21-5C90-4447-8C5C-9184E89BAF40}">
  <dimension ref="A2:D78"/>
  <sheetViews>
    <sheetView workbookViewId="0">
      <selection activeCell="A66" sqref="A66"/>
    </sheetView>
  </sheetViews>
  <sheetFormatPr defaultRowHeight="15" x14ac:dyDescent="0.25"/>
  <cols>
    <col min="1" max="1" width="24.7109375" bestFit="1" customWidth="1"/>
    <col min="2" max="2" width="40.85546875" bestFit="1" customWidth="1"/>
    <col min="3" max="3" width="13.85546875" bestFit="1" customWidth="1"/>
    <col min="4" max="4" width="71.42578125" bestFit="1" customWidth="1"/>
  </cols>
  <sheetData>
    <row r="2" spans="1:4" x14ac:dyDescent="0.25">
      <c r="A2" s="4" t="s">
        <v>251</v>
      </c>
      <c r="B2" s="4" t="s">
        <v>713</v>
      </c>
      <c r="C2" s="5" t="s">
        <v>714</v>
      </c>
      <c r="D2" s="5" t="s">
        <v>629</v>
      </c>
    </row>
    <row r="3" spans="1:4" x14ac:dyDescent="0.25">
      <c r="A3" s="4" t="s">
        <v>182</v>
      </c>
      <c r="B3" s="4" t="s">
        <v>632</v>
      </c>
      <c r="C3" s="5" t="s">
        <v>637</v>
      </c>
      <c r="D3" s="5" t="s">
        <v>629</v>
      </c>
    </row>
    <row r="4" spans="1:4" x14ac:dyDescent="0.25">
      <c r="A4" s="4" t="s">
        <v>371</v>
      </c>
      <c r="B4" s="4" t="s">
        <v>753</v>
      </c>
      <c r="C4" s="5" t="s">
        <v>754</v>
      </c>
      <c r="D4" s="5" t="s">
        <v>755</v>
      </c>
    </row>
    <row r="5" spans="1:4" x14ac:dyDescent="0.25">
      <c r="A5" s="4" t="s">
        <v>41</v>
      </c>
      <c r="B5" s="4" t="s">
        <v>733</v>
      </c>
      <c r="C5" s="5" t="s">
        <v>734</v>
      </c>
      <c r="D5" s="4" t="s">
        <v>735</v>
      </c>
    </row>
    <row r="6" spans="1:4" x14ac:dyDescent="0.25">
      <c r="A6" s="4" t="s">
        <v>83</v>
      </c>
      <c r="B6" s="4" t="s">
        <v>742</v>
      </c>
      <c r="C6" s="5" t="s">
        <v>743</v>
      </c>
      <c r="D6" s="5" t="s">
        <v>629</v>
      </c>
    </row>
    <row r="7" spans="1:4" x14ac:dyDescent="0.25">
      <c r="A7" s="4" t="s">
        <v>419</v>
      </c>
      <c r="B7" s="4" t="s">
        <v>622</v>
      </c>
      <c r="C7" s="5" t="s">
        <v>623</v>
      </c>
      <c r="D7" s="5" t="s">
        <v>624</v>
      </c>
    </row>
    <row r="8" spans="1:4" x14ac:dyDescent="0.25">
      <c r="A8" s="4" t="s">
        <v>32</v>
      </c>
      <c r="B8" s="4" t="s">
        <v>764</v>
      </c>
      <c r="C8" s="5" t="s">
        <v>766</v>
      </c>
      <c r="D8" s="5" t="s">
        <v>629</v>
      </c>
    </row>
    <row r="9" spans="1:4" x14ac:dyDescent="0.25">
      <c r="A9" s="4" t="s">
        <v>332</v>
      </c>
      <c r="B9" s="4" t="s">
        <v>758</v>
      </c>
      <c r="C9" s="5" t="s">
        <v>883</v>
      </c>
      <c r="D9" s="5" t="s">
        <v>629</v>
      </c>
    </row>
    <row r="10" spans="1:4" x14ac:dyDescent="0.25">
      <c r="A10" s="4" t="s">
        <v>203</v>
      </c>
      <c r="B10" s="4" t="s">
        <v>627</v>
      </c>
      <c r="C10" s="5" t="s">
        <v>628</v>
      </c>
      <c r="D10" s="5" t="s">
        <v>629</v>
      </c>
    </row>
    <row r="11" spans="1:4" x14ac:dyDescent="0.25">
      <c r="A11" s="4" t="s">
        <v>446</v>
      </c>
      <c r="B11" s="4" t="s">
        <v>719</v>
      </c>
      <c r="C11" s="5" t="s">
        <v>731</v>
      </c>
      <c r="D11" s="4" t="s">
        <v>732</v>
      </c>
    </row>
    <row r="12" spans="1:4" x14ac:dyDescent="0.25">
      <c r="A12" s="4" t="s">
        <v>284</v>
      </c>
      <c r="B12" s="4" t="s">
        <v>711</v>
      </c>
      <c r="C12" s="5" t="s">
        <v>712</v>
      </c>
      <c r="D12" s="5" t="s">
        <v>672</v>
      </c>
    </row>
    <row r="13" spans="1:4" x14ac:dyDescent="0.25">
      <c r="A13" s="4" t="s">
        <v>230</v>
      </c>
      <c r="B13" s="4" t="s">
        <v>651</v>
      </c>
      <c r="C13" s="5" t="s">
        <v>666</v>
      </c>
      <c r="D13" s="4" t="s">
        <v>667</v>
      </c>
    </row>
    <row r="14" spans="1:4" x14ac:dyDescent="0.25">
      <c r="A14" s="4" t="s">
        <v>212</v>
      </c>
      <c r="B14" s="4" t="s">
        <v>688</v>
      </c>
      <c r="C14" s="5" t="s">
        <v>689</v>
      </c>
      <c r="D14" s="4" t="s">
        <v>690</v>
      </c>
    </row>
    <row r="15" spans="1:4" x14ac:dyDescent="0.25">
      <c r="A15" s="4" t="s">
        <v>224</v>
      </c>
      <c r="B15" s="4" t="s">
        <v>651</v>
      </c>
      <c r="C15" s="5" t="s">
        <v>659</v>
      </c>
      <c r="D15" s="5" t="s">
        <v>660</v>
      </c>
    </row>
    <row r="16" spans="1:4" x14ac:dyDescent="0.25">
      <c r="A16" s="4" t="s">
        <v>233</v>
      </c>
      <c r="B16" s="4" t="s">
        <v>651</v>
      </c>
      <c r="C16" s="5" t="s">
        <v>652</v>
      </c>
      <c r="D16" s="5" t="s">
        <v>654</v>
      </c>
    </row>
    <row r="17" spans="1:4" x14ac:dyDescent="0.25">
      <c r="A17" s="4" t="s">
        <v>320</v>
      </c>
      <c r="B17" s="4" t="s">
        <v>670</v>
      </c>
      <c r="C17" s="5" t="s">
        <v>671</v>
      </c>
      <c r="D17" s="5" t="s">
        <v>672</v>
      </c>
    </row>
    <row r="18" spans="1:4" x14ac:dyDescent="0.25">
      <c r="A18" s="4" t="s">
        <v>158</v>
      </c>
      <c r="B18" s="4" t="s">
        <v>681</v>
      </c>
      <c r="C18" s="5" t="s">
        <v>682</v>
      </c>
      <c r="D18" s="4" t="s">
        <v>683</v>
      </c>
    </row>
    <row r="19" spans="1:4" x14ac:dyDescent="0.25">
      <c r="A19" s="4" t="s">
        <v>443</v>
      </c>
      <c r="B19" s="4" t="s">
        <v>719</v>
      </c>
      <c r="C19" s="5" t="s">
        <v>727</v>
      </c>
      <c r="D19" s="4" t="s">
        <v>728</v>
      </c>
    </row>
    <row r="20" spans="1:4" x14ac:dyDescent="0.25">
      <c r="A20" s="4" t="s">
        <v>311</v>
      </c>
      <c r="B20" s="4" t="s">
        <v>673</v>
      </c>
      <c r="C20" s="5" t="s">
        <v>675</v>
      </c>
      <c r="D20" s="5" t="s">
        <v>629</v>
      </c>
    </row>
    <row r="21" spans="1:4" x14ac:dyDescent="0.25">
      <c r="A21" s="4" t="s">
        <v>326</v>
      </c>
      <c r="B21" s="4" t="s">
        <v>673</v>
      </c>
      <c r="C21" s="5" t="s">
        <v>674</v>
      </c>
      <c r="D21" s="5" t="s">
        <v>672</v>
      </c>
    </row>
    <row r="22" spans="1:4" x14ac:dyDescent="0.25">
      <c r="A22" s="4" t="s">
        <v>338</v>
      </c>
      <c r="B22" s="4" t="s">
        <v>685</v>
      </c>
      <c r="C22" s="5" t="s">
        <v>686</v>
      </c>
      <c r="D22" s="4" t="s">
        <v>881</v>
      </c>
    </row>
    <row r="23" spans="1:4" x14ac:dyDescent="0.25">
      <c r="A23" s="4" t="s">
        <v>221</v>
      </c>
      <c r="B23" s="4" t="s">
        <v>651</v>
      </c>
      <c r="C23" s="5" t="s">
        <v>661</v>
      </c>
      <c r="D23" s="5" t="s">
        <v>662</v>
      </c>
    </row>
    <row r="24" spans="1:4" x14ac:dyDescent="0.25">
      <c r="A24" s="4" t="s">
        <v>455</v>
      </c>
      <c r="B24" s="4" t="s">
        <v>719</v>
      </c>
      <c r="C24" s="5" t="s">
        <v>724</v>
      </c>
      <c r="D24" s="4" t="s">
        <v>725</v>
      </c>
    </row>
    <row r="25" spans="1:4" x14ac:dyDescent="0.25">
      <c r="A25" s="4" t="s">
        <v>422</v>
      </c>
      <c r="B25" s="5" t="s">
        <v>619</v>
      </c>
      <c r="C25" s="4" t="s">
        <v>620</v>
      </c>
      <c r="D25" s="5" t="s">
        <v>621</v>
      </c>
    </row>
    <row r="26" spans="1:4" x14ac:dyDescent="0.25">
      <c r="A26" s="4" t="s">
        <v>134</v>
      </c>
      <c r="B26" s="4" t="s">
        <v>709</v>
      </c>
      <c r="C26" s="5" t="s">
        <v>710</v>
      </c>
      <c r="D26" s="5" t="s">
        <v>624</v>
      </c>
    </row>
    <row r="27" spans="1:4" x14ac:dyDescent="0.25">
      <c r="A27" s="4" t="s">
        <v>425</v>
      </c>
      <c r="B27" s="4" t="s">
        <v>622</v>
      </c>
      <c r="C27" s="5" t="s">
        <v>625</v>
      </c>
      <c r="D27" s="4" t="s">
        <v>626</v>
      </c>
    </row>
    <row r="28" spans="1:4" x14ac:dyDescent="0.25">
      <c r="A28" s="4" t="s">
        <v>80</v>
      </c>
      <c r="B28" s="4" t="s">
        <v>744</v>
      </c>
      <c r="C28" s="5" t="s">
        <v>745</v>
      </c>
      <c r="D28" s="4" t="s">
        <v>746</v>
      </c>
    </row>
    <row r="29" spans="1:4" x14ac:dyDescent="0.25">
      <c r="A29" s="4" t="s">
        <v>185</v>
      </c>
      <c r="B29" s="4" t="s">
        <v>632</v>
      </c>
      <c r="C29" s="5" t="s">
        <v>633</v>
      </c>
      <c r="D29" s="5" t="s">
        <v>634</v>
      </c>
    </row>
    <row r="30" spans="1:4" x14ac:dyDescent="0.25">
      <c r="A30" s="4" t="s">
        <v>236</v>
      </c>
      <c r="B30" s="4" t="s">
        <v>651</v>
      </c>
      <c r="C30" s="5" t="s">
        <v>652</v>
      </c>
      <c r="D30" s="5" t="s">
        <v>655</v>
      </c>
    </row>
    <row r="31" spans="1:4" x14ac:dyDescent="0.25">
      <c r="A31" s="4" t="s">
        <v>218</v>
      </c>
      <c r="B31" s="4" t="s">
        <v>651</v>
      </c>
      <c r="C31" s="5" t="s">
        <v>652</v>
      </c>
      <c r="D31" s="5" t="s">
        <v>653</v>
      </c>
    </row>
    <row r="32" spans="1:4" x14ac:dyDescent="0.25">
      <c r="A32" s="4" t="s">
        <v>239</v>
      </c>
      <c r="B32" s="4" t="s">
        <v>651</v>
      </c>
      <c r="C32" s="5" t="s">
        <v>652</v>
      </c>
      <c r="D32" s="5" t="s">
        <v>656</v>
      </c>
    </row>
    <row r="33" spans="1:4" x14ac:dyDescent="0.25">
      <c r="A33" s="4" t="s">
        <v>254</v>
      </c>
      <c r="B33" s="4" t="s">
        <v>713</v>
      </c>
      <c r="C33" s="5" t="s">
        <v>718</v>
      </c>
      <c r="D33" s="5" t="s">
        <v>629</v>
      </c>
    </row>
    <row r="34" spans="1:4" x14ac:dyDescent="0.25">
      <c r="A34" s="4" t="s">
        <v>263</v>
      </c>
      <c r="B34" s="4" t="s">
        <v>756</v>
      </c>
      <c r="C34" s="5" t="s">
        <v>757</v>
      </c>
      <c r="D34" s="5" t="s">
        <v>624</v>
      </c>
    </row>
    <row r="35" spans="1:4" x14ac:dyDescent="0.25">
      <c r="A35" s="4" t="s">
        <v>266</v>
      </c>
      <c r="B35" s="4" t="s">
        <v>630</v>
      </c>
      <c r="C35" s="5" t="s">
        <v>631</v>
      </c>
      <c r="D35" s="5" t="s">
        <v>629</v>
      </c>
    </row>
    <row r="36" spans="1:4" x14ac:dyDescent="0.25">
      <c r="A36" s="6" t="s">
        <v>449</v>
      </c>
      <c r="B36" s="6" t="s">
        <v>719</v>
      </c>
      <c r="C36" s="8" t="s">
        <v>729</v>
      </c>
      <c r="D36" s="6" t="s">
        <v>730</v>
      </c>
    </row>
    <row r="37" spans="1:4" x14ac:dyDescent="0.25">
      <c r="A37" s="9" t="s">
        <v>302</v>
      </c>
      <c r="B37" s="9" t="s">
        <v>719</v>
      </c>
      <c r="C37" s="7" t="s">
        <v>721</v>
      </c>
      <c r="D37" s="9" t="s">
        <v>722</v>
      </c>
    </row>
    <row r="38" spans="1:4" x14ac:dyDescent="0.25">
      <c r="A38" s="4" t="s">
        <v>122</v>
      </c>
      <c r="B38" s="4" t="s">
        <v>691</v>
      </c>
      <c r="C38" s="5" t="s">
        <v>695</v>
      </c>
      <c r="D38" s="5" t="s">
        <v>624</v>
      </c>
    </row>
    <row r="39" spans="1:4" x14ac:dyDescent="0.25">
      <c r="A39" s="4" t="s">
        <v>269</v>
      </c>
      <c r="B39" s="4" t="s">
        <v>738</v>
      </c>
      <c r="C39" s="5" t="s">
        <v>739</v>
      </c>
      <c r="D39" s="5" t="s">
        <v>740</v>
      </c>
    </row>
    <row r="40" spans="1:4" x14ac:dyDescent="0.25">
      <c r="A40" s="4" t="s">
        <v>290</v>
      </c>
      <c r="B40" s="4" t="s">
        <v>705</v>
      </c>
      <c r="C40" s="5" t="s">
        <v>706</v>
      </c>
      <c r="D40" s="5" t="s">
        <v>624</v>
      </c>
    </row>
    <row r="41" spans="1:4" x14ac:dyDescent="0.25">
      <c r="A41" s="4" t="s">
        <v>278</v>
      </c>
      <c r="B41" s="4" t="s">
        <v>764</v>
      </c>
      <c r="C41" s="5" t="s">
        <v>765</v>
      </c>
      <c r="D41" s="4" t="s">
        <v>690</v>
      </c>
    </row>
    <row r="42" spans="1:4" x14ac:dyDescent="0.25">
      <c r="A42" s="4" t="s">
        <v>227</v>
      </c>
      <c r="B42" s="4" t="s">
        <v>651</v>
      </c>
      <c r="C42" s="5" t="s">
        <v>657</v>
      </c>
      <c r="D42" s="4" t="s">
        <v>658</v>
      </c>
    </row>
    <row r="43" spans="1:4" x14ac:dyDescent="0.25">
      <c r="A43" s="4" t="s">
        <v>248</v>
      </c>
      <c r="B43" s="4" t="s">
        <v>713</v>
      </c>
      <c r="C43" s="5" t="s">
        <v>717</v>
      </c>
      <c r="D43" s="4" t="s">
        <v>708</v>
      </c>
    </row>
    <row r="44" spans="1:4" x14ac:dyDescent="0.25">
      <c r="A44" s="4" t="s">
        <v>215</v>
      </c>
      <c r="B44" s="4" t="s">
        <v>761</v>
      </c>
      <c r="C44" s="5" t="s">
        <v>762</v>
      </c>
      <c r="D44" s="4" t="s">
        <v>763</v>
      </c>
    </row>
    <row r="45" spans="1:4" x14ac:dyDescent="0.25">
      <c r="A45" s="4" t="s">
        <v>170</v>
      </c>
      <c r="B45" s="4" t="s">
        <v>616</v>
      </c>
      <c r="C45" s="5" t="s">
        <v>617</v>
      </c>
      <c r="D45" s="4" t="s">
        <v>618</v>
      </c>
    </row>
    <row r="46" spans="1:4" x14ac:dyDescent="0.25">
      <c r="A46" s="4" t="s">
        <v>137</v>
      </c>
      <c r="B46" s="4" t="s">
        <v>705</v>
      </c>
      <c r="C46" s="5" t="s">
        <v>707</v>
      </c>
      <c r="D46" s="4" t="s">
        <v>708</v>
      </c>
    </row>
    <row r="47" spans="1:4" x14ac:dyDescent="0.25">
      <c r="A47" s="4" t="s">
        <v>197</v>
      </c>
      <c r="B47" s="4" t="s">
        <v>616</v>
      </c>
      <c r="C47" s="5" t="s">
        <v>617</v>
      </c>
      <c r="D47" s="4" t="s">
        <v>644</v>
      </c>
    </row>
    <row r="48" spans="1:4" x14ac:dyDescent="0.25">
      <c r="A48" s="4" t="s">
        <v>29</v>
      </c>
      <c r="B48" s="4" t="s">
        <v>719</v>
      </c>
      <c r="C48" s="5" t="s">
        <v>720</v>
      </c>
      <c r="D48" s="5" t="s">
        <v>624</v>
      </c>
    </row>
    <row r="49" spans="1:4" x14ac:dyDescent="0.25">
      <c r="A49" s="4" t="s">
        <v>350</v>
      </c>
      <c r="B49" s="4" t="s">
        <v>668</v>
      </c>
      <c r="C49" s="5" t="s">
        <v>669</v>
      </c>
      <c r="D49" s="5" t="s">
        <v>629</v>
      </c>
    </row>
    <row r="50" spans="1:4" x14ac:dyDescent="0.25">
      <c r="A50" s="4" t="s">
        <v>434</v>
      </c>
      <c r="B50" s="4" t="s">
        <v>645</v>
      </c>
      <c r="C50" s="5" t="s">
        <v>646</v>
      </c>
      <c r="D50" s="5" t="s">
        <v>647</v>
      </c>
    </row>
    <row r="51" spans="1:4" x14ac:dyDescent="0.25">
      <c r="A51" s="4" t="s">
        <v>173</v>
      </c>
      <c r="B51" s="4" t="s">
        <v>616</v>
      </c>
      <c r="C51" s="5" t="s">
        <v>642</v>
      </c>
      <c r="D51" s="5" t="s">
        <v>643</v>
      </c>
    </row>
    <row r="52" spans="1:4" x14ac:dyDescent="0.25">
      <c r="A52" s="4" t="s">
        <v>431</v>
      </c>
      <c r="B52" s="4" t="s">
        <v>645</v>
      </c>
      <c r="C52" s="5" t="s">
        <v>650</v>
      </c>
      <c r="D52" s="5" t="s">
        <v>629</v>
      </c>
    </row>
    <row r="53" spans="1:4" x14ac:dyDescent="0.25">
      <c r="A53" s="4" t="s">
        <v>305</v>
      </c>
      <c r="B53" s="4" t="s">
        <v>673</v>
      </c>
      <c r="C53" s="5" t="s">
        <v>676</v>
      </c>
      <c r="D53" s="5" t="s">
        <v>629</v>
      </c>
    </row>
    <row r="54" spans="1:4" x14ac:dyDescent="0.25">
      <c r="A54" s="4" t="s">
        <v>131</v>
      </c>
      <c r="B54" s="4" t="s">
        <v>691</v>
      </c>
      <c r="C54" s="5" t="s">
        <v>696</v>
      </c>
      <c r="D54" s="4" t="s">
        <v>697</v>
      </c>
    </row>
    <row r="55" spans="1:4" x14ac:dyDescent="0.25">
      <c r="A55" s="4" t="s">
        <v>128</v>
      </c>
      <c r="B55" s="4" t="s">
        <v>691</v>
      </c>
      <c r="C55" s="5" t="s">
        <v>696</v>
      </c>
      <c r="D55" s="4" t="s">
        <v>704</v>
      </c>
    </row>
    <row r="56" spans="1:4" x14ac:dyDescent="0.25">
      <c r="A56" s="4" t="s">
        <v>143</v>
      </c>
      <c r="B56" s="4" t="s">
        <v>719</v>
      </c>
      <c r="C56" s="5" t="s">
        <v>723</v>
      </c>
      <c r="D56" s="5" t="s">
        <v>629</v>
      </c>
    </row>
    <row r="57" spans="1:4" x14ac:dyDescent="0.25">
      <c r="A57" s="4" t="s">
        <v>167</v>
      </c>
      <c r="B57" s="4" t="s">
        <v>736</v>
      </c>
      <c r="C57" s="4" t="s">
        <v>737</v>
      </c>
      <c r="D57" s="5" t="s">
        <v>624</v>
      </c>
    </row>
    <row r="58" spans="1:4" x14ac:dyDescent="0.25">
      <c r="A58" s="4" t="s">
        <v>86</v>
      </c>
      <c r="B58" s="4" t="s">
        <v>747</v>
      </c>
      <c r="C58" s="5" t="s">
        <v>748</v>
      </c>
      <c r="D58" s="4" t="s">
        <v>749</v>
      </c>
    </row>
    <row r="59" spans="1:4" x14ac:dyDescent="0.25">
      <c r="A59" s="4" t="s">
        <v>155</v>
      </c>
      <c r="B59" s="4" t="s">
        <v>678</v>
      </c>
      <c r="C59" s="5" t="s">
        <v>679</v>
      </c>
      <c r="D59" s="4" t="s">
        <v>680</v>
      </c>
    </row>
    <row r="60" spans="1:4" x14ac:dyDescent="0.25">
      <c r="A60" s="4" t="s">
        <v>245</v>
      </c>
      <c r="B60" s="4" t="s">
        <v>713</v>
      </c>
      <c r="C60" s="5" t="s">
        <v>715</v>
      </c>
      <c r="D60" s="4" t="s">
        <v>716</v>
      </c>
    </row>
    <row r="61" spans="1:4" x14ac:dyDescent="0.25">
      <c r="A61" s="4" t="s">
        <v>119</v>
      </c>
      <c r="B61" s="4" t="s">
        <v>691</v>
      </c>
      <c r="C61" s="5" t="s">
        <v>698</v>
      </c>
      <c r="D61" s="4" t="s">
        <v>699</v>
      </c>
    </row>
    <row r="62" spans="1:4" x14ac:dyDescent="0.25">
      <c r="A62" s="4" t="s">
        <v>287</v>
      </c>
      <c r="B62" s="5" t="s">
        <v>663</v>
      </c>
      <c r="C62" s="4" t="s">
        <v>664</v>
      </c>
      <c r="D62" s="5" t="s">
        <v>665</v>
      </c>
    </row>
    <row r="63" spans="1:4" x14ac:dyDescent="0.25">
      <c r="A63" s="4" t="s">
        <v>152</v>
      </c>
      <c r="B63" s="4" t="s">
        <v>678</v>
      </c>
      <c r="C63" s="5" t="s">
        <v>684</v>
      </c>
      <c r="D63" s="5" t="s">
        <v>629</v>
      </c>
    </row>
    <row r="64" spans="1:4" x14ac:dyDescent="0.25">
      <c r="A64" s="4" t="s">
        <v>329</v>
      </c>
      <c r="B64" s="4" t="s">
        <v>758</v>
      </c>
      <c r="C64" s="5" t="s">
        <v>759</v>
      </c>
      <c r="D64" s="5" t="s">
        <v>624</v>
      </c>
    </row>
    <row r="65" spans="1:4" x14ac:dyDescent="0.25">
      <c r="A65" s="4" t="s">
        <v>209</v>
      </c>
      <c r="B65" s="4" t="s">
        <v>764</v>
      </c>
      <c r="C65" s="5" t="s">
        <v>767</v>
      </c>
      <c r="D65" s="5" t="s">
        <v>768</v>
      </c>
    </row>
    <row r="66" spans="1:4" x14ac:dyDescent="0.25">
      <c r="A66" s="4" t="s">
        <v>113</v>
      </c>
      <c r="B66" s="4" t="s">
        <v>691</v>
      </c>
      <c r="C66" s="5" t="s">
        <v>694</v>
      </c>
      <c r="D66" s="5" t="s">
        <v>629</v>
      </c>
    </row>
    <row r="67" spans="1:4" x14ac:dyDescent="0.25">
      <c r="A67" s="4" t="s">
        <v>125</v>
      </c>
      <c r="B67" s="4" t="s">
        <v>691</v>
      </c>
      <c r="C67" s="5" t="s">
        <v>700</v>
      </c>
      <c r="D67" s="5" t="s">
        <v>701</v>
      </c>
    </row>
    <row r="68" spans="1:4" x14ac:dyDescent="0.25">
      <c r="A68" s="4" t="s">
        <v>179</v>
      </c>
      <c r="B68" s="4" t="s">
        <v>632</v>
      </c>
      <c r="C68" s="5" t="s">
        <v>640</v>
      </c>
      <c r="D68" s="4" t="s">
        <v>641</v>
      </c>
    </row>
    <row r="69" spans="1:4" x14ac:dyDescent="0.25">
      <c r="A69" s="4" t="s">
        <v>308</v>
      </c>
      <c r="B69" s="4" t="s">
        <v>673</v>
      </c>
      <c r="C69" s="5" t="s">
        <v>677</v>
      </c>
      <c r="D69" s="5" t="s">
        <v>629</v>
      </c>
    </row>
    <row r="70" spans="1:4" x14ac:dyDescent="0.25">
      <c r="A70" s="4" t="s">
        <v>176</v>
      </c>
      <c r="B70" s="4" t="s">
        <v>632</v>
      </c>
      <c r="C70" s="5" t="s">
        <v>635</v>
      </c>
      <c r="D70" s="5" t="s">
        <v>636</v>
      </c>
    </row>
    <row r="71" spans="1:4" x14ac:dyDescent="0.25">
      <c r="A71" s="4" t="s">
        <v>116</v>
      </c>
      <c r="B71" s="4" t="s">
        <v>691</v>
      </c>
      <c r="C71" s="5" t="s">
        <v>692</v>
      </c>
      <c r="D71" s="4" t="s">
        <v>693</v>
      </c>
    </row>
    <row r="72" spans="1:4" x14ac:dyDescent="0.25">
      <c r="A72" s="4" t="s">
        <v>191</v>
      </c>
      <c r="B72" s="4" t="s">
        <v>632</v>
      </c>
      <c r="C72" s="5" t="s">
        <v>638</v>
      </c>
      <c r="D72" s="5" t="s">
        <v>639</v>
      </c>
    </row>
    <row r="73" spans="1:4" x14ac:dyDescent="0.25">
      <c r="A73" s="4" t="s">
        <v>89</v>
      </c>
      <c r="B73" s="4" t="s">
        <v>750</v>
      </c>
      <c r="C73" s="5" t="s">
        <v>751</v>
      </c>
      <c r="D73" s="4" t="s">
        <v>752</v>
      </c>
    </row>
    <row r="74" spans="1:4" x14ac:dyDescent="0.25">
      <c r="A74" s="4" t="s">
        <v>107</v>
      </c>
      <c r="B74" s="4" t="s">
        <v>691</v>
      </c>
      <c r="C74" s="5" t="s">
        <v>702</v>
      </c>
      <c r="D74" s="5" t="s">
        <v>703</v>
      </c>
    </row>
    <row r="75" spans="1:4" x14ac:dyDescent="0.25">
      <c r="A75" s="4" t="s">
        <v>428</v>
      </c>
      <c r="B75" s="4" t="s">
        <v>645</v>
      </c>
      <c r="C75" s="5" t="s">
        <v>648</v>
      </c>
      <c r="D75" s="5" t="s">
        <v>649</v>
      </c>
    </row>
    <row r="76" spans="1:4" x14ac:dyDescent="0.25">
      <c r="A76" s="4" t="s">
        <v>206</v>
      </c>
      <c r="B76" s="4" t="s">
        <v>738</v>
      </c>
      <c r="C76" s="5" t="s">
        <v>741</v>
      </c>
      <c r="D76" s="5" t="s">
        <v>672</v>
      </c>
    </row>
    <row r="77" spans="1:4" x14ac:dyDescent="0.25">
      <c r="A77" s="4" t="s">
        <v>452</v>
      </c>
      <c r="B77" s="4" t="s">
        <v>719</v>
      </c>
      <c r="C77" s="5" t="s">
        <v>726</v>
      </c>
      <c r="D77" s="4" t="s">
        <v>708</v>
      </c>
    </row>
    <row r="78" spans="1:4" x14ac:dyDescent="0.25">
      <c r="A78" s="4"/>
      <c r="B78" s="4"/>
      <c r="C78" s="5"/>
      <c r="D78" s="5" t="s">
        <v>882</v>
      </c>
    </row>
  </sheetData>
  <autoFilter ref="A1:D1" xr:uid="{483FC96B-40C5-41B3-A53A-260DB117EC79}">
    <sortState xmlns:xlrd2="http://schemas.microsoft.com/office/spreadsheetml/2017/richdata2" ref="A2:D78">
      <sortCondition ref="A1"/>
    </sortState>
  </autoFilter>
  <hyperlinks>
    <hyperlink ref="B45" r:id="rId1" tooltip="Hateno Ancient Tech Lab" display="https://www.ign.com/wikis/the-legend-of-zelda-hd/Hateno_Ancient_Tech_Lab" xr:uid="{7CC2A0C3-7D08-426C-A6AB-CC7294FC8AFC}"/>
    <hyperlink ref="D45" r:id="rId2" tooltip="Ancient Arrow" display="https://www.ign.com/wikis/the-legend-of-zelda-hd/Ancient_Arrow" xr:uid="{382243B7-A54B-47EC-95E6-1AEF7D1E581C}"/>
    <hyperlink ref="C25" r:id="rId3" tooltip="Hudson" display="https://www.ign.com/wikis/the-legend-of-zelda-hd/Hudson" xr:uid="{1F55F0B8-BAE2-428D-8D59-4ED514ACD243}"/>
    <hyperlink ref="B7" r:id="rId4" tooltip="Tarrey Town" display="https://www.ign.com/wikis/the-legend-of-zelda-hd/Tarrey_Town" xr:uid="{BAF33668-68EF-48A1-A5AF-ECBE32290A68}"/>
    <hyperlink ref="B27" r:id="rId5" tooltip="Tarrey Town" display="https://www.ign.com/wikis/the-legend-of-zelda-hd/Tarrey_Town" xr:uid="{1BCDC690-AE0C-46FC-AA5F-4B9DE767E806}"/>
    <hyperlink ref="D27" r:id="rId6" tooltip="Rupees" display="https://www.ign.com/wikis/the-legend-of-zelda-hd/Rupees" xr:uid="{955E25FD-7AB6-4A0A-899D-05CE2C689927}"/>
    <hyperlink ref="B10" r:id="rId7" tooltip="East Akkala Stable" display="https://www.ign.com/wikis/the-legend-of-zelda-hd/East_Akkala_Stable" xr:uid="{C0DE3338-2D22-486C-BAE4-17DF9030CBEE}"/>
    <hyperlink ref="B35" r:id="rId8" tooltip="South Akkala Stable" display="https://www.ign.com/wikis/the-legend-of-zelda-hd/South_Akkala_Stable" xr:uid="{A39EA70B-E6C7-4057-98E2-12E990EAD4E3}"/>
    <hyperlink ref="B29" r:id="rId9" tooltip="Hateno Village" display="https://www.ign.com/wikis/the-legend-of-zelda-hd/Hateno_Village" xr:uid="{3ABBFC41-0263-4BF0-90F2-BA0E682AD2CC}"/>
    <hyperlink ref="B70" r:id="rId10" tooltip="Hateno Village" display="https://www.ign.com/wikis/the-legend-of-zelda-hd/Hateno_Village" xr:uid="{0F907EF9-CA2B-467C-A881-9793337537A9}"/>
    <hyperlink ref="B3" r:id="rId11" tooltip="Hateno Village" display="https://www.ign.com/wikis/the-legend-of-zelda-hd/Hateno_Village" xr:uid="{87DF2121-37BA-4824-8EBF-EA9ADA165EAE}"/>
    <hyperlink ref="B72" r:id="rId12" tooltip="Hateno Village" display="https://www.ign.com/wikis/the-legend-of-zelda-hd/Hateno_Village" xr:uid="{588371F9-5CA3-4855-A178-2BA2E00C4793}"/>
    <hyperlink ref="B68" r:id="rId13" tooltip="Hateno Village" display="https://www.ign.com/wikis/the-legend-of-zelda-hd/Hateno_Village" xr:uid="{F8FC13EE-5697-4F08-B8C3-CAA540558475}"/>
    <hyperlink ref="D68" r:id="rId14" tooltip="Fresh Milk" display="https://www.ign.com/wikis/the-legend-of-zelda-hd/Fresh_Milk" xr:uid="{A3BA559F-E7D4-44FF-BE1E-F6A28C86AE3C}"/>
    <hyperlink ref="B51" r:id="rId15" tooltip="Hateno Ancient Tech Lab" display="https://www.ign.com/wikis/the-legend-of-zelda-hd/Hateno_Ancient_Tech_Lab" xr:uid="{F83CF968-5F4D-4930-A246-BEE4AF48B117}"/>
    <hyperlink ref="B47" r:id="rId16" tooltip="Hateno Ancient Tech Lab" display="https://www.ign.com/wikis/the-legend-of-zelda-hd/Hateno_Ancient_Tech_Lab" xr:uid="{D641F9B9-9FD1-42FC-BF43-BBB7BEAB3568}"/>
    <hyperlink ref="D47" r:id="rId17" tooltip="Shiekah Slate" display="https://www.ign.com/wikis/the-legend-of-zelda-hd/Shiekah_Slate" xr:uid="{E8773A7B-8DBD-4552-905F-A6E927251085}"/>
    <hyperlink ref="B50" r:id="rId18" tooltip="Lurelin Village" display="https://www.ign.com/wikis/the-legend-of-zelda-hd/Lurelin_Village" xr:uid="{7C97EA77-5210-488C-AE8E-B9B4E6C254C9}"/>
    <hyperlink ref="B75" r:id="rId19" tooltip="Lurelin Village" display="https://www.ign.com/wikis/the-legend-of-zelda-hd/Lurelin_Village" xr:uid="{BFF91B72-0ED9-44D5-8473-25A561534ABA}"/>
    <hyperlink ref="B52" r:id="rId20" tooltip="Lurelin Village" display="https://www.ign.com/wikis/the-legend-of-zelda-hd/Lurelin_Village" xr:uid="{D593391C-B55F-4DBD-A4FC-C3A882CA1954}"/>
    <hyperlink ref="B31" r:id="rId21" tooltip="Kakariko Village" display="https://www.ign.com/wikis/the-legend-of-zelda-hd/Kakariko_Village" xr:uid="{54301334-5EB2-450F-8249-FC7F9F081071}"/>
    <hyperlink ref="B16" r:id="rId22" tooltip="Kakariko Village" display="https://www.ign.com/wikis/the-legend-of-zelda-hd/Kakariko_Village" xr:uid="{E3ECCB31-BF61-473F-8E1D-BFF9AC12E2B0}"/>
    <hyperlink ref="B30" r:id="rId23" tooltip="Kakariko Village" display="https://www.ign.com/wikis/the-legend-of-zelda-hd/Kakariko_Village" xr:uid="{611E66F2-110B-4EC9-A6D0-FD31B5ACF3CD}"/>
    <hyperlink ref="B32" r:id="rId24" tooltip="Kakariko Village" display="https://www.ign.com/wikis/the-legend-of-zelda-hd/Kakariko_Village" xr:uid="{AE74A7E3-1FC9-4CCE-887A-6C42A6FA4DC9}"/>
    <hyperlink ref="B42" r:id="rId25" tooltip="Kakariko Village" display="https://www.ign.com/wikis/the-legend-of-zelda-hd/Kakariko_Village" xr:uid="{30EE082A-37F3-4508-95F4-A4CB5B46CAEC}"/>
    <hyperlink ref="D42" r:id="rId26" tooltip="Rock Salt" display="https://www.ign.com/wikis/the-legend-of-zelda-hd/Rock_Salt" xr:uid="{C8918A56-9289-4957-8796-C31CFA9DC162}"/>
    <hyperlink ref="B15" r:id="rId27" tooltip="Kakariko Village" display="https://www.ign.com/wikis/the-legend-of-zelda-hd/Kakariko_Village" xr:uid="{F1241E06-5217-4673-80D3-91B55DEA42E4}"/>
    <hyperlink ref="B23" r:id="rId28" tooltip="Kakariko Village" display="https://www.ign.com/wikis/the-legend-of-zelda-hd/Kakariko_Village" xr:uid="{A481ECD6-5512-43CD-B4EA-5487D5D6203B}"/>
    <hyperlink ref="C62" r:id="rId29" tooltip="Hetsu" display="https://www.ign.com/wikis/the-legend-of-zelda-hd/Hetsu" xr:uid="{C7453119-7CA5-4187-AD97-7A1A1854FC63}"/>
    <hyperlink ref="B13" r:id="rId30" tooltip="Kakariko Village" display="https://www.ign.com/wikis/the-legend-of-zelda-hd/Kakariko_Village" xr:uid="{A614EAC3-DE45-41A8-966F-DC1A3B399ECC}"/>
    <hyperlink ref="D13" r:id="rId31" tooltip="Rupees" display="https://www.ign.com/wikis/the-legend-of-zelda-hd/Rupees" xr:uid="{45B49E8C-4D69-4D4F-867B-6107B7FE8A05}"/>
    <hyperlink ref="B49" r:id="rId32" tooltip="Snowfield Stable" display="https://www.ign.com/wikis/the-legend-of-zelda-hd/Snowfield_Stable" xr:uid="{D690F281-35C9-4323-B1B8-EDE7550392D8}"/>
    <hyperlink ref="B17" r:id="rId33" tooltip="Rito Stable" display="https://www.ign.com/wikis/the-legend-of-zelda-hd/Rito_Stable" xr:uid="{6CE319D9-A7DE-40E5-8949-5A68D2BDC001}"/>
    <hyperlink ref="B21" r:id="rId34" tooltip="Rito Village" display="https://www.ign.com/wikis/the-legend-of-zelda-hd/Rito_Village" xr:uid="{22BE1773-C69D-417C-ADD6-947651D25E98}"/>
    <hyperlink ref="B20" r:id="rId35" tooltip="Rito Village" display="https://www.ign.com/wikis/the-legend-of-zelda-hd/Rito_Village" xr:uid="{70BB2D68-A450-496B-AFAC-1E0BCEDEF3BB}"/>
    <hyperlink ref="B53" r:id="rId36" tooltip="Rito Village" display="https://www.ign.com/wikis/the-legend-of-zelda-hd/Rito_Village" xr:uid="{7F7B4B78-DBEF-47B7-8B0D-88BD91619902}"/>
    <hyperlink ref="B69" r:id="rId37" tooltip="Rito Village" display="https://www.ign.com/wikis/the-legend-of-zelda-hd/Rito_Village" xr:uid="{E882C606-674E-46AA-9A19-B821493DADE7}"/>
    <hyperlink ref="B59" r:id="rId38" tooltip="Goron City" display="https://www.ign.com/wikis/the-legend-of-zelda-hd/Goron_City" xr:uid="{2A5BAB6D-C97D-4E85-B477-9FE2A5460554}"/>
    <hyperlink ref="D59" r:id="rId39" tooltip="Rupees" display="https://www.ign.com/wikis/the-legend-of-zelda-hd/Rupees" xr:uid="{93597A1B-7BBB-4DA1-BC63-963C95A882CA}"/>
    <hyperlink ref="B18" r:id="rId40" tooltip="Goron Hot Springs" display="https://www.ign.com/wikis/the-legend-of-zelda-hd/Goron_Hot_Springs" xr:uid="{5B69F08C-5B54-4AEA-9C40-EA96231AE734}"/>
    <hyperlink ref="D18" r:id="rId41" tooltip="Drillshaft" display="https://www.ign.com/wikis/the-legend-of-zelda-hd/Drillshaft" xr:uid="{0CE65869-2260-4669-8915-D6B13762D820}"/>
    <hyperlink ref="B63" r:id="rId42" tooltip="Goron City" display="https://www.ign.com/wikis/the-legend-of-zelda-hd/Goron_City" xr:uid="{A6A82637-312E-435C-94FE-37F9052D9B1A}"/>
    <hyperlink ref="B22" r:id="rId43" tooltip="Southern Mine" display="https://www.ign.com/wikis/the-legend-of-zelda-hd/Southern_Mine" xr:uid="{D7EC4111-9BB6-4AB2-89BB-A6AABC37CC6B}"/>
    <hyperlink ref="D22" r:id="rId44" tooltip="Flamebreaker Armor" display="https://www.ign.com/wikis/the-legend-of-zelda-hd/Flamebreaker_Armor" xr:uid="{FA931E88-297B-46E6-9C88-4FB366E88D67}"/>
    <hyperlink ref="B14" r:id="rId45" tooltip="Woodland Stable" display="https://www.ign.com/wikis/the-legend-of-zelda-hd/Woodland_Stable" xr:uid="{D7EEF4DD-4ADC-42F6-91EB-26D161AB79D8}"/>
    <hyperlink ref="D14" r:id="rId46" tooltip="Star Fragment" display="https://www.ign.com/wikis/the-legend-of-zelda-hd/Star_Fragment" xr:uid="{3DA829F0-4900-459B-83C4-478C06E36D12}"/>
    <hyperlink ref="B71" r:id="rId47" tooltip="Gerudo Town" display="https://www.ign.com/wikis/the-legend-of-zelda-hd/Gerudo_Town" xr:uid="{92F94DB7-D5F5-4B40-9347-FAAF68409CE5}"/>
    <hyperlink ref="D71" r:id="rId48" tooltip="Thunder Helm" display="https://www.ign.com/wikis/the-legend-of-zelda-hd/Thunder_Helm" xr:uid="{E9B5B817-E6EB-40B0-9705-40473CF4D740}"/>
    <hyperlink ref="B66" r:id="rId49" tooltip="Gerudo Town" display="https://www.ign.com/wikis/the-legend-of-zelda-hd/Gerudo_Town" xr:uid="{699EABFE-D120-4C29-9807-9CA7AB3BC053}"/>
    <hyperlink ref="B38" r:id="rId50" tooltip="Gerudo Town" display="https://www.ign.com/wikis/the-legend-of-zelda-hd/Gerudo_Town" xr:uid="{710B7B5C-9C94-4EA7-B0EF-67357E483CE2}"/>
    <hyperlink ref="B54" r:id="rId51" tooltip="Gerudo Town" display="https://www.ign.com/wikis/the-legend-of-zelda-hd/Gerudo_Town" xr:uid="{E0E04657-3CF2-4E76-869A-6F633CB394D5}"/>
    <hyperlink ref="D54" r:id="rId52" tooltip="Sand Boots" display="https://www.ign.com/wikis/the-legend-of-zelda-hd/Sand_Boots" xr:uid="{8D450AFC-05EA-46AB-BC7D-4C96C93C9A74}"/>
    <hyperlink ref="B61" r:id="rId53" tooltip="Gerudo Town" display="https://www.ign.com/wikis/the-legend-of-zelda-hd/Gerudo_Town" xr:uid="{36DA03C1-19E1-4C13-BAD8-886142F46CFA}"/>
    <hyperlink ref="D61" r:id="rId54" tooltip="Hydromelon" display="https://www.ign.com/wikis/the-legend-of-zelda-hd/Hydromelon" xr:uid="{18092BB7-F8A1-4E82-B31F-885DAE14B60E}"/>
    <hyperlink ref="B67" r:id="rId55" tooltip="Gerudo Town" display="https://www.ign.com/wikis/the-legend-of-zelda-hd/Gerudo_Town" xr:uid="{20133B1B-CCBF-479B-B5AD-9C4CFF3FF4FA}"/>
    <hyperlink ref="B74" r:id="rId56" tooltip="Gerudo Town" display="https://www.ign.com/wikis/the-legend-of-zelda-hd/Gerudo_Town" xr:uid="{89693F20-1722-4AD2-B2B1-B0F2659F39FC}"/>
    <hyperlink ref="B55" r:id="rId57" tooltip="Gerudo Town" display="https://www.ign.com/wikis/the-legend-of-zelda-hd/Gerudo_Town" xr:uid="{5C1573F2-3D7E-44B2-B000-881E15BDE720}"/>
    <hyperlink ref="D55" r:id="rId58" tooltip="Snow Boots" display="https://www.ign.com/wikis/the-legend-of-zelda-hd/Snow_Boots" xr:uid="{4E7439F3-63D6-414D-9110-A996B91DF4AB}"/>
    <hyperlink ref="B40" r:id="rId59" tooltip="Gerudo Canyon Stable" display="https://www.ign.com/wikis/the-legend-of-zelda-hd/Gerudo_Canyon_Stable" xr:uid="{12BD2979-5DA0-4ABE-8310-50A70BC176C7}"/>
    <hyperlink ref="B46" r:id="rId60" tooltip="Gerudo Canyon Stable" display="https://www.ign.com/wikis/the-legend-of-zelda-hd/Gerudo_Canyon_Stable" xr:uid="{8023AB1D-1302-4A06-BE2E-FFC16B508B07}"/>
    <hyperlink ref="D46" r:id="rId61" tooltip="Diamond" display="https://www.ign.com/wikis/the-legend-of-zelda-hd/Diamond" xr:uid="{E66ECC92-6F36-451D-90CC-9C33CB7FECAA}"/>
    <hyperlink ref="B26" r:id="rId62" tooltip="Gerudo Canyon" display="https://www.ign.com/wikis/the-legend-of-zelda-hd/Gerudo_Canyon" xr:uid="{02D69964-EED1-4F58-A191-56605EB43180}"/>
    <hyperlink ref="B12" r:id="rId63" tooltip="Kara Kara Bazaar" display="https://www.ign.com/wikis/the-legend-of-zelda-hd/Kara_Kara_Bazaar" xr:uid="{1016FA4B-DE71-44E3-9C19-E9BBBF476849}"/>
    <hyperlink ref="B2" r:id="rId64" tooltip="Great Hyrule Forest" display="https://www.ign.com/wikis/the-legend-of-zelda-hd/Great_Hyrule_Forest" xr:uid="{C6BAE64C-292F-48B0-A238-D60C98AD0FAD}"/>
    <hyperlink ref="B60" r:id="rId65" tooltip="Great Hyrule Forest" display="https://www.ign.com/wikis/the-legend-of-zelda-hd/Great_Hyrule_Forest" xr:uid="{2E2BF739-E229-4251-815E-4DB1199507BC}"/>
    <hyperlink ref="D60" r:id="rId66" tooltip="Big Hearty Truffle" display="https://www.ign.com/wikis/the-legend-of-zelda-hd/Big_Hearty_Truffle" xr:uid="{289974CC-11F6-4638-90FE-AD998AC1C68B}"/>
    <hyperlink ref="B43" r:id="rId67" tooltip="Great Hyrule Forest" display="https://www.ign.com/wikis/the-legend-of-zelda-hd/Great_Hyrule_Forest" xr:uid="{FEF338C5-021C-459B-ABC0-4E0792BE815F}"/>
    <hyperlink ref="D43" r:id="rId68" tooltip="Diamond" display="https://www.ign.com/wikis/the-legend-of-zelda-hd/Diamond" xr:uid="{0B044875-80F0-4B45-9FF0-71494B9E8347}"/>
    <hyperlink ref="B33" r:id="rId69" tooltip="Great Hyrule Forest" display="https://www.ign.com/wikis/the-legend-of-zelda-hd/Great_Hyrule_Forest" xr:uid="{9CC2EF2E-6FDC-4055-ADD2-98D3BBDA1458}"/>
    <hyperlink ref="B48" r:id="rId70" tooltip="Zora's Domain" display="https://www.ign.com/wikis/the-legend-of-zelda-hd/Zora%27s_Domain" xr:uid="{2BE07835-52A9-4039-BEF4-AC579FCDFD81}"/>
    <hyperlink ref="B37" r:id="rId71" tooltip="Zora's Domain" display="https://www.ign.com/wikis/the-legend-of-zelda-hd/Zora%27s_Domain" xr:uid="{076AA4D3-6F64-4772-8F35-50C7279690DB}"/>
    <hyperlink ref="D37" r:id="rId72" tooltip="Zora Greaves" display="https://www.ign.com/wikis/the-legend-of-zelda-hd/Zora_Greaves" xr:uid="{4939B0A6-8C49-41B8-8ABC-958786C73BD0}"/>
    <hyperlink ref="B56" r:id="rId73" tooltip="Zora's Domain" display="https://www.ign.com/wikis/the-legend-of-zelda-hd/Zora%27s_Domain" xr:uid="{1FAF2D27-B4A8-49E2-B63A-9C418EEBEE5B}"/>
    <hyperlink ref="B24" r:id="rId74" tooltip="Zora's Domain" display="https://www.ign.com/wikis/the-legend-of-zelda-hd/Zora%27s_Domain" xr:uid="{62D32ECC-AF60-4440-BBE2-D765CA3CCC8B}"/>
    <hyperlink ref="D24" r:id="rId75" tooltip="Armoranth" display="https://www.ign.com/wikis/the-legend-of-zelda-hd/Armoranth" xr:uid="{6BE5DC3D-11CC-43B7-BB75-84FB810F12D2}"/>
    <hyperlink ref="B77" r:id="rId76" tooltip="Zora's Domain" display="https://www.ign.com/wikis/the-legend-of-zelda-hd/Zora%27s_Domain" xr:uid="{35F83CC7-789C-4C94-8ACA-DD4A528729F7}"/>
    <hyperlink ref="D77" r:id="rId77" tooltip="Diamond" display="https://www.ign.com/wikis/the-legend-of-zelda-hd/Diamond" xr:uid="{1C2AF065-1356-4F4D-AE7A-E0DBD1A42CE2}"/>
    <hyperlink ref="B19" r:id="rId78" tooltip="Zora's Domain" display="https://www.ign.com/wikis/the-legend-of-zelda-hd/Zora%27s_Domain" xr:uid="{BAEC7CC3-F64B-4489-B72F-724BC49E7363}"/>
    <hyperlink ref="D19" r:id="rId79" tooltip="Fleet-Lotus Seed (page does not exist)" display="https://www.ign.com/wikis/the-legend-of-zelda-hd/Fleet-Lotus_Seed" xr:uid="{877D205C-967C-448F-B056-6CF3ED7B5597}"/>
    <hyperlink ref="B36" r:id="rId80" tooltip="Zora's Domain" display="https://www.ign.com/wikis/the-legend-of-zelda-hd/Zora%27s_Domain" xr:uid="{741E42E7-C166-43D1-BDB0-B9383423B9C0}"/>
    <hyperlink ref="D36" r:id="rId81" tooltip="Diamond" display="https://www.ign.com/wikis/the-legend-of-zelda-hd/Diamond" xr:uid="{605EA480-CA75-44AD-95F0-A8B4D45FC49A}"/>
    <hyperlink ref="B11" r:id="rId82" tooltip="Zora's Domain" display="https://www.ign.com/wikis/the-legend-of-zelda-hd/Zora%27s_Domain" xr:uid="{4F8E0EDB-9906-49A4-9273-51487655A354}"/>
    <hyperlink ref="D11" r:id="rId83" tooltip="Staminoka Bass" display="https://www.ign.com/wikis/the-legend-of-zelda-hd/Staminoka_Bass" xr:uid="{69B2EF21-BBE9-4B1B-9957-E680B5834718}"/>
    <hyperlink ref="B5" r:id="rId84" tooltip="Forgotten Temple" display="https://www.ign.com/wikis/the-legend-of-zelda-hd/Forgotten_Temple" xr:uid="{99210D85-3E9D-41F8-92EE-D886880F922B}"/>
    <hyperlink ref="D5" r:id="rId85" tooltip="Armor of the Wild" display="https://www.ign.com/wikis/the-legend-of-zelda-hd/Armor_of_the_Wild" xr:uid="{6129A718-1101-4D2B-9704-C5DB06A3015D}"/>
    <hyperlink ref="B57" r:id="rId86" tooltip="Kitano Bay" display="https://www.ign.com/wikis/the-legend-of-zelda-hd/Kitano_Bay" xr:uid="{D8D00112-D06A-4D15-B4F5-74219D97665C}"/>
    <hyperlink ref="C57" r:id="rId87" tooltip="Kass" display="https://www.ign.com/wikis/the-legend-of-zelda-hd/Kass" xr:uid="{1AE2E608-A7C9-4D23-928B-00C052C0BA03}"/>
    <hyperlink ref="B39" r:id="rId88" tooltip="Dueling Peaks Stable" display="https://www.ign.com/wikis/the-legend-of-zelda-hd/Dueling_Peaks_Stable" xr:uid="{AF86586D-D6FD-4CD3-A459-83BDA5FBBF20}"/>
    <hyperlink ref="B76" r:id="rId89" tooltip="Dueling Peaks Stable" display="https://www.ign.com/wikis/the-legend-of-zelda-hd/Dueling_Peaks_Stable" xr:uid="{70E1977F-D14C-47F0-856D-07DA5000218C}"/>
    <hyperlink ref="B6" r:id="rId90" tooltip="Tuft Mountain" display="https://www.ign.com/wikis/the-legend-of-zelda-hd/Tuft_Mountain" xr:uid="{E7E7F7CA-23B7-41C1-B2EB-63E59BF284B3}"/>
    <hyperlink ref="B28" r:id="rId91" tooltip="Mounted Archery Camp" display="https://www.ign.com/wikis/the-legend-of-zelda-hd/Mounted_Archery_Camp" xr:uid="{93B2792F-A4BA-4C09-B98B-E8FC255A87E7}"/>
    <hyperlink ref="D28" r:id="rId92" tooltip="Giant Horse" display="https://www.ign.com/wikis/the-legend-of-zelda-hd/Giant_Horse" xr:uid="{EE0BCCA7-194F-4B9B-A99D-913C4A2DBF65}"/>
    <hyperlink ref="B58" r:id="rId93" tooltip="Highland Stable" display="https://www.ign.com/wikis/the-legend-of-zelda-hd/Highland_Stable" xr:uid="{37C5ACB2-C2FC-4791-AE2E-47004821FD59}"/>
    <hyperlink ref="D58" r:id="rId94" tooltip="Endura Carrot" display="https://www.ign.com/wikis/the-legend-of-zelda-hd/Endura_Carrot" xr:uid="{E866F700-3E48-41DF-AB26-CEF6AC196CDE}"/>
    <hyperlink ref="B73" r:id="rId95" tooltip="Lakeside Stable" display="https://www.ign.com/wikis/the-legend-of-zelda-hd/Lakeside_Stable" xr:uid="{FE7EF00D-7B53-4839-9B47-AA336E40DE52}"/>
    <hyperlink ref="D73" r:id="rId96" tooltip="Rubber Helm" display="https://www.ign.com/wikis/the-legend-of-zelda-hd/Rubber_Helm" xr:uid="{DBF72881-4EB1-4754-B1DB-F77CD0D589B8}"/>
    <hyperlink ref="B4" r:id="rId97" tooltip="Tabantha Bridge Stable" display="https://www.ign.com/wikis/the-legend-of-zelda-hd/Tabantha_Bridge_Stable" xr:uid="{88F7AE33-CA49-4FBC-8B3B-B9EA1491C27B}"/>
    <hyperlink ref="B34" r:id="rId98" tooltip="Serenne Stable" display="https://www.ign.com/wikis/the-legend-of-zelda-hd/Serenne_Stable" xr:uid="{B1AF93AB-1432-451E-852A-5C3017093F45}"/>
    <hyperlink ref="B64" r:id="rId99" tooltip="Riverside Stable" display="https://www.ign.com/wikis/the-legend-of-zelda-hd/Riverside_Stable" xr:uid="{82AA4D06-B77A-4502-84C3-D6EC124611AF}"/>
    <hyperlink ref="B9" r:id="rId100" tooltip="Riverside Stable" display="https://www.ign.com/wikis/the-legend-of-zelda-hd/Riverside_Stable" xr:uid="{5A24EC7D-C1A7-4E16-930B-7D5A7635224A}"/>
    <hyperlink ref="B44" r:id="rId101" tooltip="Wetland Stable" display="https://www.ign.com/wikis/the-legend-of-zelda-hd/Wetland_Stable" xr:uid="{EA74B157-8361-44E1-B1FD-CCBCC5EE2AE0}"/>
    <hyperlink ref="D44" r:id="rId102" tooltip="Royal Broadsword" display="https://www.ign.com/wikis/the-legend-of-zelda-hd/Royal_Broadsword" xr:uid="{BEE617EE-F4B4-49C7-B869-1A0A327FD2A7}"/>
    <hyperlink ref="B41" r:id="rId103" tooltip="Outskirt Stable" display="https://www.ign.com/wikis/the-legend-of-zelda-hd/Outskirt_Stable" xr:uid="{047D8E13-00D1-4AAD-8267-E4ADD540DE0D}"/>
    <hyperlink ref="D41" r:id="rId104" tooltip="Star Fragment" display="https://www.ign.com/wikis/the-legend-of-zelda-hd/Star_Fragment" xr:uid="{DBC1021B-092C-4E7E-80B1-B55EB20BD2AD}"/>
    <hyperlink ref="B8" r:id="rId105" tooltip="Outskirt Stable" display="https://www.ign.com/wikis/the-legend-of-zelda-hd/Outskirt_Stable" xr:uid="{6A5278DB-8CE3-496A-AE7E-A4D6B549D794}"/>
    <hyperlink ref="B65" r:id="rId106" tooltip="Outskirt Stable" display="https://www.ign.com/wikis/the-legend-of-zelda-hd/Outskirt_Stable" xr:uid="{CD1A7148-049C-4A3E-B2A6-C0C5359709CC}"/>
    <hyperlink ref="A65" r:id="rId107" tooltip="The Royal White Stallion" display="https://www.ign.com/wikis/the-legend-of-zelda-hd/The_Royal_White_Stallion" xr:uid="{7B2DBEF9-78B8-4476-A36D-4CCB316FE51C}"/>
    <hyperlink ref="A8" r:id="rId108" tooltip="A Rare Find" display="https://www.ign.com/wikis/the-legend-of-zelda-hd/A_Rare_Find" xr:uid="{9162A5A5-28DA-41B1-ACB1-8FC854AA2723}"/>
    <hyperlink ref="A41" r:id="rId109" tooltip="My Hero" display="https://www.ign.com/wikis/the-legend-of-zelda-hd/My_Hero" xr:uid="{1A717C68-0B24-4B68-9FE5-746E602E488E}"/>
    <hyperlink ref="A44" r:id="rId110" tooltip="Riverbed Reward" display="https://www.ign.com/wikis/the-legend-of-zelda-hd/Riverbed_Reward" xr:uid="{6FFE948C-E3BF-4417-8E01-B07D1FCDFF15}"/>
    <hyperlink ref="A9" r:id="rId111" tooltip="A Royal Recipe" display="https://www.ign.com/wikis/the-legend-of-zelda-hd/A_Royal_Recipe" xr:uid="{8C0A56B3-EFC7-4658-9F54-A98FCBEE174F}"/>
    <hyperlink ref="A64" r:id="rId112" tooltip="The Royal Guard's Gear" display="https://www.ign.com/wikis/the-legend-of-zelda-hd/The_Royal_Guard%27s_Gear" xr:uid="{E9A5D37E-A81C-454F-B53A-7CCCD0109EB3}"/>
    <hyperlink ref="A34" r:id="rId113" tooltip="Leviathan Bones" display="https://www.ign.com/wikis/the-legend-of-zelda-hd/Leviathan_Bones" xr:uid="{C69F7FC9-A374-4006-A1B7-B5FEC1A7553F}"/>
    <hyperlink ref="A4" r:id="rId114" tooltip="A Gift for the Great Fairy" display="https://www.ign.com/wikis/the-legend-of-zelda-hd/A_Gift_for_the_Great_Fairy" xr:uid="{FFD81BDC-ED6B-4E04-9FA0-20B4589593BF}"/>
    <hyperlink ref="A73" r:id="rId115" tooltip="Thunder Magnet" display="https://www.ign.com/wikis/the-legend-of-zelda-hd/Thunder_Magnet" xr:uid="{588754C7-07BD-4CB7-8702-4974201BCDCA}"/>
    <hyperlink ref="A58" r:id="rId116" tooltip="The Horseback Hoodlums" display="https://www.ign.com/wikis/the-legend-of-zelda-hd/The_Horseback_Hoodlums" xr:uid="{35A02465-FB21-4E91-9368-065B4EC1F175}"/>
    <hyperlink ref="A28" r:id="rId117" tooltip="Hunt for the Giant Horse" display="https://www.ign.com/wikis/the-legend-of-zelda-hd/Hunt_for_the_Giant_Horse" xr:uid="{3C842B65-0D6B-4B77-B0F7-4B699CD20F9C}"/>
    <hyperlink ref="A6" r:id="rId118" tooltip="A Gift of Nightshade" display="https://www.ign.com/wikis/the-legend-of-zelda-hd/A_Gift_of_Nightshade" xr:uid="{3D5ED624-3F9B-4C9E-8272-F5B74D357746}"/>
    <hyperlink ref="A76" r:id="rId119" tooltip="Wild Horses" display="https://www.ign.com/wikis/the-legend-of-zelda-hd/Wild_Horses" xr:uid="{F44B24AA-43F7-4C3F-AF0F-7B6102FF49F7}"/>
    <hyperlink ref="A39" r:id="rId120" tooltip="Misko, the Great Bandit" display="https://www.ign.com/wikis/the-legend-of-zelda-hd/Misko,_the_Great_Bandit" xr:uid="{9FF8761B-EC20-4E38-BAC9-A55CBA93A938}"/>
    <hyperlink ref="A57" r:id="rId121" tooltip="The Hero's Cache" display="https://www.ign.com/wikis/the-legend-of-zelda-hd/The_Hero%27s_Cache" xr:uid="{A48A4311-EA70-4081-B823-C95EA5779C88}"/>
    <hyperlink ref="A5" r:id="rId122" tooltip="A Gift from the Monks" display="https://www.ign.com/wikis/the-legend-of-zelda-hd/A_Gift_from_the_Monks" xr:uid="{046BB90F-00E4-4224-81C4-6A826D795C46}"/>
    <hyperlink ref="A11" r:id="rId123" tooltip="A Wife Washed Away" display="https://www.ign.com/wikis/the-legend-of-zelda-hd/A_Wife_Washed_Away" xr:uid="{E0042A64-A8B0-456A-AC97-7FE204FC6F61}"/>
    <hyperlink ref="A36" r:id="rId124" tooltip="Luminous Stone Gathering" display="https://www.ign.com/wikis/the-legend-of-zelda-hd/Luminous_Stone_Gathering" xr:uid="{15B80685-AFE2-4BC4-A290-B587D542CB9F}"/>
    <hyperlink ref="A19" r:id="rId125" tooltip="Diving is Beauty!" display="https://www.ign.com/wikis/the-legend-of-zelda-hd/Diving_is_Beauty!" xr:uid="{6C7D01A4-E5CD-4905-9849-6F4072E86696}"/>
    <hyperlink ref="A77" r:id="rId126" tooltip="Zora Stone Monuments" display="https://www.ign.com/wikis/the-legend-of-zelda-hd/Zora_Stone_Monuments" xr:uid="{08E114E6-02ED-4075-9AEC-601F783C9E52}"/>
    <hyperlink ref="A24" r:id="rId127" tooltip="Frog Catching" display="https://www.ign.com/wikis/the-legend-of-zelda-hd/Frog_Catching" xr:uid="{5CC8C6FA-FBBF-4553-8964-EEDEC4076DE4}"/>
    <hyperlink ref="A56" r:id="rId128" tooltip="The Giant of Ralis Pond" display="https://www.ign.com/wikis/the-legend-of-zelda-hd/The_Giant_of_Ralis_Pond" xr:uid="{2436B2AF-AD43-49F3-9D02-D7E221B3ECB4}"/>
    <hyperlink ref="A37" r:id="rId129" tooltip="Lynel Safari" display="https://www.ign.com/wikis/the-legend-of-zelda-hd/Lynel_Safari" xr:uid="{D1132C5A-5E9C-4475-8660-60D2D1C87D2F}"/>
    <hyperlink ref="A48" r:id="rId130" tooltip="Special Delivery" display="https://www.ign.com/wikis/the-legend-of-zelda-hd/Special_Delivery" xr:uid="{CF99D3F7-C6F0-46E1-BE68-A0B4EA244762}"/>
    <hyperlink ref="A33" r:id="rId131" tooltip="Legendary Rabbit Trial" display="https://www.ign.com/wikis/the-legend-of-zelda-hd/Legendary_Rabbit_Trial" xr:uid="{591E2545-BBC2-4A34-B0AC-23A7D2425106}"/>
    <hyperlink ref="A43" r:id="rId132" tooltip="Riddles of Hyrule" display="https://www.ign.com/wikis/the-legend-of-zelda-hd/Riddles_of_Hyrule" xr:uid="{D3F34B8F-18AC-4604-9753-94DDD5D7B85D}"/>
    <hyperlink ref="A60" r:id="rId133" tooltip="The Korok Trials" display="https://www.ign.com/wikis/the-legend-of-zelda-hd/The_Korok_Trials" xr:uid="{D1219853-FB78-4653-A3C5-FEAFE9BF1622}"/>
    <hyperlink ref="A2" r:id="rId134" tooltip="A Freezing Rod" display="https://www.ign.com/wikis/the-legend-of-zelda-hd/A_Freezing_Rod" xr:uid="{3F2DA6B6-5239-4418-A8DD-6416F84BD260}"/>
    <hyperlink ref="A12" r:id="rId135" tooltip="An Ice Guy" display="https://www.ign.com/wikis/the-legend-of-zelda-hd/An_Ice_Guy" xr:uid="{B83EE261-F99A-4F79-B83B-C1F8D69DE6EA}"/>
    <hyperlink ref="A26" r:id="rId136" tooltip="Good-Sized Horse" display="https://www.ign.com/wikis/the-legend-of-zelda-hd/Good-Sized_Horse" xr:uid="{E4CADEF2-5055-4A34-ABFC-249E5F29D1F9}"/>
    <hyperlink ref="A46" r:id="rId137" tooltip="Rushroom Rush!" display="https://www.ign.com/wikis/the-legend-of-zelda-hd/Rushroom_Rush!" xr:uid="{08061885-FB84-468A-B051-2DA5C8B12042}"/>
    <hyperlink ref="A40" r:id="rId138" tooltip="Missing in Action" display="https://www.ign.com/wikis/the-legend-of-zelda-hd/Missing_in_Action" xr:uid="{5CE3A462-8E04-42EA-BCA9-FD27DD856B0F}"/>
    <hyperlink ref="A55" r:id="rId139" tooltip="The Forgotten Sword" display="https://www.ign.com/wikis/the-legend-of-zelda-hd/The_Forgotten_Sword" xr:uid="{4C9AA1DF-20C5-44D0-BDF8-F9178964DE35}"/>
    <hyperlink ref="A74" r:id="rId140" tooltip="Tools of the Trade" display="https://www.ign.com/wikis/the-legend-of-zelda-hd/Tools_of_the_Trade" xr:uid="{D331846A-15BE-4847-859E-E9A59C851B2B}"/>
    <hyperlink ref="A67" r:id="rId141" tooltip="The Secret Club's Secret" display="https://www.ign.com/wikis/the-legend-of-zelda-hd/The_Secret_Club%27s_Secret" xr:uid="{08070BC0-F37D-4D15-BEB8-2461CAF0F16F}"/>
    <hyperlink ref="A61" r:id="rId142" tooltip="The Mystery Polluter" display="https://www.ign.com/wikis/the-legend-of-zelda-hd/The_Mystery_Polluter" xr:uid="{8BB685DC-4CBE-41AC-9559-A5889560D402}"/>
    <hyperlink ref="A54" r:id="rId143" tooltip="The Eighth Heroine" display="https://www.ign.com/wikis/the-legend-of-zelda-hd/The_Eighth_Heroine" xr:uid="{92F0402E-88AA-4107-8D63-B1B4F2491281}"/>
    <hyperlink ref="A38" r:id="rId144" tooltip="Medicinal Molduga" display="https://www.ign.com/wikis/the-legend-of-zelda-hd/Medicinal_Molduga" xr:uid="{803E501E-856E-4ACE-998D-2651BA1BFAE8}"/>
    <hyperlink ref="A66" r:id="rId145" tooltip="The Search for Barta" display="https://www.ign.com/wikis/the-legend-of-zelda-hd/The_Search_for_Barta" xr:uid="{3013AA1A-E6A8-47FB-BCBE-C87F4D7C2990}"/>
    <hyperlink ref="A71" r:id="rId146" tooltip="The Thunder Helm" display="https://www.ign.com/wikis/the-legend-of-zelda-hd/The_Thunder_Helm" xr:uid="{EEDB367B-4FF1-4ECE-88C2-08D355878267}"/>
    <hyperlink ref="A14" r:id="rId147" tooltip="Balloon Flight" display="https://www.ign.com/wikis/the-legend-of-zelda-hd/Balloon_Flight" xr:uid="{305161C4-2EE7-40CA-97A6-AEB4DBEC86FD}"/>
    <hyperlink ref="A22" r:id="rId148" tooltip="Fireproof Lizard Roundup" display="https://www.ign.com/wikis/the-legend-of-zelda-hd/Fireproof_Lizard_Roundup" xr:uid="{240EFB55-276A-4B32-B0A5-E8627BBA8952}"/>
    <hyperlink ref="A63" r:id="rId149" tooltip="The Road to Respect" display="https://www.ign.com/wikis/the-legend-of-zelda-hd/The_Road_to_Respect" xr:uid="{B08AA1B7-EEF4-4C6A-A852-EBA9C3F3E1AB}"/>
    <hyperlink ref="A18" r:id="rId150" tooltip="Death Mountain's Secret" display="https://www.ign.com/wikis/the-legend-of-zelda-hd/Death_Mountain%27s_Secret" xr:uid="{9668799D-81FA-407E-9DEA-344C771D93F1}"/>
    <hyperlink ref="A59" r:id="rId151" tooltip="The Jewel Trade" display="https://www.ign.com/wikis/the-legend-of-zelda-hd/The_Jewel_Trade" xr:uid="{A8D016BA-B662-44CE-A15D-57A6BD3BFD14}"/>
    <hyperlink ref="A69" r:id="rId152" tooltip="The Spark of Romance" display="https://www.ign.com/wikis/the-legend-of-zelda-hd/The_Spark_of_Romance" xr:uid="{CC323369-F4CF-4D59-9359-077A112C41F7}"/>
    <hyperlink ref="A53" r:id="rId153" tooltip="The Apple of My Eye" display="https://www.ign.com/wikis/the-legend-of-zelda-hd/The_Apple_of_My_Eye" xr:uid="{1F3F3C77-4EF8-4274-AE0F-2480213B7CF1}"/>
    <hyperlink ref="A20" r:id="rId154" tooltip="Face the Frost Talus" display="https://www.ign.com/wikis/the-legend-of-zelda-hd/Face_the_Frost_Talus" xr:uid="{4E00D878-41F2-4A57-92D1-41B1FC07C61F}"/>
    <hyperlink ref="A21" r:id="rId155" tooltip="Find Kheel" display="https://www.ign.com/wikis/the-legend-of-zelda-hd/Find_Kheel" xr:uid="{ADC56FB8-3753-45F6-BD7B-487A7B4D31FA}"/>
    <hyperlink ref="A17" r:id="rId156" tooltip="Curry for What Ails You" display="https://www.ign.com/wikis/the-legend-of-zelda-hd/Curry_for_What_Ails_You" xr:uid="{5C217E06-7BC9-4600-8D3E-56FFCA77DA40}"/>
    <hyperlink ref="A49" r:id="rId157" tooltip="Stalhorse: Pictured!" display="https://www.ign.com/wikis/the-legend-of-zelda-hd/Stalhorse:_Pictured!" xr:uid="{96A3ABC5-04C2-43B9-BF32-40858C19DB95}"/>
    <hyperlink ref="A13" r:id="rId158" tooltip="Arrows of Burning Heat" display="https://www.ign.com/wikis/the-legend-of-zelda-hd/Arrows_of_Burning_Heat" xr:uid="{B708C205-2110-4A97-92ED-ADDF5D766BF9}"/>
    <hyperlink ref="A62" r:id="rId159" tooltip="The Priceless Maracas" display="https://www.ign.com/wikis/the-legend-of-zelda-hd/The_Priceless_Maracas" xr:uid="{8E9D3730-7CA1-42F3-BAE0-A5DC95F7BFE8}"/>
    <hyperlink ref="A23" r:id="rId160" tooltip="Flown the Coop" display="https://www.ign.com/wikis/the-legend-of-zelda-hd/Flown_the_Coop" xr:uid="{78D6CABB-AC3F-420C-838C-635A3F0FCA37}"/>
    <hyperlink ref="A15" r:id="rId161" tooltip="By Firefly's Light" display="https://www.ign.com/wikis/the-legend-of-zelda-hd/By_Firefly%27s_Light" xr:uid="{0EA1FC6D-53B4-463F-8016-600FE21F0CDE}"/>
    <hyperlink ref="A42" r:id="rId162" tooltip="Playtime with Cottla" display="https://www.ign.com/wikis/the-legend-of-zelda-hd/Playtime_with_Cottla" xr:uid="{D12F505B-8191-4B05-AB78-655E0888A58B}"/>
    <hyperlink ref="A32" r:id="rId163" tooltip="Koko's Specialty" display="https://www.ign.com/wikis/the-legend-of-zelda-hd/Koko%27s_Specialty" xr:uid="{3EADA3EF-FEFC-49D2-8B0A-95CE7E5450ED}"/>
    <hyperlink ref="A30" r:id="rId164" tooltip="Koko Cuisine" display="https://www.ign.com/wikis/the-legend-of-zelda-hd/Koko_Cuisine" xr:uid="{3BA091E0-3DD1-4B18-A3F5-C46E9458C4C7}"/>
    <hyperlink ref="A16" r:id="rId165" tooltip="Cooking with Koko" display="https://www.ign.com/wikis/the-legend-of-zelda-hd/Cooking_with_Koko" xr:uid="{BA41A96B-2EF2-46C9-92AD-FC91B4E168C7}"/>
    <hyperlink ref="A31" r:id="rId166" tooltip="Koko's Kitchen" display="https://www.ign.com/wikis/the-legend-of-zelda-hd/Koko%27s_Kitchen" xr:uid="{525E5939-1779-4091-B69C-DCE226F7DD42}"/>
    <hyperlink ref="A52" r:id="rId167" tooltip="Take Back the Sea" display="https://www.ign.com/wikis/the-legend-of-zelda-hd/Take_Back_the_Sea" xr:uid="{A98FA79E-5C1A-47E5-B7CD-607B5B77EB0D}"/>
    <hyperlink ref="A75" r:id="rId168" tooltip="What's for Dinner" display="https://www.ign.com/wikis/the-legend-of-zelda-hd/What%27s_for_Dinner" xr:uid="{A720A54D-CF3C-4C81-8AED-A86C954EBCD6}"/>
    <hyperlink ref="A50" r:id="rId169" tooltip="Sunken Treasure" display="https://www.ign.com/wikis/the-legend-of-zelda-hd/Sunken_Treasure" xr:uid="{B3661F59-5213-4C10-9A37-A9B9CE406BAA}"/>
    <hyperlink ref="A47" r:id="rId170" tooltip="Slated for Upgrades" display="https://www.ign.com/wikis/the-legend-of-zelda-hd/Slated_for_Upgrades" xr:uid="{E5287C41-481E-4970-A441-7D805DE412F4}"/>
    <hyperlink ref="A51" r:id="rId171" tooltip="Sunshroom Sensing" display="https://www.ign.com/wikis/the-legend-of-zelda-hd/Sunshroom_Sensing" xr:uid="{7341B3D6-6BEC-4AAC-AF2B-B9268721A288}"/>
    <hyperlink ref="A68" r:id="rId172" tooltip="The Sheep Rustlers" display="https://www.ign.com/wikis/the-legend-of-zelda-hd/The_Sheep_Rustlers" xr:uid="{B73BA556-66F8-4758-A5BC-4F9EBA0B3EB8}"/>
    <hyperlink ref="A72" r:id="rId173" tooltip="The Weapon Connoisseur" display="https://www.ign.com/wikis/the-legend-of-zelda-hd/The_Weapon_Connoisseur" xr:uid="{E064FD30-51D9-4815-9E42-61CDA213781E}"/>
    <hyperlink ref="A3" r:id="rId174" tooltip="A Gift for My Beloved" display="https://www.ign.com/wikis/the-legend-of-zelda-hd/A_Gift_for_My_Beloved" xr:uid="{BA89522C-05FE-4F46-8AD3-E050421C9A6F}"/>
    <hyperlink ref="A70" r:id="rId175" tooltip="The Statue's Bargain" display="https://www.ign.com/wikis/the-legend-of-zelda-hd/The_Statue%27s_Bargain" xr:uid="{11F30B7D-8BE0-47EA-899C-E13AC059C5B9}"/>
    <hyperlink ref="A29" r:id="rId176" tooltip="Hylian Homeowner" display="https://www.ign.com/wikis/the-legend-of-zelda-hd/Hylian_Homeowner" xr:uid="{DE5088AA-089E-4DAE-BBBE-F50FA87E3D54}"/>
    <hyperlink ref="A35" r:id="rId177" tooltip="Little Sister's Big Request" display="https://www.ign.com/wikis/the-legend-of-zelda-hd/Little_Sister%27s_Big_Request" xr:uid="{5F77DB4D-11D6-4A8D-B858-111437D5EB8D}"/>
    <hyperlink ref="A10" r:id="rId178" tooltip="A Shady Customer" display="https://www.ign.com/wikis/the-legend-of-zelda-hd/A_Shady_Customer" xr:uid="{3EB40BE1-78AF-4210-9FEE-03A93105F855}"/>
    <hyperlink ref="A27" r:id="rId179" tooltip="Hobbies of the Rich" display="https://www.ign.com/wikis/the-legend-of-zelda-hd/Hobbies_of_the_Rich" xr:uid="{D548F618-412F-4104-A33E-04723E862C66}"/>
    <hyperlink ref="A7" r:id="rId180" tooltip="A Parent's Love" display="https://www.ign.com/wikis/the-legend-of-zelda-hd/A_Parent%27s_Love" xr:uid="{569C0514-4392-42E2-95C1-BCB5D0130B38}"/>
    <hyperlink ref="A25" r:id="rId181" tooltip="From the Ground Up" display="https://www.ign.com/wikis/the-legend-of-zelda-hd/From_the_Ground_Up" xr:uid="{8C2AEFC8-A132-4C0A-89A1-3D96C9312413}"/>
    <hyperlink ref="A45" r:id="rId182" tooltip="Robbie's Research" display="https://www.ign.com/wikis/the-legend-of-zelda-hd/Robbie%27s_Research" xr:uid="{3FC858CD-4641-415A-97B1-F3A0900A53AE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K i 5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A w q L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i 5 U C i K R 7 g O A A A A E Q A A A B M A H A B G b 3 J t d W x h c y 9 T Z W N 0 a W 9 u M S 5 t I K I Y A C i g F A A A A A A A A A A A A A A A A A A A A A A A A A A A A C t O T S 7 J z M 9 T C I b Q h t Y A U E s B A i 0 A F A A C A A g A M K i 5 U E C r + g 2 m A A A A + A A A A B I A A A A A A A A A A A A A A A A A A A A A A E N v b m Z p Z y 9 Q Y W N r Y W d l L n h t b F B L A Q I t A B Q A A g A I A D C o u V A P y u m r p A A A A O k A A A A T A A A A A A A A A A A A A A A A A P I A A A B b Q 2 9 u d G V u d F 9 U e X B l c 1 0 u e G 1 s U E s B A i 0 A F A A C A A g A M K i 5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x B X U A G 0 X p O l Z 4 q + 8 k b S 6 A A A A A A A g A A A A A A E G Y A A A A B A A A g A A A A E i r T + K o 3 b Y v x l 0 Y m O 8 X Z z I M 5 t k S o N T 5 V z w U D y 8 R H H + c A A A A A D o A A A A A C A A A g A A A A I Z h d Y 7 5 h C D z A w U j 1 K F 9 x L 8 U I h 1 J C 8 g 9 4 8 I M H 1 D N l x B x Q A A A A q 2 A x X n T C i u H 2 a Z T 4 h Z 2 t A o f W C 8 3 k Z C L r + U A K c x f n p W K I s + x K / 2 X c R y 0 f c E / L K T I b j s w e 0 I C q I i 6 w Y r j W d D / H U r r D D a 1 t a a S w S o t p v O b V m 6 V A A A A A F R 5 N L Y 6 5 l 3 K 7 Z 5 I v p Z v U h B f r a w S J N S 9 p N d 3 p 3 / k L 0 j X S g t s N e 6 P o y R X 8 X g e d T S p 1 H c I 5 f d D p x n y e i c m 0 a U A P L w = = < / D a t a M a s h u p > 
</file>

<file path=customXml/itemProps1.xml><?xml version="1.0" encoding="utf-8"?>
<ds:datastoreItem xmlns:ds="http://schemas.openxmlformats.org/officeDocument/2006/customXml" ds:itemID="{523863A5-33DB-472B-A477-2490D0F2F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</vt:lpstr>
      <vt:lpstr>Planilha7</vt:lpstr>
      <vt:lpstr>Planilha2</vt:lpstr>
      <vt:lpstr>Planilha3</vt:lpstr>
      <vt:lpstr>Planilha1</vt:lpstr>
      <vt:lpstr>Planilha4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Marlon</cp:lastModifiedBy>
  <dcterms:created xsi:type="dcterms:W3CDTF">2020-05-19T19:32:58Z</dcterms:created>
  <dcterms:modified xsi:type="dcterms:W3CDTF">2020-05-26T03:46:12Z</dcterms:modified>
</cp:coreProperties>
</file>