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Pedro\"/>
    </mc:Choice>
  </mc:AlternateContent>
  <bookViews>
    <workbookView xWindow="0" yWindow="0" windowWidth="28800" windowHeight="12330" activeTab="10"/>
  </bookViews>
  <sheets>
    <sheet name="SE" sheetId="1" r:id="rId1"/>
    <sheet name="SES" sheetId="2" r:id="rId2"/>
    <sheet name="SEERRO" sheetId="3" r:id="rId3"/>
    <sheet name="E" sheetId="4" r:id="rId4"/>
    <sheet name="OU" sheetId="5" r:id="rId5"/>
    <sheet name="Desafio" sheetId="6" r:id="rId6"/>
    <sheet name="Índice" sheetId="7" r:id="rId7"/>
    <sheet name="Corresp" sheetId="8" r:id="rId8"/>
    <sheet name="LINS E COLS" sheetId="9" r:id="rId9"/>
    <sheet name="PROCV" sheetId="10" r:id="rId10"/>
    <sheet name="PROCH" sheetId="11" r:id="rId11"/>
  </sheets>
  <definedNames>
    <definedName name="Tabela14">PROCH!$B$5:$E$5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1" l="1"/>
  <c r="G4" i="10"/>
  <c r="E11" i="9"/>
  <c r="D11" i="9"/>
  <c r="B11" i="9"/>
  <c r="B11" i="8"/>
  <c r="F2" i="7"/>
  <c r="E10" i="6"/>
  <c r="E11" i="6"/>
  <c r="E12" i="6"/>
  <c r="E13" i="6"/>
  <c r="D12" i="6"/>
  <c r="D10" i="6"/>
  <c r="D11" i="6"/>
  <c r="D13" i="6"/>
  <c r="A8" i="5" l="1"/>
  <c r="A7" i="5"/>
  <c r="A6" i="5"/>
  <c r="A7" i="4"/>
  <c r="A5" i="4"/>
  <c r="A6" i="4"/>
  <c r="C3" i="3"/>
  <c r="C4" i="3"/>
  <c r="C5" i="3"/>
  <c r="C2" i="3"/>
  <c r="F4" i="2"/>
  <c r="F5" i="2"/>
  <c r="F6" i="2"/>
  <c r="F7" i="2"/>
  <c r="F3" i="2"/>
  <c r="D7" i="2"/>
  <c r="E7" i="2" s="1"/>
  <c r="D6" i="2"/>
  <c r="E6" i="2" s="1"/>
  <c r="D5" i="2"/>
  <c r="E5" i="2" s="1"/>
  <c r="D4" i="2"/>
  <c r="E4" i="2" s="1"/>
  <c r="D3" i="2"/>
  <c r="E3" i="2" s="1"/>
  <c r="E4" i="1"/>
  <c r="E5" i="1"/>
  <c r="E6" i="1"/>
  <c r="E7" i="1"/>
  <c r="E3" i="1"/>
  <c r="D4" i="1"/>
  <c r="D5" i="1"/>
  <c r="D6" i="1"/>
  <c r="D7" i="1"/>
  <c r="D3" i="1"/>
</calcChain>
</file>

<file path=xl/sharedStrings.xml><?xml version="1.0" encoding="utf-8"?>
<sst xmlns="http://schemas.openxmlformats.org/spreadsheetml/2006/main" count="100" uniqueCount="65">
  <si>
    <t>Notas de Alunos</t>
  </si>
  <si>
    <t xml:space="preserve">Nome </t>
  </si>
  <si>
    <t>Jose Ramos</t>
  </si>
  <si>
    <t>Maria Silva</t>
  </si>
  <si>
    <t>Antonieta Neves</t>
  </si>
  <si>
    <t>Julio Souza</t>
  </si>
  <si>
    <t>Carlos Alves</t>
  </si>
  <si>
    <t>Nota1</t>
  </si>
  <si>
    <t>Nota2</t>
  </si>
  <si>
    <t>Media</t>
  </si>
  <si>
    <t xml:space="preserve"> Passou?</t>
  </si>
  <si>
    <t>Classificação</t>
  </si>
  <si>
    <t>Número</t>
  </si>
  <si>
    <t>Dividendo</t>
  </si>
  <si>
    <t>Resultado</t>
  </si>
  <si>
    <t>Valores</t>
  </si>
  <si>
    <t>Metas</t>
  </si>
  <si>
    <t>Quantidade</t>
  </si>
  <si>
    <t>Critérios</t>
  </si>
  <si>
    <t>Metas de vendas</t>
  </si>
  <si>
    <t>Meta de contas</t>
  </si>
  <si>
    <t>Taxa de Comissão</t>
  </si>
  <si>
    <t>Meta de bônus</t>
  </si>
  <si>
    <t>% de bônus</t>
  </si>
  <si>
    <t>Vendedor</t>
  </si>
  <si>
    <t>Total de Vendas</t>
  </si>
  <si>
    <t>Total de Contas</t>
  </si>
  <si>
    <t>Comissão</t>
  </si>
  <si>
    <t>Bônus</t>
  </si>
  <si>
    <t>Joana Alves</t>
  </si>
  <si>
    <t>Mateus Faria</t>
  </si>
  <si>
    <t>Rubens Malta</t>
  </si>
  <si>
    <t>Aline dos Reis</t>
  </si>
  <si>
    <t>Nome</t>
  </si>
  <si>
    <t>Idade</t>
  </si>
  <si>
    <t>Maria Alves</t>
  </si>
  <si>
    <t>Julio Ramirez</t>
  </si>
  <si>
    <t>Amanda Nunes</t>
  </si>
  <si>
    <t>Frutas</t>
  </si>
  <si>
    <t>Limão</t>
  </si>
  <si>
    <t>Laranja</t>
  </si>
  <si>
    <t>Morango</t>
  </si>
  <si>
    <t xml:space="preserve">Amora </t>
  </si>
  <si>
    <t>Abacaxi</t>
  </si>
  <si>
    <t>Jabuticaba</t>
  </si>
  <si>
    <t xml:space="preserve">Fruta </t>
  </si>
  <si>
    <t>Posição</t>
  </si>
  <si>
    <t>Melancia</t>
  </si>
  <si>
    <t>Lins</t>
  </si>
  <si>
    <t>Cols</t>
  </si>
  <si>
    <t>Código</t>
  </si>
  <si>
    <t xml:space="preserve">Valor </t>
  </si>
  <si>
    <t>Mouse Logitech</t>
  </si>
  <si>
    <t>Teclado Microsoft</t>
  </si>
  <si>
    <t>Monitor LG</t>
  </si>
  <si>
    <t>Gabinete Dell</t>
  </si>
  <si>
    <t>Consultar Preço</t>
  </si>
  <si>
    <t xml:space="preserve">Código do Produto </t>
  </si>
  <si>
    <t>Preço</t>
  </si>
  <si>
    <t>Cód.</t>
  </si>
  <si>
    <t>Prod1</t>
  </si>
  <si>
    <t>Prod2</t>
  </si>
  <si>
    <t>Prod3</t>
  </si>
  <si>
    <t>Prod4</t>
  </si>
  <si>
    <t>Código do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</si>
</sst>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44" fontId="0" fillId="0" borderId="0" xfId="1" applyFont="1"/>
    <xf numFmtId="9" fontId="0" fillId="0" borderId="0" xfId="2" applyFont="1"/>
    <xf numFmtId="0" fontId="3" fillId="0" borderId="1" xfId="0" applyFont="1" applyBorder="1"/>
    <xf numFmtId="0" fontId="3" fillId="0" borderId="0" xfId="0" applyNumberFormat="1" applyFont="1"/>
    <xf numFmtId="0" fontId="2" fillId="0" borderId="0" xfId="0" applyFont="1"/>
  </cellXfs>
  <cellStyles count="3">
    <cellStyle name="Moeda" xfId="1" builtinId="4"/>
    <cellStyle name="Normal" xfId="0" builtinId="0"/>
    <cellStyle name="Porcentagem" xfId="2" builtinId="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B7" totalsRowShown="0">
  <autoFilter ref="A1:B7"/>
  <tableColumns count="2">
    <tableColumn id="1" name="Metas"/>
    <tableColumn id="2" name="Quantid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Tabela11" displayName="Tabela11" ref="F3:G4" totalsRowShown="0">
  <autoFilter ref="F3:G4"/>
  <tableColumns count="2">
    <tableColumn id="1" name="Código do Produto "/>
    <tableColumn id="2" name="Preço" dataCellStyle="Moeda">
      <calculatedColumnFormula>VLOOKUP(F4, Tabela9[], 3, FALSE)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2" name="Tabela12" displayName="Tabela12" ref="B2:E5" totalsRowShown="0">
  <autoFilter ref="B2:E5"/>
  <tableColumns count="4">
    <tableColumn id="1" name="Prod1"/>
    <tableColumn id="2" name="Prod2"/>
    <tableColumn id="3" name="Prod3"/>
    <tableColumn id="4" name="Prod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3" name="Tabela13" displayName="Tabela13" ref="C8:D9" totalsRowShown="0">
  <autoFilter ref="C8:D9"/>
  <tableColumns count="2">
    <tableColumn id="1" name="Código do Produto"/>
    <tableColumn id="2" name="Preço" dataCellStyle="Moeda">
      <calculatedColumnFormula>HLOOKUP(C9,B3:E5,3,FALSE)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9:E13" totalsRowShown="0">
  <autoFilter ref="A9:E13"/>
  <tableColumns count="5">
    <tableColumn id="1" name="Vendedor"/>
    <tableColumn id="2" name="Total de Vendas"/>
    <tableColumn id="3" name="Total de Contas"/>
    <tableColumn id="4" name="Comissão" dataDxfId="21" dataCellStyle="Moeda">
      <calculatedColumnFormula>IF(OR(B10&gt;=B$3,C10&gt;=B$4),2%*B10, )</calculatedColumnFormula>
    </tableColumn>
    <tableColumn id="5" name="Bônus" dataDxfId="20" dataCellStyle="Moeda">
      <calculatedColumnFormula>IF(AND(B10&gt;B$6,C10&gt;B$4),1.5%*B10,  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3" displayName="Tabela3" ref="A1:C4" totalsRowShown="0" headerRowDxfId="19" dataDxfId="18">
  <autoFilter ref="A1:C4"/>
  <tableColumns count="3">
    <tableColumn id="1" name="Número" dataDxfId="17"/>
    <tableColumn id="2" name="Nome" dataDxfId="16"/>
    <tableColumn id="3" name="Idade" dataDxfId="1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4" displayName="Tabela4" ref="A1:A8" totalsRowShown="0" headerRowDxfId="14" dataDxfId="13">
  <autoFilter ref="A1:A8"/>
  <tableColumns count="1">
    <tableColumn id="1" name="Frutas" dataDxfId="1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a5" displayName="Tabela5" ref="A10:B11" totalsRowShown="0" headerRowDxfId="11" dataDxfId="10">
  <autoFilter ref="A10:B11"/>
  <tableColumns count="2">
    <tableColumn id="1" name="Fruta " dataDxfId="9"/>
    <tableColumn id="2" name="Posição" dataDxfId="8">
      <calculatedColumnFormula>MATCH(A11,Tabela4[],0)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47" displayName="Tabela47" ref="A1:A8" totalsRowShown="0" headerRowDxfId="7" dataDxfId="6">
  <autoFilter ref="A1:A8"/>
  <tableColumns count="1">
    <tableColumn id="1" name="Frutas" dataDxfId="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ela58" displayName="Tabela58" ref="A10:B11" totalsRowShown="0" headerRowDxfId="4" dataDxfId="3">
  <autoFilter ref="A10:B11"/>
  <tableColumns count="2">
    <tableColumn id="1" name="Fruta " dataDxfId="2"/>
    <tableColumn id="2" name="Posição" dataDxfId="1">
      <calculatedColumnFormula>MATCH(A11,Tabela4[],0)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ela8" displayName="Tabela8" ref="D10:E11" totalsRowShown="0">
  <autoFilter ref="D10:E11"/>
  <tableColumns count="2">
    <tableColumn id="1" name="Lins">
      <calculatedColumnFormula>ROWS(Tabela4[])</calculatedColumnFormula>
    </tableColumn>
    <tableColumn id="2" name="Cols">
      <calculatedColumnFormula>COLUMNS(Tabela4[])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Tabela9" displayName="Tabela9" ref="B2:D6" totalsRowShown="0">
  <autoFilter ref="B2:D6"/>
  <tableColumns count="3">
    <tableColumn id="1" name="Código"/>
    <tableColumn id="2" name="Nome"/>
    <tableColumn id="3" name="Valor 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4" sqref="E4"/>
    </sheetView>
  </sheetViews>
  <sheetFormatPr defaultRowHeight="15" x14ac:dyDescent="0.25"/>
  <cols>
    <col min="1" max="1" width="18.28515625" customWidth="1"/>
    <col min="2" max="2" width="10.7109375" customWidth="1"/>
    <col min="3" max="3" width="10.42578125" customWidth="1"/>
    <col min="4" max="4" width="11.140625" customWidth="1"/>
    <col min="5" max="5" width="14.7109375" customWidth="1"/>
  </cols>
  <sheetData>
    <row r="1" spans="1:5" x14ac:dyDescent="0.25">
      <c r="A1" s="1" t="s">
        <v>0</v>
      </c>
      <c r="B1" s="1"/>
      <c r="C1" s="1"/>
      <c r="D1" s="1"/>
      <c r="E1" s="1"/>
    </row>
    <row r="2" spans="1:5" x14ac:dyDescent="0.25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</row>
    <row r="3" spans="1:5" x14ac:dyDescent="0.25">
      <c r="A3" s="1" t="s">
        <v>2</v>
      </c>
      <c r="B3" s="1">
        <v>5</v>
      </c>
      <c r="C3" s="1">
        <v>8</v>
      </c>
      <c r="D3" s="1">
        <f>AVERAGE(B3:C3)</f>
        <v>6.5</v>
      </c>
      <c r="E3" s="1" t="str">
        <f>IF(D3&gt;=5, "Aprovado", "Reprovado")</f>
        <v>Aprovado</v>
      </c>
    </row>
    <row r="4" spans="1:5" x14ac:dyDescent="0.25">
      <c r="A4" s="1" t="s">
        <v>3</v>
      </c>
      <c r="B4" s="1">
        <v>4</v>
      </c>
      <c r="C4" s="1">
        <v>3</v>
      </c>
      <c r="D4" s="1">
        <f t="shared" ref="D4:D7" si="0">AVERAGE(B4:C4)</f>
        <v>3.5</v>
      </c>
      <c r="E4" s="1" t="str">
        <f t="shared" ref="E4:E7" si="1">IF(D4&gt;=5, "Aprovado", "Reprovado")</f>
        <v>Reprovado</v>
      </c>
    </row>
    <row r="5" spans="1:5" x14ac:dyDescent="0.25">
      <c r="A5" s="1" t="s">
        <v>4</v>
      </c>
      <c r="B5" s="1">
        <v>9</v>
      </c>
      <c r="C5" s="1">
        <v>5</v>
      </c>
      <c r="D5" s="1">
        <f t="shared" si="0"/>
        <v>7</v>
      </c>
      <c r="E5" s="1" t="str">
        <f t="shared" si="1"/>
        <v>Aprovado</v>
      </c>
    </row>
    <row r="6" spans="1:5" x14ac:dyDescent="0.25">
      <c r="A6" s="1" t="s">
        <v>5</v>
      </c>
      <c r="B6" s="1">
        <v>7</v>
      </c>
      <c r="C6" s="1">
        <v>9</v>
      </c>
      <c r="D6" s="1">
        <f t="shared" si="0"/>
        <v>8</v>
      </c>
      <c r="E6" s="1" t="str">
        <f t="shared" si="1"/>
        <v>Aprovado</v>
      </c>
    </row>
    <row r="7" spans="1:5" x14ac:dyDescent="0.25">
      <c r="A7" s="1" t="s">
        <v>6</v>
      </c>
      <c r="B7" s="1">
        <v>5</v>
      </c>
      <c r="C7" s="1">
        <v>4</v>
      </c>
      <c r="D7" s="1">
        <f t="shared" si="0"/>
        <v>4.5</v>
      </c>
      <c r="E7" s="1" t="str">
        <f t="shared" si="1"/>
        <v>Reprovado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"/>
  <sheetViews>
    <sheetView workbookViewId="0">
      <selection activeCell="G6" sqref="G6"/>
    </sheetView>
  </sheetViews>
  <sheetFormatPr defaultRowHeight="15" x14ac:dyDescent="0.25"/>
  <cols>
    <col min="2" max="2" width="9.28515625" customWidth="1"/>
    <col min="3" max="3" width="16.85546875" bestFit="1" customWidth="1"/>
    <col min="4" max="4" width="10.5703125" bestFit="1" customWidth="1"/>
    <col min="6" max="6" width="20" customWidth="1"/>
    <col min="7" max="7" width="10.5703125" bestFit="1" customWidth="1"/>
  </cols>
  <sheetData>
    <row r="2" spans="2:7" x14ac:dyDescent="0.25">
      <c r="B2" t="s">
        <v>50</v>
      </c>
      <c r="C2" t="s">
        <v>33</v>
      </c>
      <c r="D2" t="s">
        <v>51</v>
      </c>
      <c r="F2" t="s">
        <v>56</v>
      </c>
    </row>
    <row r="3" spans="2:7" x14ac:dyDescent="0.25">
      <c r="B3">
        <v>1</v>
      </c>
      <c r="C3" t="s">
        <v>52</v>
      </c>
      <c r="D3" s="5">
        <v>50</v>
      </c>
      <c r="F3" t="s">
        <v>57</v>
      </c>
      <c r="G3" t="s">
        <v>58</v>
      </c>
    </row>
    <row r="4" spans="2:7" x14ac:dyDescent="0.25">
      <c r="B4">
        <v>2</v>
      </c>
      <c r="C4" t="s">
        <v>53</v>
      </c>
      <c r="D4" s="5">
        <v>250</v>
      </c>
      <c r="F4">
        <v>2</v>
      </c>
      <c r="G4" s="5">
        <f>VLOOKUP(F4, Tabela9[], 3, FALSE)</f>
        <v>250</v>
      </c>
    </row>
    <row r="5" spans="2:7" x14ac:dyDescent="0.25">
      <c r="B5">
        <v>3</v>
      </c>
      <c r="C5" t="s">
        <v>54</v>
      </c>
      <c r="D5" s="5">
        <v>350</v>
      </c>
    </row>
    <row r="6" spans="2:7" x14ac:dyDescent="0.25">
      <c r="B6">
        <v>4</v>
      </c>
      <c r="C6" t="s">
        <v>55</v>
      </c>
      <c r="D6" s="5">
        <v>100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"/>
  <sheetViews>
    <sheetView tabSelected="1" workbookViewId="0">
      <selection activeCell="F12" sqref="F12"/>
    </sheetView>
  </sheetViews>
  <sheetFormatPr defaultRowHeight="15" x14ac:dyDescent="0.25"/>
  <cols>
    <col min="2" max="2" width="15" bestFit="1" customWidth="1"/>
    <col min="3" max="3" width="19.5703125" customWidth="1"/>
    <col min="4" max="4" width="10.28515625" customWidth="1"/>
    <col min="5" max="5" width="13.28515625" bestFit="1" customWidth="1"/>
  </cols>
  <sheetData>
    <row r="2" spans="1:5" x14ac:dyDescent="0.25">
      <c r="B2" t="s">
        <v>60</v>
      </c>
      <c r="C2" t="s">
        <v>61</v>
      </c>
      <c r="D2" t="s">
        <v>62</v>
      </c>
      <c r="E2" t="s">
        <v>63</v>
      </c>
    </row>
    <row r="3" spans="1:5" x14ac:dyDescent="0.25">
      <c r="A3" t="s">
        <v>59</v>
      </c>
      <c r="B3">
        <v>1</v>
      </c>
      <c r="C3">
        <v>2</v>
      </c>
      <c r="D3">
        <v>3</v>
      </c>
      <c r="E3">
        <v>4</v>
      </c>
    </row>
    <row r="4" spans="1:5" x14ac:dyDescent="0.25">
      <c r="A4" t="s">
        <v>33</v>
      </c>
      <c r="B4" t="s">
        <v>52</v>
      </c>
      <c r="C4" t="s">
        <v>53</v>
      </c>
      <c r="D4" t="s">
        <v>54</v>
      </c>
      <c r="E4" t="s">
        <v>55</v>
      </c>
    </row>
    <row r="5" spans="1:5" x14ac:dyDescent="0.25">
      <c r="A5" t="s">
        <v>51</v>
      </c>
      <c r="B5" s="5">
        <v>50</v>
      </c>
      <c r="C5" s="5">
        <v>250</v>
      </c>
      <c r="D5" s="5">
        <v>350</v>
      </c>
      <c r="E5" s="5">
        <v>100</v>
      </c>
    </row>
    <row r="7" spans="1:5" x14ac:dyDescent="0.25">
      <c r="C7" s="9" t="s">
        <v>56</v>
      </c>
    </row>
    <row r="8" spans="1:5" x14ac:dyDescent="0.25">
      <c r="C8" t="s">
        <v>64</v>
      </c>
      <c r="D8" t="s">
        <v>58</v>
      </c>
    </row>
    <row r="9" spans="1:5" x14ac:dyDescent="0.25">
      <c r="C9">
        <v>3</v>
      </c>
      <c r="D9" s="5">
        <f>HLOOKUP(C9,B3:E5,3,FALSE)</f>
        <v>350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0"/>
  <sheetViews>
    <sheetView workbookViewId="0">
      <selection activeCell="E3" sqref="E3"/>
    </sheetView>
  </sheetViews>
  <sheetFormatPr defaultRowHeight="15" x14ac:dyDescent="0.25"/>
  <cols>
    <col min="1" max="1" width="16.42578125" customWidth="1"/>
    <col min="5" max="5" width="13" customWidth="1"/>
    <col min="6" max="6" width="15.7109375" customWidth="1"/>
  </cols>
  <sheetData>
    <row r="1" spans="1:30" ht="15.75" x14ac:dyDescent="0.25">
      <c r="A1" s="2" t="s">
        <v>0</v>
      </c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x14ac:dyDescent="0.25">
      <c r="A2" s="2" t="s">
        <v>1</v>
      </c>
      <c r="B2" s="2" t="s">
        <v>7</v>
      </c>
      <c r="C2" s="2" t="s">
        <v>8</v>
      </c>
      <c r="D2" s="2" t="s">
        <v>9</v>
      </c>
      <c r="E2" s="2"/>
      <c r="F2" s="2" t="s">
        <v>11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5.75" x14ac:dyDescent="0.25">
      <c r="A3" s="2" t="s">
        <v>2</v>
      </c>
      <c r="B3" s="2">
        <v>5</v>
      </c>
      <c r="C3" s="2">
        <v>8</v>
      </c>
      <c r="D3" s="2">
        <f>AVERAGE(B3:C3)</f>
        <v>6.5</v>
      </c>
      <c r="E3" s="2" t="str">
        <f>IF(D3&gt;=5, "Aprovado", "Reprovado")</f>
        <v>Aprovado</v>
      </c>
      <c r="F3" s="2" t="str">
        <f>IF(D3&gt;=8,"A",IF(D3&gt;=6,"B",IF(D3&gt;=4,"C",IF(D3&gt;=2,"D",IF(D3&gt;=0,"E")))))</f>
        <v>B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5.75" x14ac:dyDescent="0.25">
      <c r="A4" s="2" t="s">
        <v>3</v>
      </c>
      <c r="B4" s="2">
        <v>4</v>
      </c>
      <c r="C4" s="2">
        <v>3</v>
      </c>
      <c r="D4" s="2">
        <f t="shared" ref="D4:D7" si="0">AVERAGE(B4:C4)</f>
        <v>3.5</v>
      </c>
      <c r="E4" s="2" t="str">
        <f t="shared" ref="E4:E7" si="1">IF(D4&gt;=5, "Aprovado", "Reprovado")</f>
        <v>Reprovado</v>
      </c>
      <c r="F4" s="2" t="str">
        <f t="shared" ref="F4:F7" si="2">IF(D4&gt;=8,"A",IF(D4&gt;=6,"B",IF(D4&gt;=4,"C",IF(D4&gt;=2,"D",IF(D4&gt;=0,"E")))))</f>
        <v>D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5.75" x14ac:dyDescent="0.25">
      <c r="A5" s="2" t="s">
        <v>4</v>
      </c>
      <c r="B5" s="2">
        <v>9</v>
      </c>
      <c r="C5" s="2">
        <v>5</v>
      </c>
      <c r="D5" s="2">
        <f t="shared" si="0"/>
        <v>7</v>
      </c>
      <c r="E5" s="2" t="str">
        <f t="shared" si="1"/>
        <v>Aprovado</v>
      </c>
      <c r="F5" s="2" t="str">
        <f t="shared" si="2"/>
        <v>B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x14ac:dyDescent="0.25">
      <c r="A6" s="2" t="s">
        <v>5</v>
      </c>
      <c r="B6" s="2">
        <v>7</v>
      </c>
      <c r="C6" s="2">
        <v>9</v>
      </c>
      <c r="D6" s="2">
        <f t="shared" si="0"/>
        <v>8</v>
      </c>
      <c r="E6" s="2" t="str">
        <f t="shared" si="1"/>
        <v>Aprovado</v>
      </c>
      <c r="F6" s="2" t="str">
        <f t="shared" si="2"/>
        <v>A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5.75" x14ac:dyDescent="0.25">
      <c r="A7" s="2" t="s">
        <v>6</v>
      </c>
      <c r="B7" s="2">
        <v>5</v>
      </c>
      <c r="C7" s="2">
        <v>4</v>
      </c>
      <c r="D7" s="2">
        <f t="shared" si="0"/>
        <v>4.5</v>
      </c>
      <c r="E7" s="2" t="str">
        <f t="shared" si="1"/>
        <v>Reprovado</v>
      </c>
      <c r="F7" s="2" t="str">
        <f t="shared" si="2"/>
        <v>C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5.7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5.7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5.7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5.7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5.7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5.7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5.7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5.7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5.7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5.7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5.7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5.7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5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5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5.7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5.7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5.7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5.7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5.7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.7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5.7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5.7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5.7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.7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.7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.7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.7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.7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7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5.7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  <row r="40" spans="1:30" ht="15.7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C14" sqref="C14"/>
    </sheetView>
  </sheetViews>
  <sheetFormatPr defaultRowHeight="15" x14ac:dyDescent="0.25"/>
  <cols>
    <col min="1" max="1" width="14.42578125" customWidth="1"/>
    <col min="2" max="2" width="18.28515625" customWidth="1"/>
    <col min="3" max="3" width="17.85546875" customWidth="1"/>
  </cols>
  <sheetData>
    <row r="1" spans="1:27" ht="15.75" x14ac:dyDescent="0.25">
      <c r="A1" s="4" t="s">
        <v>12</v>
      </c>
      <c r="B1" s="4" t="s">
        <v>13</v>
      </c>
      <c r="C1" s="4" t="s">
        <v>14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 x14ac:dyDescent="0.25">
      <c r="A2" s="4">
        <v>10</v>
      </c>
      <c r="B2" s="4">
        <v>2</v>
      </c>
      <c r="C2" s="4">
        <f>IFERROR(A2/B2,A2*B2)</f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.75" x14ac:dyDescent="0.25">
      <c r="A3" s="4"/>
      <c r="B3" s="4"/>
      <c r="C3" s="4">
        <f t="shared" ref="C3:C5" si="0">IFERROR(A3/B3,A3*B3)</f>
        <v>0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.75" x14ac:dyDescent="0.25">
      <c r="A4" s="4"/>
      <c r="B4" s="4"/>
      <c r="C4" s="4">
        <f t="shared" si="0"/>
        <v>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ht="15.75" x14ac:dyDescent="0.25">
      <c r="A5" s="4"/>
      <c r="B5" s="4"/>
      <c r="C5" s="4">
        <f t="shared" si="0"/>
        <v>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.7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.7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1:27" ht="15.7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1:27" ht="15.7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1:27" ht="15.7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1:27" ht="15.7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1:27" ht="15.7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1:27" ht="15.7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1:27" ht="15.7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1:27" ht="15.7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1:27" ht="15.7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1:27" ht="15.7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1:27" ht="15.7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1:27" ht="15.7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5.7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5.75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5.7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5.7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5.7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5.7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15.7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15.7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15.7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1:27" ht="15.7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1:27" ht="15.7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1:27" ht="15.7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.7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5.7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5.7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5.7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5.7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5.7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5.7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5.7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A6" sqref="A6"/>
    </sheetView>
  </sheetViews>
  <sheetFormatPr defaultRowHeight="15" x14ac:dyDescent="0.25"/>
  <cols>
    <col min="1" max="1" width="27" customWidth="1"/>
  </cols>
  <sheetData>
    <row r="1" spans="1:1" x14ac:dyDescent="0.25">
      <c r="A1" s="1" t="s">
        <v>15</v>
      </c>
    </row>
    <row r="2" spans="1:1" x14ac:dyDescent="0.25">
      <c r="A2" s="1">
        <v>50</v>
      </c>
    </row>
    <row r="3" spans="1:1" x14ac:dyDescent="0.25">
      <c r="A3" s="1">
        <v>100</v>
      </c>
    </row>
    <row r="4" spans="1:1" x14ac:dyDescent="0.25">
      <c r="A4" s="1"/>
    </row>
    <row r="5" spans="1:1" x14ac:dyDescent="0.25">
      <c r="A5" s="1" t="b">
        <f>AND(A2&gt;1, A2&lt;100)</f>
        <v>1</v>
      </c>
    </row>
    <row r="6" spans="1:1" x14ac:dyDescent="0.25">
      <c r="A6" s="1">
        <f>IF(AND(A2&lt;A3,  A2&lt;100), A2,"O valor está fora do Intervalo")</f>
        <v>50</v>
      </c>
    </row>
    <row r="7" spans="1:1" x14ac:dyDescent="0.25">
      <c r="A7" s="1" t="str">
        <f>IF(AND(A3&gt;1, A3&lt;100), A3, "O valor está fora do intervalo")</f>
        <v>O valor está fora do intervalo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workbookViewId="0">
      <selection activeCell="A7" sqref="A7"/>
    </sheetView>
  </sheetViews>
  <sheetFormatPr defaultRowHeight="15" x14ac:dyDescent="0.25"/>
  <cols>
    <col min="1" max="1" width="29.140625" customWidth="1"/>
  </cols>
  <sheetData>
    <row r="1" spans="1:28" ht="15.75" x14ac:dyDescent="0.25">
      <c r="A1" s="4" t="s">
        <v>15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x14ac:dyDescent="0.25">
      <c r="A2" s="4">
        <v>50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5.75" x14ac:dyDescent="0.25">
      <c r="A3" s="4">
        <v>100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5.75" x14ac:dyDescent="0.25">
      <c r="A4" s="4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5.75" x14ac:dyDescent="0.25">
      <c r="A5" s="4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5.75" x14ac:dyDescent="0.25">
      <c r="A6" s="4" t="b">
        <f>OR(A2&gt;1, A2&lt;100)</f>
        <v>1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5.75" x14ac:dyDescent="0.25">
      <c r="A7" s="4">
        <f>IF(OR(A2&gt;1, A2&lt;100), A3, "O valor está fora Intervalo")</f>
        <v>100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5.75" x14ac:dyDescent="0.25">
      <c r="A8" s="4" t="str">
        <f>IF(OR(A2&lt;0, A2&gt;50), A2, "O valor está fora do intervalo")</f>
        <v>O valor está fora do intervalo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5.7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5.7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5.7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5.7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ht="15.7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5.7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5.7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5.7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5.7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5.7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ht="15.7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ht="15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5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5.7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5.7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5.7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5.7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5.7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5.7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5.7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5.7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ht="15.7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ht="15.7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ht="15.7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ht="15.7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ht="15.7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ht="15.7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ht="15.7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 spans="1:28" ht="15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 spans="1:28" ht="15.7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2" sqref="D22"/>
    </sheetView>
  </sheetViews>
  <sheetFormatPr defaultRowHeight="15" x14ac:dyDescent="0.25"/>
  <cols>
    <col min="1" max="1" width="17.42578125" customWidth="1"/>
    <col min="2" max="2" width="17.5703125" bestFit="1" customWidth="1"/>
    <col min="3" max="3" width="17" bestFit="1" customWidth="1"/>
    <col min="4" max="4" width="11.7109375" bestFit="1" customWidth="1"/>
    <col min="5" max="5" width="10.28515625" customWidth="1"/>
  </cols>
  <sheetData>
    <row r="1" spans="1:5" x14ac:dyDescent="0.25">
      <c r="A1" t="s">
        <v>16</v>
      </c>
      <c r="B1" t="s">
        <v>17</v>
      </c>
    </row>
    <row r="2" spans="1:5" x14ac:dyDescent="0.25">
      <c r="A2" t="s">
        <v>18</v>
      </c>
      <c r="B2" t="s">
        <v>17</v>
      </c>
    </row>
    <row r="3" spans="1:5" x14ac:dyDescent="0.25">
      <c r="A3" t="s">
        <v>19</v>
      </c>
      <c r="B3" s="5">
        <v>8500</v>
      </c>
    </row>
    <row r="4" spans="1:5" x14ac:dyDescent="0.25">
      <c r="A4" t="s">
        <v>20</v>
      </c>
      <c r="B4">
        <v>5</v>
      </c>
    </row>
    <row r="5" spans="1:5" x14ac:dyDescent="0.25">
      <c r="A5" t="s">
        <v>21</v>
      </c>
      <c r="B5" s="6">
        <v>0.02</v>
      </c>
    </row>
    <row r="6" spans="1:5" x14ac:dyDescent="0.25">
      <c r="A6" t="s">
        <v>22</v>
      </c>
      <c r="B6" s="5">
        <v>12500</v>
      </c>
    </row>
    <row r="7" spans="1:5" x14ac:dyDescent="0.25">
      <c r="A7" t="s">
        <v>23</v>
      </c>
      <c r="B7" s="6">
        <v>1.4999999999999999E-2</v>
      </c>
    </row>
    <row r="9" spans="1:5" x14ac:dyDescent="0.25">
      <c r="A9" t="s">
        <v>24</v>
      </c>
      <c r="B9" t="s">
        <v>25</v>
      </c>
      <c r="C9" t="s">
        <v>26</v>
      </c>
      <c r="D9" t="s">
        <v>27</v>
      </c>
      <c r="E9" t="s">
        <v>28</v>
      </c>
    </row>
    <row r="10" spans="1:5" x14ac:dyDescent="0.25">
      <c r="A10" t="s">
        <v>29</v>
      </c>
      <c r="B10" s="5">
        <v>10260</v>
      </c>
      <c r="C10">
        <v>9</v>
      </c>
      <c r="D10" s="5">
        <f t="shared" ref="D10:D13" si="0">IF(OR(B10&gt;=B$3,C10&gt;=B$4),2%*B10, )</f>
        <v>205.20000000000002</v>
      </c>
      <c r="E10" s="5">
        <f t="shared" ref="E10:E13" si="1">IF(AND(B10&gt;B$6,C10&gt;B$4),1.5%*B10,  0)</f>
        <v>0</v>
      </c>
    </row>
    <row r="11" spans="1:5" x14ac:dyDescent="0.25">
      <c r="A11" t="s">
        <v>30</v>
      </c>
      <c r="B11" s="5">
        <v>15700</v>
      </c>
      <c r="C11">
        <v>7</v>
      </c>
      <c r="D11" s="5">
        <f t="shared" si="0"/>
        <v>314</v>
      </c>
      <c r="E11" s="5">
        <f t="shared" si="1"/>
        <v>235.5</v>
      </c>
    </row>
    <row r="12" spans="1:5" x14ac:dyDescent="0.25">
      <c r="A12" t="s">
        <v>31</v>
      </c>
      <c r="B12" s="5">
        <v>7480</v>
      </c>
      <c r="C12">
        <v>4</v>
      </c>
      <c r="D12" s="5">
        <f t="shared" si="0"/>
        <v>0</v>
      </c>
      <c r="E12" s="5">
        <f t="shared" si="1"/>
        <v>0</v>
      </c>
    </row>
    <row r="13" spans="1:5" x14ac:dyDescent="0.25">
      <c r="A13" t="s">
        <v>32</v>
      </c>
      <c r="B13" s="5">
        <v>9100</v>
      </c>
      <c r="C13">
        <v>3</v>
      </c>
      <c r="D13" s="5">
        <f t="shared" si="0"/>
        <v>182</v>
      </c>
      <c r="E13" s="5">
        <f t="shared" si="1"/>
        <v>0</v>
      </c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workbookViewId="0">
      <selection activeCell="F2" sqref="F2"/>
    </sheetView>
  </sheetViews>
  <sheetFormatPr defaultRowHeight="15" x14ac:dyDescent="0.25"/>
  <cols>
    <col min="1" max="1" width="11.28515625" bestFit="1" customWidth="1"/>
    <col min="2" max="2" width="15.5703125" customWidth="1"/>
    <col min="3" max="3" width="11" customWidth="1"/>
  </cols>
  <sheetData>
    <row r="1" spans="1:30" ht="15.75" x14ac:dyDescent="0.25">
      <c r="A1" s="3" t="s">
        <v>12</v>
      </c>
      <c r="B1" s="3" t="s">
        <v>33</v>
      </c>
      <c r="C1" s="3" t="s">
        <v>34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x14ac:dyDescent="0.25">
      <c r="A2" s="3">
        <v>1</v>
      </c>
      <c r="B2" s="3" t="s">
        <v>35</v>
      </c>
      <c r="C2" s="3">
        <v>56</v>
      </c>
      <c r="D2" s="3"/>
      <c r="E2" s="7" t="s">
        <v>34</v>
      </c>
      <c r="F2" s="7">
        <f>INDEX(Tabela3[], 3,3)</f>
        <v>23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5.75" x14ac:dyDescent="0.25">
      <c r="A3" s="3">
        <v>2</v>
      </c>
      <c r="B3" s="3" t="s">
        <v>36</v>
      </c>
      <c r="C3" s="3">
        <v>34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5.75" x14ac:dyDescent="0.25">
      <c r="A4" s="3">
        <v>3</v>
      </c>
      <c r="B4" s="3" t="s">
        <v>37</v>
      </c>
      <c r="C4" s="3">
        <v>23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5.75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5.75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5.75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5.7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5.75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5.75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5.7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5.7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5.7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5.7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5.7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5.7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5.7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5.7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5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5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5.7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5.7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5.7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5.7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5.7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.7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5.7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5.7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5.7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.7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.7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.7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.7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.7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7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5.7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workbookViewId="0">
      <selection activeCell="A10" sqref="A10:B11"/>
    </sheetView>
  </sheetViews>
  <sheetFormatPr defaultRowHeight="15" x14ac:dyDescent="0.25"/>
  <cols>
    <col min="1" max="1" width="12.7109375" customWidth="1"/>
    <col min="2" max="2" width="10.5703125" customWidth="1"/>
  </cols>
  <sheetData>
    <row r="1" spans="1:30" ht="15.75" x14ac:dyDescent="0.25">
      <c r="A1" s="3" t="s">
        <v>38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15.75" x14ac:dyDescent="0.25">
      <c r="A2" s="3" t="s">
        <v>39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5.75" x14ac:dyDescent="0.25">
      <c r="A3" s="3" t="s">
        <v>40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5.75" x14ac:dyDescent="0.25">
      <c r="A4" s="3" t="s">
        <v>41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15.75" x14ac:dyDescent="0.25">
      <c r="A5" s="3" t="s">
        <v>42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5.75" x14ac:dyDescent="0.25">
      <c r="A6" s="3" t="s">
        <v>43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ht="15.75" x14ac:dyDescent="0.25">
      <c r="A7" s="3" t="s">
        <v>44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ht="15.75" x14ac:dyDescent="0.25">
      <c r="A8" s="3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ht="15.75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ht="15.75" x14ac:dyDescent="0.25">
      <c r="A10" s="3" t="s">
        <v>45</v>
      </c>
      <c r="B10" s="3" t="s">
        <v>46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ht="15.75" x14ac:dyDescent="0.25">
      <c r="A11" s="3" t="s">
        <v>47</v>
      </c>
      <c r="B11" s="8">
        <f>MATCH(A11,Tabela4[],0)</f>
        <v>7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ht="15.75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ht="15.75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ht="15.75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ht="15.75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ht="15.75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ht="15.75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ht="15.75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ht="15.75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ht="15.75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</row>
    <row r="21" spans="1:30" ht="15.75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ht="15.75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ht="15.75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ht="15.75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ht="15.75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ht="15.75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ht="15.75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ht="15.75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ht="15.75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ht="15.75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ht="15.75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ht="15.75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ht="15.75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ht="15.75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ht="15.75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ht="15.75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ht="15.7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ht="15.7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ht="15.7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</row>
  </sheetData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14" sqref="E14"/>
    </sheetView>
  </sheetViews>
  <sheetFormatPr defaultRowHeight="15" x14ac:dyDescent="0.25"/>
  <cols>
    <col min="1" max="1" width="12" customWidth="1"/>
    <col min="2" max="2" width="10.7109375" bestFit="1" customWidth="1"/>
  </cols>
  <sheetData>
    <row r="1" spans="1:5" ht="15.75" x14ac:dyDescent="0.25">
      <c r="A1" s="3" t="s">
        <v>38</v>
      </c>
    </row>
    <row r="2" spans="1:5" ht="15.75" x14ac:dyDescent="0.25">
      <c r="A2" s="3" t="s">
        <v>39</v>
      </c>
    </row>
    <row r="3" spans="1:5" ht="15.75" x14ac:dyDescent="0.25">
      <c r="A3" s="3" t="s">
        <v>40</v>
      </c>
    </row>
    <row r="4" spans="1:5" ht="15.75" x14ac:dyDescent="0.25">
      <c r="A4" s="3" t="s">
        <v>41</v>
      </c>
    </row>
    <row r="5" spans="1:5" ht="15.75" x14ac:dyDescent="0.25">
      <c r="A5" s="3" t="s">
        <v>42</v>
      </c>
    </row>
    <row r="6" spans="1:5" ht="15.75" x14ac:dyDescent="0.25">
      <c r="A6" s="3" t="s">
        <v>43</v>
      </c>
    </row>
    <row r="7" spans="1:5" ht="15.75" x14ac:dyDescent="0.25">
      <c r="A7" s="3" t="s">
        <v>44</v>
      </c>
    </row>
    <row r="8" spans="1:5" ht="15.75" x14ac:dyDescent="0.25">
      <c r="A8" s="3" t="s">
        <v>47</v>
      </c>
    </row>
    <row r="10" spans="1:5" ht="15.75" x14ac:dyDescent="0.25">
      <c r="A10" s="3" t="s">
        <v>45</v>
      </c>
      <c r="B10" s="3" t="s">
        <v>46</v>
      </c>
      <c r="D10" t="s">
        <v>48</v>
      </c>
      <c r="E10" t="s">
        <v>49</v>
      </c>
    </row>
    <row r="11" spans="1:5" ht="15.75" x14ac:dyDescent="0.25">
      <c r="A11" s="3" t="s">
        <v>47</v>
      </c>
      <c r="B11" s="8">
        <f>MATCH(A11,Tabela4[],0)</f>
        <v>7</v>
      </c>
      <c r="D11">
        <f>ROWS(Tabela4[])</f>
        <v>7</v>
      </c>
      <c r="E11">
        <f>COLUMNS(Tabela4[])</f>
        <v>1</v>
      </c>
    </row>
  </sheetData>
  <pageMargins left="0.511811024" right="0.511811024" top="0.78740157499999996" bottom="0.78740157499999996" header="0.31496062000000002" footer="0.31496062000000002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1</vt:i4>
      </vt:variant>
    </vt:vector>
  </HeadingPairs>
  <TitlesOfParts>
    <vt:vector size="12" baseType="lpstr">
      <vt:lpstr>SE</vt:lpstr>
      <vt:lpstr>SES</vt:lpstr>
      <vt:lpstr>SEERRO</vt:lpstr>
      <vt:lpstr>E</vt:lpstr>
      <vt:lpstr>OU</vt:lpstr>
      <vt:lpstr>Desafio</vt:lpstr>
      <vt:lpstr>Índice</vt:lpstr>
      <vt:lpstr>Corresp</vt:lpstr>
      <vt:lpstr>LINS E COLS</vt:lpstr>
      <vt:lpstr>PROCV</vt:lpstr>
      <vt:lpstr>PROCH</vt:lpstr>
      <vt:lpstr>Tabela14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2021-09-11T17:10:29Z</dcterms:created>
  <dcterms:modified xsi:type="dcterms:W3CDTF">2021-09-18T17:09:09Z</dcterms:modified>
</cp:coreProperties>
</file>