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Pedro\"/>
    </mc:Choice>
  </mc:AlternateContent>
  <bookViews>
    <workbookView xWindow="0" yWindow="0" windowWidth="28800" windowHeight="12330" firstSheet="4" activeTab="13"/>
  </bookViews>
  <sheets>
    <sheet name="Rastrear Precedentes" sheetId="1" r:id="rId1"/>
    <sheet name="Dependentes" sheetId="2" r:id="rId2"/>
    <sheet name="Auditoria" sheetId="3" r:id="rId3"/>
    <sheet name="DiaSemana" sheetId="4" r:id="rId4"/>
    <sheet name="DATAM" sheetId="5" r:id="rId5"/>
    <sheet name="DiaTrabalho" sheetId="6" r:id="rId6"/>
    <sheet name="Diatrabalho.intl" sheetId="7" r:id="rId7"/>
    <sheet name="DiatrabalhoTotal" sheetId="8" r:id="rId8"/>
    <sheet name="FIMMES" sheetId="9" r:id="rId9"/>
    <sheet name="NUMSEMANA" sheetId="10" r:id="rId10"/>
    <sheet name="TEMPO" sheetId="11" r:id="rId11"/>
    <sheet name="horaminutosegundo" sheetId="12" r:id="rId12"/>
    <sheet name="dias" sheetId="13" r:id="rId13"/>
    <sheet name="Exercício" sheetId="14" r:id="rId14"/>
  </sheets>
  <definedNames>
    <definedName name="feriados">DiaTrabalho!$A$6:$A$7</definedName>
    <definedName name="feriadoss">DiatrabalhoTotal!$A$5:$A$6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4" l="1"/>
  <c r="B2" i="14"/>
  <c r="B4" i="13"/>
  <c r="F6" i="12"/>
  <c r="A10" i="12"/>
  <c r="A7" i="12"/>
  <c r="A8" i="12"/>
  <c r="A6" i="12"/>
  <c r="F5" i="11"/>
  <c r="B5" i="11"/>
  <c r="D3" i="10"/>
  <c r="D3" i="9"/>
  <c r="F9" i="8"/>
  <c r="F8" i="8"/>
  <c r="F6" i="8"/>
  <c r="F5" i="8"/>
  <c r="F9" i="7"/>
  <c r="F8" i="7"/>
  <c r="F6" i="7"/>
  <c r="F5" i="7"/>
  <c r="F6" i="6"/>
  <c r="F5" i="6"/>
  <c r="E4" i="5"/>
  <c r="E3" i="5"/>
  <c r="E2" i="5"/>
  <c r="D4" i="4"/>
  <c r="D3" i="4"/>
  <c r="D2" i="4"/>
  <c r="G6" i="2" l="1"/>
  <c r="E6" i="2"/>
  <c r="F8" i="2" s="1"/>
  <c r="F4" i="2"/>
  <c r="D4" i="2"/>
  <c r="D4" i="1"/>
</calcChain>
</file>

<file path=xl/sharedStrings.xml><?xml version="1.0" encoding="utf-8"?>
<sst xmlns="http://schemas.openxmlformats.org/spreadsheetml/2006/main" count="72" uniqueCount="37">
  <si>
    <t>=</t>
  </si>
  <si>
    <t>Datam(b2;1)</t>
  </si>
  <si>
    <t>Datam(b2;2)</t>
  </si>
  <si>
    <t>Datam(b2;12)</t>
  </si>
  <si>
    <t>Data Inicio</t>
  </si>
  <si>
    <t>Dias</t>
  </si>
  <si>
    <t>Feriados</t>
  </si>
  <si>
    <t>diatrabalho(b1;b2)</t>
  </si>
  <si>
    <t>diatrabalho(b1;b2;feriados)</t>
  </si>
  <si>
    <t>diatrabalho.intl(b1;b2)</t>
  </si>
  <si>
    <t>diatrabalho.intl(b1;b2;11;feriados)</t>
  </si>
  <si>
    <t>Data Final</t>
  </si>
  <si>
    <t>diatrabalhototal(b1;b2)</t>
  </si>
  <si>
    <t>diatrabalhototal(b1;b2;feriados)</t>
  </si>
  <si>
    <t>diatrabalhototal.intl(b1;b2)</t>
  </si>
  <si>
    <t>diatrabalhototal.intl(b1;b1;11;feriados</t>
  </si>
  <si>
    <t>fimees(b1;3)</t>
  </si>
  <si>
    <t>Data</t>
  </si>
  <si>
    <t>numSEMANA(b1)</t>
  </si>
  <si>
    <t>hora</t>
  </si>
  <si>
    <t>minuto</t>
  </si>
  <si>
    <t>segundo</t>
  </si>
  <si>
    <t>hora(a2)</t>
  </si>
  <si>
    <t>hora(a3)</t>
  </si>
  <si>
    <t>hora(a4)</t>
  </si>
  <si>
    <t>MINUTO(A3)</t>
  </si>
  <si>
    <t>SEGUNDO(A3)</t>
  </si>
  <si>
    <t>Data1</t>
  </si>
  <si>
    <t>Data2</t>
  </si>
  <si>
    <t>dias(b1;b2)</t>
  </si>
  <si>
    <t>Data Inicial</t>
  </si>
  <si>
    <t>Valor hora</t>
  </si>
  <si>
    <t xml:space="preserve">Jornada dia </t>
  </si>
  <si>
    <t>4 horas</t>
  </si>
  <si>
    <t>Reajuste</t>
  </si>
  <si>
    <t>Data Reajuste</t>
  </si>
  <si>
    <t>Dias Trabalhados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</si>
</sst>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7" formatCode="dd/mm/yyyy\ hh:mm:ss"/>
    <numFmt numFmtId="168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/>
    <xf numFmtId="167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/>
    <xf numFmtId="44" fontId="0" fillId="0" borderId="0" xfId="1" applyFont="1"/>
    <xf numFmtId="168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H39" sqref="H39"/>
    </sheetView>
  </sheetViews>
  <sheetFormatPr defaultRowHeight="15" x14ac:dyDescent="0.25"/>
  <sheetData>
    <row r="2" spans="2:6" x14ac:dyDescent="0.25">
      <c r="B2">
        <v>10</v>
      </c>
      <c r="D2">
        <v>20</v>
      </c>
      <c r="F2">
        <v>30</v>
      </c>
    </row>
    <row r="4" spans="2:6" x14ac:dyDescent="0.25">
      <c r="D4">
        <f>SUM(B2,F2)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6" sqref="C6"/>
    </sheetView>
  </sheetViews>
  <sheetFormatPr defaultRowHeight="15" x14ac:dyDescent="0.25"/>
  <cols>
    <col min="2" max="2" width="10.7109375" bestFit="1" customWidth="1"/>
    <col min="3" max="3" width="17.28515625" customWidth="1"/>
    <col min="4" max="4" width="8.140625" customWidth="1"/>
  </cols>
  <sheetData>
    <row r="1" spans="1:4" x14ac:dyDescent="0.25">
      <c r="A1" t="s">
        <v>17</v>
      </c>
      <c r="B1" s="1">
        <v>43475</v>
      </c>
    </row>
    <row r="3" spans="1:4" x14ac:dyDescent="0.25">
      <c r="B3" t="s">
        <v>0</v>
      </c>
      <c r="C3" t="s">
        <v>18</v>
      </c>
      <c r="D3">
        <f>WEEKNUM(B1)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3" sqref="C3"/>
    </sheetView>
  </sheetViews>
  <sheetFormatPr defaultRowHeight="15" x14ac:dyDescent="0.25"/>
  <sheetData>
    <row r="1" spans="1:6" x14ac:dyDescent="0.25">
      <c r="A1" t="s">
        <v>19</v>
      </c>
      <c r="B1">
        <v>1</v>
      </c>
      <c r="E1" t="s">
        <v>19</v>
      </c>
      <c r="F1">
        <v>20</v>
      </c>
    </row>
    <row r="2" spans="1:6" x14ac:dyDescent="0.25">
      <c r="A2" t="s">
        <v>20</v>
      </c>
      <c r="B2">
        <v>120</v>
      </c>
      <c r="E2" t="s">
        <v>20</v>
      </c>
      <c r="F2">
        <v>120</v>
      </c>
    </row>
    <row r="3" spans="1:6" x14ac:dyDescent="0.25">
      <c r="A3" t="s">
        <v>21</v>
      </c>
      <c r="B3">
        <v>60</v>
      </c>
      <c r="E3" t="s">
        <v>21</v>
      </c>
      <c r="F3">
        <v>60</v>
      </c>
    </row>
    <row r="5" spans="1:6" x14ac:dyDescent="0.25">
      <c r="B5" s="2">
        <f>TIME(B1,B2,B3)</f>
        <v>0.12569444444444444</v>
      </c>
      <c r="F5" s="2">
        <f>TIME(F1,F2,F3)</f>
        <v>0.91736111111111107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workbookViewId="0">
      <selection activeCell="D4" sqref="D4"/>
    </sheetView>
  </sheetViews>
  <sheetFormatPr defaultRowHeight="15" x14ac:dyDescent="0.25"/>
  <cols>
    <col min="1" max="1" width="30.28515625" bestFit="1" customWidth="1"/>
  </cols>
  <sheetData>
    <row r="1" spans="1:32" ht="15.75" x14ac:dyDescent="0.25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x14ac:dyDescent="0.25">
      <c r="A2" s="3">
        <v>0.75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x14ac:dyDescent="0.25">
      <c r="A3" s="4">
        <v>43449.323495370372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.75" x14ac:dyDescent="0.25">
      <c r="A4" s="5">
        <v>43449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5.75" x14ac:dyDescent="0.25">
      <c r="A6" s="6">
        <f>HOUR(A2)</f>
        <v>18</v>
      </c>
      <c r="B6" s="6"/>
      <c r="C6" s="6" t="s">
        <v>0</v>
      </c>
      <c r="D6" s="6" t="s">
        <v>22</v>
      </c>
      <c r="E6" s="3"/>
      <c r="F6" s="6">
        <f>SECOND(A3)</f>
        <v>50</v>
      </c>
      <c r="G6" s="6" t="s">
        <v>0</v>
      </c>
      <c r="H6" s="6" t="s">
        <v>26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x14ac:dyDescent="0.25">
      <c r="A7" s="6">
        <f t="shared" ref="A7:A8" si="0">HOUR(A3)</f>
        <v>7</v>
      </c>
      <c r="B7" s="6"/>
      <c r="C7" s="6" t="s">
        <v>0</v>
      </c>
      <c r="D7" s="6" t="s">
        <v>23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5.75" x14ac:dyDescent="0.25">
      <c r="A8" s="6">
        <f t="shared" si="0"/>
        <v>0</v>
      </c>
      <c r="B8" s="6"/>
      <c r="C8" s="6" t="s">
        <v>0</v>
      </c>
      <c r="D8" s="6" t="s">
        <v>24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5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.75" x14ac:dyDescent="0.25">
      <c r="A10" s="6">
        <f>MINUTE(A3)</f>
        <v>45</v>
      </c>
      <c r="B10" s="6"/>
      <c r="C10" s="6" t="s">
        <v>0</v>
      </c>
      <c r="D10" s="6" t="s">
        <v>25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.7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27</v>
      </c>
      <c r="B1" s="1">
        <v>43566</v>
      </c>
    </row>
    <row r="2" spans="1:5" x14ac:dyDescent="0.25">
      <c r="A2" t="s">
        <v>28</v>
      </c>
      <c r="B2" s="1">
        <v>43560</v>
      </c>
    </row>
    <row r="4" spans="1:5" x14ac:dyDescent="0.25">
      <c r="B4">
        <f>_xlfn.DAYS(B1,B2)</f>
        <v>6</v>
      </c>
      <c r="D4" t="s">
        <v>0</v>
      </c>
      <c r="E4" t="s">
        <v>29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J10" sqref="J10"/>
    </sheetView>
  </sheetViews>
  <sheetFormatPr defaultRowHeight="15" x14ac:dyDescent="0.25"/>
  <cols>
    <col min="1" max="1" width="16" bestFit="1" customWidth="1"/>
    <col min="2" max="3" width="10.7109375" bestFit="1" customWidth="1"/>
  </cols>
  <sheetData>
    <row r="1" spans="1:3" x14ac:dyDescent="0.25">
      <c r="A1" t="s">
        <v>30</v>
      </c>
      <c r="B1" s="1">
        <v>43466</v>
      </c>
    </row>
    <row r="2" spans="1:3" x14ac:dyDescent="0.25">
      <c r="A2" t="s">
        <v>11</v>
      </c>
      <c r="B2" s="1">
        <f>EOMONTH(B1,4)</f>
        <v>43616</v>
      </c>
      <c r="C2" s="1"/>
    </row>
    <row r="3" spans="1:3" x14ac:dyDescent="0.25">
      <c r="A3" t="s">
        <v>31</v>
      </c>
      <c r="B3" s="7">
        <v>55</v>
      </c>
    </row>
    <row r="4" spans="1:3" x14ac:dyDescent="0.25">
      <c r="A4" t="s">
        <v>32</v>
      </c>
      <c r="B4" s="8" t="s">
        <v>33</v>
      </c>
    </row>
    <row r="5" spans="1:3" x14ac:dyDescent="0.25">
      <c r="A5" t="s">
        <v>34</v>
      </c>
      <c r="B5" s="7">
        <v>10</v>
      </c>
    </row>
    <row r="6" spans="1:3" x14ac:dyDescent="0.25">
      <c r="A6" t="s">
        <v>35</v>
      </c>
      <c r="B6" s="1">
        <v>43556</v>
      </c>
    </row>
    <row r="8" spans="1:3" x14ac:dyDescent="0.25">
      <c r="A8" t="s">
        <v>36</v>
      </c>
      <c r="B8">
        <f>_xlfn.DAYS(B2,B1)</f>
        <v>150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I22" sqref="I22"/>
    </sheetView>
  </sheetViews>
  <sheetFormatPr defaultRowHeight="15" x14ac:dyDescent="0.25"/>
  <sheetData>
    <row r="2" spans="2:10" x14ac:dyDescent="0.25">
      <c r="B2">
        <v>1</v>
      </c>
      <c r="D2">
        <v>2</v>
      </c>
      <c r="F2">
        <v>3</v>
      </c>
      <c r="H2">
        <v>4</v>
      </c>
      <c r="J2">
        <v>5</v>
      </c>
    </row>
    <row r="4" spans="2:10" x14ac:dyDescent="0.25">
      <c r="D4">
        <f>B2+D2</f>
        <v>3</v>
      </c>
      <c r="F4">
        <f>F2</f>
        <v>3</v>
      </c>
      <c r="H4">
        <v>9</v>
      </c>
    </row>
    <row r="6" spans="2:10" x14ac:dyDescent="0.25">
      <c r="E6">
        <f>SUM(D4:H4)</f>
        <v>15</v>
      </c>
      <c r="G6">
        <f>Auditoria!D4</f>
        <v>40</v>
      </c>
    </row>
    <row r="8" spans="2:10" x14ac:dyDescent="0.25">
      <c r="F8">
        <f>SUM(E6,G6)+(20+30/2)- (SUM(D2:F2))</f>
        <v>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workbookViewId="0">
      <selection activeCell="D4" sqref="D4"/>
    </sheetView>
  </sheetViews>
  <sheetFormatPr defaultRowHeight="15" x14ac:dyDescent="0.25"/>
  <sheetData>
    <row r="4" spans="4:4" x14ac:dyDescent="0.25">
      <c r="D4">
        <v>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3" sqref="B3"/>
    </sheetView>
  </sheetViews>
  <sheetFormatPr defaultRowHeight="15" x14ac:dyDescent="0.25"/>
  <cols>
    <col min="2" max="2" width="10.7109375" bestFit="1" customWidth="1"/>
  </cols>
  <sheetData>
    <row r="2" spans="2:4" x14ac:dyDescent="0.25">
      <c r="B2" s="1">
        <v>43566</v>
      </c>
      <c r="C2" t="s">
        <v>0</v>
      </c>
      <c r="D2">
        <f>WEEKDAY(B2,1 )</f>
        <v>5</v>
      </c>
    </row>
    <row r="3" spans="2:4" x14ac:dyDescent="0.25">
      <c r="C3" t="s">
        <v>0</v>
      </c>
      <c r="D3">
        <f>WEEKDAY(B2,2)</f>
        <v>4</v>
      </c>
    </row>
    <row r="4" spans="2:4" x14ac:dyDescent="0.25">
      <c r="C4" t="s">
        <v>0</v>
      </c>
      <c r="D4">
        <f>WEEKDAY(B2,3)</f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workbookViewId="0">
      <selection activeCell="G19" sqref="G19"/>
    </sheetView>
  </sheetViews>
  <sheetFormatPr defaultRowHeight="15" x14ac:dyDescent="0.25"/>
  <cols>
    <col min="2" max="2" width="10.7109375" bestFit="1" customWidth="1"/>
    <col min="4" max="4" width="12.85546875" bestFit="1" customWidth="1"/>
    <col min="5" max="5" width="10.28515625" customWidth="1"/>
    <col min="7" max="7" width="31.7109375" bestFit="1" customWidth="1"/>
  </cols>
  <sheetData>
    <row r="2" spans="2:7" x14ac:dyDescent="0.25">
      <c r="B2" s="1">
        <v>43566</v>
      </c>
      <c r="C2" t="s">
        <v>0</v>
      </c>
      <c r="D2" t="s">
        <v>1</v>
      </c>
      <c r="E2">
        <f>EDATE(B2,1)</f>
        <v>43596</v>
      </c>
      <c r="G2" s="1">
        <v>43596</v>
      </c>
    </row>
    <row r="3" spans="2:7" x14ac:dyDescent="0.25">
      <c r="C3" t="s">
        <v>0</v>
      </c>
      <c r="D3" t="s">
        <v>2</v>
      </c>
      <c r="E3">
        <f>EDATE(B2,2)</f>
        <v>43627</v>
      </c>
      <c r="G3" s="1">
        <v>43627</v>
      </c>
    </row>
    <row r="4" spans="2:7" x14ac:dyDescent="0.25">
      <c r="C4" t="s">
        <v>0</v>
      </c>
      <c r="D4" t="s">
        <v>3</v>
      </c>
      <c r="E4">
        <f>EDATE(B2,12)</f>
        <v>43932</v>
      </c>
      <c r="G4" s="1">
        <v>43932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:A7"/>
    </sheetView>
  </sheetViews>
  <sheetFormatPr defaultRowHeight="15" x14ac:dyDescent="0.25"/>
  <cols>
    <col min="1" max="2" width="10.7109375" bestFit="1" customWidth="1"/>
    <col min="6" max="6" width="31.85546875" bestFit="1" customWidth="1"/>
  </cols>
  <sheetData>
    <row r="1" spans="1:6" x14ac:dyDescent="0.25">
      <c r="A1" t="s">
        <v>4</v>
      </c>
      <c r="B1" s="1">
        <v>43449</v>
      </c>
    </row>
    <row r="2" spans="1:6" x14ac:dyDescent="0.25">
      <c r="A2" t="s">
        <v>5</v>
      </c>
      <c r="B2">
        <v>151</v>
      </c>
    </row>
    <row r="5" spans="1:6" x14ac:dyDescent="0.25">
      <c r="A5" t="s">
        <v>6</v>
      </c>
      <c r="B5" t="s">
        <v>0</v>
      </c>
      <c r="C5" t="s">
        <v>7</v>
      </c>
      <c r="F5" s="1">
        <f>WORKDAY(B1,B2)</f>
        <v>43661</v>
      </c>
    </row>
    <row r="6" spans="1:6" x14ac:dyDescent="0.25">
      <c r="A6" s="1">
        <v>43465</v>
      </c>
      <c r="B6" t="s">
        <v>0</v>
      </c>
      <c r="C6" t="s">
        <v>8</v>
      </c>
      <c r="F6" s="1">
        <f>WORKDAY(B1,B2,feriados)</f>
        <v>43663</v>
      </c>
    </row>
    <row r="7" spans="1:6" x14ac:dyDescent="0.25">
      <c r="A7" s="1">
        <v>43466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B1"/>
    </sheetView>
  </sheetViews>
  <sheetFormatPr defaultRowHeight="15" x14ac:dyDescent="0.25"/>
  <cols>
    <col min="1" max="2" width="10.7109375" bestFit="1" customWidth="1"/>
    <col min="5" max="5" width="14" customWidth="1"/>
    <col min="6" max="6" width="10.7109375" bestFit="1" customWidth="1"/>
  </cols>
  <sheetData>
    <row r="1" spans="1:6" x14ac:dyDescent="0.25">
      <c r="A1" t="s">
        <v>4</v>
      </c>
      <c r="B1" s="1">
        <v>43449</v>
      </c>
    </row>
    <row r="2" spans="1:6" x14ac:dyDescent="0.25">
      <c r="A2" t="s">
        <v>5</v>
      </c>
      <c r="B2">
        <v>151</v>
      </c>
    </row>
    <row r="5" spans="1:6" x14ac:dyDescent="0.25">
      <c r="A5" t="s">
        <v>6</v>
      </c>
      <c r="B5" t="s">
        <v>0</v>
      </c>
      <c r="C5" t="s">
        <v>7</v>
      </c>
      <c r="F5" s="1">
        <f>WORKDAY(B1,B2)</f>
        <v>43661</v>
      </c>
    </row>
    <row r="6" spans="1:6" x14ac:dyDescent="0.25">
      <c r="A6" s="1">
        <v>43465</v>
      </c>
      <c r="B6" t="s">
        <v>0</v>
      </c>
      <c r="C6" t="s">
        <v>8</v>
      </c>
      <c r="F6" s="1">
        <f>WORKDAY(B1,B2,feriados)</f>
        <v>43663</v>
      </c>
    </row>
    <row r="7" spans="1:6" x14ac:dyDescent="0.25">
      <c r="A7" s="1">
        <v>43466</v>
      </c>
    </row>
    <row r="8" spans="1:6" x14ac:dyDescent="0.25">
      <c r="B8" t="s">
        <v>0</v>
      </c>
      <c r="C8" t="s">
        <v>9</v>
      </c>
      <c r="F8" s="1">
        <f>WORKDAY.INTL(B1,B2)</f>
        <v>43661</v>
      </c>
    </row>
    <row r="9" spans="1:6" x14ac:dyDescent="0.25">
      <c r="B9" t="s">
        <v>0</v>
      </c>
      <c r="C9" t="s">
        <v>10</v>
      </c>
      <c r="F9" s="1">
        <f>WORKDAY.INTL(B1,B2,11,feriados)</f>
        <v>43628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6" sqref="D6"/>
    </sheetView>
  </sheetViews>
  <sheetFormatPr defaultRowHeight="15" x14ac:dyDescent="0.25"/>
  <cols>
    <col min="1" max="1" width="11.85546875" customWidth="1"/>
    <col min="2" max="2" width="10.7109375" bestFit="1" customWidth="1"/>
    <col min="5" max="5" width="16.42578125" customWidth="1"/>
  </cols>
  <sheetData>
    <row r="1" spans="1:6" x14ac:dyDescent="0.25">
      <c r="A1" t="s">
        <v>4</v>
      </c>
      <c r="B1" s="1">
        <v>43449</v>
      </c>
    </row>
    <row r="2" spans="1:6" x14ac:dyDescent="0.25">
      <c r="A2" t="s">
        <v>11</v>
      </c>
      <c r="B2" s="1">
        <v>43497</v>
      </c>
    </row>
    <row r="4" spans="1:6" x14ac:dyDescent="0.25">
      <c r="A4" t="s">
        <v>6</v>
      </c>
    </row>
    <row r="5" spans="1:6" x14ac:dyDescent="0.25">
      <c r="A5" s="1">
        <v>43449</v>
      </c>
      <c r="B5" t="s">
        <v>0</v>
      </c>
      <c r="C5" t="s">
        <v>12</v>
      </c>
      <c r="F5">
        <f>NETWORKDAYS(B1,B2)</f>
        <v>35</v>
      </c>
    </row>
    <row r="6" spans="1:6" x14ac:dyDescent="0.25">
      <c r="A6" s="1">
        <v>43466</v>
      </c>
      <c r="B6" t="s">
        <v>0</v>
      </c>
      <c r="C6" t="s">
        <v>13</v>
      </c>
      <c r="F6">
        <f>NETWORKDAYS(B1,B2,feriadoss)</f>
        <v>34</v>
      </c>
    </row>
    <row r="8" spans="1:6" x14ac:dyDescent="0.25">
      <c r="B8" t="s">
        <v>0</v>
      </c>
      <c r="C8" t="s">
        <v>14</v>
      </c>
      <c r="F8">
        <f>NETWORKDAYS.INTL(B1,B2)</f>
        <v>35</v>
      </c>
    </row>
    <row r="9" spans="1:6" x14ac:dyDescent="0.25">
      <c r="B9" t="s">
        <v>0</v>
      </c>
      <c r="C9" t="s">
        <v>15</v>
      </c>
      <c r="F9">
        <f>NETWORKDAYS.INTL(B1,B2,11,feriadoss)</f>
        <v>40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10.28515625" bestFit="1" customWidth="1"/>
    <col min="2" max="2" width="13" customWidth="1"/>
    <col min="4" max="4" width="10.7109375" bestFit="1" customWidth="1"/>
  </cols>
  <sheetData>
    <row r="1" spans="1:4" x14ac:dyDescent="0.25">
      <c r="A1" t="s">
        <v>4</v>
      </c>
      <c r="B1" s="1">
        <v>43449</v>
      </c>
    </row>
    <row r="3" spans="1:4" x14ac:dyDescent="0.25">
      <c r="B3" t="s">
        <v>16</v>
      </c>
      <c r="D3" s="1">
        <f>EOMONTH(B1,3)</f>
        <v>43555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Rastrear Precedentes</vt:lpstr>
      <vt:lpstr>Dependentes</vt:lpstr>
      <vt:lpstr>Auditoria</vt:lpstr>
      <vt:lpstr>DiaSemana</vt:lpstr>
      <vt:lpstr>DATAM</vt:lpstr>
      <vt:lpstr>DiaTrabalho</vt:lpstr>
      <vt:lpstr>Diatrabalho.intl</vt:lpstr>
      <vt:lpstr>DiatrabalhoTotal</vt:lpstr>
      <vt:lpstr>FIMMES</vt:lpstr>
      <vt:lpstr>NUMSEMANA</vt:lpstr>
      <vt:lpstr>TEMPO</vt:lpstr>
      <vt:lpstr>horaminutosegundo</vt:lpstr>
      <vt:lpstr>dias</vt:lpstr>
      <vt:lpstr>Exercício</vt:lpstr>
      <vt:lpstr>feriados</vt:lpstr>
      <vt:lpstr>feriadoss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2021-09-18T18:05:58Z</cp:lastPrinted>
  <dcterms:created xsi:type="dcterms:W3CDTF">2021-09-18T18:05:55Z</dcterms:created>
  <dcterms:modified xsi:type="dcterms:W3CDTF">2021-09-18T20:05:03Z</dcterms:modified>
</cp:coreProperties>
</file>