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diogo\"/>
    </mc:Choice>
  </mc:AlternateContent>
  <bookViews>
    <workbookView xWindow="0" yWindow="0" windowWidth="28800" windowHeight="12330" activeTab="10"/>
  </bookViews>
  <sheets>
    <sheet name="SE" sheetId="1" r:id="rId1"/>
    <sheet name="SES" sheetId="2" r:id="rId2"/>
    <sheet name="SEERRO" sheetId="4" r:id="rId3"/>
    <sheet name="E" sheetId="5" r:id="rId4"/>
    <sheet name="OU" sheetId="6" r:id="rId5"/>
    <sheet name="Metas de Comissão" sheetId="7" r:id="rId6"/>
    <sheet name="ÍNDICE" sheetId="8" r:id="rId7"/>
    <sheet name="CORRESP" sheetId="9" r:id="rId8"/>
    <sheet name="LINS e COLS" sheetId="11" r:id="rId9"/>
    <sheet name="PROCV" sheetId="12" r:id="rId10"/>
    <sheet name="PROCH" sheetId="13" r:id="rId11"/>
  </sheets>
  <definedNames>
    <definedName name="tabela10" localSheetId="8">'LINS e COLS'!$A$2:$A$8</definedName>
    <definedName name="tabela10">CORRESP!$A$2:$A$8</definedName>
    <definedName name="tabela13">PROCV!$B$3:$D$6</definedName>
    <definedName name="Tabela5">ÍNDICE!$A$2:$C$4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2" l="1"/>
  <c r="D9" i="13"/>
  <c r="E11" i="11"/>
  <c r="D11" i="11"/>
  <c r="B11" i="11"/>
  <c r="F2" i="8"/>
  <c r="B11" i="9"/>
  <c r="E10" i="7"/>
  <c r="E11" i="7"/>
  <c r="E12" i="7"/>
  <c r="E13" i="7"/>
  <c r="D11" i="7"/>
  <c r="D12" i="7"/>
  <c r="D13" i="7"/>
  <c r="D10" i="7"/>
  <c r="A5" i="6"/>
  <c r="A6" i="6"/>
  <c r="A7" i="6"/>
  <c r="A6" i="5"/>
  <c r="C2" i="4"/>
  <c r="A5" i="5"/>
  <c r="A7" i="5"/>
  <c r="C3" i="4"/>
  <c r="C4" i="4"/>
  <c r="C5" i="4"/>
  <c r="C6" i="4"/>
  <c r="C7" i="4"/>
  <c r="C8" i="4"/>
  <c r="C9" i="4"/>
  <c r="E3" i="2"/>
  <c r="E4" i="2"/>
  <c r="E5" i="2"/>
  <c r="E6" i="2"/>
  <c r="E7" i="2"/>
  <c r="D7" i="2"/>
  <c r="D6" i="2"/>
  <c r="D5" i="2"/>
  <c r="D4" i="2"/>
  <c r="D3" i="2"/>
  <c r="E4" i="1"/>
  <c r="E5" i="1"/>
  <c r="E6" i="1"/>
  <c r="E7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<sst xmlns="http://schemas.openxmlformats.org/spreadsheetml/2006/main" count="103" uniqueCount="65">
  <si>
    <t>Notas de Alunos</t>
  </si>
  <si>
    <t>Nome</t>
  </si>
  <si>
    <t>Jose Ramos</t>
  </si>
  <si>
    <t>Maria Silva</t>
  </si>
  <si>
    <t>Antonieta Neves</t>
  </si>
  <si>
    <t>Julio Souza</t>
  </si>
  <si>
    <t>Carlos Alves</t>
  </si>
  <si>
    <t>Nota 1</t>
  </si>
  <si>
    <t>Nota 2</t>
  </si>
  <si>
    <t>Nota 3</t>
  </si>
  <si>
    <t>Passou?</t>
  </si>
  <si>
    <t>Classificação</t>
  </si>
  <si>
    <t xml:space="preserve"> </t>
  </si>
  <si>
    <t>Número</t>
  </si>
  <si>
    <t>Dividendo</t>
  </si>
  <si>
    <t>Resultado</t>
  </si>
  <si>
    <t>Valores</t>
  </si>
  <si>
    <t>Metas</t>
  </si>
  <si>
    <t>Quantidade</t>
  </si>
  <si>
    <t>Metas de vendas</t>
  </si>
  <si>
    <t>Metas de contas</t>
  </si>
  <si>
    <t>Taxa de comissão</t>
  </si>
  <si>
    <t>% de Bônus</t>
  </si>
  <si>
    <t>Vendedor</t>
  </si>
  <si>
    <t>Joana Alves</t>
  </si>
  <si>
    <t>Mateus Faria</t>
  </si>
  <si>
    <t>Rubens Malta</t>
  </si>
  <si>
    <t>Aline dos Reis</t>
  </si>
  <si>
    <t>Total Vendas</t>
  </si>
  <si>
    <t>Total de Contas</t>
  </si>
  <si>
    <t>Comissão</t>
  </si>
  <si>
    <t>Bônus</t>
  </si>
  <si>
    <t>Critérios</t>
  </si>
  <si>
    <t>Meta de bônus</t>
  </si>
  <si>
    <t>Idade</t>
  </si>
  <si>
    <t>Maria Alves</t>
  </si>
  <si>
    <t>Julio Ramirez</t>
  </si>
  <si>
    <t>Amanda Nunes</t>
  </si>
  <si>
    <t>Frutas</t>
  </si>
  <si>
    <t>Limão</t>
  </si>
  <si>
    <t>Laranja</t>
  </si>
  <si>
    <t>Morango</t>
  </si>
  <si>
    <t>Amora</t>
  </si>
  <si>
    <t>Abacaxi</t>
  </si>
  <si>
    <t>Jabuticaba</t>
  </si>
  <si>
    <t>Melancia</t>
  </si>
  <si>
    <t>Fruta</t>
  </si>
  <si>
    <t>Posição</t>
  </si>
  <si>
    <t>LINS</t>
  </si>
  <si>
    <t>COLS</t>
  </si>
  <si>
    <t>Produtos</t>
  </si>
  <si>
    <t>Código</t>
  </si>
  <si>
    <t>Valor</t>
  </si>
  <si>
    <t>Mouse Logitech</t>
  </si>
  <si>
    <t>Teclado Microsoft</t>
  </si>
  <si>
    <t>Monitor LG</t>
  </si>
  <si>
    <t>Gabinete Dell</t>
  </si>
  <si>
    <t>Consultar Preço</t>
  </si>
  <si>
    <t>Código do Produto</t>
  </si>
  <si>
    <t>Preço</t>
  </si>
  <si>
    <t>Cód.</t>
  </si>
  <si>
    <t>Prod1</t>
  </si>
  <si>
    <t>Prod2</t>
  </si>
  <si>
    <t>Prod3</t>
  </si>
  <si>
    <t>Prod4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</si>
</sst>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66F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2" borderId="4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44" fontId="0" fillId="2" borderId="7" xfId="1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4" fontId="0" fillId="5" borderId="7" xfId="1" applyFont="1" applyFill="1" applyBorder="1" applyAlignment="1">
      <alignment horizontal="center"/>
    </xf>
    <xf numFmtId="44" fontId="0" fillId="5" borderId="6" xfId="1" applyFont="1" applyFill="1" applyBorder="1" applyAlignment="1">
      <alignment horizontal="center"/>
    </xf>
    <xf numFmtId="44" fontId="0" fillId="0" borderId="7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0" borderId="0" xfId="0" applyFont="1"/>
    <xf numFmtId="0" fontId="2" fillId="7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4" fontId="0" fillId="0" borderId="20" xfId="1" applyFont="1" applyBorder="1" applyAlignment="1">
      <alignment horizontal="center" vertical="center"/>
    </xf>
    <xf numFmtId="0" fontId="2" fillId="11" borderId="20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566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7"/>
  <sheetViews>
    <sheetView workbookViewId="0">
      <selection activeCell="H10" sqref="H10"/>
    </sheetView>
  </sheetViews>
  <sheetFormatPr defaultRowHeight="15" x14ac:dyDescent="0.25"/>
  <cols>
    <col min="1" max="1" width="16.42578125" customWidth="1"/>
    <col min="5" max="5" width="13.28515625" customWidth="1"/>
  </cols>
  <sheetData>
    <row r="1" spans="1:5" x14ac:dyDescent="0.25">
      <c r="A1" s="2" t="s">
        <v>0</v>
      </c>
      <c r="B1" s="2"/>
      <c r="C1" s="2"/>
      <c r="D1" s="2"/>
      <c r="E1" s="2"/>
    </row>
    <row r="2" spans="1:5" x14ac:dyDescent="0.25">
      <c r="A2" s="3" t="s">
        <v>1</v>
      </c>
      <c r="B2" s="3" t="s">
        <v>7</v>
      </c>
      <c r="C2" s="3" t="s">
        <v>8</v>
      </c>
      <c r="D2" s="3" t="s">
        <v>9</v>
      </c>
      <c r="E2" s="3" t="s">
        <v>10</v>
      </c>
    </row>
    <row r="3" spans="1:5" x14ac:dyDescent="0.25">
      <c r="A3" s="3" t="s">
        <v>2</v>
      </c>
      <c r="B3" s="3">
        <v>5</v>
      </c>
      <c r="C3" s="3">
        <v>8</v>
      </c>
      <c r="D3" s="3">
        <f>AVERAGE(B3:C3)</f>
        <v>6.5</v>
      </c>
      <c r="E3" s="3" t="str">
        <f>IF(D3&gt;=5,"Aprovado","Reprovado")</f>
        <v>Aprovado</v>
      </c>
    </row>
    <row r="4" spans="1:5" x14ac:dyDescent="0.25">
      <c r="A4" s="3" t="s">
        <v>3</v>
      </c>
      <c r="B4" s="3">
        <v>4</v>
      </c>
      <c r="C4" s="3">
        <v>3</v>
      </c>
      <c r="D4" s="3">
        <f t="shared" ref="D4:D7" si="0">AVERAGE(B4:C4)</f>
        <v>3.5</v>
      </c>
      <c r="E4" s="3" t="str">
        <f t="shared" ref="E4:E7" si="1">IF(D4&gt;=5,"Aprovado","Reprovado")</f>
        <v>Reprovado</v>
      </c>
    </row>
    <row r="5" spans="1:5" x14ac:dyDescent="0.25">
      <c r="A5" s="3" t="s">
        <v>4</v>
      </c>
      <c r="B5" s="3">
        <v>9</v>
      </c>
      <c r="C5" s="3">
        <v>5</v>
      </c>
      <c r="D5" s="3">
        <f t="shared" si="0"/>
        <v>7</v>
      </c>
      <c r="E5" s="3" t="str">
        <f t="shared" si="1"/>
        <v>Aprovado</v>
      </c>
    </row>
    <row r="6" spans="1:5" x14ac:dyDescent="0.25">
      <c r="A6" s="3" t="s">
        <v>5</v>
      </c>
      <c r="B6" s="3">
        <v>7</v>
      </c>
      <c r="C6" s="3">
        <v>9</v>
      </c>
      <c r="D6" s="3">
        <f t="shared" si="0"/>
        <v>8</v>
      </c>
      <c r="E6" s="3" t="str">
        <f t="shared" si="1"/>
        <v>Aprovado</v>
      </c>
    </row>
    <row r="7" spans="1:5" x14ac:dyDescent="0.25">
      <c r="A7" s="3" t="s">
        <v>6</v>
      </c>
      <c r="B7" s="3">
        <v>5</v>
      </c>
      <c r="C7" s="3">
        <v>4</v>
      </c>
      <c r="D7" s="3">
        <f t="shared" si="0"/>
        <v>4.5</v>
      </c>
      <c r="E7" s="3" t="str">
        <f t="shared" si="1"/>
        <v>Reprovado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G7"/>
  <sheetViews>
    <sheetView workbookViewId="0">
      <selection activeCell="I10" sqref="I10"/>
    </sheetView>
  </sheetViews>
  <sheetFormatPr defaultRowHeight="15" x14ac:dyDescent="0.25"/>
  <cols>
    <col min="3" max="3" width="17.28515625" customWidth="1"/>
    <col min="4" max="4" width="10.5703125" bestFit="1" customWidth="1"/>
    <col min="6" max="6" width="20.5703125" customWidth="1"/>
    <col min="7" max="7" width="10.5703125" bestFit="1" customWidth="1"/>
  </cols>
  <sheetData>
    <row r="1" spans="2:7" ht="15.75" x14ac:dyDescent="0.25">
      <c r="B1" s="46" t="s">
        <v>50</v>
      </c>
      <c r="C1" s="46"/>
      <c r="D1" s="46"/>
    </row>
    <row r="2" spans="2:7" ht="15.75" x14ac:dyDescent="0.25">
      <c r="B2" s="52" t="s">
        <v>51</v>
      </c>
      <c r="C2" s="52" t="s">
        <v>1</v>
      </c>
      <c r="D2" s="52" t="s">
        <v>52</v>
      </c>
      <c r="F2" s="44" t="s">
        <v>57</v>
      </c>
    </row>
    <row r="3" spans="2:7" ht="15.75" x14ac:dyDescent="0.25">
      <c r="B3" s="47">
        <v>1</v>
      </c>
      <c r="C3" s="47" t="s">
        <v>53</v>
      </c>
      <c r="D3" s="48">
        <v>50</v>
      </c>
      <c r="F3" s="51" t="s">
        <v>58</v>
      </c>
      <c r="G3" s="51" t="s">
        <v>59</v>
      </c>
    </row>
    <row r="4" spans="2:7" x14ac:dyDescent="0.25">
      <c r="B4" s="47">
        <v>2</v>
      </c>
      <c r="C4" s="47" t="s">
        <v>54</v>
      </c>
      <c r="D4" s="48">
        <v>250</v>
      </c>
      <c r="F4" s="49">
        <v>2</v>
      </c>
      <c r="G4" s="50">
        <f>VLOOKUP(F4,tabela13,3,FALSE)</f>
        <v>250</v>
      </c>
    </row>
    <row r="5" spans="2:7" x14ac:dyDescent="0.25">
      <c r="B5" s="47">
        <v>3</v>
      </c>
      <c r="C5" s="47" t="s">
        <v>55</v>
      </c>
      <c r="D5" s="48">
        <v>350</v>
      </c>
    </row>
    <row r="6" spans="2:7" x14ac:dyDescent="0.25">
      <c r="B6" s="47">
        <v>4</v>
      </c>
      <c r="C6" s="47" t="s">
        <v>56</v>
      </c>
      <c r="D6" s="48">
        <v>100</v>
      </c>
    </row>
    <row r="7" spans="2:7" x14ac:dyDescent="0.25">
      <c r="B7" s="4"/>
      <c r="C7" s="4"/>
      <c r="D7" s="4"/>
    </row>
  </sheetData>
  <mergeCells count="1">
    <mergeCell ref="B1:D1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9"/>
  <sheetViews>
    <sheetView tabSelected="1" workbookViewId="0">
      <selection activeCell="A3" sqref="A3:E5"/>
    </sheetView>
  </sheetViews>
  <sheetFormatPr defaultRowHeight="15" x14ac:dyDescent="0.25"/>
  <cols>
    <col min="2" max="2" width="15.85546875" customWidth="1"/>
    <col min="3" max="3" width="20.140625" customWidth="1"/>
    <col min="4" max="4" width="12.7109375" customWidth="1"/>
    <col min="5" max="5" width="14.28515625" customWidth="1"/>
  </cols>
  <sheetData>
    <row r="1" spans="1:5" ht="15.75" x14ac:dyDescent="0.25">
      <c r="A1" s="4"/>
      <c r="B1" s="46" t="s">
        <v>50</v>
      </c>
      <c r="C1" s="46"/>
      <c r="D1" s="46"/>
      <c r="E1" s="46"/>
    </row>
    <row r="2" spans="1:5" ht="15.75" x14ac:dyDescent="0.25">
      <c r="A2" s="4"/>
      <c r="B2" s="25" t="s">
        <v>61</v>
      </c>
      <c r="C2" s="25" t="s">
        <v>62</v>
      </c>
      <c r="D2" s="25" t="s">
        <v>63</v>
      </c>
      <c r="E2" s="25" t="s">
        <v>64</v>
      </c>
    </row>
    <row r="3" spans="1:5" x14ac:dyDescent="0.25">
      <c r="A3" s="23" t="s">
        <v>60</v>
      </c>
      <c r="B3" s="23">
        <v>1</v>
      </c>
      <c r="C3" s="23">
        <v>2</v>
      </c>
      <c r="D3" s="23">
        <v>3</v>
      </c>
      <c r="E3" s="23">
        <v>4</v>
      </c>
    </row>
    <row r="4" spans="1:5" x14ac:dyDescent="0.25">
      <c r="A4" s="23" t="s">
        <v>1</v>
      </c>
      <c r="B4" s="23" t="s">
        <v>53</v>
      </c>
      <c r="C4" s="23" t="s">
        <v>54</v>
      </c>
      <c r="D4" s="23" t="s">
        <v>55</v>
      </c>
      <c r="E4" s="23" t="s">
        <v>56</v>
      </c>
    </row>
    <row r="5" spans="1:5" x14ac:dyDescent="0.25">
      <c r="A5" s="23" t="s">
        <v>52</v>
      </c>
      <c r="B5" s="53">
        <v>50</v>
      </c>
      <c r="C5" s="53">
        <v>250</v>
      </c>
      <c r="D5" s="53">
        <v>350</v>
      </c>
      <c r="E5" s="53">
        <v>100</v>
      </c>
    </row>
    <row r="7" spans="1:5" ht="15.75" x14ac:dyDescent="0.25">
      <c r="C7" s="54" t="s">
        <v>57</v>
      </c>
      <c r="D7" s="4"/>
    </row>
    <row r="8" spans="1:5" ht="15.75" x14ac:dyDescent="0.25">
      <c r="C8" s="55" t="s">
        <v>58</v>
      </c>
      <c r="D8" s="55" t="s">
        <v>59</v>
      </c>
    </row>
    <row r="9" spans="1:5" x14ac:dyDescent="0.25">
      <c r="C9" s="23">
        <v>3</v>
      </c>
      <c r="D9" s="53">
        <f>HLOOKUP(C9,A3:E5,3,FALSE)</f>
        <v>350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4"/>
  <sheetViews>
    <sheetView workbookViewId="0">
      <selection sqref="A1:E1"/>
    </sheetView>
  </sheetViews>
  <sheetFormatPr defaultRowHeight="15" x14ac:dyDescent="0.25"/>
  <cols>
    <col min="1" max="1" width="16.42578125" customWidth="1"/>
    <col min="5" max="5" width="13.28515625" customWidth="1"/>
  </cols>
  <sheetData>
    <row r="1" spans="1:10" x14ac:dyDescent="0.25">
      <c r="A1" s="2" t="s">
        <v>0</v>
      </c>
      <c r="B1" s="2"/>
      <c r="C1" s="2"/>
      <c r="D1" s="2"/>
      <c r="E1" s="2"/>
    </row>
    <row r="2" spans="1:10" x14ac:dyDescent="0.25">
      <c r="A2" s="3" t="s">
        <v>1</v>
      </c>
      <c r="B2" s="3" t="s">
        <v>7</v>
      </c>
      <c r="C2" s="3" t="s">
        <v>8</v>
      </c>
      <c r="D2" s="3" t="s">
        <v>9</v>
      </c>
      <c r="E2" s="3" t="s">
        <v>11</v>
      </c>
    </row>
    <row r="3" spans="1:10" x14ac:dyDescent="0.25">
      <c r="A3" s="3" t="s">
        <v>2</v>
      </c>
      <c r="B3" s="3">
        <v>5</v>
      </c>
      <c r="C3" s="3">
        <v>8</v>
      </c>
      <c r="D3" s="3">
        <f>AVERAGE(B3:C3)</f>
        <v>6.5</v>
      </c>
      <c r="E3" s="3" t="str">
        <f>IF(D3&gt;=8,"A",IF(D3&gt;=6,"B",IF(D3&gt;=4,"C",IF(D3&gt;=2,"D",IF(D3&gt;=0,"E")))))</f>
        <v>B</v>
      </c>
    </row>
    <row r="4" spans="1:10" x14ac:dyDescent="0.25">
      <c r="A4" s="3" t="s">
        <v>3</v>
      </c>
      <c r="B4" s="3">
        <v>4</v>
      </c>
      <c r="C4" s="3">
        <v>3</v>
      </c>
      <c r="D4" s="3">
        <f t="shared" ref="D4:D7" si="0">AVERAGE(B4:C4)</f>
        <v>3.5</v>
      </c>
      <c r="E4" s="3" t="str">
        <f t="shared" ref="E4:E7" si="1">IF(D4&gt;=8,"A",IF(D4&gt;=6,"B",IF(D4&gt;=4,"C",IF(D4&gt;=2,"D",IF(D4&gt;=0,"E")))))</f>
        <v>D</v>
      </c>
    </row>
    <row r="5" spans="1:10" x14ac:dyDescent="0.25">
      <c r="A5" s="3" t="s">
        <v>4</v>
      </c>
      <c r="B5" s="3">
        <v>9</v>
      </c>
      <c r="C5" s="3">
        <v>5</v>
      </c>
      <c r="D5" s="3">
        <f t="shared" si="0"/>
        <v>7</v>
      </c>
      <c r="E5" s="3" t="str">
        <f t="shared" si="1"/>
        <v>B</v>
      </c>
    </row>
    <row r="6" spans="1:10" x14ac:dyDescent="0.25">
      <c r="A6" s="3" t="s">
        <v>5</v>
      </c>
      <c r="B6" s="3">
        <v>7</v>
      </c>
      <c r="C6" s="3">
        <v>9</v>
      </c>
      <c r="D6" s="3">
        <f t="shared" si="0"/>
        <v>8</v>
      </c>
      <c r="E6" s="3" t="str">
        <f t="shared" si="1"/>
        <v>A</v>
      </c>
    </row>
    <row r="7" spans="1:10" x14ac:dyDescent="0.25">
      <c r="A7" s="3" t="s">
        <v>6</v>
      </c>
      <c r="B7" s="3">
        <v>5</v>
      </c>
      <c r="C7" s="3">
        <v>4</v>
      </c>
      <c r="D7" s="3">
        <f t="shared" si="0"/>
        <v>4.5</v>
      </c>
      <c r="E7" s="3" t="str">
        <f t="shared" si="1"/>
        <v>C</v>
      </c>
    </row>
    <row r="14" spans="1:10" x14ac:dyDescent="0.25">
      <c r="J14" t="s">
        <v>12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9"/>
  <sheetViews>
    <sheetView workbookViewId="0">
      <selection activeCell="C3" sqref="C3"/>
    </sheetView>
  </sheetViews>
  <sheetFormatPr defaultRowHeight="15" x14ac:dyDescent="0.25"/>
  <cols>
    <col min="2" max="2" width="10.5703125" customWidth="1"/>
    <col min="3" max="3" width="15.42578125" customWidth="1"/>
  </cols>
  <sheetData>
    <row r="1" spans="1:3" x14ac:dyDescent="0.25">
      <c r="A1" s="4" t="s">
        <v>13</v>
      </c>
      <c r="B1" s="4" t="s">
        <v>14</v>
      </c>
      <c r="C1" s="4" t="s">
        <v>15</v>
      </c>
    </row>
    <row r="2" spans="1:3" x14ac:dyDescent="0.25">
      <c r="A2" s="4">
        <v>10</v>
      </c>
      <c r="B2" s="4">
        <v>2</v>
      </c>
      <c r="C2" s="4">
        <f>IFERROR(A2/B2,A2*B2)</f>
        <v>5</v>
      </c>
    </row>
    <row r="3" spans="1:3" x14ac:dyDescent="0.25">
      <c r="A3" s="4"/>
      <c r="B3" s="4"/>
      <c r="C3" s="4">
        <f t="shared" ref="C3:C9" si="0">IFERROR(A3/B3,A3*B3)</f>
        <v>0</v>
      </c>
    </row>
    <row r="4" spans="1:3" x14ac:dyDescent="0.25">
      <c r="A4" s="4"/>
      <c r="B4" s="4"/>
      <c r="C4" s="4">
        <f t="shared" si="0"/>
        <v>0</v>
      </c>
    </row>
    <row r="5" spans="1:3" x14ac:dyDescent="0.25">
      <c r="A5" s="4"/>
      <c r="B5" s="4"/>
      <c r="C5" s="4">
        <f t="shared" si="0"/>
        <v>0</v>
      </c>
    </row>
    <row r="6" spans="1:3" x14ac:dyDescent="0.25">
      <c r="A6" s="4"/>
      <c r="B6" s="4"/>
      <c r="C6" s="4">
        <f t="shared" si="0"/>
        <v>0</v>
      </c>
    </row>
    <row r="7" spans="1:3" x14ac:dyDescent="0.25">
      <c r="A7" s="4"/>
      <c r="B7" s="4"/>
      <c r="C7" s="4">
        <f t="shared" si="0"/>
        <v>0</v>
      </c>
    </row>
    <row r="8" spans="1:3" x14ac:dyDescent="0.25">
      <c r="A8" s="4"/>
      <c r="B8" s="4"/>
      <c r="C8" s="4">
        <f t="shared" si="0"/>
        <v>0</v>
      </c>
    </row>
    <row r="9" spans="1:3" x14ac:dyDescent="0.25">
      <c r="A9" s="4"/>
      <c r="B9" s="4"/>
      <c r="C9" s="4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7"/>
  <sheetViews>
    <sheetView workbookViewId="0">
      <selection activeCell="A7" sqref="A7"/>
    </sheetView>
  </sheetViews>
  <sheetFormatPr defaultRowHeight="15" x14ac:dyDescent="0.25"/>
  <cols>
    <col min="1" max="1" width="26.28515625" customWidth="1"/>
  </cols>
  <sheetData>
    <row r="1" spans="1:1" x14ac:dyDescent="0.25">
      <c r="A1" t="s">
        <v>16</v>
      </c>
    </row>
    <row r="2" spans="1:1" x14ac:dyDescent="0.25">
      <c r="A2">
        <v>50</v>
      </c>
    </row>
    <row r="3" spans="1:1" x14ac:dyDescent="0.25">
      <c r="A3">
        <v>100</v>
      </c>
    </row>
    <row r="5" spans="1:1" x14ac:dyDescent="0.25">
      <c r="A5" t="b">
        <f>AND(A2&gt;1,A2&lt;100)</f>
        <v>1</v>
      </c>
    </row>
    <row r="6" spans="1:1" x14ac:dyDescent="0.25">
      <c r="A6">
        <f>IF(AND(A2&lt;A3,A2&lt;100),A2,"O valor está fora do intervalo")</f>
        <v>50</v>
      </c>
    </row>
    <row r="7" spans="1:1" x14ac:dyDescent="0.25">
      <c r="A7" t="str">
        <f>IF(AND(A3&gt;1,A3&lt;100),A3,"O valor está fora do intervalo")</f>
        <v>O valor está fora do intervalo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7"/>
  <sheetViews>
    <sheetView workbookViewId="0">
      <selection activeCell="A6" sqref="A6"/>
    </sheetView>
  </sheetViews>
  <sheetFormatPr defaultRowHeight="15" x14ac:dyDescent="0.25"/>
  <cols>
    <col min="1" max="1" width="26.28515625" customWidth="1"/>
  </cols>
  <sheetData>
    <row r="1" spans="1:1" x14ac:dyDescent="0.25">
      <c r="A1" t="s">
        <v>16</v>
      </c>
    </row>
    <row r="2" spans="1:1" x14ac:dyDescent="0.25">
      <c r="A2">
        <v>50</v>
      </c>
    </row>
    <row r="3" spans="1:1" x14ac:dyDescent="0.25">
      <c r="A3">
        <v>100</v>
      </c>
    </row>
    <row r="5" spans="1:1" x14ac:dyDescent="0.25">
      <c r="A5" t="b">
        <f>OR(A2&gt;1,A2&lt;100)</f>
        <v>1</v>
      </c>
    </row>
    <row r="6" spans="1:1" x14ac:dyDescent="0.25">
      <c r="A6">
        <f>IF(OR(A2&gt;1,A2&lt;100),A3,"O valor está fora do intervalo")</f>
        <v>100</v>
      </c>
    </row>
    <row r="7" spans="1:1" x14ac:dyDescent="0.25">
      <c r="A7" t="str">
        <f>IF(OR(A2&lt;0,A2&gt;50),A2,"O valor está fora do intervalo")</f>
        <v>O valor está fora do intervalo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3"/>
  <sheetViews>
    <sheetView workbookViewId="0">
      <selection activeCell="J31" sqref="J31"/>
    </sheetView>
  </sheetViews>
  <sheetFormatPr defaultRowHeight="15" x14ac:dyDescent="0.25"/>
  <cols>
    <col min="1" max="1" width="19.140625" customWidth="1"/>
    <col min="2" max="2" width="14.5703125" customWidth="1"/>
    <col min="3" max="3" width="17.5703125" customWidth="1"/>
    <col min="4" max="4" width="11.7109375" customWidth="1"/>
    <col min="5" max="5" width="13" customWidth="1"/>
  </cols>
  <sheetData>
    <row r="1" spans="1:5" ht="15.75" x14ac:dyDescent="0.25">
      <c r="A1" s="5" t="s">
        <v>17</v>
      </c>
      <c r="B1" s="6" t="s">
        <v>18</v>
      </c>
      <c r="C1" s="1"/>
      <c r="D1" s="1"/>
      <c r="E1" s="1"/>
    </row>
    <row r="2" spans="1:5" x14ac:dyDescent="0.25">
      <c r="A2" s="7" t="s">
        <v>32</v>
      </c>
      <c r="B2" s="8" t="s">
        <v>18</v>
      </c>
      <c r="C2" s="1"/>
      <c r="D2" s="1"/>
      <c r="E2" s="1"/>
    </row>
    <row r="3" spans="1:5" x14ac:dyDescent="0.25">
      <c r="A3" s="7" t="s">
        <v>19</v>
      </c>
      <c r="B3" s="9">
        <v>8500</v>
      </c>
      <c r="C3" s="1"/>
      <c r="D3" s="1"/>
      <c r="E3" s="1"/>
    </row>
    <row r="4" spans="1:5" x14ac:dyDescent="0.25">
      <c r="A4" s="7" t="s">
        <v>20</v>
      </c>
      <c r="B4" s="10">
        <v>5</v>
      </c>
      <c r="C4" s="1"/>
      <c r="D4" s="1"/>
      <c r="E4" s="1"/>
    </row>
    <row r="5" spans="1:5" x14ac:dyDescent="0.25">
      <c r="A5" s="7" t="s">
        <v>21</v>
      </c>
      <c r="B5" s="11">
        <v>0.02</v>
      </c>
      <c r="C5" s="1"/>
      <c r="D5" s="1"/>
      <c r="E5" s="1"/>
    </row>
    <row r="6" spans="1:5" x14ac:dyDescent="0.25">
      <c r="A6" s="7" t="s">
        <v>33</v>
      </c>
      <c r="B6" s="9">
        <v>12500</v>
      </c>
      <c r="C6" s="1"/>
      <c r="D6" s="1"/>
      <c r="E6" s="1"/>
    </row>
    <row r="7" spans="1:5" x14ac:dyDescent="0.25">
      <c r="A7" s="7" t="s">
        <v>22</v>
      </c>
      <c r="B7" s="11">
        <v>1.4999999999999999E-2</v>
      </c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ht="15.75" x14ac:dyDescent="0.25">
      <c r="A9" s="12" t="s">
        <v>23</v>
      </c>
      <c r="B9" s="15" t="s">
        <v>28</v>
      </c>
      <c r="C9" s="15" t="s">
        <v>29</v>
      </c>
      <c r="D9" s="15" t="s">
        <v>30</v>
      </c>
      <c r="E9" s="13" t="s">
        <v>31</v>
      </c>
    </row>
    <row r="10" spans="1:5" x14ac:dyDescent="0.25">
      <c r="A10" s="16" t="s">
        <v>24</v>
      </c>
      <c r="B10" s="17">
        <v>10260</v>
      </c>
      <c r="C10" s="18">
        <v>9</v>
      </c>
      <c r="D10" s="19">
        <f>IF(OR(B10&gt;=B$3,C10&gt;=B$4),B10/100*2,0)</f>
        <v>205.2</v>
      </c>
      <c r="E10" s="20">
        <f>IF(AND(B10&gt;=B$6,C10&gt;=B$4),B10/100*1.5,0)</f>
        <v>0</v>
      </c>
    </row>
    <row r="11" spans="1:5" x14ac:dyDescent="0.25">
      <c r="A11" s="14" t="s">
        <v>25</v>
      </c>
      <c r="B11" s="21">
        <v>15700</v>
      </c>
      <c r="C11" s="22">
        <v>7</v>
      </c>
      <c r="D11" s="19">
        <f t="shared" ref="D11:D13" si="0">IF(OR(B11&gt;=B$3,C11&gt;=B$4),B11/100*2,0)</f>
        <v>314</v>
      </c>
      <c r="E11" s="20">
        <f t="shared" ref="E11:E13" si="1">IF(AND(B11&gt;=B$6,C11&gt;=B$4),B11/100*1.5,0)</f>
        <v>235.5</v>
      </c>
    </row>
    <row r="12" spans="1:5" x14ac:dyDescent="0.25">
      <c r="A12" s="16" t="s">
        <v>26</v>
      </c>
      <c r="B12" s="17">
        <v>7480</v>
      </c>
      <c r="C12" s="18">
        <v>4</v>
      </c>
      <c r="D12" s="19">
        <f t="shared" si="0"/>
        <v>0</v>
      </c>
      <c r="E12" s="20">
        <f t="shared" si="1"/>
        <v>0</v>
      </c>
    </row>
    <row r="13" spans="1:5" x14ac:dyDescent="0.25">
      <c r="A13" s="14" t="s">
        <v>27</v>
      </c>
      <c r="B13" s="21">
        <v>9100</v>
      </c>
      <c r="C13" s="22">
        <v>3</v>
      </c>
      <c r="D13" s="19">
        <f t="shared" si="0"/>
        <v>182</v>
      </c>
      <c r="E13" s="20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4"/>
  <sheetViews>
    <sheetView workbookViewId="0">
      <selection activeCell="F3" sqref="F3"/>
    </sheetView>
  </sheetViews>
  <sheetFormatPr defaultRowHeight="15" x14ac:dyDescent="0.25"/>
  <cols>
    <col min="2" max="2" width="15.28515625" customWidth="1"/>
  </cols>
  <sheetData>
    <row r="1" spans="1:6" ht="15.75" x14ac:dyDescent="0.25">
      <c r="A1" s="26" t="s">
        <v>13</v>
      </c>
      <c r="B1" s="27" t="s">
        <v>1</v>
      </c>
      <c r="C1" s="28" t="s">
        <v>34</v>
      </c>
    </row>
    <row r="2" spans="1:6" x14ac:dyDescent="0.25">
      <c r="A2" s="32">
        <v>1</v>
      </c>
      <c r="B2" s="33" t="s">
        <v>35</v>
      </c>
      <c r="C2" s="34">
        <v>56</v>
      </c>
      <c r="E2" s="23" t="s">
        <v>34</v>
      </c>
      <c r="F2" s="23">
        <f>INDEX(Tabela5,3,3)</f>
        <v>23</v>
      </c>
    </row>
    <row r="3" spans="1:6" x14ac:dyDescent="0.25">
      <c r="A3" s="29">
        <v>2</v>
      </c>
      <c r="B3" s="30" t="s">
        <v>36</v>
      </c>
      <c r="C3" s="31">
        <v>34</v>
      </c>
    </row>
    <row r="4" spans="1:6" x14ac:dyDescent="0.25">
      <c r="A4" s="35">
        <v>3</v>
      </c>
      <c r="B4" s="36" t="s">
        <v>37</v>
      </c>
      <c r="C4" s="37">
        <v>23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11"/>
  <sheetViews>
    <sheetView workbookViewId="0">
      <selection activeCell="D20" sqref="D19:D20"/>
    </sheetView>
  </sheetViews>
  <sheetFormatPr defaultRowHeight="15" x14ac:dyDescent="0.25"/>
  <cols>
    <col min="1" max="1" width="11.140625" customWidth="1"/>
  </cols>
  <sheetData>
    <row r="1" spans="1:2" ht="15.75" x14ac:dyDescent="0.25">
      <c r="A1" s="38" t="s">
        <v>38</v>
      </c>
    </row>
    <row r="2" spans="1:2" x14ac:dyDescent="0.25">
      <c r="A2" s="39" t="s">
        <v>39</v>
      </c>
    </row>
    <row r="3" spans="1:2" x14ac:dyDescent="0.25">
      <c r="A3" s="40" t="s">
        <v>40</v>
      </c>
    </row>
    <row r="4" spans="1:2" x14ac:dyDescent="0.25">
      <c r="A4" s="39" t="s">
        <v>41</v>
      </c>
    </row>
    <row r="5" spans="1:2" x14ac:dyDescent="0.25">
      <c r="A5" s="40" t="s">
        <v>42</v>
      </c>
    </row>
    <row r="6" spans="1:2" x14ac:dyDescent="0.25">
      <c r="A6" s="39" t="s">
        <v>43</v>
      </c>
    </row>
    <row r="7" spans="1:2" x14ac:dyDescent="0.25">
      <c r="A7" s="40" t="s">
        <v>44</v>
      </c>
    </row>
    <row r="8" spans="1:2" x14ac:dyDescent="0.25">
      <c r="A8" s="41" t="s">
        <v>45</v>
      </c>
    </row>
    <row r="10" spans="1:2" ht="15.75" x14ac:dyDescent="0.25">
      <c r="A10" s="43" t="s">
        <v>46</v>
      </c>
      <c r="B10" s="43" t="s">
        <v>47</v>
      </c>
    </row>
    <row r="11" spans="1:2" x14ac:dyDescent="0.25">
      <c r="A11" s="42" t="s">
        <v>45</v>
      </c>
      <c r="B11" s="42">
        <f>MATCH(A11,tabela10,0)</f>
        <v>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1"/>
  <sheetViews>
    <sheetView workbookViewId="0">
      <selection activeCell="G12" sqref="G12"/>
    </sheetView>
  </sheetViews>
  <sheetFormatPr defaultRowHeight="15" x14ac:dyDescent="0.25"/>
  <cols>
    <col min="1" max="1" width="11.140625" customWidth="1"/>
  </cols>
  <sheetData>
    <row r="1" spans="1:5" ht="15.75" x14ac:dyDescent="0.25">
      <c r="A1" s="38" t="s">
        <v>38</v>
      </c>
    </row>
    <row r="2" spans="1:5" x14ac:dyDescent="0.25">
      <c r="A2" s="39" t="s">
        <v>39</v>
      </c>
    </row>
    <row r="3" spans="1:5" x14ac:dyDescent="0.25">
      <c r="A3" s="40" t="s">
        <v>40</v>
      </c>
    </row>
    <row r="4" spans="1:5" x14ac:dyDescent="0.25">
      <c r="A4" s="39" t="s">
        <v>41</v>
      </c>
    </row>
    <row r="5" spans="1:5" x14ac:dyDescent="0.25">
      <c r="A5" s="40" t="s">
        <v>42</v>
      </c>
    </row>
    <row r="6" spans="1:5" x14ac:dyDescent="0.25">
      <c r="A6" s="39" t="s">
        <v>43</v>
      </c>
    </row>
    <row r="7" spans="1:5" x14ac:dyDescent="0.25">
      <c r="A7" s="40" t="s">
        <v>44</v>
      </c>
    </row>
    <row r="8" spans="1:5" x14ac:dyDescent="0.25">
      <c r="A8" s="41" t="s">
        <v>45</v>
      </c>
    </row>
    <row r="10" spans="1:5" ht="15.75" x14ac:dyDescent="0.25">
      <c r="A10" s="43" t="s">
        <v>46</v>
      </c>
      <c r="B10" s="43" t="s">
        <v>47</v>
      </c>
      <c r="D10" s="45" t="s">
        <v>48</v>
      </c>
      <c r="E10" s="45" t="s">
        <v>49</v>
      </c>
    </row>
    <row r="11" spans="1:5" x14ac:dyDescent="0.25">
      <c r="A11" s="42" t="s">
        <v>45</v>
      </c>
      <c r="B11" s="42">
        <f>MATCH(A11,tabela10,0)</f>
        <v>7</v>
      </c>
      <c r="D11" s="24">
        <f>ROWS('LINS e COLS'!tabela10)</f>
        <v>7</v>
      </c>
      <c r="E11" s="24">
        <f>COLUMNS('LINS e COLS'!tabela10)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</vt:i4>
      </vt:variant>
    </vt:vector>
  </HeadingPairs>
  <TitlesOfParts>
    <vt:vector size="15" baseType="lpstr">
      <vt:lpstr>SE</vt:lpstr>
      <vt:lpstr>SES</vt:lpstr>
      <vt:lpstr>SEERRO</vt:lpstr>
      <vt:lpstr>E</vt:lpstr>
      <vt:lpstr>OU</vt:lpstr>
      <vt:lpstr>Metas de Comissão</vt:lpstr>
      <vt:lpstr>ÍNDICE</vt:lpstr>
      <vt:lpstr>CORRESP</vt:lpstr>
      <vt:lpstr>LINS e COLS</vt:lpstr>
      <vt:lpstr>PROCV</vt:lpstr>
      <vt:lpstr>PROCH</vt:lpstr>
      <vt:lpstr>'LINS e COLS'!tabela10</vt:lpstr>
      <vt:lpstr>tabela10</vt:lpstr>
      <vt:lpstr>tabela13</vt:lpstr>
      <vt:lpstr>Tabela5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2021-09-11T17:14:52Z</dcterms:created>
  <dcterms:modified xsi:type="dcterms:W3CDTF">2021-09-11T19:56:34Z</dcterms:modified>
</cp:coreProperties>
</file>