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7"/>
  </bookViews>
  <sheets>
    <sheet name="SE" sheetId="1" r:id="rId1"/>
    <sheet name="SEERO" sheetId="3" r:id="rId2"/>
    <sheet name="E-OU" sheetId="4" r:id="rId3"/>
    <sheet name="Exercício E e OU" sheetId="5" r:id="rId4"/>
    <sheet name="ÍNDICE" sheetId="6" r:id="rId5"/>
    <sheet name="CORRESP" sheetId="7" r:id="rId6"/>
    <sheet name="PROCV" sheetId="8" r:id="rId7"/>
    <sheet name="PROCH" sheetId="9" r:id="rId8"/>
  </sheets>
  <definedNames>
    <definedName name="tabela10">CORRESP!$A$3:$A$9</definedName>
    <definedName name="Tabela13">Tabela12[]</definedName>
    <definedName name="tabela5">ÍNDICE!$A$2:$C$4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9" l="1"/>
  <c r="G4" i="8"/>
  <c r="B11" i="7"/>
  <c r="F2" i="6"/>
  <c r="E10" i="5"/>
  <c r="E11" i="5"/>
  <c r="E12" i="5"/>
  <c r="E13" i="5"/>
  <c r="D10" i="5"/>
  <c r="D11" i="5"/>
  <c r="D12" i="5"/>
  <c r="D13" i="5"/>
  <c r="C7" i="4"/>
  <c r="C6" i="4"/>
  <c r="C5" i="4"/>
  <c r="A7" i="4"/>
  <c r="A6" i="4"/>
  <c r="A5" i="4"/>
  <c r="C3" i="3"/>
  <c r="C4" i="3"/>
  <c r="C5" i="3"/>
  <c r="C2" i="3"/>
  <c r="F3" i="1"/>
  <c r="F4" i="1"/>
  <c r="F5" i="1"/>
  <c r="F6" i="1"/>
  <c r="F7" i="1"/>
  <c r="E4" i="1"/>
  <c r="E5" i="1"/>
  <c r="E6" i="1"/>
  <c r="E7" i="1"/>
  <c r="E3" i="1"/>
  <c r="D4" i="1"/>
  <c r="D5" i="1"/>
  <c r="D6" i="1"/>
  <c r="D7" i="1"/>
  <c r="D3" i="1"/>
</calcChain>
</file>

<file path=xl/sharedStrings.xml><?xml version="1.0" encoding="utf-8"?>
<sst xmlns="http://schemas.openxmlformats.org/spreadsheetml/2006/main" count="82" uniqueCount="66">
  <si>
    <t>Notas de Alunos</t>
  </si>
  <si>
    <t xml:space="preserve">Nome </t>
  </si>
  <si>
    <t>Nota1</t>
  </si>
  <si>
    <t>Nota2</t>
  </si>
  <si>
    <t>Média</t>
  </si>
  <si>
    <t>Jose Ramos</t>
  </si>
  <si>
    <t>Maria Silva</t>
  </si>
  <si>
    <t>Antonieta Neves</t>
  </si>
  <si>
    <t>Julio Souza</t>
  </si>
  <si>
    <t>Carlos Alves</t>
  </si>
  <si>
    <t>Passou?</t>
  </si>
  <si>
    <t>Classificação</t>
  </si>
  <si>
    <t>Número</t>
  </si>
  <si>
    <t>Dividendo</t>
  </si>
  <si>
    <t>Resultado</t>
  </si>
  <si>
    <t>Valores</t>
  </si>
  <si>
    <t>Função de lógica - OU</t>
  </si>
  <si>
    <t>Função de Lógica- E</t>
  </si>
  <si>
    <t>Vendedor</t>
  </si>
  <si>
    <t>Total Vendas</t>
  </si>
  <si>
    <t>Total de Contas</t>
  </si>
  <si>
    <t>Comissão</t>
  </si>
  <si>
    <t>Bônus</t>
  </si>
  <si>
    <t>Joana Alves</t>
  </si>
  <si>
    <t>Mateus Faria</t>
  </si>
  <si>
    <t>Rubens Malta</t>
  </si>
  <si>
    <t>Aline dos Reis</t>
  </si>
  <si>
    <t>Metas</t>
  </si>
  <si>
    <t>Quantidade</t>
  </si>
  <si>
    <t>Meta de contas</t>
  </si>
  <si>
    <t>Meta de vendas</t>
  </si>
  <si>
    <t>Taxa Comissao</t>
  </si>
  <si>
    <t>Meta Bônus</t>
  </si>
  <si>
    <t>% de Bônus</t>
  </si>
  <si>
    <t>Critérios</t>
  </si>
  <si>
    <t>Nome</t>
  </si>
  <si>
    <t>Idade</t>
  </si>
  <si>
    <t>Amanda Nunes</t>
  </si>
  <si>
    <t>Julio Ramirez</t>
  </si>
  <si>
    <t>Maria Alves</t>
  </si>
  <si>
    <t>Idade:</t>
  </si>
  <si>
    <t>Frutas</t>
  </si>
  <si>
    <t>Limão</t>
  </si>
  <si>
    <t>Laranja</t>
  </si>
  <si>
    <t>Morango</t>
  </si>
  <si>
    <t>Amora</t>
  </si>
  <si>
    <t>Abacaxi</t>
  </si>
  <si>
    <t>Jaboticaba</t>
  </si>
  <si>
    <t>Melancia</t>
  </si>
  <si>
    <t>Fruta</t>
  </si>
  <si>
    <t>Posição</t>
  </si>
  <si>
    <t>Coluna1</t>
  </si>
  <si>
    <t>Código</t>
  </si>
  <si>
    <t>Produtos</t>
  </si>
  <si>
    <t>Valor</t>
  </si>
  <si>
    <t>Mouse Logitech</t>
  </si>
  <si>
    <t>Teclado Microsoft</t>
  </si>
  <si>
    <t>Monitor LG</t>
  </si>
  <si>
    <t>Gabinete Dell</t>
  </si>
  <si>
    <t>Consultar Preço</t>
  </si>
  <si>
    <t>Código do Produto</t>
  </si>
  <si>
    <t>Preço</t>
  </si>
  <si>
    <t>Prod1</t>
  </si>
  <si>
    <t>Prod2</t>
  </si>
  <si>
    <t>Prod3</t>
  </si>
  <si>
    <t>Prod4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</si>
</sst>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2" applyFont="1"/>
    <xf numFmtId="10" fontId="0" fillId="0" borderId="0" xfId="2" applyNumberFormat="1" applyFont="1"/>
    <xf numFmtId="44" fontId="0" fillId="0" borderId="0" xfId="1" applyFont="1"/>
    <xf numFmtId="2" fontId="0" fillId="0" borderId="0" xfId="0" applyNumberFormat="1"/>
    <xf numFmtId="44" fontId="0" fillId="0" borderId="0" xfId="1" applyFont="1" applyAlignment="1">
      <alignment horizontal="right"/>
    </xf>
    <xf numFmtId="0" fontId="0" fillId="0" borderId="1" xfId="0" applyBorder="1"/>
    <xf numFmtId="0" fontId="0" fillId="0" borderId="0" xfId="0" applyBorder="1"/>
    <xf numFmtId="0" fontId="2" fillId="0" borderId="0" xfId="0" applyFont="1"/>
  </cellXfs>
  <cellStyles count="3">
    <cellStyle name="Moeda" xfId="1" builtinId="4"/>
    <cellStyle name="Normal" xfId="0" builtinId="0"/>
    <cellStyle name="Porcentagem" xfId="2" builtinId="5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B7" totalsRowShown="0">
  <autoFilter ref="A1:B7"/>
  <tableColumns count="2">
    <tableColumn id="1" name="Metas"/>
    <tableColumn id="2" name="Quantidade" dataDxfId="5" dataCellStyle="Moed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9:E13" totalsRowShown="0">
  <autoFilter ref="A9:E13"/>
  <tableColumns count="5">
    <tableColumn id="1" name="Vendedor"/>
    <tableColumn id="2" name="Total Vendas" dataCellStyle="Moeda"/>
    <tableColumn id="3" name="Total de Contas"/>
    <tableColumn id="4" name="Comissão" dataDxfId="4" dataCellStyle="Moeda">
      <calculatedColumnFormula>IF(OR(B10&gt;=B$3,C10&gt;=B$4),B10*B$5,0)</calculatedColumnFormula>
    </tableColumn>
    <tableColumn id="5" name="Bônus" dataDxfId="3" dataCellStyle="Moeda">
      <calculatedColumnFormula>IF(AND(B10&gt;B$6,C10&gt;B$4),B10*B$7,0)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A1:C4" totalsRowShown="0">
  <autoFilter ref="A1:C4"/>
  <tableColumns count="3">
    <tableColumn id="1" name="Número"/>
    <tableColumn id="2" name="Nome"/>
    <tableColumn id="3" name="Idade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id="9" name="Tabela9" displayName="Tabela9" ref="A1:A9" totalsRowShown="0">
  <autoFilter ref="A1:A9"/>
  <tableColumns count="1">
    <tableColumn id="1" name="Coluna1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0" name="Tabela11" displayName="Tabela11" ref="A10:B11" totalsRowShown="0">
  <autoFilter ref="A10:B11"/>
  <tableColumns count="2">
    <tableColumn id="1" name="Fruta"/>
    <tableColumn id="2" name="Posição">
      <calculatedColumnFormula>MATCH(A11,tabela10,0)</calculatedColumnFormula>
    </tableColumn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id="11" name="Tabela12" displayName="Tabela12" ref="B2:D6" totalsRowShown="0">
  <autoFilter ref="B2:D6"/>
  <tableColumns count="3">
    <tableColumn id="1" name="Código"/>
    <tableColumn id="2" name="Nome"/>
    <tableColumn id="3" name="Valor" dataDxfId="2" dataCellStyle="Moeda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2" name="Tabela14" displayName="Tabela14" ref="F3:G4" totalsRowShown="0">
  <autoFilter ref="F3:G4"/>
  <tableColumns count="2">
    <tableColumn id="1" name="Código do Produto"/>
    <tableColumn id="2" name="Preço" dataDxfId="1" dataCellStyle="Moeda">
      <calculatedColumnFormula>VLOOKUP(F4,Tabela13,3,FALSE)</calculatedColumnFormula>
    </tableColumn>
  </tableColumns>
  <tableStyleInfo name="TableStyleLight14" showFirstColumn="0" showLastColumn="0" showRowStripes="1" showColumnStripes="0"/>
</table>
</file>

<file path=xl/tables/table8.xml><?xml version="1.0" encoding="utf-8"?>
<table xmlns="http://schemas.openxmlformats.org/spreadsheetml/2006/main" id="13" name="Tabela15" displayName="Tabela15" ref="A2:E5" totalsRowShown="0">
  <autoFilter ref="A2:E5"/>
  <tableColumns count="5">
    <tableColumn id="1" name="Coluna1"/>
    <tableColumn id="2" name="Prod1"/>
    <tableColumn id="3" name="Prod2"/>
    <tableColumn id="4" name="Prod3"/>
    <tableColumn id="5" name="Prod4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5" name="Tabela16" displayName="Tabela16" ref="C8:D9" totalsRowShown="0">
  <autoFilter ref="C8:D9"/>
  <tableColumns count="2">
    <tableColumn id="1" name="Código do Produto"/>
    <tableColumn id="2" name="Preço" dataDxfId="0" dataCellStyle="Moeda">
      <calculatedColumnFormula>HLOOKUP(C9,B3:E5,3,FALSE)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E3" sqref="E3"/>
    </sheetView>
  </sheetViews>
  <sheetFormatPr defaultRowHeight="15" x14ac:dyDescent="0.25"/>
  <cols>
    <col min="1" max="1" width="16" bestFit="1" customWidth="1"/>
    <col min="2" max="3" width="6.28515625" bestFit="1" customWidth="1"/>
    <col min="4" max="4" width="6.5703125" bestFit="1" customWidth="1"/>
    <col min="5" max="5" width="10.5703125" bestFit="1" customWidth="1"/>
    <col min="6" max="6" width="12.140625" bestFit="1" customWidth="1"/>
  </cols>
  <sheetData>
    <row r="1" spans="1:6" x14ac:dyDescent="0.25">
      <c r="A1" t="s">
        <v>0</v>
      </c>
    </row>
    <row r="2" spans="1:6" x14ac:dyDescent="0.25">
      <c r="A2" t="s">
        <v>1</v>
      </c>
      <c r="B2" t="s">
        <v>2</v>
      </c>
      <c r="C2" t="s">
        <v>3</v>
      </c>
      <c r="D2" t="s">
        <v>4</v>
      </c>
      <c r="E2" t="s">
        <v>10</v>
      </c>
      <c r="F2" t="s">
        <v>11</v>
      </c>
    </row>
    <row r="3" spans="1:6" x14ac:dyDescent="0.25">
      <c r="A3" t="s">
        <v>5</v>
      </c>
      <c r="B3">
        <v>5</v>
      </c>
      <c r="C3">
        <v>8</v>
      </c>
      <c r="D3">
        <f>AVERAGE(B3,C3)</f>
        <v>6.5</v>
      </c>
      <c r="E3" s="1" t="str">
        <f>IF(D3&gt;=5,"Aprovado","Reprovado")</f>
        <v>Aprovado</v>
      </c>
      <c r="F3" s="1" t="str">
        <f>IF(D3&gt;=8,"A",IF(D3&gt;=6,"B",IF(D3&gt;=4,"C",IF(D3&gt;=2,"D",IF(D3&gt;=0,"E","")))))</f>
        <v>B</v>
      </c>
    </row>
    <row r="4" spans="1:6" x14ac:dyDescent="0.25">
      <c r="A4" t="s">
        <v>6</v>
      </c>
      <c r="B4">
        <v>4</v>
      </c>
      <c r="C4">
        <v>3</v>
      </c>
      <c r="D4">
        <f t="shared" ref="D4:D7" si="0">AVERAGE(B4,C4)</f>
        <v>3.5</v>
      </c>
      <c r="E4" s="1" t="str">
        <f t="shared" ref="E4:E7" si="1">IF(D4&gt;=5,"Aprovado","Reprovado")</f>
        <v>Reprovado</v>
      </c>
      <c r="F4" s="1" t="str">
        <f t="shared" ref="F4:F7" si="2">IF(D4&gt;=8,"A",IF(D4&gt;=6,"B",IF(D4&gt;=4,"C",IF(D4&gt;=2,"D",IF(D4&gt;=0,"E","")))))</f>
        <v>D</v>
      </c>
    </row>
    <row r="5" spans="1:6" x14ac:dyDescent="0.25">
      <c r="A5" t="s">
        <v>7</v>
      </c>
      <c r="B5">
        <v>9</v>
      </c>
      <c r="C5">
        <v>5</v>
      </c>
      <c r="D5">
        <f t="shared" si="0"/>
        <v>7</v>
      </c>
      <c r="E5" s="1" t="str">
        <f t="shared" si="1"/>
        <v>Aprovado</v>
      </c>
      <c r="F5" s="1" t="str">
        <f t="shared" si="2"/>
        <v>B</v>
      </c>
    </row>
    <row r="6" spans="1:6" x14ac:dyDescent="0.25">
      <c r="A6" t="s">
        <v>8</v>
      </c>
      <c r="B6">
        <v>7</v>
      </c>
      <c r="C6">
        <v>9</v>
      </c>
      <c r="D6">
        <f t="shared" si="0"/>
        <v>8</v>
      </c>
      <c r="E6" s="1" t="str">
        <f t="shared" si="1"/>
        <v>Aprovado</v>
      </c>
      <c r="F6" s="1" t="str">
        <f t="shared" si="2"/>
        <v>A</v>
      </c>
    </row>
    <row r="7" spans="1:6" x14ac:dyDescent="0.25">
      <c r="A7" t="s">
        <v>9</v>
      </c>
      <c r="B7">
        <v>5</v>
      </c>
      <c r="C7">
        <v>4</v>
      </c>
      <c r="D7">
        <f t="shared" si="0"/>
        <v>4.5</v>
      </c>
      <c r="E7" s="1" t="str">
        <f t="shared" si="1"/>
        <v>Reprovado</v>
      </c>
      <c r="F7" s="1" t="str">
        <f t="shared" si="2"/>
        <v>C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2" sqref="C2"/>
    </sheetView>
  </sheetViews>
  <sheetFormatPr defaultRowHeight="15" x14ac:dyDescent="0.25"/>
  <cols>
    <col min="1" max="1" width="8.28515625" bestFit="1" customWidth="1"/>
    <col min="2" max="2" width="10.140625" bestFit="1" customWidth="1"/>
    <col min="3" max="3" width="14.28515625" bestFit="1" customWidth="1"/>
  </cols>
  <sheetData>
    <row r="1" spans="1:3" x14ac:dyDescent="0.25">
      <c r="A1" t="s">
        <v>12</v>
      </c>
      <c r="B1" t="s">
        <v>13</v>
      </c>
      <c r="C1" t="s">
        <v>14</v>
      </c>
    </row>
    <row r="2" spans="1:3" x14ac:dyDescent="0.25">
      <c r="A2">
        <v>10</v>
      </c>
      <c r="B2">
        <v>2</v>
      </c>
      <c r="C2" s="1">
        <f>IFERROR(A2/B2,A2*B2)</f>
        <v>5</v>
      </c>
    </row>
    <row r="3" spans="1:3" x14ac:dyDescent="0.25">
      <c r="C3" s="1">
        <f t="shared" ref="C3:C5" si="0">IFERROR(A3/B3,A3*B3)</f>
        <v>0</v>
      </c>
    </row>
    <row r="4" spans="1:3" x14ac:dyDescent="0.25">
      <c r="C4" s="1">
        <f t="shared" si="0"/>
        <v>0</v>
      </c>
    </row>
    <row r="5" spans="1:3" x14ac:dyDescent="0.25">
      <c r="C5" s="1">
        <f t="shared" si="0"/>
        <v>0</v>
      </c>
    </row>
    <row r="6" spans="1:3" x14ac:dyDescent="0.25">
      <c r="C6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6" sqref="C6"/>
    </sheetView>
  </sheetViews>
  <sheetFormatPr defaultRowHeight="15" x14ac:dyDescent="0.25"/>
  <cols>
    <col min="1" max="1" width="27.140625" bestFit="1" customWidth="1"/>
    <col min="3" max="3" width="27.140625" bestFit="1" customWidth="1"/>
  </cols>
  <sheetData>
    <row r="1" spans="1:3" x14ac:dyDescent="0.25">
      <c r="A1" s="1" t="s">
        <v>15</v>
      </c>
    </row>
    <row r="2" spans="1:3" x14ac:dyDescent="0.25">
      <c r="A2" s="1">
        <v>50</v>
      </c>
    </row>
    <row r="3" spans="1:3" x14ac:dyDescent="0.25">
      <c r="A3" s="1">
        <v>100</v>
      </c>
    </row>
    <row r="4" spans="1:3" x14ac:dyDescent="0.25">
      <c r="A4" s="2" t="s">
        <v>17</v>
      </c>
      <c r="C4" s="2" t="s">
        <v>16</v>
      </c>
    </row>
    <row r="5" spans="1:3" x14ac:dyDescent="0.25">
      <c r="A5" s="1" t="b">
        <f>AND(A2&gt;1,A2&lt;100)</f>
        <v>1</v>
      </c>
      <c r="C5" s="1" t="b">
        <f>OR(A2&gt;1,A2&lt;100)</f>
        <v>1</v>
      </c>
    </row>
    <row r="6" spans="1:3" x14ac:dyDescent="0.25">
      <c r="A6" s="1">
        <f>IF(AND(A2&lt;A3,A2&lt;100),A2,"O valor está fora do intervalo")</f>
        <v>50</v>
      </c>
      <c r="C6" s="1">
        <f>IF(OR(A2&gt;1,A2&lt;100),A3,"O valor está fora do intervalo")</f>
        <v>100</v>
      </c>
    </row>
    <row r="7" spans="1:3" x14ac:dyDescent="0.25">
      <c r="A7" s="1" t="str">
        <f>IF(AND(A3&lt;1,A3&lt;100),A3,"O valor está fora do intervalo")</f>
        <v>O valor está fora do intervalo</v>
      </c>
      <c r="C7" s="1" t="str">
        <f>IF(OR(A2&lt;0,A2&gt;50),A2,"O valor está fora do intervalo")</f>
        <v>O valor está fora do intervalo</v>
      </c>
    </row>
    <row r="8" spans="1:3" x14ac:dyDescent="0.25">
      <c r="A8" s="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E10" sqref="E10"/>
    </sheetView>
  </sheetViews>
  <sheetFormatPr defaultRowHeight="15" x14ac:dyDescent="0.25"/>
  <cols>
    <col min="1" max="1" width="17.28515625" customWidth="1"/>
    <col min="2" max="2" width="14.5703125" customWidth="1"/>
    <col min="3" max="3" width="16.7109375" customWidth="1"/>
    <col min="4" max="4" width="26.85546875" customWidth="1"/>
    <col min="5" max="5" width="19" customWidth="1"/>
  </cols>
  <sheetData>
    <row r="1" spans="1:9" x14ac:dyDescent="0.25">
      <c r="A1" t="s">
        <v>27</v>
      </c>
      <c r="B1" t="s">
        <v>28</v>
      </c>
    </row>
    <row r="2" spans="1:9" x14ac:dyDescent="0.25">
      <c r="A2" t="s">
        <v>34</v>
      </c>
      <c r="B2" s="5" t="s">
        <v>28</v>
      </c>
    </row>
    <row r="3" spans="1:9" x14ac:dyDescent="0.25">
      <c r="A3" t="s">
        <v>30</v>
      </c>
      <c r="B3" s="5">
        <v>8500</v>
      </c>
    </row>
    <row r="4" spans="1:9" x14ac:dyDescent="0.25">
      <c r="A4" t="s">
        <v>29</v>
      </c>
      <c r="B4">
        <v>5</v>
      </c>
    </row>
    <row r="5" spans="1:9" x14ac:dyDescent="0.25">
      <c r="A5" t="s">
        <v>31</v>
      </c>
      <c r="B5" s="3">
        <v>0.02</v>
      </c>
    </row>
    <row r="6" spans="1:9" x14ac:dyDescent="0.25">
      <c r="A6" t="s">
        <v>32</v>
      </c>
      <c r="B6" s="5">
        <v>12500</v>
      </c>
    </row>
    <row r="7" spans="1:9" x14ac:dyDescent="0.25">
      <c r="A7" t="s">
        <v>33</v>
      </c>
      <c r="B7" s="4">
        <v>1.4999999999999999E-2</v>
      </c>
    </row>
    <row r="9" spans="1:9" x14ac:dyDescent="0.25">
      <c r="A9" t="s">
        <v>18</v>
      </c>
      <c r="B9" t="s">
        <v>19</v>
      </c>
      <c r="C9" t="s">
        <v>20</v>
      </c>
      <c r="D9" t="s">
        <v>21</v>
      </c>
      <c r="E9" t="s">
        <v>22</v>
      </c>
    </row>
    <row r="10" spans="1:9" x14ac:dyDescent="0.25">
      <c r="A10" t="s">
        <v>23</v>
      </c>
      <c r="B10" s="5">
        <v>10260</v>
      </c>
      <c r="C10">
        <v>9</v>
      </c>
      <c r="D10" s="5">
        <f t="shared" ref="D10:D13" si="0">IF(OR(B10&gt;=B$3,C10&gt;=B$4),B10*B$5,0)</f>
        <v>205.20000000000002</v>
      </c>
      <c r="E10" s="7">
        <f t="shared" ref="E10:E13" si="1">IF(AND(B10&gt;B$6,C10&gt;B$4),B10*B$7,0)</f>
        <v>0</v>
      </c>
      <c r="I10" s="6"/>
    </row>
    <row r="11" spans="1:9" x14ac:dyDescent="0.25">
      <c r="A11" t="s">
        <v>24</v>
      </c>
      <c r="B11" s="5">
        <v>15700</v>
      </c>
      <c r="C11">
        <v>7</v>
      </c>
      <c r="D11" s="5">
        <f t="shared" si="0"/>
        <v>314</v>
      </c>
      <c r="E11" s="5">
        <f t="shared" si="1"/>
        <v>235.5</v>
      </c>
    </row>
    <row r="12" spans="1:9" x14ac:dyDescent="0.25">
      <c r="A12" t="s">
        <v>25</v>
      </c>
      <c r="B12" s="5">
        <v>7480</v>
      </c>
      <c r="C12">
        <v>4</v>
      </c>
      <c r="D12" s="7">
        <f t="shared" si="0"/>
        <v>0</v>
      </c>
      <c r="E12" s="7">
        <f t="shared" si="1"/>
        <v>0</v>
      </c>
    </row>
    <row r="13" spans="1:9" x14ac:dyDescent="0.25">
      <c r="A13" t="s">
        <v>26</v>
      </c>
      <c r="B13" s="5">
        <v>9100</v>
      </c>
      <c r="C13">
        <v>3</v>
      </c>
      <c r="D13" s="5">
        <f t="shared" si="0"/>
        <v>182</v>
      </c>
      <c r="E13" s="7">
        <f t="shared" si="1"/>
        <v>0</v>
      </c>
    </row>
  </sheetData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M16" sqref="M16"/>
    </sheetView>
  </sheetViews>
  <sheetFormatPr defaultRowHeight="15" x14ac:dyDescent="0.25"/>
  <cols>
    <col min="1" max="1" width="10.42578125" customWidth="1"/>
    <col min="2" max="2" width="14.5703125" bestFit="1" customWidth="1"/>
    <col min="3" max="3" width="8.140625" customWidth="1"/>
    <col min="5" max="5" width="6.5703125" bestFit="1" customWidth="1"/>
    <col min="6" max="6" width="3" bestFit="1" customWidth="1"/>
  </cols>
  <sheetData>
    <row r="1" spans="1:8" x14ac:dyDescent="0.25">
      <c r="A1" t="s">
        <v>12</v>
      </c>
      <c r="B1" t="s">
        <v>35</v>
      </c>
      <c r="C1" t="s">
        <v>36</v>
      </c>
    </row>
    <row r="2" spans="1:8" x14ac:dyDescent="0.25">
      <c r="A2">
        <v>1</v>
      </c>
      <c r="B2" t="s">
        <v>39</v>
      </c>
      <c r="C2">
        <v>56</v>
      </c>
      <c r="E2" s="8" t="s">
        <v>40</v>
      </c>
      <c r="F2" s="8">
        <f>INDEX(tabela5,3,3)</f>
        <v>23</v>
      </c>
    </row>
    <row r="3" spans="1:8" x14ac:dyDescent="0.25">
      <c r="A3">
        <v>2</v>
      </c>
      <c r="B3" t="s">
        <v>38</v>
      </c>
      <c r="C3">
        <v>34</v>
      </c>
      <c r="H3" s="9"/>
    </row>
    <row r="4" spans="1:8" x14ac:dyDescent="0.25">
      <c r="A4">
        <v>3</v>
      </c>
      <c r="B4" t="s">
        <v>37</v>
      </c>
      <c r="C4">
        <v>23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O26" sqref="O26"/>
    </sheetView>
  </sheetViews>
  <sheetFormatPr defaultRowHeight="15" x14ac:dyDescent="0.25"/>
  <cols>
    <col min="1" max="1" width="10.28515625" bestFit="1" customWidth="1"/>
    <col min="2" max="2" width="9.85546875" customWidth="1"/>
  </cols>
  <sheetData>
    <row r="1" spans="1:2" x14ac:dyDescent="0.25">
      <c r="A1" t="s">
        <v>51</v>
      </c>
    </row>
    <row r="2" spans="1:2" x14ac:dyDescent="0.25">
      <c r="A2" t="s">
        <v>41</v>
      </c>
    </row>
    <row r="3" spans="1:2" x14ac:dyDescent="0.25">
      <c r="A3" t="s">
        <v>42</v>
      </c>
    </row>
    <row r="4" spans="1:2" x14ac:dyDescent="0.25">
      <c r="A4" t="s">
        <v>43</v>
      </c>
    </row>
    <row r="5" spans="1:2" x14ac:dyDescent="0.25">
      <c r="A5" t="s">
        <v>44</v>
      </c>
    </row>
    <row r="6" spans="1:2" x14ac:dyDescent="0.25">
      <c r="A6" t="s">
        <v>45</v>
      </c>
    </row>
    <row r="7" spans="1:2" x14ac:dyDescent="0.25">
      <c r="A7" t="s">
        <v>46</v>
      </c>
    </row>
    <row r="8" spans="1:2" x14ac:dyDescent="0.25">
      <c r="A8" t="s">
        <v>47</v>
      </c>
    </row>
    <row r="9" spans="1:2" x14ac:dyDescent="0.25">
      <c r="A9" t="s">
        <v>48</v>
      </c>
    </row>
    <row r="10" spans="1:2" x14ac:dyDescent="0.25">
      <c r="A10" t="s">
        <v>49</v>
      </c>
      <c r="B10" t="s">
        <v>50</v>
      </c>
    </row>
    <row r="11" spans="1:2" x14ac:dyDescent="0.25">
      <c r="A11" t="s">
        <v>48</v>
      </c>
      <c r="B11">
        <f>MATCH(A11,tabela10,0)</f>
        <v>7</v>
      </c>
    </row>
  </sheetData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"/>
  <sheetViews>
    <sheetView workbookViewId="0">
      <selection activeCell="I11" sqref="I11"/>
    </sheetView>
  </sheetViews>
  <sheetFormatPr defaultRowHeight="15" x14ac:dyDescent="0.25"/>
  <cols>
    <col min="2" max="2" width="9.28515625" customWidth="1"/>
    <col min="3" max="3" width="16.85546875" bestFit="1" customWidth="1"/>
    <col min="4" max="4" width="10.5703125" bestFit="1" customWidth="1"/>
    <col min="6" max="6" width="19.5703125" customWidth="1"/>
    <col min="7" max="7" width="10.5703125" bestFit="1" customWidth="1"/>
  </cols>
  <sheetData>
    <row r="1" spans="2:7" x14ac:dyDescent="0.25">
      <c r="C1" s="10" t="s">
        <v>53</v>
      </c>
    </row>
    <row r="2" spans="2:7" x14ac:dyDescent="0.25">
      <c r="B2" t="s">
        <v>52</v>
      </c>
      <c r="C2" t="s">
        <v>35</v>
      </c>
      <c r="D2" t="s">
        <v>54</v>
      </c>
      <c r="F2" s="10" t="s">
        <v>59</v>
      </c>
    </row>
    <row r="3" spans="2:7" x14ac:dyDescent="0.25">
      <c r="B3">
        <v>1</v>
      </c>
      <c r="C3" t="s">
        <v>55</v>
      </c>
      <c r="D3" s="5">
        <v>50</v>
      </c>
      <c r="F3" t="s">
        <v>60</v>
      </c>
      <c r="G3" t="s">
        <v>61</v>
      </c>
    </row>
    <row r="4" spans="2:7" x14ac:dyDescent="0.25">
      <c r="B4">
        <v>2</v>
      </c>
      <c r="C4" t="s">
        <v>56</v>
      </c>
      <c r="D4" s="5">
        <v>250</v>
      </c>
      <c r="F4">
        <v>2</v>
      </c>
      <c r="G4" s="5">
        <f>VLOOKUP(F4,Tabela13,3,FALSE)</f>
        <v>250</v>
      </c>
    </row>
    <row r="5" spans="2:7" x14ac:dyDescent="0.25">
      <c r="B5">
        <v>3</v>
      </c>
      <c r="C5" t="s">
        <v>57</v>
      </c>
      <c r="D5" s="5">
        <v>350</v>
      </c>
    </row>
    <row r="6" spans="2:7" x14ac:dyDescent="0.25">
      <c r="B6">
        <v>4</v>
      </c>
      <c r="C6" t="s">
        <v>58</v>
      </c>
      <c r="D6" s="5">
        <v>100</v>
      </c>
    </row>
  </sheetData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G34" sqref="G34"/>
    </sheetView>
  </sheetViews>
  <sheetFormatPr defaultRowHeight="15" x14ac:dyDescent="0.25"/>
  <cols>
    <col min="1" max="1" width="10.28515625" customWidth="1"/>
    <col min="2" max="2" width="15" bestFit="1" customWidth="1"/>
    <col min="3" max="3" width="19.5703125" customWidth="1"/>
    <col min="4" max="4" width="10.7109375" bestFit="1" customWidth="1"/>
    <col min="5" max="5" width="13.28515625" bestFit="1" customWidth="1"/>
    <col min="11" max="11" width="10.28515625" customWidth="1"/>
  </cols>
  <sheetData>
    <row r="1" spans="1:5" x14ac:dyDescent="0.25">
      <c r="C1" s="10" t="s">
        <v>53</v>
      </c>
    </row>
    <row r="2" spans="1:5" x14ac:dyDescent="0.25">
      <c r="A2" t="s">
        <v>51</v>
      </c>
      <c r="B2" t="s">
        <v>62</v>
      </c>
      <c r="C2" t="s">
        <v>63</v>
      </c>
      <c r="D2" t="s">
        <v>64</v>
      </c>
      <c r="E2" t="s">
        <v>65</v>
      </c>
    </row>
    <row r="3" spans="1:5" x14ac:dyDescent="0.25">
      <c r="A3" t="s">
        <v>52</v>
      </c>
      <c r="B3">
        <v>1</v>
      </c>
      <c r="C3">
        <v>2</v>
      </c>
      <c r="D3">
        <v>3</v>
      </c>
      <c r="E3">
        <v>4</v>
      </c>
    </row>
    <row r="4" spans="1:5" x14ac:dyDescent="0.25">
      <c r="A4" t="s">
        <v>35</v>
      </c>
      <c r="B4" t="s">
        <v>55</v>
      </c>
      <c r="C4" t="s">
        <v>56</v>
      </c>
      <c r="D4" t="s">
        <v>57</v>
      </c>
      <c r="E4" t="s">
        <v>58</v>
      </c>
    </row>
    <row r="5" spans="1:5" x14ac:dyDescent="0.25">
      <c r="A5" t="s">
        <v>54</v>
      </c>
      <c r="B5" s="5">
        <v>50</v>
      </c>
      <c r="C5" s="5">
        <v>250</v>
      </c>
      <c r="D5" s="5">
        <v>350</v>
      </c>
      <c r="E5" s="5">
        <v>100</v>
      </c>
    </row>
    <row r="7" spans="1:5" x14ac:dyDescent="0.25">
      <c r="C7" s="10" t="s">
        <v>59</v>
      </c>
    </row>
    <row r="8" spans="1:5" x14ac:dyDescent="0.25">
      <c r="C8" t="s">
        <v>60</v>
      </c>
      <c r="D8" t="s">
        <v>61</v>
      </c>
    </row>
    <row r="9" spans="1:5" x14ac:dyDescent="0.25">
      <c r="C9">
        <v>3</v>
      </c>
      <c r="D9" s="5">
        <f>HLOOKUP(C9,B3:E5,3,FALSE)</f>
        <v>350</v>
      </c>
    </row>
  </sheetData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3</vt:i4>
      </vt:variant>
    </vt:vector>
  </HeadingPairs>
  <TitlesOfParts>
    <vt:vector size="11" baseType="lpstr">
      <vt:lpstr>SE</vt:lpstr>
      <vt:lpstr>SEERO</vt:lpstr>
      <vt:lpstr>E-OU</vt:lpstr>
      <vt:lpstr>Exercício E e OU</vt:lpstr>
      <vt:lpstr>ÍNDICE</vt:lpstr>
      <vt:lpstr>CORRESP</vt:lpstr>
      <vt:lpstr>PROCV</vt:lpstr>
      <vt:lpstr>PROCH</vt:lpstr>
      <vt:lpstr>tabela10</vt:lpstr>
      <vt:lpstr>Tabela13</vt:lpstr>
      <vt:lpstr>tabela5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2021-09-11T20:04:06Z</dcterms:modified>
</cp:coreProperties>
</file>