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notebook\excel-2021-01\eduardo\"/>
    </mc:Choice>
  </mc:AlternateContent>
  <bookViews>
    <workbookView xWindow="-120" yWindow="-120" windowWidth="20730" windowHeight="11160"/>
  </bookViews>
  <sheets>
    <sheet name="Folha de Pagamento" sheetId="2" r:id="rId1"/>
    <sheet name="Cargos" sheetId="3" r:id="rId2"/>
    <sheet name="Funcionários" sheetId="1" r:id="rId3"/>
  </sheets>
  <definedNames>
    <definedName name="salarios">Cargos!$C$3:$C$17</definedName>
    <definedName name="Tabela14">Cargos!$A$3:$C$17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6" i="2"/>
  <c r="E6" i="2" s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6" i="2"/>
  <c r="A7" i="2" l="1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6" i="2"/>
</calcChain>
</file>

<file path=xl/sharedStrings.xml><?xml version="1.0" encoding="utf-8"?>
<sst xmlns="http://schemas.openxmlformats.org/spreadsheetml/2006/main" count="78" uniqueCount="66">
  <si>
    <t>Silva</t>
  </si>
  <si>
    <t>de</t>
  </si>
  <si>
    <t>Malaquias</t>
  </si>
  <si>
    <t>Souza</t>
  </si>
  <si>
    <t>Cezar         Pedro</t>
  </si>
  <si>
    <t>Jesus</t>
  </si>
  <si>
    <t>da</t>
  </si>
  <si>
    <t>Antonio</t>
  </si>
  <si>
    <t xml:space="preserve">Mario        Antonio </t>
  </si>
  <si>
    <t>Juliana</t>
  </si>
  <si>
    <t>Simões</t>
  </si>
  <si>
    <t xml:space="preserve">Pedro </t>
  </si>
  <si>
    <t>Almeida</t>
  </si>
  <si>
    <t>Complemento</t>
  </si>
  <si>
    <t>Nome</t>
  </si>
  <si>
    <t>Sobrenome</t>
  </si>
  <si>
    <t xml:space="preserve">josé carlos </t>
  </si>
  <si>
    <t>marisa    Abreu</t>
  </si>
  <si>
    <t>almeida</t>
  </si>
  <si>
    <t>jesus</t>
  </si>
  <si>
    <t>vera</t>
  </si>
  <si>
    <t>mario Paulo</t>
  </si>
  <si>
    <t xml:space="preserve">sheila       maria </t>
  </si>
  <si>
    <t>garcia</t>
  </si>
  <si>
    <t xml:space="preserve">maria      Lourdes </t>
  </si>
  <si>
    <t>abreu</t>
  </si>
  <si>
    <t>juliano</t>
  </si>
  <si>
    <t>wanda          Silva</t>
  </si>
  <si>
    <t>silva</t>
  </si>
  <si>
    <t>abel</t>
  </si>
  <si>
    <t>marinho</t>
  </si>
  <si>
    <t>antonia</t>
  </si>
  <si>
    <t>josefa</t>
  </si>
  <si>
    <t>sonia</t>
  </si>
  <si>
    <t>Empresas Simul &amp; Ação Ltda. - Folha de Pagamento Inteligente</t>
  </si>
  <si>
    <t>Salário mínimo:</t>
  </si>
  <si>
    <t>Mês:</t>
  </si>
  <si>
    <t>Funcionário</t>
  </si>
  <si>
    <t>Cód.Cargo</t>
  </si>
  <si>
    <t>Cargo</t>
  </si>
  <si>
    <t xml:space="preserve">Nr. Sal. </t>
  </si>
  <si>
    <t xml:space="preserve">Sal. Bruto </t>
  </si>
  <si>
    <t>INSS</t>
  </si>
  <si>
    <t>Dep.</t>
  </si>
  <si>
    <t xml:space="preserve">Sal. Fam. </t>
  </si>
  <si>
    <t xml:space="preserve">IRRF </t>
  </si>
  <si>
    <t xml:space="preserve">Tot. Desc. </t>
  </si>
  <si>
    <t xml:space="preserve">Sal. Líq. </t>
  </si>
  <si>
    <t>Cargos</t>
  </si>
  <si>
    <t>Código</t>
  </si>
  <si>
    <t>Salários</t>
  </si>
  <si>
    <t>Análista de Salários</t>
  </si>
  <si>
    <t>Auxiliar de Contabilidade</t>
  </si>
  <si>
    <t>Chefe de Cobrança</t>
  </si>
  <si>
    <t>Chefe de Expedição</t>
  </si>
  <si>
    <t>Contador</t>
  </si>
  <si>
    <t>Diretor de Divisão</t>
  </si>
  <si>
    <t>Auxiliar de Escritório</t>
  </si>
  <si>
    <t>Gerente Comercial</t>
  </si>
  <si>
    <t>Gerente de Pessoal</t>
  </si>
  <si>
    <t>Gerente de Treinamento</t>
  </si>
  <si>
    <t>Gerente Financeiro</t>
  </si>
  <si>
    <t>Contínuo</t>
  </si>
  <si>
    <t>Operador de Computador</t>
  </si>
  <si>
    <t>Programador de Computador</t>
  </si>
  <si>
    <t>Analista de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</si>
</sst>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4" fontId="0" fillId="0" borderId="0" xfId="1" applyFont="1"/>
    <xf numFmtId="17" fontId="0" fillId="0" borderId="0" xfId="0" applyNumberForma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E6" sqref="E6"/>
    </sheetView>
  </sheetViews>
  <sheetFormatPr defaultRowHeight="15" x14ac:dyDescent="0.25"/>
  <cols>
    <col min="1" max="1" width="23.85546875" customWidth="1"/>
    <col min="2" max="2" width="12.7109375" customWidth="1"/>
    <col min="3" max="3" width="22.85546875" customWidth="1"/>
    <col min="5" max="5" width="14.42578125" customWidth="1"/>
  </cols>
  <sheetData>
    <row r="1" spans="1:11" x14ac:dyDescent="0.25">
      <c r="A1" s="5" t="s">
        <v>34</v>
      </c>
      <c r="B1" s="5"/>
      <c r="C1" s="5"/>
      <c r="D1" s="5"/>
      <c r="E1" s="5"/>
      <c r="F1" s="5"/>
      <c r="G1" s="5"/>
      <c r="H1" s="5"/>
      <c r="I1" s="5"/>
      <c r="J1" s="5"/>
      <c r="K1" s="5"/>
    </row>
    <row r="3" spans="1:11" x14ac:dyDescent="0.25">
      <c r="A3" t="s">
        <v>35</v>
      </c>
      <c r="B3" s="7">
        <v>998</v>
      </c>
      <c r="D3" t="s">
        <v>36</v>
      </c>
      <c r="E3" s="8">
        <v>43556</v>
      </c>
    </row>
    <row r="5" spans="1:11" x14ac:dyDescent="0.25">
      <c r="A5" s="2" t="s">
        <v>37</v>
      </c>
      <c r="B5" s="3" t="s">
        <v>38</v>
      </c>
      <c r="C5" s="3" t="s">
        <v>39</v>
      </c>
      <c r="D5" s="3" t="s">
        <v>40</v>
      </c>
      <c r="E5" s="3" t="s">
        <v>41</v>
      </c>
      <c r="F5" s="3" t="s">
        <v>42</v>
      </c>
      <c r="G5" s="3" t="s">
        <v>43</v>
      </c>
      <c r="H5" s="3" t="s">
        <v>44</v>
      </c>
      <c r="I5" s="3" t="s">
        <v>45</v>
      </c>
      <c r="J5" s="3" t="s">
        <v>46</v>
      </c>
      <c r="K5" s="4" t="s">
        <v>47</v>
      </c>
    </row>
    <row r="6" spans="1:11" x14ac:dyDescent="0.25">
      <c r="A6" t="str">
        <f>TRIM(CONCATENATE(PROPER(Funcionários!B2)," ",Funcionários!C2," ", PROPER(Funcionários!A2)))</f>
        <v>José Carlos de Almeida</v>
      </c>
      <c r="B6">
        <v>2</v>
      </c>
      <c r="C6" t="str">
        <f>IF(AND($B6&gt;=1,$B6&lt;=15),VLOOKUP($B6,Tabela14,2,FALSE),"CARGO INEXISTENTE")</f>
        <v>Auxiliar de Contabilidade</v>
      </c>
      <c r="D6">
        <f>IF(AND($B6&gt;=1,$B6&lt;=15),VLOOKUP($B6,Tabela14,3,FALSE),"CARGO INEXISTENTE")</f>
        <v>6</v>
      </c>
      <c r="E6" s="9">
        <f>IFERROR(D6*B$3,"")</f>
        <v>5988</v>
      </c>
    </row>
    <row r="7" spans="1:11" x14ac:dyDescent="0.25">
      <c r="A7" t="str">
        <f>TRIM(CONCATENATE(PROPER(Funcionários!B3)," ",Funcionários!C3," ", PROPER(Funcionários!A3)))</f>
        <v>Marisa Abreu Silva</v>
      </c>
      <c r="B7">
        <v>2</v>
      </c>
      <c r="C7" t="str">
        <f>IF(AND($B7&gt;=1,$B7&lt;=15),VLOOKUP($B7,Tabela14,2,FALSE),"CARGO INEXISTENTE")</f>
        <v>Auxiliar de Contabilidade</v>
      </c>
      <c r="D7">
        <f>IF(AND($B7&gt;=1,$B7&lt;=15),VLOOKUP($B7,Tabela14,3,FALSE),"CARGO INEXISTENTE")</f>
        <v>6</v>
      </c>
      <c r="E7" s="9">
        <f t="shared" ref="E7:E21" si="0">IFERROR(D7*B$3,"")</f>
        <v>5988</v>
      </c>
    </row>
    <row r="8" spans="1:11" x14ac:dyDescent="0.25">
      <c r="A8" t="str">
        <f>TRIM(CONCATENATE(PROPER(Funcionários!B4)," ",Funcionários!C4," ", PROPER(Funcionários!A4)))</f>
        <v>Pedro de Almeida</v>
      </c>
      <c r="B8">
        <v>3</v>
      </c>
      <c r="C8" t="str">
        <f>IF(AND($B8&gt;=1,$B8&lt;=15),VLOOKUP($B8,Tabela14,2,FALSE),"CARGO INEXISTENTE")</f>
        <v>Chefe de Cobrança</v>
      </c>
      <c r="D8">
        <f>IF(AND($B8&gt;=1,$B8&lt;=15),VLOOKUP($B8,Tabela14,3,FALSE),"CARGO INEXISTENTE")</f>
        <v>7</v>
      </c>
      <c r="E8" s="9">
        <f t="shared" si="0"/>
        <v>6986</v>
      </c>
    </row>
    <row r="9" spans="1:11" x14ac:dyDescent="0.25">
      <c r="A9" t="str">
        <f>TRIM(CONCATENATE(PROPER(Funcionários!B5)," ",Funcionários!C5," ", PROPER(Funcionários!A5)))</f>
        <v>Vera Jesus</v>
      </c>
      <c r="B9">
        <v>4</v>
      </c>
      <c r="C9" t="str">
        <f>IF(AND($B9&gt;=1,$B9&lt;=15),VLOOKUP($B9,Tabela14,2,FALSE),"CARGO INEXISTENTE")</f>
        <v>Chefe de Expedição</v>
      </c>
      <c r="D9">
        <f>IF(AND($B9&gt;=1,$B9&lt;=15),VLOOKUP($B9,Tabela14,3,FALSE),"CARGO INEXISTENTE")</f>
        <v>7</v>
      </c>
      <c r="E9" s="9">
        <f t="shared" si="0"/>
        <v>6986</v>
      </c>
    </row>
    <row r="10" spans="1:11" x14ac:dyDescent="0.25">
      <c r="A10" t="str">
        <f>TRIM(CONCATENATE(PROPER(Funcionários!B6)," ",Funcionários!C6," ", PROPER(Funcionários!A6)))</f>
        <v>Mario Paulo Simões</v>
      </c>
      <c r="B10">
        <v>5</v>
      </c>
      <c r="C10" t="str">
        <f>IF(AND($B10&gt;=1,$B10&lt;=15),VLOOKUP($B10,Tabela14,2,FALSE),"CARGO INEXISTENTE")</f>
        <v>Contador</v>
      </c>
      <c r="D10">
        <f>IF(AND($B10&gt;=1,$B10&lt;=15),VLOOKUP($B10,Tabela14,3,FALSE),"CARGO INEXISTENTE")</f>
        <v>13</v>
      </c>
      <c r="E10" s="9">
        <f t="shared" si="0"/>
        <v>12974</v>
      </c>
    </row>
    <row r="11" spans="1:11" x14ac:dyDescent="0.25">
      <c r="A11" t="str">
        <f>TRIM(CONCATENATE(PROPER(Funcionários!B7)," ",Funcionários!C7," ", PROPER(Funcionários!A7)))</f>
        <v>Sheila Maria de Souza</v>
      </c>
      <c r="B11">
        <v>6</v>
      </c>
      <c r="C11" t="str">
        <f>IF(AND($B11&gt;=1,$B11&lt;=15),VLOOKUP($B11,Tabela14,2,FALSE),"CARGO INEXISTENTE")</f>
        <v>Diretor de Divisão</v>
      </c>
      <c r="D11">
        <f>IF(AND($B11&gt;=1,$B11&lt;=15),VLOOKUP($B11,Tabela14,3,FALSE),"CARGO INEXISTENTE")</f>
        <v>20</v>
      </c>
      <c r="E11" s="9">
        <f t="shared" si="0"/>
        <v>19960</v>
      </c>
    </row>
    <row r="12" spans="1:11" x14ac:dyDescent="0.25">
      <c r="A12" t="str">
        <f>TRIM(CONCATENATE(PROPER(Funcionários!B8)," ",Funcionários!C8," ", PROPER(Funcionários!A8)))</f>
        <v>Maria Lourdes Garcia</v>
      </c>
      <c r="B12">
        <v>5</v>
      </c>
      <c r="C12" t="str">
        <f>IF(AND($B12&gt;=1,$B12&lt;=15),VLOOKUP($B12,Tabela14,2,FALSE),"CARGO INEXISTENTE")</f>
        <v>Contador</v>
      </c>
      <c r="D12">
        <f>IF(AND($B12&gt;=1,$B12&lt;=15),VLOOKUP($B12,Tabela14,3,FALSE),"CARGO INEXISTENTE")</f>
        <v>13</v>
      </c>
      <c r="E12" s="9">
        <f t="shared" si="0"/>
        <v>12974</v>
      </c>
    </row>
    <row r="13" spans="1:11" x14ac:dyDescent="0.25">
      <c r="A13" t="str">
        <f>TRIM(CONCATENATE(PROPER(Funcionários!B9)," ",Funcionários!C9," ", PROPER(Funcionários!A9)))</f>
        <v>Juliana da Silva</v>
      </c>
      <c r="B13">
        <v>6</v>
      </c>
      <c r="C13" t="str">
        <f>IF(AND($B13&gt;=1,$B13&lt;=15),VLOOKUP($B13,Tabela14,2,FALSE),"CARGO INEXISTENTE")</f>
        <v>Diretor de Divisão</v>
      </c>
      <c r="D13">
        <f>IF(AND($B13&gt;=1,$B13&lt;=15),VLOOKUP($B13,Tabela14,3,FALSE),"CARGO INEXISTENTE")</f>
        <v>20</v>
      </c>
      <c r="E13" s="9">
        <f t="shared" si="0"/>
        <v>19960</v>
      </c>
    </row>
    <row r="14" spans="1:11" x14ac:dyDescent="0.25">
      <c r="A14" t="str">
        <f>TRIM(CONCATENATE(PROPER(Funcionários!B10)," ",Funcionários!C10," ", PROPER(Funcionários!A10)))</f>
        <v>Mario Antonio de Abreu</v>
      </c>
      <c r="B14">
        <v>2</v>
      </c>
      <c r="C14" t="str">
        <f>IF(AND($B14&gt;=1,$B14&lt;=15),VLOOKUP($B14,Tabela14,2,FALSE),"CARGO INEXISTENTE")</f>
        <v>Auxiliar de Contabilidade</v>
      </c>
      <c r="D14">
        <f>IF(AND($B14&gt;=1,$B14&lt;=15),VLOOKUP($B14,Tabela14,3,FALSE),"CARGO INEXISTENTE")</f>
        <v>6</v>
      </c>
      <c r="E14" s="9">
        <f t="shared" si="0"/>
        <v>5988</v>
      </c>
    </row>
    <row r="15" spans="1:11" x14ac:dyDescent="0.25">
      <c r="A15" t="str">
        <f>TRIM(CONCATENATE(PROPER(Funcionários!B11)," ",Funcionários!C11," ", PROPER(Funcionários!A11)))</f>
        <v>Wanda Silva Juliano</v>
      </c>
      <c r="B15">
        <v>3</v>
      </c>
      <c r="C15" t="str">
        <f>IF(AND($B15&gt;=1,$B15&lt;=15),VLOOKUP($B15,Tabela14,2,FALSE),"CARGO INEXISTENTE")</f>
        <v>Chefe de Cobrança</v>
      </c>
      <c r="D15">
        <f>IF(AND($B15&gt;=1,$B15&lt;=15),VLOOKUP($B15,Tabela14,3,FALSE),"CARGO INEXISTENTE")</f>
        <v>7</v>
      </c>
      <c r="E15" s="9">
        <f t="shared" si="0"/>
        <v>6986</v>
      </c>
    </row>
    <row r="16" spans="1:11" x14ac:dyDescent="0.25">
      <c r="A16" t="str">
        <f>TRIM(CONCATENATE(PROPER(Funcionários!B12)," ",Funcionários!C12," ", PROPER(Funcionários!A12)))</f>
        <v>Antonio da Silva</v>
      </c>
      <c r="B16">
        <v>4</v>
      </c>
      <c r="C16" t="str">
        <f>IF(AND($B16&gt;=1,$B16&lt;=15),VLOOKUP($B16,Tabela14,2,FALSE),"CARGO INEXISTENTE")</f>
        <v>Chefe de Expedição</v>
      </c>
      <c r="D16">
        <f>IF(AND($B16&gt;=1,$B16&lt;=15),VLOOKUP($B16,Tabela14,3,FALSE),"CARGO INEXISTENTE")</f>
        <v>7</v>
      </c>
      <c r="E16" s="9">
        <f t="shared" si="0"/>
        <v>6986</v>
      </c>
    </row>
    <row r="17" spans="1:5" x14ac:dyDescent="0.25">
      <c r="A17" t="str">
        <f>TRIM(CONCATENATE(PROPER(Funcionários!B13)," ",Funcionários!C13," ", PROPER(Funcionários!A13)))</f>
        <v>Cezar Pedro de Jesus</v>
      </c>
      <c r="B17">
        <v>5</v>
      </c>
      <c r="C17" t="str">
        <f>IF(AND($B17&gt;=1,$B17&lt;=15),VLOOKUP($B17,Tabela14,2,FALSE),"CARGO INEXISTENTE")</f>
        <v>Contador</v>
      </c>
      <c r="D17">
        <f>IF(AND($B17&gt;=1,$B17&lt;=15),VLOOKUP($B17,Tabela14,3,FALSE),"CARGO INEXISTENTE")</f>
        <v>13</v>
      </c>
      <c r="E17" s="9">
        <f t="shared" si="0"/>
        <v>12974</v>
      </c>
    </row>
    <row r="18" spans="1:5" x14ac:dyDescent="0.25">
      <c r="A18" t="str">
        <f>TRIM(CONCATENATE(PROPER(Funcionários!B14)," ",Funcionários!C14," ", PROPER(Funcionários!A14)))</f>
        <v>Abel de Souza</v>
      </c>
      <c r="B18">
        <v>1</v>
      </c>
      <c r="C18" t="str">
        <f>IF(AND($B18&gt;=1,$B18&lt;=15),VLOOKUP($B18,Tabela14,2,FALSE),"CARGO INEXISTENTE")</f>
        <v>Análista de Salários</v>
      </c>
      <c r="D18">
        <f>IF(AND($B18&gt;=1,$B18&lt;=15),VLOOKUP($B18,Tabela14,3,FALSE),"CARGO INEXISTENTE")</f>
        <v>10</v>
      </c>
      <c r="E18" s="9">
        <f t="shared" si="0"/>
        <v>9980</v>
      </c>
    </row>
    <row r="19" spans="1:5" x14ac:dyDescent="0.25">
      <c r="A19" t="str">
        <f>TRIM(CONCATENATE(PROPER(Funcionários!B15)," ",Funcionários!C15," ", PROPER(Funcionários!A15)))</f>
        <v>Antonia de Marinho</v>
      </c>
      <c r="B19">
        <v>2</v>
      </c>
      <c r="C19" t="str">
        <f>IF(AND($B19&gt;=1,$B19&lt;=15),VLOOKUP($B19,Tabela14,2,FALSE),"CARGO INEXISTENTE")</f>
        <v>Auxiliar de Contabilidade</v>
      </c>
      <c r="D19">
        <f>IF(AND($B19&gt;=1,$B19&lt;=15),VLOOKUP($B19,Tabela14,3,FALSE),"CARGO INEXISTENTE")</f>
        <v>6</v>
      </c>
      <c r="E19" s="9">
        <f t="shared" si="0"/>
        <v>5988</v>
      </c>
    </row>
    <row r="20" spans="1:5" x14ac:dyDescent="0.25">
      <c r="A20" t="str">
        <f>TRIM(CONCATENATE(PROPER(Funcionários!B16)," ",Funcionários!C16," ", PROPER(Funcionários!A16)))</f>
        <v>Josefa de Malaquias</v>
      </c>
      <c r="B20">
        <v>3</v>
      </c>
      <c r="C20" t="str">
        <f>IF(AND($B20&gt;=1,$B20&lt;=15),VLOOKUP($B20,Tabela14,2,FALSE),"CARGO INEXISTENTE")</f>
        <v>Chefe de Cobrança</v>
      </c>
      <c r="D20">
        <f>IF(AND($B20&gt;=1,$B20&lt;=15),VLOOKUP($B20,Tabela14,3,FALSE),"CARGO INEXISTENTE")</f>
        <v>7</v>
      </c>
      <c r="E20" s="9">
        <f t="shared" si="0"/>
        <v>6986</v>
      </c>
    </row>
    <row r="21" spans="1:5" x14ac:dyDescent="0.25">
      <c r="A21" t="str">
        <f>TRIM(CONCATENATE(PROPER(Funcionários!B17)," ",Funcionários!C17," ", PROPER(Funcionários!A17)))</f>
        <v>Sonia Silva</v>
      </c>
      <c r="B21">
        <v>7</v>
      </c>
      <c r="C21" t="str">
        <f>IF(AND($B21&gt;=1,$B21&lt;=15),VLOOKUP($B21,Tabela14,2,FALSE),"CARGO INEXISTENTE")</f>
        <v>Auxiliar de Escritório</v>
      </c>
      <c r="D21">
        <f>IF(AND($B21&gt;=1,$B21&lt;=15),VLOOKUP($B21,Tabela14,3,FALSE),"CARGO INEXISTENTE")</f>
        <v>4</v>
      </c>
      <c r="E21" s="9">
        <f t="shared" si="0"/>
        <v>3992</v>
      </c>
    </row>
    <row r="22" spans="1:5" x14ac:dyDescent="0.25">
      <c r="A22" t="str">
        <f>TRIM(CONCATENATE(PROPER(Funcionários!B18)," ",Funcionários!C18," ", PROPER(Funcionários!A18)))</f>
        <v/>
      </c>
    </row>
    <row r="23" spans="1:5" x14ac:dyDescent="0.25">
      <c r="A23" t="str">
        <f>TRIM(CONCATENATE(PROPER(Funcionários!B19)," ",Funcionários!C19," ", PROPER(Funcionários!A19)))</f>
        <v/>
      </c>
    </row>
    <row r="24" spans="1:5" x14ac:dyDescent="0.25">
      <c r="A24" t="str">
        <f>TRIM(CONCATENATE(PROPER(Funcionários!B20)," ",Funcionários!C20," ", PROPER(Funcionários!A20)))</f>
        <v/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22" sqref="E22"/>
    </sheetView>
  </sheetViews>
  <sheetFormatPr defaultRowHeight="15" x14ac:dyDescent="0.25"/>
  <cols>
    <col min="1" max="1" width="7.140625" bestFit="1" customWidth="1"/>
    <col min="2" max="2" width="27.140625" bestFit="1" customWidth="1"/>
    <col min="3" max="3" width="7.85546875" bestFit="1" customWidth="1"/>
  </cols>
  <sheetData>
    <row r="1" spans="1:3" x14ac:dyDescent="0.25">
      <c r="A1" s="6" t="s">
        <v>48</v>
      </c>
      <c r="B1" s="6"/>
      <c r="C1" s="6"/>
    </row>
    <row r="2" spans="1:3" x14ac:dyDescent="0.25">
      <c r="A2" s="1" t="s">
        <v>49</v>
      </c>
      <c r="B2" s="1" t="s">
        <v>39</v>
      </c>
      <c r="C2" s="1" t="s">
        <v>50</v>
      </c>
    </row>
    <row r="3" spans="1:3" x14ac:dyDescent="0.25">
      <c r="A3">
        <v>1</v>
      </c>
      <c r="B3" t="s">
        <v>51</v>
      </c>
      <c r="C3">
        <v>10</v>
      </c>
    </row>
    <row r="4" spans="1:3" x14ac:dyDescent="0.25">
      <c r="A4">
        <v>2</v>
      </c>
      <c r="B4" t="s">
        <v>52</v>
      </c>
      <c r="C4">
        <v>6</v>
      </c>
    </row>
    <row r="5" spans="1:3" x14ac:dyDescent="0.25">
      <c r="A5">
        <v>3</v>
      </c>
      <c r="B5" t="s">
        <v>53</v>
      </c>
      <c r="C5">
        <v>7</v>
      </c>
    </row>
    <row r="6" spans="1:3" x14ac:dyDescent="0.25">
      <c r="A6">
        <v>4</v>
      </c>
      <c r="B6" t="s">
        <v>54</v>
      </c>
      <c r="C6">
        <v>7</v>
      </c>
    </row>
    <row r="7" spans="1:3" x14ac:dyDescent="0.25">
      <c r="A7">
        <v>5</v>
      </c>
      <c r="B7" t="s">
        <v>55</v>
      </c>
      <c r="C7">
        <v>13</v>
      </c>
    </row>
    <row r="8" spans="1:3" x14ac:dyDescent="0.25">
      <c r="A8">
        <v>6</v>
      </c>
      <c r="B8" t="s">
        <v>56</v>
      </c>
      <c r="C8">
        <v>20</v>
      </c>
    </row>
    <row r="9" spans="1:3" x14ac:dyDescent="0.25">
      <c r="A9">
        <v>7</v>
      </c>
      <c r="B9" t="s">
        <v>57</v>
      </c>
      <c r="C9">
        <v>4</v>
      </c>
    </row>
    <row r="10" spans="1:3" x14ac:dyDescent="0.25">
      <c r="A10">
        <v>8</v>
      </c>
      <c r="B10" t="s">
        <v>58</v>
      </c>
      <c r="C10">
        <v>11</v>
      </c>
    </row>
    <row r="11" spans="1:3" x14ac:dyDescent="0.25">
      <c r="A11">
        <v>9</v>
      </c>
      <c r="B11" t="s">
        <v>59</v>
      </c>
      <c r="C11">
        <v>11</v>
      </c>
    </row>
    <row r="12" spans="1:3" x14ac:dyDescent="0.25">
      <c r="A12">
        <v>10</v>
      </c>
      <c r="B12" t="s">
        <v>60</v>
      </c>
      <c r="C12">
        <v>11</v>
      </c>
    </row>
    <row r="13" spans="1:3" x14ac:dyDescent="0.25">
      <c r="A13">
        <v>11</v>
      </c>
      <c r="B13" t="s">
        <v>61</v>
      </c>
      <c r="C13">
        <v>11</v>
      </c>
    </row>
    <row r="14" spans="1:3" x14ac:dyDescent="0.25">
      <c r="A14">
        <v>12</v>
      </c>
      <c r="B14" t="s">
        <v>62</v>
      </c>
      <c r="C14">
        <v>2</v>
      </c>
    </row>
    <row r="15" spans="1:3" x14ac:dyDescent="0.25">
      <c r="A15">
        <v>13</v>
      </c>
      <c r="B15" t="s">
        <v>63</v>
      </c>
      <c r="C15">
        <v>3</v>
      </c>
    </row>
    <row r="16" spans="1:3" x14ac:dyDescent="0.25">
      <c r="A16">
        <v>14</v>
      </c>
      <c r="B16" t="s">
        <v>64</v>
      </c>
      <c r="C16">
        <v>6</v>
      </c>
    </row>
    <row r="17" spans="1:3" x14ac:dyDescent="0.25">
      <c r="A17">
        <v>15</v>
      </c>
      <c r="B17" t="s">
        <v>65</v>
      </c>
      <c r="C17">
        <v>12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6.42578125" bestFit="1" customWidth="1"/>
    <col min="3" max="3" width="13.140625" bestFit="1" customWidth="1"/>
    <col min="5" max="5" width="67.28515625" customWidth="1"/>
  </cols>
  <sheetData>
    <row r="1" spans="1:3" x14ac:dyDescent="0.25">
      <c r="A1" s="1" t="s">
        <v>15</v>
      </c>
      <c r="B1" s="1" t="s">
        <v>14</v>
      </c>
      <c r="C1" s="1" t="s">
        <v>13</v>
      </c>
    </row>
    <row r="2" spans="1:3" x14ac:dyDescent="0.25">
      <c r="A2" t="s">
        <v>12</v>
      </c>
      <c r="B2" t="s">
        <v>16</v>
      </c>
      <c r="C2" t="s">
        <v>1</v>
      </c>
    </row>
    <row r="3" spans="1:3" x14ac:dyDescent="0.25">
      <c r="A3" t="s">
        <v>0</v>
      </c>
      <c r="B3" t="s">
        <v>17</v>
      </c>
    </row>
    <row r="4" spans="1:3" x14ac:dyDescent="0.25">
      <c r="A4" t="s">
        <v>18</v>
      </c>
      <c r="B4" t="s">
        <v>11</v>
      </c>
      <c r="C4" t="s">
        <v>1</v>
      </c>
    </row>
    <row r="5" spans="1:3" x14ac:dyDescent="0.25">
      <c r="A5" t="s">
        <v>19</v>
      </c>
      <c r="B5" t="s">
        <v>20</v>
      </c>
    </row>
    <row r="6" spans="1:3" x14ac:dyDescent="0.25">
      <c r="A6" t="s">
        <v>10</v>
      </c>
      <c r="B6" t="s">
        <v>21</v>
      </c>
    </row>
    <row r="7" spans="1:3" x14ac:dyDescent="0.25">
      <c r="A7" t="s">
        <v>3</v>
      </c>
      <c r="B7" t="s">
        <v>22</v>
      </c>
      <c r="C7" t="s">
        <v>1</v>
      </c>
    </row>
    <row r="8" spans="1:3" x14ac:dyDescent="0.25">
      <c r="A8" t="s">
        <v>23</v>
      </c>
      <c r="B8" t="s">
        <v>24</v>
      </c>
    </row>
    <row r="9" spans="1:3" x14ac:dyDescent="0.25">
      <c r="A9" t="s">
        <v>0</v>
      </c>
      <c r="B9" t="s">
        <v>9</v>
      </c>
      <c r="C9" t="s">
        <v>6</v>
      </c>
    </row>
    <row r="10" spans="1:3" x14ac:dyDescent="0.25">
      <c r="A10" t="s">
        <v>25</v>
      </c>
      <c r="B10" t="s">
        <v>8</v>
      </c>
      <c r="C10" t="s">
        <v>1</v>
      </c>
    </row>
    <row r="11" spans="1:3" x14ac:dyDescent="0.25">
      <c r="A11" t="s">
        <v>26</v>
      </c>
      <c r="B11" t="s">
        <v>27</v>
      </c>
    </row>
    <row r="12" spans="1:3" x14ac:dyDescent="0.25">
      <c r="A12" t="s">
        <v>28</v>
      </c>
      <c r="B12" t="s">
        <v>7</v>
      </c>
      <c r="C12" t="s">
        <v>6</v>
      </c>
    </row>
    <row r="13" spans="1:3" x14ac:dyDescent="0.25">
      <c r="A13" t="s">
        <v>5</v>
      </c>
      <c r="B13" t="s">
        <v>4</v>
      </c>
      <c r="C13" t="s">
        <v>1</v>
      </c>
    </row>
    <row r="14" spans="1:3" x14ac:dyDescent="0.25">
      <c r="A14" t="s">
        <v>3</v>
      </c>
      <c r="B14" t="s">
        <v>29</v>
      </c>
      <c r="C14" t="s">
        <v>1</v>
      </c>
    </row>
    <row r="15" spans="1:3" x14ac:dyDescent="0.25">
      <c r="A15" t="s">
        <v>30</v>
      </c>
      <c r="B15" t="s">
        <v>31</v>
      </c>
      <c r="C15" t="s">
        <v>1</v>
      </c>
    </row>
    <row r="16" spans="1:3" x14ac:dyDescent="0.25">
      <c r="A16" t="s">
        <v>2</v>
      </c>
      <c r="B16" t="s">
        <v>32</v>
      </c>
      <c r="C16" t="s">
        <v>1</v>
      </c>
    </row>
    <row r="17" spans="1:2" x14ac:dyDescent="0.25">
      <c r="A17" t="s">
        <v>0</v>
      </c>
      <c r="B17" t="s">
        <v>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Folha de Pagamento</vt:lpstr>
      <vt:lpstr>Cargos</vt:lpstr>
      <vt:lpstr>Funcionários</vt:lpstr>
      <vt:lpstr>salarios</vt:lpstr>
      <vt:lpstr>Tabela14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Andrei</dc:creator>
  <cp:lastModifiedBy>Aluno</cp:lastModifiedBy>
  <dcterms:created xsi:type="dcterms:W3CDTF">2019-04-09T16:57:18Z</dcterms:created>
  <dcterms:modified xsi:type="dcterms:W3CDTF">2021-09-18T18:15:23Z</dcterms:modified>
</cp:coreProperties>
</file>