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0" yWindow="0" windowWidth="28800" windowHeight="12330" activeTab="10"/>
  </bookViews>
  <sheets>
    <sheet name="Função SE" sheetId="1" r:id="rId1"/>
    <sheet name="Função SES" sheetId="2" r:id="rId2"/>
    <sheet name="SERRO" sheetId="3" r:id="rId3"/>
    <sheet name="SERRO 2" sheetId="4" r:id="rId4"/>
    <sheet name="FUNÇÃO E" sheetId="5" r:id="rId5"/>
    <sheet name="Função ou" sheetId="7" r:id="rId6"/>
    <sheet name="EXERCÍCIO" sheetId="8" r:id="rId7"/>
    <sheet name="Planilha9" sheetId="9" r:id="rId8"/>
    <sheet name="Planilha10" sheetId="10" r:id="rId9"/>
    <sheet name="PROCV" sheetId="11" r:id="rId10"/>
    <sheet name="PROCH" sheetId="12" r:id="rId11"/>
    <sheet name="Planilha6" sheetId="6" state="hidden" r:id="rId12"/>
  </sheets>
  <definedNames>
    <definedName name="TABELA1">Planilha9!$C$2:$C$4</definedName>
    <definedName name="TABELA10">Planilha10!$A$2:$A$8</definedName>
    <definedName name="TABELA12">PROCH!$B$3:$E$5</definedName>
    <definedName name="TABELA13">PROCV!$B$3:$D$6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2" l="1"/>
  <c r="D9" i="12"/>
  <c r="G4" i="11"/>
  <c r="E11" i="10"/>
  <c r="D11" i="10"/>
  <c r="B11" i="10"/>
  <c r="F2" i="9"/>
  <c r="E11" i="8"/>
  <c r="E12" i="8"/>
  <c r="E13" i="8"/>
  <c r="E10" i="8"/>
  <c r="D11" i="8"/>
  <c r="D12" i="8"/>
  <c r="D13" i="8"/>
  <c r="D10" i="8"/>
  <c r="A8" i="7" l="1"/>
  <c r="A7" i="7"/>
  <c r="A6" i="7"/>
  <c r="A8" i="5"/>
  <c r="A7" i="5"/>
  <c r="A6" i="5"/>
  <c r="C3" i="4"/>
  <c r="C2" i="4"/>
  <c r="C3" i="3"/>
  <c r="C2" i="3"/>
  <c r="F4" i="2"/>
  <c r="F5" i="2"/>
  <c r="F6" i="2"/>
  <c r="F7" i="2"/>
  <c r="F3" i="2"/>
  <c r="D7" i="2"/>
  <c r="E7" i="2" s="1"/>
  <c r="D6" i="2"/>
  <c r="E6" i="2" s="1"/>
  <c r="D5" i="2"/>
  <c r="E5" i="2" s="1"/>
  <c r="D4" i="2"/>
  <c r="E4" i="2" s="1"/>
  <c r="D3" i="2"/>
  <c r="E3" i="2" s="1"/>
  <c r="E4" i="1"/>
  <c r="E5" i="1"/>
  <c r="E6" i="1"/>
  <c r="E7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<sst xmlns="http://schemas.openxmlformats.org/spreadsheetml/2006/main" count="99" uniqueCount="72">
  <si>
    <t>Notas de Alunos</t>
  </si>
  <si>
    <t>Nome</t>
  </si>
  <si>
    <t>Jose Ramos</t>
  </si>
  <si>
    <t>Maria Silva</t>
  </si>
  <si>
    <t>Antonieta Neves</t>
  </si>
  <si>
    <t>Carlos Alves</t>
  </si>
  <si>
    <t>Julio Souza</t>
  </si>
  <si>
    <t>Nota 1</t>
  </si>
  <si>
    <t>Nota 2</t>
  </si>
  <si>
    <t>Média</t>
  </si>
  <si>
    <t>Passou?</t>
  </si>
  <si>
    <t>Classificação</t>
  </si>
  <si>
    <t>Numero</t>
  </si>
  <si>
    <t>Dividendo</t>
  </si>
  <si>
    <t>Resultado</t>
  </si>
  <si>
    <t>VALORES</t>
  </si>
  <si>
    <t xml:space="preserve">FÓRMULA </t>
  </si>
  <si>
    <t>Valores</t>
  </si>
  <si>
    <t>Fórmula</t>
  </si>
  <si>
    <t>Metas</t>
  </si>
  <si>
    <t>Quantidade</t>
  </si>
  <si>
    <t>Meta de contas</t>
  </si>
  <si>
    <t>Metas de vendas</t>
  </si>
  <si>
    <t>Taxa de Comissão</t>
  </si>
  <si>
    <t>Meta de Bônus</t>
  </si>
  <si>
    <t>% de Bônus</t>
  </si>
  <si>
    <t>Critérios</t>
  </si>
  <si>
    <t>Vendedor</t>
  </si>
  <si>
    <t>Joana Alves</t>
  </si>
  <si>
    <t>Mateus Faria</t>
  </si>
  <si>
    <t>Rubens Faria</t>
  </si>
  <si>
    <t>Aline dos Reis</t>
  </si>
  <si>
    <t>Toatal Vendas</t>
  </si>
  <si>
    <t>Total de Contas</t>
  </si>
  <si>
    <t>Comissão</t>
  </si>
  <si>
    <t>Bônus</t>
  </si>
  <si>
    <t>Número</t>
  </si>
  <si>
    <t>Maria Alves</t>
  </si>
  <si>
    <t>Julio Ramirez</t>
  </si>
  <si>
    <t>Amanda Nunes</t>
  </si>
  <si>
    <t>Idade</t>
  </si>
  <si>
    <t>FRUTAS</t>
  </si>
  <si>
    <t>LIMÃO</t>
  </si>
  <si>
    <t>LARANJA</t>
  </si>
  <si>
    <t>MORANGO</t>
  </si>
  <si>
    <t>AMORA</t>
  </si>
  <si>
    <t>ABACAXI</t>
  </si>
  <si>
    <t>JABOTICABA</t>
  </si>
  <si>
    <t>MELANCIA</t>
  </si>
  <si>
    <t>FRUTA</t>
  </si>
  <si>
    <t>POSIÇÃO</t>
  </si>
  <si>
    <t>LINS</t>
  </si>
  <si>
    <t>COLS</t>
  </si>
  <si>
    <t>PRODUTOS</t>
  </si>
  <si>
    <t>CÓDIGO</t>
  </si>
  <si>
    <t>NOME</t>
  </si>
  <si>
    <t>VALOR</t>
  </si>
  <si>
    <t>MOUSE LOGITECH</t>
  </si>
  <si>
    <t>TECLADO MICROSOFT</t>
  </si>
  <si>
    <t>MONITOR LG</t>
  </si>
  <si>
    <t>GABINETE DELL</t>
  </si>
  <si>
    <t>CONSULTAR PREÇO</t>
  </si>
  <si>
    <t>CÓDIGO DO PRODUTO</t>
  </si>
  <si>
    <t>PREÇO</t>
  </si>
  <si>
    <t>PROD1</t>
  </si>
  <si>
    <t>PROD2</t>
  </si>
  <si>
    <t>PROD3</t>
  </si>
  <si>
    <t>PROD4</t>
  </si>
  <si>
    <t>CÓD.</t>
  </si>
  <si>
    <t xml:space="preserve">NOME </t>
  </si>
  <si>
    <t>MOUSSE LOGITECH</t>
  </si>
  <si>
    <t>PASSAR EXERCÍCIO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</si>
</sst>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5" max="5" width="18.8554687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7</v>
      </c>
      <c r="C2" t="s">
        <v>8</v>
      </c>
      <c r="D2" t="s">
        <v>9</v>
      </c>
      <c r="E2" t="s">
        <v>10</v>
      </c>
    </row>
    <row r="3" spans="1:5" x14ac:dyDescent="0.25">
      <c r="A3" t="s">
        <v>2</v>
      </c>
      <c r="B3">
        <v>5</v>
      </c>
      <c r="C3">
        <v>8</v>
      </c>
      <c r="D3">
        <f>AVERAGE(B3,C3)</f>
        <v>6.5</v>
      </c>
      <c r="E3" t="str">
        <f>IF(D3&gt;=5,"Aprovado","Reprovado")</f>
        <v>Aprovado</v>
      </c>
    </row>
    <row r="4" spans="1:5" x14ac:dyDescent="0.25">
      <c r="A4" t="s">
        <v>3</v>
      </c>
      <c r="B4">
        <v>4</v>
      </c>
      <c r="C4">
        <v>3</v>
      </c>
      <c r="D4">
        <f t="shared" ref="D4:D7" si="0">AVERAGE(B4,C4)</f>
        <v>3.5</v>
      </c>
      <c r="E4" t="str">
        <f t="shared" ref="E4:E7" si="1">IF(D4&gt;=5,"Aprovado","Reprovado")</f>
        <v>Reprovado</v>
      </c>
    </row>
    <row r="5" spans="1:5" x14ac:dyDescent="0.25">
      <c r="A5" t="s">
        <v>4</v>
      </c>
      <c r="B5">
        <v>9</v>
      </c>
      <c r="C5">
        <v>5</v>
      </c>
      <c r="D5">
        <f t="shared" si="0"/>
        <v>7</v>
      </c>
      <c r="E5" t="str">
        <f t="shared" si="1"/>
        <v>Aprovado</v>
      </c>
    </row>
    <row r="6" spans="1:5" x14ac:dyDescent="0.25">
      <c r="A6" t="s">
        <v>6</v>
      </c>
      <c r="B6">
        <v>7</v>
      </c>
      <c r="C6">
        <v>9</v>
      </c>
      <c r="D6">
        <f t="shared" si="0"/>
        <v>8</v>
      </c>
      <c r="E6" t="str">
        <f t="shared" si="1"/>
        <v>Aprovado</v>
      </c>
    </row>
    <row r="7" spans="1:5" x14ac:dyDescent="0.25">
      <c r="A7" t="s">
        <v>5</v>
      </c>
      <c r="B7">
        <v>5</v>
      </c>
      <c r="C7">
        <v>4</v>
      </c>
      <c r="D7">
        <f t="shared" si="0"/>
        <v>4.5</v>
      </c>
      <c r="E7" t="str">
        <f t="shared" si="1"/>
        <v>Reprovado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G4" sqref="G4"/>
    </sheetView>
  </sheetViews>
  <sheetFormatPr defaultRowHeight="15" x14ac:dyDescent="0.25"/>
  <cols>
    <col min="3" max="3" width="26.5703125" customWidth="1"/>
    <col min="4" max="4" width="14.7109375" customWidth="1"/>
    <col min="6" max="6" width="21.28515625" customWidth="1"/>
    <col min="7" max="7" width="11.42578125" customWidth="1"/>
  </cols>
  <sheetData>
    <row r="1" spans="2:7" x14ac:dyDescent="0.25">
      <c r="C1" t="s">
        <v>53</v>
      </c>
    </row>
    <row r="2" spans="2:7" x14ac:dyDescent="0.25">
      <c r="B2" t="s">
        <v>54</v>
      </c>
      <c r="C2" t="s">
        <v>55</v>
      </c>
      <c r="D2" t="s">
        <v>56</v>
      </c>
      <c r="F2" t="s">
        <v>61</v>
      </c>
    </row>
    <row r="3" spans="2:7" x14ac:dyDescent="0.25">
      <c r="B3">
        <v>1</v>
      </c>
      <c r="C3" t="s">
        <v>57</v>
      </c>
      <c r="D3" s="3">
        <v>50</v>
      </c>
      <c r="F3" t="s">
        <v>62</v>
      </c>
      <c r="G3" t="s">
        <v>63</v>
      </c>
    </row>
    <row r="4" spans="2:7" x14ac:dyDescent="0.25">
      <c r="B4">
        <v>2</v>
      </c>
      <c r="C4" t="s">
        <v>58</v>
      </c>
      <c r="D4" s="3">
        <v>250</v>
      </c>
      <c r="F4">
        <v>2</v>
      </c>
      <c r="G4" s="3">
        <f>VLOOKUP(F4,TABELA13,3,FALSE)</f>
        <v>250</v>
      </c>
    </row>
    <row r="5" spans="2:7" x14ac:dyDescent="0.25">
      <c r="B5">
        <v>3</v>
      </c>
      <c r="C5" t="s">
        <v>59</v>
      </c>
      <c r="D5" s="3">
        <v>350</v>
      </c>
      <c r="G5" s="3"/>
    </row>
    <row r="6" spans="2:7" x14ac:dyDescent="0.25">
      <c r="B6">
        <v>4</v>
      </c>
      <c r="C6" t="s">
        <v>60</v>
      </c>
      <c r="D6" s="3">
        <v>100</v>
      </c>
      <c r="G6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9" sqref="E19"/>
    </sheetView>
  </sheetViews>
  <sheetFormatPr defaultRowHeight="15" x14ac:dyDescent="0.25"/>
  <cols>
    <col min="2" max="2" width="19.42578125" customWidth="1"/>
    <col min="3" max="3" width="25.28515625" customWidth="1"/>
    <col min="4" max="4" width="18" customWidth="1"/>
    <col min="5" max="5" width="15.7109375" customWidth="1"/>
  </cols>
  <sheetData>
    <row r="1" spans="1:5" x14ac:dyDescent="0.25">
      <c r="B1" s="5" t="s">
        <v>53</v>
      </c>
      <c r="C1" s="5"/>
      <c r="D1" s="5"/>
      <c r="E1" s="5"/>
    </row>
    <row r="2" spans="1:5" x14ac:dyDescent="0.25">
      <c r="B2" t="s">
        <v>64</v>
      </c>
      <c r="C2" t="s">
        <v>65</v>
      </c>
      <c r="D2" t="s">
        <v>66</v>
      </c>
      <c r="E2" t="s">
        <v>67</v>
      </c>
    </row>
    <row r="3" spans="1:5" x14ac:dyDescent="0.25">
      <c r="A3" t="s">
        <v>68</v>
      </c>
      <c r="B3">
        <v>1</v>
      </c>
      <c r="C3">
        <v>2</v>
      </c>
      <c r="D3">
        <v>3</v>
      </c>
      <c r="E3">
        <v>4</v>
      </c>
    </row>
    <row r="4" spans="1:5" x14ac:dyDescent="0.25">
      <c r="A4" t="s">
        <v>69</v>
      </c>
      <c r="B4" t="s">
        <v>70</v>
      </c>
      <c r="C4" t="s">
        <v>58</v>
      </c>
      <c r="D4" t="s">
        <v>59</v>
      </c>
      <c r="E4" t="s">
        <v>60</v>
      </c>
    </row>
    <row r="5" spans="1:5" x14ac:dyDescent="0.25">
      <c r="A5" t="s">
        <v>56</v>
      </c>
      <c r="B5" s="3">
        <v>50</v>
      </c>
      <c r="C5" s="3">
        <v>250</v>
      </c>
      <c r="D5" s="3">
        <v>350</v>
      </c>
      <c r="E5" s="3">
        <v>100</v>
      </c>
    </row>
    <row r="7" spans="1:5" x14ac:dyDescent="0.25">
      <c r="C7" t="s">
        <v>61</v>
      </c>
    </row>
    <row r="8" spans="1:5" x14ac:dyDescent="0.25">
      <c r="C8" t="s">
        <v>62</v>
      </c>
      <c r="D8" t="s">
        <v>63</v>
      </c>
    </row>
    <row r="9" spans="1:5" x14ac:dyDescent="0.25">
      <c r="C9">
        <v>3</v>
      </c>
      <c r="D9" s="3">
        <f>HLOOKUP(C9,B3:E5,3,FALSE)</f>
        <v>350</v>
      </c>
    </row>
    <row r="11" spans="1:5" x14ac:dyDescent="0.25">
      <c r="D11">
        <f>HLOOKUP(C9,TABELA12,3)</f>
        <v>350</v>
      </c>
    </row>
    <row r="14" spans="1:5" x14ac:dyDescent="0.25">
      <c r="E14" t="s">
        <v>71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3" sqref="E3"/>
    </sheetView>
  </sheetViews>
  <sheetFormatPr defaultRowHeight="15" x14ac:dyDescent="0.25"/>
  <cols>
    <col min="1" max="1" width="16.28515625" customWidth="1"/>
    <col min="5" max="5" width="17" customWidth="1"/>
    <col min="6" max="6" width="21.2851562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2</v>
      </c>
      <c r="B3">
        <v>5</v>
      </c>
      <c r="C3">
        <v>8</v>
      </c>
      <c r="D3">
        <f>AVERAGE(B3,C3)</f>
        <v>6.5</v>
      </c>
      <c r="E3" t="str">
        <f>IF(D3&gt;=5,"Aprovado","Reprovado")</f>
        <v>Aprovado</v>
      </c>
      <c r="F3" t="str">
        <f>IF(D3&gt;=8,"A",IF(D3&gt;=6,"B",IF(D3&gt;=4,"C",IF(D3&gt;=2,"D",IF(D3&gt;=0,"E","")))))</f>
        <v>B</v>
      </c>
    </row>
    <row r="4" spans="1:6" x14ac:dyDescent="0.25">
      <c r="A4" t="s">
        <v>3</v>
      </c>
      <c r="B4">
        <v>4</v>
      </c>
      <c r="C4">
        <v>3</v>
      </c>
      <c r="D4">
        <f t="shared" ref="D4:D7" si="0">AVERAGE(B4,C4)</f>
        <v>3.5</v>
      </c>
      <c r="E4" t="str">
        <f t="shared" ref="E4:E7" si="1">IF(D4&gt;=5,"Aprovado","Reprovado")</f>
        <v>Reprovado</v>
      </c>
      <c r="F4" t="str">
        <f t="shared" ref="F4:F7" si="2">IF(D4&gt;=8,"A",IF(D4&gt;=6,"B",IF(D4&gt;=4,"C",IF(D4&gt;=2,"D",IF(D4&gt;=0,"E","")))))</f>
        <v>D</v>
      </c>
    </row>
    <row r="5" spans="1:6" x14ac:dyDescent="0.25">
      <c r="A5" t="s">
        <v>4</v>
      </c>
      <c r="B5">
        <v>9</v>
      </c>
      <c r="C5">
        <v>5</v>
      </c>
      <c r="D5">
        <f t="shared" si="0"/>
        <v>7</v>
      </c>
      <c r="E5" t="str">
        <f t="shared" si="1"/>
        <v>Aprovado</v>
      </c>
      <c r="F5" t="str">
        <f t="shared" si="2"/>
        <v>B</v>
      </c>
    </row>
    <row r="6" spans="1:6" x14ac:dyDescent="0.25">
      <c r="A6" t="s">
        <v>6</v>
      </c>
      <c r="B6">
        <v>7</v>
      </c>
      <c r="C6">
        <v>9</v>
      </c>
      <c r="D6">
        <f t="shared" si="0"/>
        <v>8</v>
      </c>
      <c r="E6" t="str">
        <f t="shared" si="1"/>
        <v>Aprovado</v>
      </c>
      <c r="F6" t="str">
        <f t="shared" si="2"/>
        <v>A</v>
      </c>
    </row>
    <row r="7" spans="1:6" x14ac:dyDescent="0.25">
      <c r="A7" t="s">
        <v>5</v>
      </c>
      <c r="B7">
        <v>5</v>
      </c>
      <c r="C7">
        <v>4</v>
      </c>
      <c r="D7">
        <f t="shared" si="0"/>
        <v>4.5</v>
      </c>
      <c r="E7" t="str">
        <f t="shared" si="1"/>
        <v>Reprovado</v>
      </c>
      <c r="F7" t="str">
        <f t="shared" si="2"/>
        <v>C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cols>
    <col min="2" max="2" width="15.7109375" customWidth="1"/>
    <col min="3" max="3" width="16.42578125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10</v>
      </c>
      <c r="B2">
        <v>2</v>
      </c>
      <c r="C2">
        <f>IFERROR(A2/B2,"ERRO")</f>
        <v>5</v>
      </c>
    </row>
    <row r="3" spans="1:3" x14ac:dyDescent="0.25">
      <c r="C3" t="str">
        <f>IFERROR(A3/B3,"ERRO")</f>
        <v>ERRO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defaultRowHeight="15" x14ac:dyDescent="0.25"/>
  <cols>
    <col min="3" max="3" width="26.28515625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10</v>
      </c>
      <c r="B2">
        <v>2</v>
      </c>
      <c r="C2">
        <f>IFERROR(A2/B2,"MULTIPLIQUE")</f>
        <v>5</v>
      </c>
    </row>
    <row r="3" spans="1:3" x14ac:dyDescent="0.25">
      <c r="C3" t="str">
        <f>IFERROR(A3/B3,"MULTIPLIQUE")</f>
        <v>MULTIPLIQUE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5" x14ac:dyDescent="0.25"/>
  <cols>
    <col min="1" max="1" width="12.42578125" bestFit="1" customWidth="1"/>
  </cols>
  <sheetData>
    <row r="1" spans="1:1" x14ac:dyDescent="0.25">
      <c r="A1" t="s">
        <v>15</v>
      </c>
    </row>
    <row r="2" spans="1:1" x14ac:dyDescent="0.25">
      <c r="A2">
        <v>50</v>
      </c>
    </row>
    <row r="3" spans="1:1" x14ac:dyDescent="0.25">
      <c r="A3">
        <v>100</v>
      </c>
    </row>
    <row r="5" spans="1:1" x14ac:dyDescent="0.25">
      <c r="A5" t="s">
        <v>16</v>
      </c>
    </row>
    <row r="6" spans="1:1" x14ac:dyDescent="0.25">
      <c r="A6" t="b">
        <f>AND(A2&gt;1,A2&lt;100)</f>
        <v>1</v>
      </c>
    </row>
    <row r="7" spans="1:1" x14ac:dyDescent="0.25">
      <c r="A7">
        <f>IF(AND(A2&lt;A3,A2&lt;100),A2,"O VALOR ESTÁ FORA DO INTERVALO")</f>
        <v>50</v>
      </c>
    </row>
    <row r="8" spans="1:1" x14ac:dyDescent="0.25">
      <c r="A8" t="str">
        <f>IF(AND(A3&gt;1,A3&lt;100),A3,"O VALOR ESTÁ FORA DO INTERVALO")</f>
        <v>O VALOR ESTÁ FORA DO INTERVALO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5" x14ac:dyDescent="0.25"/>
  <cols>
    <col min="1" max="1" width="12.42578125" bestFit="1" customWidth="1"/>
  </cols>
  <sheetData>
    <row r="1" spans="1:2" x14ac:dyDescent="0.25">
      <c r="A1" t="s">
        <v>17</v>
      </c>
    </row>
    <row r="2" spans="1:2" x14ac:dyDescent="0.25">
      <c r="A2">
        <v>50</v>
      </c>
    </row>
    <row r="3" spans="1:2" x14ac:dyDescent="0.25">
      <c r="A3">
        <v>100</v>
      </c>
    </row>
    <row r="5" spans="1:2" x14ac:dyDescent="0.25">
      <c r="A5" t="s">
        <v>18</v>
      </c>
      <c r="B5" t="s">
        <v>14</v>
      </c>
    </row>
    <row r="6" spans="1:2" x14ac:dyDescent="0.25">
      <c r="A6" t="b">
        <f>OR(A2&gt;1,A2&lt;100)</f>
        <v>1</v>
      </c>
    </row>
    <row r="7" spans="1:2" x14ac:dyDescent="0.25">
      <c r="A7">
        <f>IF(OR(A2&gt;1,A2&lt;100),A3,"O VALOR ESTÁ FORA DO INTERVALO")</f>
        <v>100</v>
      </c>
    </row>
    <row r="8" spans="1:2" x14ac:dyDescent="0.25">
      <c r="A8" t="str">
        <f>IF(OR(A2&lt;0,A2&gt;50),A2,"O VALOR ESTÁ FORA DO INTERVALO")</f>
        <v>O VALOR ESTÁ FORA DO INTERVALO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21" sqref="G21"/>
    </sheetView>
  </sheetViews>
  <sheetFormatPr defaultRowHeight="15" x14ac:dyDescent="0.25"/>
  <cols>
    <col min="1" max="1" width="19.42578125" customWidth="1"/>
    <col min="2" max="2" width="21.140625" customWidth="1"/>
    <col min="3" max="3" width="16.5703125" customWidth="1"/>
    <col min="4" max="4" width="15.28515625" customWidth="1"/>
    <col min="5" max="5" width="18.85546875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26</v>
      </c>
      <c r="B2" t="s">
        <v>20</v>
      </c>
    </row>
    <row r="3" spans="1:5" x14ac:dyDescent="0.25">
      <c r="A3" t="s">
        <v>22</v>
      </c>
      <c r="B3" s="2">
        <v>8500</v>
      </c>
    </row>
    <row r="4" spans="1:5" x14ac:dyDescent="0.25">
      <c r="A4" t="s">
        <v>21</v>
      </c>
      <c r="B4">
        <v>5</v>
      </c>
    </row>
    <row r="5" spans="1:5" x14ac:dyDescent="0.25">
      <c r="A5" t="s">
        <v>23</v>
      </c>
      <c r="B5" s="1">
        <v>0.02</v>
      </c>
    </row>
    <row r="6" spans="1:5" x14ac:dyDescent="0.25">
      <c r="A6" t="s">
        <v>24</v>
      </c>
      <c r="B6" s="3">
        <v>12500</v>
      </c>
    </row>
    <row r="7" spans="1:5" x14ac:dyDescent="0.25">
      <c r="A7" t="s">
        <v>25</v>
      </c>
      <c r="B7" s="1">
        <v>1.4999999999999999E-2</v>
      </c>
    </row>
    <row r="9" spans="1:5" x14ac:dyDescent="0.25">
      <c r="A9" t="s">
        <v>27</v>
      </c>
      <c r="B9" t="s">
        <v>32</v>
      </c>
      <c r="C9" t="s">
        <v>33</v>
      </c>
      <c r="D9" t="s">
        <v>34</v>
      </c>
      <c r="E9" t="s">
        <v>35</v>
      </c>
    </row>
    <row r="10" spans="1:5" x14ac:dyDescent="0.25">
      <c r="A10" t="s">
        <v>28</v>
      </c>
      <c r="B10" s="3">
        <v>10260</v>
      </c>
      <c r="C10">
        <v>9</v>
      </c>
      <c r="D10" s="3">
        <f>IF(OR(B10&gt;=B$3,C10&gt;=B$4),(B10*B$5),0)</f>
        <v>205.20000000000002</v>
      </c>
      <c r="E10" s="3">
        <f>IF(AND(B10&gt;B$6,C10&gt;B$4),(B10*B$7),0)</f>
        <v>0</v>
      </c>
    </row>
    <row r="11" spans="1:5" x14ac:dyDescent="0.25">
      <c r="A11" t="s">
        <v>29</v>
      </c>
      <c r="B11" s="3">
        <v>15700</v>
      </c>
      <c r="C11">
        <v>7</v>
      </c>
      <c r="D11" s="3">
        <f t="shared" ref="D11:D13" si="0">IF(OR(B11&gt;=B$3,C11&gt;=B$4),(B11*B$5),0)</f>
        <v>314</v>
      </c>
      <c r="E11" s="3">
        <f t="shared" ref="E11:E13" si="1">IF(AND(B11&gt;B$6,C11&gt;B$4),(B11*B$7),0)</f>
        <v>235.5</v>
      </c>
    </row>
    <row r="12" spans="1:5" x14ac:dyDescent="0.25">
      <c r="A12" t="s">
        <v>30</v>
      </c>
      <c r="B12" s="3">
        <v>7480</v>
      </c>
      <c r="C12">
        <v>4</v>
      </c>
      <c r="D12" s="3">
        <f t="shared" si="0"/>
        <v>0</v>
      </c>
      <c r="E12" s="3">
        <f t="shared" si="1"/>
        <v>0</v>
      </c>
    </row>
    <row r="13" spans="1:5" x14ac:dyDescent="0.25">
      <c r="A13" t="s">
        <v>31</v>
      </c>
      <c r="B13" s="3">
        <v>9100</v>
      </c>
      <c r="C13">
        <v>2</v>
      </c>
      <c r="D13" s="3">
        <f t="shared" si="0"/>
        <v>182</v>
      </c>
      <c r="E13" s="3">
        <f t="shared" si="1"/>
        <v>0</v>
      </c>
    </row>
    <row r="20" spans="4:4" x14ac:dyDescent="0.25">
      <c r="D20" s="4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24" sqref="K24"/>
    </sheetView>
  </sheetViews>
  <sheetFormatPr defaultRowHeight="15" x14ac:dyDescent="0.25"/>
  <cols>
    <col min="2" max="2" width="20.7109375" customWidth="1"/>
    <col min="6" max="6" width="13.28515625" customWidth="1"/>
  </cols>
  <sheetData>
    <row r="1" spans="1:6" x14ac:dyDescent="0.25">
      <c r="A1" t="s">
        <v>36</v>
      </c>
      <c r="B1" t="s">
        <v>1</v>
      </c>
      <c r="C1" t="s">
        <v>40</v>
      </c>
    </row>
    <row r="2" spans="1:6" x14ac:dyDescent="0.25">
      <c r="A2">
        <v>1</v>
      </c>
      <c r="B2" t="s">
        <v>37</v>
      </c>
      <c r="C2">
        <v>56</v>
      </c>
      <c r="E2" t="s">
        <v>40</v>
      </c>
      <c r="F2">
        <f>INDEX(TABELA1,3,1)</f>
        <v>23</v>
      </c>
    </row>
    <row r="3" spans="1:6" x14ac:dyDescent="0.25">
      <c r="A3">
        <v>2</v>
      </c>
      <c r="B3" t="s">
        <v>38</v>
      </c>
      <c r="C3">
        <v>34</v>
      </c>
    </row>
    <row r="4" spans="1:6" x14ac:dyDescent="0.25">
      <c r="A4">
        <v>3</v>
      </c>
      <c r="B4" t="s">
        <v>39</v>
      </c>
      <c r="C4">
        <v>23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6" sqref="G16"/>
    </sheetView>
  </sheetViews>
  <sheetFormatPr defaultRowHeight="15" x14ac:dyDescent="0.25"/>
  <cols>
    <col min="1" max="1" width="15.28515625" customWidth="1"/>
  </cols>
  <sheetData>
    <row r="1" spans="1:5" x14ac:dyDescent="0.25">
      <c r="A1" t="s">
        <v>41</v>
      </c>
    </row>
    <row r="2" spans="1:5" x14ac:dyDescent="0.25">
      <c r="A2" t="s">
        <v>42</v>
      </c>
    </row>
    <row r="3" spans="1:5" x14ac:dyDescent="0.25">
      <c r="A3" t="s">
        <v>43</v>
      </c>
    </row>
    <row r="4" spans="1:5" x14ac:dyDescent="0.25">
      <c r="A4" t="s">
        <v>44</v>
      </c>
    </row>
    <row r="5" spans="1:5" x14ac:dyDescent="0.25">
      <c r="A5" t="s">
        <v>45</v>
      </c>
    </row>
    <row r="6" spans="1:5" x14ac:dyDescent="0.25">
      <c r="A6" t="s">
        <v>46</v>
      </c>
    </row>
    <row r="7" spans="1:5" x14ac:dyDescent="0.25">
      <c r="A7" t="s">
        <v>47</v>
      </c>
    </row>
    <row r="8" spans="1:5" x14ac:dyDescent="0.25">
      <c r="A8" t="s">
        <v>48</v>
      </c>
    </row>
    <row r="10" spans="1:5" x14ac:dyDescent="0.25">
      <c r="A10" t="s">
        <v>49</v>
      </c>
      <c r="B10" t="s">
        <v>50</v>
      </c>
      <c r="D10" t="s">
        <v>51</v>
      </c>
      <c r="E10" t="s">
        <v>52</v>
      </c>
    </row>
    <row r="11" spans="1:5" x14ac:dyDescent="0.25">
      <c r="A11" t="s">
        <v>48</v>
      </c>
      <c r="B11">
        <f>MATCH(A11,TABELA10,0)</f>
        <v>7</v>
      </c>
      <c r="D11">
        <f>ROWS(TABELA10)</f>
        <v>7</v>
      </c>
      <c r="E11">
        <f>COLUMNS(TAB10)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Função SE</vt:lpstr>
      <vt:lpstr>Função SES</vt:lpstr>
      <vt:lpstr>SERRO</vt:lpstr>
      <vt:lpstr>SERRO 2</vt:lpstr>
      <vt:lpstr>FUNÇÃO E</vt:lpstr>
      <vt:lpstr>Função ou</vt:lpstr>
      <vt:lpstr>EXERCÍCIO</vt:lpstr>
      <vt:lpstr>Planilha9</vt:lpstr>
      <vt:lpstr>Planilha10</vt:lpstr>
      <vt:lpstr>PROCV</vt:lpstr>
      <vt:lpstr>PROCH</vt:lpstr>
      <vt:lpstr>Planilha6</vt:lpstr>
      <vt:lpstr>TABELA1</vt:lpstr>
      <vt:lpstr>TABELA10</vt:lpstr>
      <vt:lpstr>TABELA12</vt:lpstr>
      <vt:lpstr>TABELA13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2021-09-11T17:14:36Z</dcterms:created>
  <dcterms:modified xsi:type="dcterms:W3CDTF">2021-09-11T19:56:01Z</dcterms:modified>
</cp:coreProperties>
</file>