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vânia\"/>
    </mc:Choice>
  </mc:AlternateContent>
  <bookViews>
    <workbookView xWindow="0" yWindow="0" windowWidth="28800" windowHeight="12330"/>
  </bookViews>
  <sheets>
    <sheet name="Lógica - Função" sheetId="1" r:id="rId1"/>
    <sheet name="Exercício" sheetId="2" r:id="rId2"/>
    <sheet name="Pesq.Refe.-Função" sheetId="3" r:id="rId3"/>
    <sheet name="Planilha5" sheetId="5" r:id="rId4"/>
  </sheets>
  <definedNames>
    <definedName name="tabela10">'Pesq.Refe.-Função'!$A$11:$A$17</definedName>
    <definedName name="TABELA100">Planilha5!$B$3:$E$5</definedName>
    <definedName name="tabela13">'Pesq.Refe.-Função'!$A$26:$C$29</definedName>
    <definedName name="tabela5">'Pesq.Refe.-Função'!$A$3:$C$5</definedName>
    <definedName name="tabela55">'Pesq.Refe.-Função'!$A$3:$C$5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D9" i="5"/>
  <c r="J12" i="3"/>
  <c r="J11" i="3"/>
  <c r="B20" i="3"/>
  <c r="F6" i="3"/>
  <c r="D11" i="2"/>
  <c r="D12" i="2"/>
  <c r="D13" i="2"/>
  <c r="E11" i="2"/>
  <c r="E12" i="2"/>
  <c r="E13" i="2"/>
  <c r="E10" i="2"/>
  <c r="D10" i="2"/>
  <c r="A50" i="1"/>
  <c r="A49" i="1"/>
  <c r="A48" i="1"/>
  <c r="A40" i="1"/>
  <c r="A39" i="1"/>
  <c r="A38" i="1"/>
  <c r="C30" i="1"/>
  <c r="C28" i="1"/>
  <c r="C27" i="1"/>
  <c r="C26" i="1"/>
  <c r="C25" i="1"/>
  <c r="F16" i="1"/>
  <c r="F17" i="1"/>
  <c r="F18" i="1"/>
  <c r="F19" i="1"/>
  <c r="F15" i="1"/>
  <c r="E19" i="1"/>
  <c r="D19" i="1"/>
  <c r="E18" i="1"/>
  <c r="D18" i="1"/>
  <c r="E17" i="1"/>
  <c r="D17" i="1"/>
  <c r="D16" i="1"/>
  <c r="E16" i="1" s="1"/>
  <c r="E15" i="1"/>
  <c r="D15" i="1"/>
  <c r="E6" i="1"/>
  <c r="E7" i="1"/>
  <c r="E8" i="1"/>
  <c r="E9" i="1"/>
  <c r="E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<sst xmlns="http://schemas.openxmlformats.org/spreadsheetml/2006/main" count="113" uniqueCount="71">
  <si>
    <t>Notas de Alunos</t>
  </si>
  <si>
    <t>José Ramos</t>
  </si>
  <si>
    <t>Maria Silva</t>
  </si>
  <si>
    <t>Antonieta Neves</t>
  </si>
  <si>
    <t>Julio Souza</t>
  </si>
  <si>
    <t>Carlos Alves</t>
  </si>
  <si>
    <t>Nome</t>
  </si>
  <si>
    <t>Nota 1</t>
  </si>
  <si>
    <t>Nota 2</t>
  </si>
  <si>
    <t>Média</t>
  </si>
  <si>
    <t>PASSOU?</t>
  </si>
  <si>
    <t>SE</t>
  </si>
  <si>
    <t>SES</t>
  </si>
  <si>
    <t>Classificação</t>
  </si>
  <si>
    <t>SEERRO</t>
  </si>
  <si>
    <t xml:space="preserve">Número </t>
  </si>
  <si>
    <t>Dividendo</t>
  </si>
  <si>
    <t>Resultado</t>
  </si>
  <si>
    <t>Valores</t>
  </si>
  <si>
    <t>Fórmula Resultado</t>
  </si>
  <si>
    <t>E (retorna todas verdadeiras)</t>
  </si>
  <si>
    <t>OU (uma for retorna todas verdadeiras)</t>
  </si>
  <si>
    <t>Metas</t>
  </si>
  <si>
    <t>Quantidades</t>
  </si>
  <si>
    <t>Critérios</t>
  </si>
  <si>
    <t>Metas de vendas</t>
  </si>
  <si>
    <t>Meta de contas</t>
  </si>
  <si>
    <t>Taxa de comissão</t>
  </si>
  <si>
    <t>Meta de bônus</t>
  </si>
  <si>
    <t>% de bônus</t>
  </si>
  <si>
    <t>Vendedor</t>
  </si>
  <si>
    <t>Total de Vendas</t>
  </si>
  <si>
    <t>Total de Contas</t>
  </si>
  <si>
    <t>Comissão</t>
  </si>
  <si>
    <t>Joana Alves</t>
  </si>
  <si>
    <t>Matheus Faria</t>
  </si>
  <si>
    <t>Rubens Malta</t>
  </si>
  <si>
    <t>Aline Reis</t>
  </si>
  <si>
    <t>Bônus</t>
  </si>
  <si>
    <t>ÍNDICE</t>
  </si>
  <si>
    <t>Idade</t>
  </si>
  <si>
    <t>Maria Alves</t>
  </si>
  <si>
    <t>Julio Ramirez</t>
  </si>
  <si>
    <t>Amanda Nunes</t>
  </si>
  <si>
    <t>CORRESP</t>
  </si>
  <si>
    <t>Frutas</t>
  </si>
  <si>
    <t>Limão</t>
  </si>
  <si>
    <t>Laranja</t>
  </si>
  <si>
    <t>Morango</t>
  </si>
  <si>
    <t>Amora</t>
  </si>
  <si>
    <t>Abacaxi</t>
  </si>
  <si>
    <t>Jabuticaba</t>
  </si>
  <si>
    <t>Melância</t>
  </si>
  <si>
    <t>Fruta</t>
  </si>
  <si>
    <t>Posição</t>
  </si>
  <si>
    <t>LINS COLS</t>
  </si>
  <si>
    <t>PROCV</t>
  </si>
  <si>
    <t>Código</t>
  </si>
  <si>
    <t>Valor</t>
  </si>
  <si>
    <t>Produtos</t>
  </si>
  <si>
    <t>Monitor LG</t>
  </si>
  <si>
    <t>Gabinete Dell</t>
  </si>
  <si>
    <t>Teclado Microsoft</t>
  </si>
  <si>
    <t>Mouse Logitech</t>
  </si>
  <si>
    <t>Consultar Preço</t>
  </si>
  <si>
    <t>Código do Produto</t>
  </si>
  <si>
    <t>Preço</t>
  </si>
  <si>
    <t>Prod1</t>
  </si>
  <si>
    <t>Prod2</t>
  </si>
  <si>
    <t>Prod3</t>
  </si>
  <si>
    <t>Prod4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</si>
</sst>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4" fontId="0" fillId="0" borderId="0" xfId="1" applyFont="1"/>
    <xf numFmtId="44" fontId="0" fillId="0" borderId="1" xfId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C26" sqref="C26"/>
    </sheetView>
  </sheetViews>
  <sheetFormatPr defaultRowHeight="15" x14ac:dyDescent="0.25"/>
  <cols>
    <col min="1" max="1" width="27.140625" bestFit="1" customWidth="1"/>
    <col min="2" max="2" width="10.140625" bestFit="1" customWidth="1"/>
    <col min="3" max="3" width="14.28515625" bestFit="1" customWidth="1"/>
    <col min="4" max="4" width="6.7109375" bestFit="1" customWidth="1"/>
    <col min="5" max="5" width="12.140625" style="2" bestFit="1" customWidth="1"/>
    <col min="6" max="6" width="12.140625" bestFit="1" customWidth="1"/>
  </cols>
  <sheetData>
    <row r="1" spans="1:6" x14ac:dyDescent="0.25">
      <c r="A1" s="12" t="s">
        <v>11</v>
      </c>
      <c r="B1" s="12"/>
      <c r="C1" s="12"/>
      <c r="D1" s="12"/>
      <c r="E1" s="12"/>
      <c r="F1" s="12"/>
    </row>
    <row r="3" spans="1:6" x14ac:dyDescent="0.25">
      <c r="A3" s="3" t="s">
        <v>0</v>
      </c>
      <c r="B3" s="3"/>
      <c r="C3" s="3"/>
      <c r="D3" s="3"/>
      <c r="E3" s="6"/>
    </row>
    <row r="4" spans="1:6" x14ac:dyDescent="0.25">
      <c r="A4" s="5" t="s">
        <v>6</v>
      </c>
      <c r="B4" s="5" t="s">
        <v>7</v>
      </c>
      <c r="C4" s="5" t="s">
        <v>8</v>
      </c>
      <c r="D4" s="5" t="s">
        <v>9</v>
      </c>
      <c r="E4" s="7" t="s">
        <v>10</v>
      </c>
    </row>
    <row r="5" spans="1:6" x14ac:dyDescent="0.25">
      <c r="A5" s="4" t="s">
        <v>1</v>
      </c>
      <c r="B5" s="6">
        <v>5</v>
      </c>
      <c r="C5" s="6">
        <v>8</v>
      </c>
      <c r="D5" s="6">
        <f>AVERAGE(B5,C5)</f>
        <v>6.5</v>
      </c>
      <c r="E5" s="8" t="str">
        <f>IF(D5&gt;5,"APROVADO","REPROVADO")</f>
        <v>APROVADO</v>
      </c>
    </row>
    <row r="6" spans="1:6" x14ac:dyDescent="0.25">
      <c r="A6" s="4" t="s">
        <v>2</v>
      </c>
      <c r="B6" s="6">
        <v>4</v>
      </c>
      <c r="C6" s="6">
        <v>3</v>
      </c>
      <c r="D6" s="6">
        <f t="shared" ref="D6:D9" si="0">AVERAGE(B6,C6)</f>
        <v>3.5</v>
      </c>
      <c r="E6" s="8" t="str">
        <f t="shared" ref="E6:E9" si="1">IF(D6&gt;5,"APROVADO","REPROVADO")</f>
        <v>REPROVADO</v>
      </c>
    </row>
    <row r="7" spans="1:6" x14ac:dyDescent="0.25">
      <c r="A7" s="4" t="s">
        <v>3</v>
      </c>
      <c r="B7" s="6">
        <v>9</v>
      </c>
      <c r="C7" s="6">
        <v>5</v>
      </c>
      <c r="D7" s="6">
        <f t="shared" si="0"/>
        <v>7</v>
      </c>
      <c r="E7" s="8" t="str">
        <f t="shared" si="1"/>
        <v>APROVADO</v>
      </c>
    </row>
    <row r="8" spans="1:6" x14ac:dyDescent="0.25">
      <c r="A8" s="4" t="s">
        <v>4</v>
      </c>
      <c r="B8" s="6">
        <v>7</v>
      </c>
      <c r="C8" s="6">
        <v>9</v>
      </c>
      <c r="D8" s="6">
        <f t="shared" si="0"/>
        <v>8</v>
      </c>
      <c r="E8" s="8" t="str">
        <f t="shared" si="1"/>
        <v>APROVADO</v>
      </c>
    </row>
    <row r="9" spans="1:6" x14ac:dyDescent="0.25">
      <c r="A9" s="4" t="s">
        <v>5</v>
      </c>
      <c r="B9" s="6">
        <v>5</v>
      </c>
      <c r="C9" s="6">
        <v>4</v>
      </c>
      <c r="D9" s="6">
        <f t="shared" si="0"/>
        <v>4.5</v>
      </c>
      <c r="E9" s="8" t="str">
        <f t="shared" si="1"/>
        <v>REPROVADO</v>
      </c>
    </row>
    <row r="11" spans="1:6" x14ac:dyDescent="0.25">
      <c r="A11" s="12" t="s">
        <v>12</v>
      </c>
      <c r="B11" s="12"/>
      <c r="C11" s="12"/>
      <c r="D11" s="12"/>
      <c r="E11" s="12"/>
      <c r="F11" s="12"/>
    </row>
    <row r="13" spans="1:6" x14ac:dyDescent="0.25">
      <c r="A13" s="9" t="s">
        <v>0</v>
      </c>
      <c r="B13" s="10"/>
      <c r="C13" s="10"/>
      <c r="D13" s="10"/>
      <c r="E13" s="10"/>
      <c r="F13" s="11"/>
    </row>
    <row r="14" spans="1:6" x14ac:dyDescent="0.25">
      <c r="A14" s="5" t="s">
        <v>6</v>
      </c>
      <c r="B14" s="5" t="s">
        <v>7</v>
      </c>
      <c r="C14" s="5" t="s">
        <v>8</v>
      </c>
      <c r="D14" s="5" t="s">
        <v>9</v>
      </c>
      <c r="E14" s="7" t="s">
        <v>10</v>
      </c>
      <c r="F14" s="5" t="s">
        <v>13</v>
      </c>
    </row>
    <row r="15" spans="1:6" x14ac:dyDescent="0.25">
      <c r="A15" s="4" t="s">
        <v>1</v>
      </c>
      <c r="B15" s="6">
        <v>5</v>
      </c>
      <c r="C15" s="6">
        <v>8</v>
      </c>
      <c r="D15" s="6">
        <f>AVERAGE(B15,C15)</f>
        <v>6.5</v>
      </c>
      <c r="E15" s="8" t="str">
        <f>IF(D15&gt;5,"APROVADO","REPROVADO")</f>
        <v>APROVADO</v>
      </c>
      <c r="F15" s="6" t="str">
        <f>IF(D15&gt;=8,"A",IF(D15&gt;=6,"B",IF(D15&gt;=4,"C",IF(D15&gt;=2,"D",IF(D15&gt;=0,"E","")))))</f>
        <v>B</v>
      </c>
    </row>
    <row r="16" spans="1:6" x14ac:dyDescent="0.25">
      <c r="A16" s="4" t="s">
        <v>2</v>
      </c>
      <c r="B16" s="6">
        <v>4</v>
      </c>
      <c r="C16" s="6">
        <v>3</v>
      </c>
      <c r="D16" s="6">
        <f t="shared" ref="D16:D19" si="2">AVERAGE(B16,C16)</f>
        <v>3.5</v>
      </c>
      <c r="E16" s="8" t="str">
        <f t="shared" ref="E16:E19" si="3">IF(D16&gt;5,"APROVADO","REPROVADO")</f>
        <v>REPROVADO</v>
      </c>
      <c r="F16" s="6" t="str">
        <f t="shared" ref="F16:F19" si="4">IF(D16&gt;=8,"A",IF(D16&gt;=6,"B",IF(D16&gt;=4,"C",IF(D16&gt;=2,"D",IF(D16&gt;=0,"E","")))))</f>
        <v>D</v>
      </c>
    </row>
    <row r="17" spans="1:6" x14ac:dyDescent="0.25">
      <c r="A17" s="4" t="s">
        <v>3</v>
      </c>
      <c r="B17" s="6">
        <v>9</v>
      </c>
      <c r="C17" s="6">
        <v>5</v>
      </c>
      <c r="D17" s="6">
        <f t="shared" si="2"/>
        <v>7</v>
      </c>
      <c r="E17" s="8" t="str">
        <f t="shared" si="3"/>
        <v>APROVADO</v>
      </c>
      <c r="F17" s="6" t="str">
        <f t="shared" si="4"/>
        <v>B</v>
      </c>
    </row>
    <row r="18" spans="1:6" x14ac:dyDescent="0.25">
      <c r="A18" s="4" t="s">
        <v>4</v>
      </c>
      <c r="B18" s="6">
        <v>7</v>
      </c>
      <c r="C18" s="6">
        <v>9</v>
      </c>
      <c r="D18" s="6">
        <f t="shared" si="2"/>
        <v>8</v>
      </c>
      <c r="E18" s="8" t="str">
        <f t="shared" si="3"/>
        <v>APROVADO</v>
      </c>
      <c r="F18" s="6" t="str">
        <f t="shared" si="4"/>
        <v>A</v>
      </c>
    </row>
    <row r="19" spans="1:6" x14ac:dyDescent="0.25">
      <c r="A19" s="4" t="s">
        <v>5</v>
      </c>
      <c r="B19" s="6">
        <v>5</v>
      </c>
      <c r="C19" s="6">
        <v>4</v>
      </c>
      <c r="D19" s="6">
        <f t="shared" si="2"/>
        <v>4.5</v>
      </c>
      <c r="E19" s="8" t="str">
        <f t="shared" si="3"/>
        <v>REPROVADO</v>
      </c>
      <c r="F19" s="6" t="str">
        <f t="shared" si="4"/>
        <v>C</v>
      </c>
    </row>
    <row r="22" spans="1:6" x14ac:dyDescent="0.25">
      <c r="A22" s="12" t="s">
        <v>14</v>
      </c>
      <c r="B22" s="12"/>
      <c r="C22" s="12"/>
      <c r="D22" s="12"/>
      <c r="E22" s="12"/>
      <c r="F22" s="12"/>
    </row>
    <row r="24" spans="1:6" x14ac:dyDescent="0.25">
      <c r="A24" s="13" t="s">
        <v>15</v>
      </c>
      <c r="B24" s="13" t="s">
        <v>16</v>
      </c>
      <c r="C24" s="13" t="s">
        <v>17</v>
      </c>
    </row>
    <row r="25" spans="1:6" x14ac:dyDescent="0.25">
      <c r="A25" s="2">
        <v>10</v>
      </c>
      <c r="B25" s="2">
        <v>2</v>
      </c>
      <c r="C25" s="2">
        <f>A25/B25</f>
        <v>5</v>
      </c>
    </row>
    <row r="26" spans="1:6" x14ac:dyDescent="0.25">
      <c r="A26" s="2"/>
      <c r="B26" s="2"/>
      <c r="C26" s="2" t="str">
        <f>IFERROR(A26/B26,"Nada a calcular")</f>
        <v>Nada a calcular</v>
      </c>
    </row>
    <row r="27" spans="1:6" x14ac:dyDescent="0.25">
      <c r="A27" s="2">
        <v>10</v>
      </c>
      <c r="B27" s="2">
        <v>2</v>
      </c>
      <c r="C27" s="2">
        <f>IFERROR(A27/B27,"Erro")</f>
        <v>5</v>
      </c>
    </row>
    <row r="28" spans="1:6" x14ac:dyDescent="0.25">
      <c r="A28" s="2"/>
      <c r="B28" s="2"/>
      <c r="C28" s="2" t="str">
        <f>IFERROR(A28/B28,"Erro")</f>
        <v>Erro</v>
      </c>
    </row>
    <row r="29" spans="1:6" x14ac:dyDescent="0.25">
      <c r="A29" s="2"/>
      <c r="B29" s="2"/>
      <c r="C29" s="2"/>
    </row>
    <row r="30" spans="1:6" x14ac:dyDescent="0.25">
      <c r="A30" s="2">
        <v>10</v>
      </c>
      <c r="B30" s="2">
        <v>2</v>
      </c>
      <c r="C30" s="2">
        <f>IFERROR(A30/B30,"*")</f>
        <v>5</v>
      </c>
    </row>
    <row r="32" spans="1:6" x14ac:dyDescent="0.25">
      <c r="A32" s="12" t="s">
        <v>20</v>
      </c>
      <c r="B32" s="12"/>
      <c r="C32" s="12"/>
      <c r="D32" s="12"/>
      <c r="E32" s="12"/>
      <c r="F32" s="12"/>
    </row>
    <row r="33" spans="1:6" x14ac:dyDescent="0.25">
      <c r="A33" s="14" t="s">
        <v>18</v>
      </c>
    </row>
    <row r="34" spans="1:6" x14ac:dyDescent="0.25">
      <c r="A34" s="6">
        <v>50</v>
      </c>
    </row>
    <row r="35" spans="1:6" x14ac:dyDescent="0.25">
      <c r="A35" s="6">
        <v>100</v>
      </c>
    </row>
    <row r="37" spans="1:6" x14ac:dyDescent="0.25">
      <c r="A37" s="15" t="s">
        <v>19</v>
      </c>
    </row>
    <row r="38" spans="1:6" x14ac:dyDescent="0.25">
      <c r="A38" s="6" t="b">
        <f>AND(A34&gt;1,A34&lt;100)</f>
        <v>1</v>
      </c>
    </row>
    <row r="39" spans="1:6" x14ac:dyDescent="0.25">
      <c r="A39" s="6">
        <f>IF(AND(A34&lt;A35,A34&lt;100),A34,"o valor está fora do intervalo")</f>
        <v>50</v>
      </c>
    </row>
    <row r="40" spans="1:6" x14ac:dyDescent="0.25">
      <c r="A40" s="6" t="str">
        <f>IF(AND(A35&gt;1,A35&lt;100),A35,"O valor está fora do intervalo")</f>
        <v>O valor está fora do intervalo</v>
      </c>
    </row>
    <row r="42" spans="1:6" x14ac:dyDescent="0.25">
      <c r="A42" s="12" t="s">
        <v>21</v>
      </c>
      <c r="B42" s="12"/>
      <c r="C42" s="12"/>
      <c r="D42" s="12"/>
      <c r="E42" s="12"/>
      <c r="F42" s="12"/>
    </row>
    <row r="43" spans="1:6" x14ac:dyDescent="0.25">
      <c r="A43" s="14" t="s">
        <v>18</v>
      </c>
    </row>
    <row r="44" spans="1:6" x14ac:dyDescent="0.25">
      <c r="A44" s="6">
        <v>50</v>
      </c>
    </row>
    <row r="45" spans="1:6" x14ac:dyDescent="0.25">
      <c r="A45" s="6">
        <v>100</v>
      </c>
    </row>
    <row r="47" spans="1:6" x14ac:dyDescent="0.25">
      <c r="A47" s="15" t="s">
        <v>19</v>
      </c>
    </row>
    <row r="48" spans="1:6" x14ac:dyDescent="0.25">
      <c r="A48" s="6" t="b">
        <f>OR(A44&gt;1,A44&lt;100)</f>
        <v>1</v>
      </c>
    </row>
    <row r="49" spans="1:1" x14ac:dyDescent="0.25">
      <c r="A49" s="6">
        <f>IF(OR(A44&gt;1,A44&lt;100),A45,"o valor está fora do intervalo")</f>
        <v>100</v>
      </c>
    </row>
    <row r="50" spans="1:1" x14ac:dyDescent="0.25">
      <c r="A50" s="6" t="str">
        <f>IF(OR(A44&lt;0,A44&gt;50),A44,"O valor está fora do intervalo")</f>
        <v>O valor está fora do intervalo</v>
      </c>
    </row>
  </sheetData>
  <mergeCells count="7">
    <mergeCell ref="A22:F22"/>
    <mergeCell ref="A32:F32"/>
    <mergeCell ref="A42:F42"/>
    <mergeCell ref="A3:D3"/>
    <mergeCell ref="A13:F13"/>
    <mergeCell ref="A11:F11"/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0" sqref="F10"/>
    </sheetView>
  </sheetViews>
  <sheetFormatPr defaultRowHeight="15" x14ac:dyDescent="0.25"/>
  <cols>
    <col min="1" max="1" width="16.42578125" bestFit="1" customWidth="1"/>
    <col min="2" max="2" width="15.28515625" bestFit="1" customWidth="1"/>
    <col min="3" max="3" width="14.7109375" bestFit="1" customWidth="1"/>
    <col min="4" max="4" width="10.5703125" bestFit="1" customWidth="1"/>
    <col min="5" max="5" width="16.85546875" bestFit="1" customWidth="1"/>
  </cols>
  <sheetData>
    <row r="1" spans="1:5" x14ac:dyDescent="0.25">
      <c r="A1" s="20" t="s">
        <v>22</v>
      </c>
      <c r="B1" s="20" t="s">
        <v>23</v>
      </c>
    </row>
    <row r="2" spans="1:5" x14ac:dyDescent="0.25">
      <c r="A2" s="19" t="s">
        <v>24</v>
      </c>
      <c r="B2" s="19" t="s">
        <v>23</v>
      </c>
    </row>
    <row r="3" spans="1:5" x14ac:dyDescent="0.25">
      <c r="A3" s="6" t="s">
        <v>25</v>
      </c>
      <c r="B3" s="17">
        <v>8500</v>
      </c>
    </row>
    <row r="4" spans="1:5" x14ac:dyDescent="0.25">
      <c r="A4" s="6" t="s">
        <v>26</v>
      </c>
      <c r="B4" s="6">
        <v>5</v>
      </c>
    </row>
    <row r="5" spans="1:5" x14ac:dyDescent="0.25">
      <c r="A5" s="6" t="s">
        <v>27</v>
      </c>
      <c r="B5" s="18">
        <v>0.02</v>
      </c>
    </row>
    <row r="6" spans="1:5" x14ac:dyDescent="0.25">
      <c r="A6" s="6" t="s">
        <v>28</v>
      </c>
      <c r="B6" s="17">
        <v>12500</v>
      </c>
    </row>
    <row r="7" spans="1:5" x14ac:dyDescent="0.25">
      <c r="A7" s="6" t="s">
        <v>29</v>
      </c>
      <c r="B7" s="18">
        <v>1.4999999999999999E-2</v>
      </c>
    </row>
    <row r="9" spans="1:5" s="1" customFormat="1" x14ac:dyDescent="0.25">
      <c r="A9" s="21" t="s">
        <v>30</v>
      </c>
      <c r="B9" s="7" t="s">
        <v>31</v>
      </c>
      <c r="C9" s="7" t="s">
        <v>32</v>
      </c>
      <c r="D9" s="7" t="s">
        <v>33</v>
      </c>
      <c r="E9" s="7" t="s">
        <v>38</v>
      </c>
    </row>
    <row r="10" spans="1:5" x14ac:dyDescent="0.25">
      <c r="A10" s="22" t="s">
        <v>34</v>
      </c>
      <c r="B10" s="17">
        <v>10260</v>
      </c>
      <c r="C10" s="6">
        <v>9</v>
      </c>
      <c r="D10" s="17">
        <f>IF(OR(B10&gt;=B$3,C10&gt;=B$4),B10*B$5,0)</f>
        <v>205.20000000000002</v>
      </c>
      <c r="E10" s="17">
        <f>IF(AND(B10&gt;B$6,C10&gt;B$4),B10*B$7,0)</f>
        <v>0</v>
      </c>
    </row>
    <row r="11" spans="1:5" x14ac:dyDescent="0.25">
      <c r="A11" s="22" t="s">
        <v>35</v>
      </c>
      <c r="B11" s="17">
        <v>15700</v>
      </c>
      <c r="C11" s="6">
        <v>7</v>
      </c>
      <c r="D11" s="17">
        <f t="shared" ref="D11:D13" si="0">IF(OR(B11&gt;=B$3,C11&gt;=B$4),B11*B$5,0)</f>
        <v>314</v>
      </c>
      <c r="E11" s="17">
        <f t="shared" ref="E11:E13" si="1">IF(AND(B11&gt;B$6,C11&gt;B$4),B11*B$7,0)</f>
        <v>235.5</v>
      </c>
    </row>
    <row r="12" spans="1:5" x14ac:dyDescent="0.25">
      <c r="A12" s="22" t="s">
        <v>36</v>
      </c>
      <c r="B12" s="17">
        <v>7480</v>
      </c>
      <c r="C12" s="6">
        <v>4</v>
      </c>
      <c r="D12" s="17">
        <f t="shared" si="0"/>
        <v>0</v>
      </c>
      <c r="E12" s="17">
        <f t="shared" si="1"/>
        <v>0</v>
      </c>
    </row>
    <row r="13" spans="1:5" x14ac:dyDescent="0.25">
      <c r="A13" s="22" t="s">
        <v>37</v>
      </c>
      <c r="B13" s="17">
        <v>9100</v>
      </c>
      <c r="C13" s="6">
        <v>3</v>
      </c>
      <c r="D13" s="17">
        <f t="shared" si="0"/>
        <v>182</v>
      </c>
      <c r="E13" s="1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K21" sqref="K21"/>
    </sheetView>
  </sheetViews>
  <sheetFormatPr defaultRowHeight="15" x14ac:dyDescent="0.25"/>
  <cols>
    <col min="1" max="1" width="10.28515625" bestFit="1" customWidth="1"/>
    <col min="2" max="2" width="16.85546875" bestFit="1" customWidth="1"/>
    <col min="3" max="3" width="10.5703125" bestFit="1" customWidth="1"/>
    <col min="4" max="4" width="6" customWidth="1"/>
    <col min="5" max="5" width="6" bestFit="1" customWidth="1"/>
    <col min="6" max="6" width="3" bestFit="1" customWidth="1"/>
    <col min="7" max="7" width="17.7109375" bestFit="1" customWidth="1"/>
    <col min="8" max="8" width="6" bestFit="1" customWidth="1"/>
    <col min="10" max="10" width="2" bestFit="1" customWidth="1"/>
    <col min="17" max="17" width="7.140625" bestFit="1" customWidth="1"/>
    <col min="18" max="18" width="16.85546875" bestFit="1" customWidth="1"/>
    <col min="19" max="19" width="10.5703125" bestFit="1" customWidth="1"/>
    <col min="23" max="23" width="17.7109375" bestFit="1" customWidth="1"/>
    <col min="24" max="24" width="6" bestFit="1" customWidth="1"/>
  </cols>
  <sheetData>
    <row r="1" spans="1:24" x14ac:dyDescent="0.25">
      <c r="A1" s="23" t="s">
        <v>39</v>
      </c>
      <c r="B1" s="23"/>
      <c r="C1" s="23"/>
      <c r="D1" s="23"/>
      <c r="E1" s="23"/>
      <c r="F1" s="23"/>
      <c r="G1" s="23"/>
      <c r="Q1" s="23" t="s">
        <v>56</v>
      </c>
      <c r="R1" s="23"/>
      <c r="S1" s="23"/>
      <c r="T1" s="23"/>
      <c r="U1" s="23"/>
      <c r="V1" s="23"/>
      <c r="W1" s="23"/>
    </row>
    <row r="2" spans="1:24" x14ac:dyDescent="0.25">
      <c r="A2" s="6" t="s">
        <v>15</v>
      </c>
      <c r="B2" s="6" t="s">
        <v>6</v>
      </c>
      <c r="C2" s="6" t="s">
        <v>40</v>
      </c>
      <c r="Q2" s="26" t="s">
        <v>59</v>
      </c>
      <c r="R2" s="26"/>
      <c r="S2" s="26"/>
      <c r="T2" s="26"/>
      <c r="U2" s="26"/>
      <c r="V2" s="26"/>
      <c r="W2" s="26"/>
    </row>
    <row r="3" spans="1:24" x14ac:dyDescent="0.25">
      <c r="A3" s="6">
        <v>1</v>
      </c>
      <c r="B3" s="6" t="s">
        <v>41</v>
      </c>
      <c r="C3" s="6">
        <v>56</v>
      </c>
      <c r="Q3" s="13" t="s">
        <v>57</v>
      </c>
      <c r="R3" s="13" t="s">
        <v>6</v>
      </c>
      <c r="S3" s="13" t="s">
        <v>58</v>
      </c>
      <c r="W3" t="s">
        <v>64</v>
      </c>
    </row>
    <row r="4" spans="1:24" x14ac:dyDescent="0.25">
      <c r="A4" s="6">
        <v>2</v>
      </c>
      <c r="B4" s="6" t="s">
        <v>42</v>
      </c>
      <c r="C4" s="6">
        <v>34</v>
      </c>
      <c r="Q4" s="2">
        <v>1</v>
      </c>
      <c r="R4" s="2" t="s">
        <v>63</v>
      </c>
      <c r="S4" s="27">
        <v>50</v>
      </c>
      <c r="W4" t="s">
        <v>65</v>
      </c>
      <c r="X4" t="s">
        <v>66</v>
      </c>
    </row>
    <row r="5" spans="1:24" x14ac:dyDescent="0.25">
      <c r="A5" s="6">
        <v>3</v>
      </c>
      <c r="B5" s="6" t="s">
        <v>43</v>
      </c>
      <c r="C5" s="6">
        <v>23</v>
      </c>
      <c r="Q5" s="2">
        <v>2</v>
      </c>
      <c r="R5" s="2" t="s">
        <v>62</v>
      </c>
      <c r="S5" s="27">
        <v>250</v>
      </c>
    </row>
    <row r="6" spans="1:24" x14ac:dyDescent="0.25">
      <c r="E6" s="4" t="s">
        <v>40</v>
      </c>
      <c r="F6" s="4">
        <f>INDEX(tabela5,3,3)</f>
        <v>23</v>
      </c>
      <c r="Q6" s="2">
        <v>3</v>
      </c>
      <c r="R6" s="2" t="s">
        <v>60</v>
      </c>
      <c r="S6" s="27">
        <v>350</v>
      </c>
    </row>
    <row r="7" spans="1:24" x14ac:dyDescent="0.25">
      <c r="Q7" s="2">
        <v>4</v>
      </c>
      <c r="R7" s="2" t="s">
        <v>61</v>
      </c>
      <c r="S7" s="27">
        <v>100</v>
      </c>
    </row>
    <row r="9" spans="1:24" x14ac:dyDescent="0.25">
      <c r="A9" s="23" t="s">
        <v>44</v>
      </c>
      <c r="B9" s="23"/>
      <c r="C9" s="23"/>
      <c r="D9" s="23"/>
      <c r="E9" s="23"/>
      <c r="F9" s="23"/>
      <c r="G9" s="23"/>
      <c r="I9" s="23" t="s">
        <v>55</v>
      </c>
      <c r="J9" s="23"/>
      <c r="K9" s="23"/>
      <c r="L9" s="23"/>
      <c r="M9" s="23"/>
      <c r="N9" s="23"/>
      <c r="O9" s="23"/>
    </row>
    <row r="10" spans="1:24" x14ac:dyDescent="0.25">
      <c r="A10" t="s">
        <v>45</v>
      </c>
    </row>
    <row r="11" spans="1:24" x14ac:dyDescent="0.25">
      <c r="A11" t="s">
        <v>46</v>
      </c>
      <c r="J11">
        <f>ROWS(tabela10)</f>
        <v>7</v>
      </c>
    </row>
    <row r="12" spans="1:24" x14ac:dyDescent="0.25">
      <c r="A12" t="s">
        <v>47</v>
      </c>
      <c r="J12">
        <f>COLUMNS(tabela10)</f>
        <v>1</v>
      </c>
    </row>
    <row r="13" spans="1:24" x14ac:dyDescent="0.25">
      <c r="A13" t="s">
        <v>48</v>
      </c>
    </row>
    <row r="14" spans="1:24" x14ac:dyDescent="0.25">
      <c r="A14" t="s">
        <v>49</v>
      </c>
    </row>
    <row r="15" spans="1:24" x14ac:dyDescent="0.25">
      <c r="A15" t="s">
        <v>50</v>
      </c>
    </row>
    <row r="16" spans="1:24" x14ac:dyDescent="0.25">
      <c r="A16" t="s">
        <v>51</v>
      </c>
    </row>
    <row r="17" spans="1:8" x14ac:dyDescent="0.25">
      <c r="A17" t="s">
        <v>52</v>
      </c>
    </row>
    <row r="19" spans="1:8" x14ac:dyDescent="0.25">
      <c r="A19" s="24" t="s">
        <v>53</v>
      </c>
      <c r="B19" s="24" t="s">
        <v>54</v>
      </c>
    </row>
    <row r="20" spans="1:8" x14ac:dyDescent="0.25">
      <c r="A20" s="24" t="s">
        <v>52</v>
      </c>
      <c r="B20" s="24">
        <f>MATCH(A20,tabela10,0)</f>
        <v>7</v>
      </c>
    </row>
    <row r="23" spans="1:8" x14ac:dyDescent="0.25">
      <c r="A23" s="23" t="s">
        <v>56</v>
      </c>
      <c r="B23" s="23"/>
      <c r="C23" s="23"/>
      <c r="D23" s="23"/>
      <c r="E23" s="23"/>
      <c r="F23" s="23"/>
      <c r="G23" s="23"/>
    </row>
    <row r="24" spans="1:8" x14ac:dyDescent="0.25">
      <c r="A24" s="26" t="s">
        <v>59</v>
      </c>
      <c r="B24" s="26"/>
      <c r="C24" s="26"/>
      <c r="D24" s="26"/>
      <c r="E24" s="26"/>
      <c r="F24" s="26"/>
      <c r="G24" s="26"/>
    </row>
    <row r="25" spans="1:8" x14ac:dyDescent="0.25">
      <c r="A25" s="13" t="s">
        <v>57</v>
      </c>
      <c r="B25" s="13" t="s">
        <v>6</v>
      </c>
      <c r="C25" s="13" t="s">
        <v>58</v>
      </c>
      <c r="G25" t="s">
        <v>64</v>
      </c>
    </row>
    <row r="26" spans="1:8" x14ac:dyDescent="0.25">
      <c r="A26" s="2">
        <v>1</v>
      </c>
      <c r="B26" s="2" t="s">
        <v>63</v>
      </c>
      <c r="C26" s="27">
        <v>50</v>
      </c>
      <c r="G26" t="s">
        <v>65</v>
      </c>
      <c r="H26" t="s">
        <v>66</v>
      </c>
    </row>
    <row r="27" spans="1:8" x14ac:dyDescent="0.25">
      <c r="A27" s="2">
        <v>2</v>
      </c>
      <c r="B27" s="2" t="s">
        <v>62</v>
      </c>
      <c r="C27" s="27">
        <v>250</v>
      </c>
      <c r="G27">
        <v>2</v>
      </c>
      <c r="H27" t="e">
        <f>VLOOKUP(G24,tabela13,3,FALSE)</f>
        <v>#N/A</v>
      </c>
    </row>
    <row r="28" spans="1:8" x14ac:dyDescent="0.25">
      <c r="A28" s="2">
        <v>3</v>
      </c>
      <c r="B28" s="2" t="s">
        <v>60</v>
      </c>
      <c r="C28" s="27">
        <v>350</v>
      </c>
    </row>
    <row r="29" spans="1:8" x14ac:dyDescent="0.25">
      <c r="A29" s="2">
        <v>4</v>
      </c>
      <c r="B29" s="2" t="s">
        <v>61</v>
      </c>
      <c r="C29" s="27">
        <v>100</v>
      </c>
    </row>
  </sheetData>
  <mergeCells count="7">
    <mergeCell ref="A1:G1"/>
    <mergeCell ref="A9:G9"/>
    <mergeCell ref="I9:O9"/>
    <mergeCell ref="A23:G23"/>
    <mergeCell ref="A24:G24"/>
    <mergeCell ref="Q1:W1"/>
    <mergeCell ref="Q2:W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9" sqref="D9"/>
    </sheetView>
  </sheetViews>
  <sheetFormatPr defaultRowHeight="15" x14ac:dyDescent="0.25"/>
  <cols>
    <col min="1" max="1" width="7.140625" bestFit="1" customWidth="1"/>
    <col min="2" max="2" width="15" bestFit="1" customWidth="1"/>
    <col min="3" max="3" width="16.85546875" bestFit="1" customWidth="1"/>
    <col min="4" max="4" width="18.5703125" customWidth="1"/>
    <col min="5" max="5" width="13.28515625" bestFit="1" customWidth="1"/>
    <col min="7" max="7" width="17.7109375" bestFit="1" customWidth="1"/>
    <col min="8" max="8" width="6" bestFit="1" customWidth="1"/>
  </cols>
  <sheetData>
    <row r="1" spans="1:7" x14ac:dyDescent="0.25">
      <c r="A1" s="26" t="s">
        <v>59</v>
      </c>
      <c r="B1" s="26"/>
      <c r="C1" s="26"/>
      <c r="D1" s="26"/>
      <c r="E1" s="26"/>
      <c r="F1" s="26"/>
      <c r="G1" s="26"/>
    </row>
    <row r="2" spans="1:7" x14ac:dyDescent="0.25">
      <c r="A2" s="25"/>
      <c r="B2" s="25" t="s">
        <v>67</v>
      </c>
      <c r="C2" s="25" t="s">
        <v>68</v>
      </c>
      <c r="D2" s="25" t="s">
        <v>69</v>
      </c>
      <c r="E2" s="25" t="s">
        <v>70</v>
      </c>
      <c r="F2" s="25"/>
      <c r="G2" s="25"/>
    </row>
    <row r="3" spans="1:7" x14ac:dyDescent="0.25">
      <c r="A3" s="13" t="s">
        <v>57</v>
      </c>
      <c r="B3" s="13">
        <v>1</v>
      </c>
      <c r="C3" s="13">
        <v>2</v>
      </c>
      <c r="D3">
        <v>3</v>
      </c>
      <c r="E3" s="13">
        <v>4</v>
      </c>
    </row>
    <row r="4" spans="1:7" x14ac:dyDescent="0.25">
      <c r="A4" s="2" t="s">
        <v>6</v>
      </c>
      <c r="B4" s="2" t="s">
        <v>63</v>
      </c>
      <c r="C4" s="2" t="s">
        <v>62</v>
      </c>
      <c r="D4" s="2" t="s">
        <v>60</v>
      </c>
      <c r="E4" s="2" t="s">
        <v>61</v>
      </c>
    </row>
    <row r="5" spans="1:7" x14ac:dyDescent="0.25">
      <c r="A5" s="2" t="s">
        <v>58</v>
      </c>
      <c r="B5" s="27">
        <v>50</v>
      </c>
      <c r="C5" s="27">
        <v>250</v>
      </c>
      <c r="D5" s="27">
        <v>350</v>
      </c>
      <c r="E5" s="27">
        <v>100</v>
      </c>
    </row>
    <row r="6" spans="1:7" x14ac:dyDescent="0.25">
      <c r="A6" s="2"/>
    </row>
    <row r="7" spans="1:7" x14ac:dyDescent="0.25">
      <c r="A7" s="2"/>
      <c r="C7" t="s">
        <v>64</v>
      </c>
    </row>
    <row r="8" spans="1:7" x14ac:dyDescent="0.25">
      <c r="C8" s="13" t="s">
        <v>65</v>
      </c>
      <c r="D8" s="13" t="s">
        <v>66</v>
      </c>
    </row>
    <row r="9" spans="1:7" x14ac:dyDescent="0.25">
      <c r="C9">
        <v>2</v>
      </c>
      <c r="D9" s="16">
        <f>HLOOKUP(C9,TABELA100,3,FALSE)</f>
        <v>250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Lógica - Função</vt:lpstr>
      <vt:lpstr>Exercício</vt:lpstr>
      <vt:lpstr>Pesq.Refe.-Função</vt:lpstr>
      <vt:lpstr>Planilha5</vt:lpstr>
      <vt:lpstr>tabela10</vt:lpstr>
      <vt:lpstr>TABELA100</vt:lpstr>
      <vt:lpstr>tabela13</vt:lpstr>
      <vt:lpstr>tabela5</vt:lpstr>
      <vt:lpstr>tabela55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2021-09-11T17:10:50Z</dcterms:created>
  <dcterms:modified xsi:type="dcterms:W3CDTF">2021-09-11T19:53:26Z</dcterms:modified>
</cp:coreProperties>
</file>