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VALOR PRESENTE" sheetId="1" r:id="rId1"/>
    <sheet name="VALOR FUTURO" sheetId="2" r:id="rId2"/>
    <sheet name="TAXA" sheetId="3" r:id="rId3"/>
    <sheet name="NPER" sheetId="4" r:id="rId4"/>
    <sheet name="PGTO" sheetId="5" r:id="rId5"/>
    <sheet name="Exercicío" sheetId="6" r:id="rId6"/>
  </sheets>
  <definedNames>
    <definedName name="_xlnm._FilterDatabase" localSheetId="5" hidden="1">Exercicío!$A$2:$F$6</definedName>
    <definedName name="_xlnm.Extract" localSheetId="5">Exercicío!$A$18:$F$18</definedName>
    <definedName name="_xlnm.Criteria" localSheetId="5">Exercicío!$A$12:$F$13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B8" i="6" s="1"/>
  <c r="F6" i="6"/>
  <c r="F3" i="6"/>
  <c r="C7" i="5"/>
  <c r="C8" i="3"/>
  <c r="C8" i="4"/>
  <c r="C5" i="2"/>
  <c r="C6" i="1"/>
</calcChain>
</file>

<file path=xl/sharedStrings.xml><?xml version="1.0" encoding="utf-8"?>
<sst xmlns="http://schemas.openxmlformats.org/spreadsheetml/2006/main" count="61" uniqueCount="34">
  <si>
    <t>Valor Presente</t>
  </si>
  <si>
    <t>Taxa</t>
  </si>
  <si>
    <t>Parcelas</t>
  </si>
  <si>
    <t>Valor Futuro</t>
  </si>
  <si>
    <t>TAXA</t>
  </si>
  <si>
    <t>Valor do Carro</t>
  </si>
  <si>
    <t>Entrada</t>
  </si>
  <si>
    <t>Meses para Pagar</t>
  </si>
  <si>
    <t>Prestações</t>
  </si>
  <si>
    <t>Taxa Juros (%)</t>
  </si>
  <si>
    <t>NPER</t>
  </si>
  <si>
    <t>Valor Moto</t>
  </si>
  <si>
    <t>Saldo</t>
  </si>
  <si>
    <t>Valor Poupado</t>
  </si>
  <si>
    <t>Tempo para compra</t>
  </si>
  <si>
    <t>PAGTO</t>
  </si>
  <si>
    <t>Valor financiado</t>
  </si>
  <si>
    <t>Juros</t>
  </si>
  <si>
    <t>Pagamentos Mensais</t>
  </si>
  <si>
    <t>Código</t>
  </si>
  <si>
    <t>Produto</t>
  </si>
  <si>
    <t>Risco</t>
  </si>
  <si>
    <t>Rendimento Histórico</t>
  </si>
  <si>
    <t>Prazo Meses</t>
  </si>
  <si>
    <t>CDB</t>
  </si>
  <si>
    <t>Fundo</t>
  </si>
  <si>
    <t>Tesouro</t>
  </si>
  <si>
    <t>Ações</t>
  </si>
  <si>
    <t>Alto</t>
  </si>
  <si>
    <t>Médio</t>
  </si>
  <si>
    <t>Baixo</t>
  </si>
  <si>
    <t>Saldo Total da Conta</t>
  </si>
  <si>
    <t>Área de critério:</t>
  </si>
  <si>
    <t>Área de extração: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</si>
</sst>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1" xfId="2" applyFont="1" applyBorder="1"/>
    <xf numFmtId="44" fontId="0" fillId="0" borderId="1" xfId="1" applyFont="1" applyBorder="1"/>
    <xf numFmtId="8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8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10" fontId="0" fillId="2" borderId="1" xfId="0" applyNumberFormat="1" applyFill="1" applyBorder="1"/>
    <xf numFmtId="10" fontId="0" fillId="0" borderId="1" xfId="2" applyNumberFormat="1" applyFont="1" applyBorder="1"/>
    <xf numFmtId="2" fontId="0" fillId="2" borderId="1" xfId="0" applyNumberFormat="1" applyFill="1" applyBorder="1"/>
    <xf numFmtId="10" fontId="0" fillId="0" borderId="1" xfId="2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35" sqref="E35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3.28515625" bestFit="1" customWidth="1"/>
  </cols>
  <sheetData>
    <row r="1" spans="1:3" x14ac:dyDescent="0.25">
      <c r="A1" s="1"/>
    </row>
    <row r="2" spans="1:3" x14ac:dyDescent="0.25">
      <c r="B2" s="8" t="s">
        <v>0</v>
      </c>
      <c r="C2" s="9"/>
    </row>
    <row r="3" spans="1:3" x14ac:dyDescent="0.25">
      <c r="B3" s="3" t="s">
        <v>1</v>
      </c>
      <c r="C3" s="4">
        <v>0.03</v>
      </c>
    </row>
    <row r="4" spans="1:3" x14ac:dyDescent="0.25">
      <c r="B4" s="3" t="s">
        <v>2</v>
      </c>
      <c r="C4" s="2">
        <v>6</v>
      </c>
    </row>
    <row r="5" spans="1:3" x14ac:dyDescent="0.25">
      <c r="B5" s="3" t="s">
        <v>3</v>
      </c>
      <c r="C5" s="5">
        <v>30000</v>
      </c>
    </row>
    <row r="6" spans="1:3" x14ac:dyDescent="0.25">
      <c r="B6" s="3" t="s">
        <v>0</v>
      </c>
      <c r="C6" s="10">
        <f>PV(C3,C4,,-C5)</f>
        <v>25124.527700509632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zoomScaleNormal="100" workbookViewId="0">
      <selection activeCell="C5" sqref="C5"/>
    </sheetView>
  </sheetViews>
  <sheetFormatPr defaultRowHeight="15" x14ac:dyDescent="0.25"/>
  <cols>
    <col min="2" max="2" width="14.28515625" bestFit="1" customWidth="1"/>
    <col min="3" max="3" width="13.28515625" bestFit="1" customWidth="1"/>
  </cols>
  <sheetData>
    <row r="2" spans="2:3" x14ac:dyDescent="0.25">
      <c r="B2" s="11" t="s">
        <v>3</v>
      </c>
      <c r="C2" s="11"/>
    </row>
    <row r="3" spans="2:3" x14ac:dyDescent="0.25">
      <c r="B3" s="3" t="s">
        <v>1</v>
      </c>
      <c r="C3" s="4">
        <v>0.03</v>
      </c>
    </row>
    <row r="4" spans="2:3" x14ac:dyDescent="0.25">
      <c r="B4" s="3" t="s">
        <v>2</v>
      </c>
      <c r="C4" s="2">
        <v>6</v>
      </c>
    </row>
    <row r="5" spans="2:3" x14ac:dyDescent="0.25">
      <c r="B5" s="3" t="s">
        <v>3</v>
      </c>
      <c r="C5" s="10">
        <f>FV(C3,C4,,-C6)</f>
        <v>30000.002745711754</v>
      </c>
    </row>
    <row r="6" spans="2:3" x14ac:dyDescent="0.25">
      <c r="B6" s="3" t="s">
        <v>0</v>
      </c>
      <c r="C6" s="5">
        <v>25124.53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6.42578125" bestFit="1" customWidth="1"/>
    <col min="3" max="3" width="13.28515625" bestFit="1" customWidth="1"/>
  </cols>
  <sheetData>
    <row r="2" spans="2:3" x14ac:dyDescent="0.25">
      <c r="B2" s="11" t="s">
        <v>4</v>
      </c>
      <c r="C2" s="11"/>
    </row>
    <row r="3" spans="2:3" x14ac:dyDescent="0.25">
      <c r="B3" s="3" t="s">
        <v>5</v>
      </c>
      <c r="C3" s="5">
        <v>45000</v>
      </c>
    </row>
    <row r="4" spans="2:3" x14ac:dyDescent="0.25">
      <c r="B4" s="3" t="s">
        <v>6</v>
      </c>
      <c r="C4" s="5">
        <v>13500</v>
      </c>
    </row>
    <row r="5" spans="2:3" x14ac:dyDescent="0.25">
      <c r="B5" s="2" t="s">
        <v>7</v>
      </c>
      <c r="C5" s="2">
        <v>72</v>
      </c>
    </row>
    <row r="6" spans="2:3" x14ac:dyDescent="0.25">
      <c r="B6" s="3" t="s">
        <v>8</v>
      </c>
      <c r="C6" s="5">
        <v>890</v>
      </c>
    </row>
    <row r="7" spans="2:3" x14ac:dyDescent="0.25">
      <c r="B7" s="2"/>
      <c r="C7" s="2"/>
    </row>
    <row r="8" spans="2:3" x14ac:dyDescent="0.25">
      <c r="B8" s="3" t="s">
        <v>9</v>
      </c>
      <c r="C8" s="12">
        <f>RATE(C5,-C6,C3-C4)</f>
        <v>2.2601960686456434E-2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8.7109375" bestFit="1" customWidth="1"/>
    <col min="3" max="3" width="13.28515625" bestFit="1" customWidth="1"/>
  </cols>
  <sheetData>
    <row r="2" spans="2:3" x14ac:dyDescent="0.25">
      <c r="B2" s="11" t="s">
        <v>10</v>
      </c>
      <c r="C2" s="11"/>
    </row>
    <row r="3" spans="2:3" x14ac:dyDescent="0.25">
      <c r="B3" s="3" t="s">
        <v>11</v>
      </c>
      <c r="C3" s="5">
        <v>52000</v>
      </c>
    </row>
    <row r="4" spans="2:3" x14ac:dyDescent="0.25">
      <c r="B4" s="3" t="s">
        <v>12</v>
      </c>
      <c r="C4" s="5">
        <v>0</v>
      </c>
    </row>
    <row r="5" spans="2:3" x14ac:dyDescent="0.25">
      <c r="B5" s="3" t="s">
        <v>13</v>
      </c>
      <c r="C5" s="5">
        <v>1500</v>
      </c>
    </row>
    <row r="6" spans="2:3" x14ac:dyDescent="0.25">
      <c r="B6" s="3" t="s">
        <v>1</v>
      </c>
      <c r="C6" s="13">
        <v>7.0000000000000001E-3</v>
      </c>
    </row>
    <row r="7" spans="2:3" x14ac:dyDescent="0.25">
      <c r="B7" s="2"/>
      <c r="C7" s="2"/>
    </row>
    <row r="8" spans="2:3" x14ac:dyDescent="0.25">
      <c r="B8" s="2" t="s">
        <v>14</v>
      </c>
      <c r="C8" s="14">
        <f>NPER(C6,-C5,-C4,C3)</f>
        <v>31.145590390240869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11" sqref="C11"/>
    </sheetView>
  </sheetViews>
  <sheetFormatPr defaultRowHeight="15" x14ac:dyDescent="0.25"/>
  <cols>
    <col min="2" max="2" width="19.85546875" bestFit="1" customWidth="1"/>
    <col min="3" max="3" width="12.140625" bestFit="1" customWidth="1"/>
  </cols>
  <sheetData>
    <row r="2" spans="2:3" x14ac:dyDescent="0.25">
      <c r="B2" s="11" t="s">
        <v>15</v>
      </c>
      <c r="C2" s="11"/>
    </row>
    <row r="3" spans="2:3" x14ac:dyDescent="0.25">
      <c r="B3" s="3" t="s">
        <v>16</v>
      </c>
      <c r="C3" s="5">
        <v>1900</v>
      </c>
    </row>
    <row r="4" spans="2:3" x14ac:dyDescent="0.25">
      <c r="B4" s="3" t="s">
        <v>2</v>
      </c>
      <c r="C4" s="2">
        <v>10</v>
      </c>
    </row>
    <row r="5" spans="2:3" x14ac:dyDescent="0.25">
      <c r="B5" s="3" t="s">
        <v>17</v>
      </c>
      <c r="C5" s="4">
        <v>0.04</v>
      </c>
    </row>
    <row r="6" spans="2:3" x14ac:dyDescent="0.25">
      <c r="B6" s="2"/>
      <c r="C6" s="2"/>
    </row>
    <row r="7" spans="2:3" x14ac:dyDescent="0.25">
      <c r="B7" s="2" t="s">
        <v>18</v>
      </c>
      <c r="C7" s="10">
        <f>PMT(C5,C4,-C3)</f>
        <v>234.25279422725941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G13" sqref="G13"/>
    </sheetView>
  </sheetViews>
  <sheetFormatPr defaultRowHeight="15" x14ac:dyDescent="0.25"/>
  <cols>
    <col min="1" max="1" width="19.140625" bestFit="1" customWidth="1"/>
    <col min="2" max="2" width="12.7109375" bestFit="1" customWidth="1"/>
    <col min="3" max="3" width="6.7109375" bestFit="1" customWidth="1"/>
    <col min="4" max="4" width="20.5703125" bestFit="1" customWidth="1"/>
    <col min="5" max="5" width="12" bestFit="1" customWidth="1"/>
    <col min="6" max="6" width="12.7109375" bestFit="1" customWidth="1"/>
  </cols>
  <sheetData>
    <row r="2" spans="1:6" x14ac:dyDescent="0.25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16" t="s">
        <v>3</v>
      </c>
    </row>
    <row r="3" spans="1:6" x14ac:dyDescent="0.25">
      <c r="A3" s="7">
        <v>1</v>
      </c>
      <c r="B3" s="7" t="s">
        <v>24</v>
      </c>
      <c r="C3" s="7" t="s">
        <v>30</v>
      </c>
      <c r="D3" s="15">
        <v>6.0000000000000001E-3</v>
      </c>
      <c r="E3" s="7">
        <v>12</v>
      </c>
      <c r="F3" s="6">
        <f>FV(D3,E3,,-2500)</f>
        <v>2686.0604193048116</v>
      </c>
    </row>
    <row r="4" spans="1:6" x14ac:dyDescent="0.25">
      <c r="A4" s="7">
        <v>2</v>
      </c>
      <c r="B4" s="7" t="s">
        <v>25</v>
      </c>
      <c r="C4" s="7" t="s">
        <v>30</v>
      </c>
      <c r="D4" s="15">
        <v>7.0000000000000001E-3</v>
      </c>
      <c r="E4" s="7">
        <v>24</v>
      </c>
      <c r="F4" s="6">
        <f t="shared" ref="F4:F6" si="0">FV(D4,E4,,-2500)</f>
        <v>2955.6111887878355</v>
      </c>
    </row>
    <row r="5" spans="1:6" x14ac:dyDescent="0.25">
      <c r="A5" s="7">
        <v>3</v>
      </c>
      <c r="B5" s="7" t="s">
        <v>26</v>
      </c>
      <c r="C5" s="7" t="s">
        <v>29</v>
      </c>
      <c r="D5" s="15">
        <v>8.0000000000000002E-3</v>
      </c>
      <c r="E5" s="7">
        <v>72</v>
      </c>
      <c r="F5" s="6">
        <f t="shared" si="0"/>
        <v>4437.0908450357883</v>
      </c>
    </row>
    <row r="6" spans="1:6" x14ac:dyDescent="0.25">
      <c r="A6" s="7">
        <v>4</v>
      </c>
      <c r="B6" s="7" t="s">
        <v>27</v>
      </c>
      <c r="C6" s="7" t="s">
        <v>28</v>
      </c>
      <c r="D6" s="15">
        <v>9.4999999999999998E-3</v>
      </c>
      <c r="E6" s="7">
        <v>60</v>
      </c>
      <c r="F6" s="6">
        <f t="shared" si="0"/>
        <v>4408.7899238427372</v>
      </c>
    </row>
    <row r="8" spans="1:6" x14ac:dyDescent="0.25">
      <c r="A8" s="2" t="s">
        <v>31</v>
      </c>
      <c r="B8" s="6">
        <f>SUM(F3:F6)</f>
        <v>14487.552376971173</v>
      </c>
    </row>
    <row r="11" spans="1:6" x14ac:dyDescent="0.25">
      <c r="A11" t="s">
        <v>32</v>
      </c>
    </row>
    <row r="12" spans="1:6" x14ac:dyDescent="0.25">
      <c r="A12" s="7" t="s">
        <v>19</v>
      </c>
      <c r="B12" s="7" t="s">
        <v>20</v>
      </c>
      <c r="C12" s="7" t="s">
        <v>21</v>
      </c>
      <c r="D12" s="7" t="s">
        <v>22</v>
      </c>
      <c r="E12" s="7" t="s">
        <v>23</v>
      </c>
      <c r="F12" s="16" t="s">
        <v>3</v>
      </c>
    </row>
    <row r="13" spans="1:6" x14ac:dyDescent="0.25">
      <c r="C13" t="s">
        <v>30</v>
      </c>
    </row>
    <row r="17" spans="1:6" x14ac:dyDescent="0.25">
      <c r="A17" t="s">
        <v>33</v>
      </c>
    </row>
    <row r="18" spans="1:6" x14ac:dyDescent="0.25">
      <c r="A18" s="7" t="s">
        <v>19</v>
      </c>
      <c r="B18" s="7" t="s">
        <v>20</v>
      </c>
      <c r="C18" s="7" t="s">
        <v>21</v>
      </c>
      <c r="D18" s="7" t="s">
        <v>22</v>
      </c>
      <c r="E18" s="7" t="s">
        <v>23</v>
      </c>
      <c r="F18" s="16" t="s">
        <v>3</v>
      </c>
    </row>
    <row r="19" spans="1:6" x14ac:dyDescent="0.25">
      <c r="A19" s="7">
        <v>1</v>
      </c>
      <c r="B19" s="7" t="s">
        <v>24</v>
      </c>
      <c r="C19" s="7" t="s">
        <v>30</v>
      </c>
      <c r="D19" s="15">
        <v>6.0000000000000001E-3</v>
      </c>
      <c r="E19" s="7">
        <v>12</v>
      </c>
      <c r="F19" s="6">
        <v>2686.0604193048116</v>
      </c>
    </row>
    <row r="20" spans="1:6" x14ac:dyDescent="0.25">
      <c r="A20" s="7">
        <v>2</v>
      </c>
      <c r="B20" s="7" t="s">
        <v>25</v>
      </c>
      <c r="C20" s="7" t="s">
        <v>30</v>
      </c>
      <c r="D20" s="15">
        <v>7.0000000000000001E-3</v>
      </c>
      <c r="E20" s="7">
        <v>24</v>
      </c>
      <c r="F20" s="6">
        <v>2955.6111887878355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VALOR PRESENTE</vt:lpstr>
      <vt:lpstr>VALOR FUTURO</vt:lpstr>
      <vt:lpstr>TAXA</vt:lpstr>
      <vt:lpstr>NPER</vt:lpstr>
      <vt:lpstr>PGTO</vt:lpstr>
      <vt:lpstr>Exercicío</vt:lpstr>
      <vt:lpstr>Exercicío!Area_de_extracao</vt:lpstr>
      <vt:lpstr>Exercicío!Criterios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2021-10-09T18:23:27Z</dcterms:modified>
</cp:coreProperties>
</file>