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 activeTab="6"/>
  </bookViews>
  <sheets>
    <sheet name="FUNÇÃO VP" sheetId="1" r:id="rId1"/>
    <sheet name="FUNÇÃO VF" sheetId="2" r:id="rId2"/>
    <sheet name="TAXA" sheetId="4" r:id="rId3"/>
    <sheet name="NPER" sheetId="5" r:id="rId4"/>
    <sheet name="PGTO" sheetId="6" r:id="rId5"/>
    <sheet name="EXERCÍCIO" sheetId="7" r:id="rId6"/>
    <sheet name="Planilha7" sheetId="8" r:id="rId7"/>
  </sheets>
  <definedNames>
    <definedName name="_xlnm._FilterDatabase" localSheetId="5" hidden="1">EXERCÍCIO!$A$2:$F$2</definedName>
    <definedName name="_xlnm.Extract" localSheetId="5">EXERCÍCIO!$A$20:$C$20</definedName>
    <definedName name="_xlnm.Criteria" localSheetId="5">EXERCÍCIO!$A$13:$F$14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3" i="8"/>
  <c r="A11" i="8"/>
  <c r="F4" i="7"/>
  <c r="F5" i="7"/>
  <c r="F6" i="7"/>
  <c r="F3" i="7"/>
  <c r="F7" i="7" s="1"/>
  <c r="C7" i="6"/>
  <c r="C8" i="5"/>
  <c r="C8" i="4"/>
  <c r="C5" i="2"/>
  <c r="C6" i="1"/>
</calcChain>
</file>

<file path=xl/sharedStrings.xml><?xml version="1.0" encoding="utf-8"?>
<sst xmlns="http://schemas.openxmlformats.org/spreadsheetml/2006/main" count="65" uniqueCount="46">
  <si>
    <t>Valor Presente</t>
  </si>
  <si>
    <t>Taxa</t>
  </si>
  <si>
    <t>Parcelas</t>
  </si>
  <si>
    <t>Valor Futuro</t>
  </si>
  <si>
    <t>Valor FUTURO</t>
  </si>
  <si>
    <t>TAXA</t>
  </si>
  <si>
    <t>VALOR DO CARRO</t>
  </si>
  <si>
    <t>ENTRADA</t>
  </si>
  <si>
    <t>MESES PARA PAGAR</t>
  </si>
  <si>
    <t>PRESTAÇÕES</t>
  </si>
  <si>
    <t>TAXA DE JUROS</t>
  </si>
  <si>
    <t>VALOR DA MOTO</t>
  </si>
  <si>
    <t>SALDO</t>
  </si>
  <si>
    <t>VALOR POUPADO</t>
  </si>
  <si>
    <t>TEMPO PARA COMPRA</t>
  </si>
  <si>
    <t>NPER</t>
  </si>
  <si>
    <t>PGTO</t>
  </si>
  <si>
    <t>VALOR FINANCIADO</t>
  </si>
  <si>
    <t>PARCELAS</t>
  </si>
  <si>
    <t>JUROS</t>
  </si>
  <si>
    <t>PAGAMENTOS MENSAIS</t>
  </si>
  <si>
    <t>CÓDIGO</t>
  </si>
  <si>
    <t>PRODUTO</t>
  </si>
  <si>
    <t>RISCO</t>
  </si>
  <si>
    <t>PRAZO MESES</t>
  </si>
  <si>
    <t>RENDIMENTO
 HISTÓRICO</t>
  </si>
  <si>
    <t>CDB</t>
  </si>
  <si>
    <t>FUNDO</t>
  </si>
  <si>
    <t>TESOURO</t>
  </si>
  <si>
    <t>AÇÕES</t>
  </si>
  <si>
    <t>BAIXO</t>
  </si>
  <si>
    <t>MÉDIO</t>
  </si>
  <si>
    <t>ALTO</t>
  </si>
  <si>
    <t>VP</t>
  </si>
  <si>
    <t>VF</t>
  </si>
  <si>
    <t>TOTAL</t>
  </si>
  <si>
    <t>Aniversariantes</t>
  </si>
  <si>
    <t>Nome</t>
  </si>
  <si>
    <t>Marlon</t>
  </si>
  <si>
    <t>Data de Nascimento</t>
  </si>
  <si>
    <t>Mensagem</t>
  </si>
  <si>
    <t>Pedro</t>
  </si>
  <si>
    <t>Kátia</t>
  </si>
  <si>
    <t>Diogo</t>
  </si>
  <si>
    <t>Eduardo</t>
  </si>
  <si>
    <t>Vânia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</si>
</sst>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0" fillId="2" borderId="1" xfId="0" applyNumberFormat="1" applyFill="1" applyBorder="1"/>
    <xf numFmtId="165" fontId="0" fillId="0" borderId="1" xfId="0" applyNumberFormat="1" applyBorder="1"/>
    <xf numFmtId="0" fontId="0" fillId="3" borderId="1" xfId="0" applyNumberFormat="1" applyFill="1" applyBorder="1"/>
    <xf numFmtId="10" fontId="0" fillId="0" borderId="1" xfId="0" applyNumberFormat="1" applyBorder="1"/>
    <xf numFmtId="10" fontId="0" fillId="2" borderId="1" xfId="0" applyNumberFormat="1" applyFill="1" applyBorder="1"/>
    <xf numFmtId="165" fontId="0" fillId="3" borderId="1" xfId="0" applyNumberFormat="1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9" fontId="0" fillId="3" borderId="1" xfId="0" applyNumberFormat="1" applyFill="1" applyBorder="1"/>
    <xf numFmtId="165" fontId="0" fillId="2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8" fontId="0" fillId="4" borderId="1" xfId="0" applyNumberFormat="1" applyFill="1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D22" sqref="D22"/>
    </sheetView>
  </sheetViews>
  <sheetFormatPr defaultRowHeight="15" x14ac:dyDescent="0.25"/>
  <cols>
    <col min="2" max="2" width="15.7109375" customWidth="1"/>
    <col min="3" max="3" width="15.140625" customWidth="1"/>
  </cols>
  <sheetData>
    <row r="2" spans="2:3" x14ac:dyDescent="0.25">
      <c r="B2" s="2" t="s">
        <v>0</v>
      </c>
      <c r="C2" s="2"/>
    </row>
    <row r="3" spans="2:3" x14ac:dyDescent="0.25">
      <c r="B3" s="3" t="s">
        <v>1</v>
      </c>
      <c r="C3" s="4">
        <v>0.03</v>
      </c>
    </row>
    <row r="4" spans="2:3" x14ac:dyDescent="0.25">
      <c r="B4" s="3" t="s">
        <v>2</v>
      </c>
      <c r="C4" s="3">
        <v>6</v>
      </c>
    </row>
    <row r="5" spans="2:3" x14ac:dyDescent="0.25">
      <c r="B5" s="3" t="s">
        <v>3</v>
      </c>
      <c r="C5" s="5">
        <v>30000</v>
      </c>
    </row>
    <row r="6" spans="2:3" x14ac:dyDescent="0.25">
      <c r="B6" s="3" t="s">
        <v>0</v>
      </c>
      <c r="C6" s="6">
        <f>PV(C3,C4,,-C5)</f>
        <v>25124.527700509632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2" sqref="B2:C6"/>
    </sheetView>
  </sheetViews>
  <sheetFormatPr defaultRowHeight="15" x14ac:dyDescent="0.25"/>
  <cols>
    <col min="2" max="2" width="16.7109375" customWidth="1"/>
    <col min="3" max="3" width="19.42578125" customWidth="1"/>
  </cols>
  <sheetData>
    <row r="2" spans="2:3" x14ac:dyDescent="0.25">
      <c r="B2" s="2" t="s">
        <v>4</v>
      </c>
      <c r="C2" s="2"/>
    </row>
    <row r="3" spans="2:3" x14ac:dyDescent="0.25">
      <c r="B3" s="3" t="s">
        <v>1</v>
      </c>
      <c r="C3" s="4">
        <v>0.03</v>
      </c>
    </row>
    <row r="4" spans="2:3" x14ac:dyDescent="0.25">
      <c r="B4" s="3" t="s">
        <v>2</v>
      </c>
      <c r="C4" s="3">
        <v>6</v>
      </c>
    </row>
    <row r="5" spans="2:3" x14ac:dyDescent="0.25">
      <c r="B5" s="3" t="s">
        <v>3</v>
      </c>
      <c r="C5" s="6">
        <f>FV(C3,C4,,-C6)</f>
        <v>30000.002745711754</v>
      </c>
    </row>
    <row r="6" spans="2:3" x14ac:dyDescent="0.25">
      <c r="B6" s="3" t="s">
        <v>0</v>
      </c>
      <c r="C6" s="5">
        <v>25124.53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32" sqref="F32"/>
    </sheetView>
  </sheetViews>
  <sheetFormatPr defaultRowHeight="15" x14ac:dyDescent="0.25"/>
  <cols>
    <col min="2" max="2" width="18.5703125" customWidth="1"/>
    <col min="3" max="3" width="16.7109375" customWidth="1"/>
  </cols>
  <sheetData>
    <row r="2" spans="2:3" x14ac:dyDescent="0.25">
      <c r="B2" s="2" t="s">
        <v>5</v>
      </c>
      <c r="C2" s="2"/>
    </row>
    <row r="3" spans="2:3" x14ac:dyDescent="0.25">
      <c r="B3" s="3" t="s">
        <v>6</v>
      </c>
      <c r="C3" s="7">
        <v>45000</v>
      </c>
    </row>
    <row r="4" spans="2:3" x14ac:dyDescent="0.25">
      <c r="B4" s="3" t="s">
        <v>7</v>
      </c>
      <c r="C4" s="7">
        <v>13500</v>
      </c>
    </row>
    <row r="5" spans="2:3" x14ac:dyDescent="0.25">
      <c r="B5" s="3" t="s">
        <v>8</v>
      </c>
      <c r="C5" s="8">
        <v>72</v>
      </c>
    </row>
    <row r="6" spans="2:3" x14ac:dyDescent="0.25">
      <c r="B6" s="3" t="s">
        <v>9</v>
      </c>
      <c r="C6" s="5">
        <v>890</v>
      </c>
    </row>
    <row r="7" spans="2:3" x14ac:dyDescent="0.25">
      <c r="B7" s="3"/>
      <c r="C7" s="3"/>
    </row>
    <row r="8" spans="2:3" x14ac:dyDescent="0.25">
      <c r="B8" s="3" t="s">
        <v>10</v>
      </c>
      <c r="C8" s="10">
        <f>RATE(C5,-C6,C3-C4)</f>
        <v>2.2601960686456434E-2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2" sqref="B2:C8"/>
    </sheetView>
  </sheetViews>
  <sheetFormatPr defaultRowHeight="15" x14ac:dyDescent="0.25"/>
  <cols>
    <col min="2" max="2" width="20.85546875" customWidth="1"/>
    <col min="3" max="3" width="15.28515625" customWidth="1"/>
  </cols>
  <sheetData>
    <row r="2" spans="2:3" x14ac:dyDescent="0.25">
      <c r="B2" s="2" t="s">
        <v>15</v>
      </c>
      <c r="C2" s="2"/>
    </row>
    <row r="3" spans="2:3" x14ac:dyDescent="0.25">
      <c r="B3" s="3" t="s">
        <v>11</v>
      </c>
      <c r="C3" s="7">
        <v>52000</v>
      </c>
    </row>
    <row r="4" spans="2:3" x14ac:dyDescent="0.25">
      <c r="B4" s="3" t="s">
        <v>12</v>
      </c>
      <c r="C4" s="7">
        <v>0</v>
      </c>
    </row>
    <row r="5" spans="2:3" x14ac:dyDescent="0.25">
      <c r="B5" s="3" t="s">
        <v>13</v>
      </c>
      <c r="C5" s="11">
        <v>1500</v>
      </c>
    </row>
    <row r="6" spans="2:3" x14ac:dyDescent="0.25">
      <c r="B6" s="3" t="s">
        <v>5</v>
      </c>
      <c r="C6" s="9">
        <v>7.0000000000000001E-3</v>
      </c>
    </row>
    <row r="7" spans="2:3" x14ac:dyDescent="0.25">
      <c r="B7" s="3"/>
      <c r="C7" s="3"/>
    </row>
    <row r="8" spans="2:3" x14ac:dyDescent="0.25">
      <c r="B8" s="3" t="s">
        <v>14</v>
      </c>
      <c r="C8" s="12">
        <f>NPER(C6,-C5,-C4,C3)</f>
        <v>31.145590390240869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I7" sqref="I7"/>
    </sheetView>
  </sheetViews>
  <sheetFormatPr defaultRowHeight="15" x14ac:dyDescent="0.25"/>
  <cols>
    <col min="2" max="2" width="24.7109375" customWidth="1"/>
    <col min="3" max="3" width="17" customWidth="1"/>
  </cols>
  <sheetData>
    <row r="2" spans="2:3" x14ac:dyDescent="0.25">
      <c r="B2" s="2" t="s">
        <v>16</v>
      </c>
      <c r="C2" s="2"/>
    </row>
    <row r="3" spans="2:3" x14ac:dyDescent="0.25">
      <c r="B3" s="3" t="s">
        <v>17</v>
      </c>
      <c r="C3" s="7">
        <v>1900</v>
      </c>
    </row>
    <row r="4" spans="2:3" x14ac:dyDescent="0.25">
      <c r="B4" s="3" t="s">
        <v>18</v>
      </c>
      <c r="C4" s="14">
        <v>10</v>
      </c>
    </row>
    <row r="5" spans="2:3" x14ac:dyDescent="0.25">
      <c r="B5" s="3" t="s">
        <v>19</v>
      </c>
      <c r="C5" s="15">
        <v>0.04</v>
      </c>
    </row>
    <row r="6" spans="2:3" x14ac:dyDescent="0.25">
      <c r="B6" s="3"/>
      <c r="C6" s="3"/>
    </row>
    <row r="7" spans="2:3" x14ac:dyDescent="0.25">
      <c r="B7" s="3" t="s">
        <v>20</v>
      </c>
      <c r="C7" s="16">
        <f>PMT(C5,C4,-C3)</f>
        <v>234.25279422725941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F30" sqref="F30"/>
    </sheetView>
  </sheetViews>
  <sheetFormatPr defaultRowHeight="15" x14ac:dyDescent="0.25"/>
  <cols>
    <col min="2" max="2" width="11.7109375" bestFit="1" customWidth="1"/>
    <col min="3" max="3" width="12.28515625" customWidth="1"/>
    <col min="4" max="4" width="16.5703125" customWidth="1"/>
    <col min="5" max="5" width="15" customWidth="1"/>
    <col min="6" max="6" width="15.28515625" customWidth="1"/>
  </cols>
  <sheetData>
    <row r="2" spans="1:6" ht="30" x14ac:dyDescent="0.25">
      <c r="A2" s="18" t="s">
        <v>21</v>
      </c>
      <c r="B2" s="18" t="s">
        <v>22</v>
      </c>
      <c r="C2" s="18" t="s">
        <v>23</v>
      </c>
      <c r="D2" s="19" t="s">
        <v>25</v>
      </c>
      <c r="E2" s="18" t="s">
        <v>24</v>
      </c>
      <c r="F2" s="20" t="s">
        <v>34</v>
      </c>
    </row>
    <row r="3" spans="1:6" x14ac:dyDescent="0.25">
      <c r="A3" s="3">
        <v>1</v>
      </c>
      <c r="B3" s="3" t="s">
        <v>26</v>
      </c>
      <c r="C3" s="3" t="s">
        <v>30</v>
      </c>
      <c r="D3" s="9">
        <v>6.0000000000000001E-3</v>
      </c>
      <c r="E3" s="3">
        <v>12</v>
      </c>
      <c r="F3" s="5">
        <f>FV(D3,E3,,-$B$9)</f>
        <v>2686.0604193048116</v>
      </c>
    </row>
    <row r="4" spans="1:6" x14ac:dyDescent="0.25">
      <c r="A4" s="3">
        <v>2</v>
      </c>
      <c r="B4" s="3" t="s">
        <v>27</v>
      </c>
      <c r="C4" s="3" t="s">
        <v>30</v>
      </c>
      <c r="D4" s="9">
        <v>7.0000000000000001E-3</v>
      </c>
      <c r="E4" s="3">
        <v>24</v>
      </c>
      <c r="F4" s="5">
        <f t="shared" ref="F4:F6" si="0">FV(D4,E4,,-$B$9)</f>
        <v>2955.6111887878355</v>
      </c>
    </row>
    <row r="5" spans="1:6" x14ac:dyDescent="0.25">
      <c r="A5" s="3">
        <v>3</v>
      </c>
      <c r="B5" s="3" t="s">
        <v>28</v>
      </c>
      <c r="C5" s="3" t="s">
        <v>31</v>
      </c>
      <c r="D5" s="9">
        <v>8.0000000000000002E-3</v>
      </c>
      <c r="E5" s="3">
        <v>72</v>
      </c>
      <c r="F5" s="5">
        <f t="shared" si="0"/>
        <v>4437.0908450357883</v>
      </c>
    </row>
    <row r="6" spans="1:6" x14ac:dyDescent="0.25">
      <c r="A6" s="3">
        <v>4</v>
      </c>
      <c r="B6" s="3" t="s">
        <v>29</v>
      </c>
      <c r="C6" s="3" t="s">
        <v>32</v>
      </c>
      <c r="D6" s="9">
        <v>9.4999999999999998E-3</v>
      </c>
      <c r="E6" s="3">
        <v>60</v>
      </c>
      <c r="F6" s="5">
        <f t="shared" si="0"/>
        <v>4408.7899238427372</v>
      </c>
    </row>
    <row r="7" spans="1:6" x14ac:dyDescent="0.25">
      <c r="A7" s="3" t="s">
        <v>35</v>
      </c>
      <c r="B7" s="3"/>
      <c r="C7" s="3"/>
      <c r="D7" s="3"/>
      <c r="E7" s="3"/>
      <c r="F7" s="21">
        <f>F3+F4+F5+F6</f>
        <v>14487.552376971173</v>
      </c>
    </row>
    <row r="9" spans="1:6" x14ac:dyDescent="0.25">
      <c r="A9" t="s">
        <v>33</v>
      </c>
      <c r="B9" s="17">
        <v>2500</v>
      </c>
    </row>
    <row r="13" spans="1:6" ht="30" x14ac:dyDescent="0.25">
      <c r="A13" s="18" t="s">
        <v>21</v>
      </c>
      <c r="B13" s="18" t="s">
        <v>22</v>
      </c>
      <c r="C13" s="18" t="s">
        <v>23</v>
      </c>
      <c r="D13" s="19" t="s">
        <v>25</v>
      </c>
      <c r="E13" s="18" t="s">
        <v>24</v>
      </c>
      <c r="F13" s="20" t="s">
        <v>34</v>
      </c>
    </row>
    <row r="14" spans="1:6" x14ac:dyDescent="0.25">
      <c r="B14" t="s">
        <v>26</v>
      </c>
    </row>
    <row r="20" spans="1:3" x14ac:dyDescent="0.25">
      <c r="A20" s="18" t="s">
        <v>22</v>
      </c>
      <c r="B20" s="18" t="s">
        <v>23</v>
      </c>
      <c r="C20" s="18" t="s">
        <v>24</v>
      </c>
    </row>
    <row r="21" spans="1:3" x14ac:dyDescent="0.25">
      <c r="A21" s="3" t="s">
        <v>26</v>
      </c>
      <c r="B21" s="3" t="s">
        <v>30</v>
      </c>
      <c r="C21" s="3">
        <v>12</v>
      </c>
    </row>
  </sheetData>
  <autoFilter ref="A2:F2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3" sqref="C3"/>
    </sheetView>
  </sheetViews>
  <sheetFormatPr defaultRowHeight="15" x14ac:dyDescent="0.25"/>
  <cols>
    <col min="1" max="1" width="17.7109375" customWidth="1"/>
    <col min="2" max="2" width="23.42578125" customWidth="1"/>
    <col min="3" max="3" width="35.28515625" customWidth="1"/>
    <col min="5" max="5" width="30" customWidth="1"/>
  </cols>
  <sheetData>
    <row r="1" spans="1:3" x14ac:dyDescent="0.25">
      <c r="A1" s="1" t="s">
        <v>36</v>
      </c>
      <c r="B1" s="1"/>
      <c r="C1" s="1"/>
    </row>
    <row r="2" spans="1:3" x14ac:dyDescent="0.25">
      <c r="A2" s="3" t="s">
        <v>37</v>
      </c>
      <c r="B2" s="13" t="s">
        <v>39</v>
      </c>
      <c r="C2" s="3" t="s">
        <v>40</v>
      </c>
    </row>
    <row r="3" spans="1:3" x14ac:dyDescent="0.25">
      <c r="A3" s="3" t="s">
        <v>43</v>
      </c>
      <c r="B3" s="23">
        <v>37061</v>
      </c>
      <c r="C3" s="3" t="str">
        <f ca="1">IF(DATE(YEAR(TODAY()),MONTH(B3),DAY(B3))&gt;TODAY(),"FALTAM " &amp; DATE(YEAR(TODAY()),MONTH(B3),DAY(B3)) - TODAY() &amp; " DIAS",IF(DATE(YEAR(TODAY()),MONTH(B3),DAY(B3))&lt;TODAY(),"FOI HÁ " &amp; TODAY() - DATE(YEAR(TODAY()),MONTH(B3),DAY(B3)) &amp; " DIAS", "PARABÉNS PELO SEU ANIVERSÁRIO!"))</f>
        <v>FOI HÁ 112 DIAS</v>
      </c>
    </row>
    <row r="4" spans="1:3" x14ac:dyDescent="0.25">
      <c r="A4" s="3" t="s">
        <v>44</v>
      </c>
      <c r="B4" s="23">
        <v>37925</v>
      </c>
      <c r="C4" s="3" t="str">
        <f t="shared" ref="C4:C8" ca="1" si="0">IF(DATE(YEAR(TODAY()),MONTH(B4),DAY(B4))&gt;TODAY(),"FALTAM " &amp; DATE(YEAR(TODAY()),MONTH(B4),DAY(B4)) - TODAY() &amp; " DIAS",IF(DATE(YEAR(TODAY()),MONTH(B4),DAY(B4))&lt;TODAY(),"FOI HÁ " &amp; TODAY() - DATE(YEAR(TODAY()),MONTH(B4),DAY(B4)) &amp; " DIAS", "PARABÉNS PELO SEU ANIVERSÁRIO!"))</f>
        <v>FALTAM 22 DIAS</v>
      </c>
    </row>
    <row r="5" spans="1:3" x14ac:dyDescent="0.25">
      <c r="A5" s="3" t="s">
        <v>42</v>
      </c>
      <c r="B5" s="23">
        <v>32304</v>
      </c>
      <c r="C5" s="3" t="str">
        <f t="shared" ca="1" si="0"/>
        <v>FOI HÁ 121 DIAS</v>
      </c>
    </row>
    <row r="6" spans="1:3" x14ac:dyDescent="0.25">
      <c r="A6" s="3" t="s">
        <v>41</v>
      </c>
      <c r="B6" s="23">
        <v>37910</v>
      </c>
      <c r="C6" s="3" t="str">
        <f t="shared" ca="1" si="0"/>
        <v>FALTAM 7 DIAS</v>
      </c>
    </row>
    <row r="7" spans="1:3" x14ac:dyDescent="0.25">
      <c r="A7" s="3" t="s">
        <v>38</v>
      </c>
      <c r="B7" s="23">
        <v>31329</v>
      </c>
      <c r="C7" s="3" t="str">
        <f t="shared" ca="1" si="0"/>
        <v>PARABÉNS PELO SEU ANIVERSÁRIO!</v>
      </c>
    </row>
    <row r="8" spans="1:3" x14ac:dyDescent="0.25">
      <c r="A8" s="3" t="s">
        <v>45</v>
      </c>
      <c r="B8" s="23">
        <v>34383</v>
      </c>
      <c r="C8" s="3" t="str">
        <f t="shared" ca="1" si="0"/>
        <v>FOI HÁ 233 DIAS</v>
      </c>
    </row>
    <row r="11" spans="1:3" x14ac:dyDescent="0.25">
      <c r="A11" s="22">
        <f ca="1">DATE(YEAR(TODAY()),MONTH(B3),DAY(B3))</f>
        <v>44366</v>
      </c>
      <c r="B11" s="22">
        <v>44478</v>
      </c>
    </row>
    <row r="17" spans="2:2" x14ac:dyDescent="0.25">
      <c r="B17" s="22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FUNÇÃO VP</vt:lpstr>
      <vt:lpstr>FUNÇÃO VF</vt:lpstr>
      <vt:lpstr>TAXA</vt:lpstr>
      <vt:lpstr>NPER</vt:lpstr>
      <vt:lpstr>PGTO</vt:lpstr>
      <vt:lpstr>EXERCÍCIO</vt:lpstr>
      <vt:lpstr>Planilha7</vt:lpstr>
      <vt:lpstr>EXERCÍCIO!Area_de_extracao</vt:lpstr>
      <vt:lpstr>EXERCÍCIO!Criterios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2021-09-25T18:24:03Z</dcterms:created>
  <dcterms:modified xsi:type="dcterms:W3CDTF">2021-10-09T19:46:58Z</dcterms:modified>
</cp:coreProperties>
</file>