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11"/>
  </bookViews>
  <sheets>
    <sheet name="Precendentes" sheetId="1" r:id="rId1"/>
    <sheet name="Dependentes" sheetId="2" r:id="rId2"/>
    <sheet name="Dia da Semana" sheetId="3" r:id="rId3"/>
    <sheet name="DATAM" sheetId="4" r:id="rId4"/>
    <sheet name="DIATRABALHO" sheetId="5" r:id="rId5"/>
    <sheet name="DIATRABALHOTOTAL" sheetId="7" r:id="rId6"/>
    <sheet name="FIMMÊS" sheetId="8" r:id="rId7"/>
    <sheet name="NÚMSEMANA" sheetId="9" r:id="rId8"/>
    <sheet name="TEMPO" sheetId="10" r:id="rId9"/>
    <sheet name="HORA,MINUTO,SEGUNDO" sheetId="11" r:id="rId10"/>
    <sheet name="DIAS" sheetId="12" r:id="rId11"/>
    <sheet name="EXERCÍCIO" sheetId="13" r:id="rId12"/>
    <sheet name="FERIADOS" sheetId="14" r:id="rId13"/>
  </sheets>
  <definedNames>
    <definedName name="feriados">DIATRABALHO!$A$6:$A$7</definedName>
    <definedName name="feriados1">DIATRABALHOTOTAL!$A$6:$A$7</definedName>
    <definedName name="feriadoscarlos">FERIADOS!$A$2:$A$4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3" l="1"/>
  <c r="B4" i="12" l="1"/>
  <c r="A10" i="11"/>
  <c r="F6" i="11"/>
  <c r="A8" i="11"/>
  <c r="A7" i="11"/>
  <c r="A6" i="11"/>
  <c r="F6" i="10"/>
  <c r="B6" i="10"/>
  <c r="C3" i="9"/>
  <c r="C3" i="8"/>
  <c r="D7" i="7"/>
  <c r="D6" i="7"/>
  <c r="D5" i="7"/>
  <c r="D9" i="5"/>
  <c r="D8" i="5"/>
  <c r="D6" i="5"/>
  <c r="D5" i="5"/>
  <c r="F4" i="4"/>
  <c r="F3" i="4"/>
  <c r="F2" i="4"/>
  <c r="E4" i="4"/>
  <c r="E3" i="4"/>
  <c r="E2" i="4"/>
  <c r="E4" i="3"/>
  <c r="E3" i="3"/>
  <c r="E2" i="3"/>
  <c r="H4" i="2"/>
  <c r="G6" i="2" l="1"/>
  <c r="E6" i="2"/>
  <c r="F8" i="2" s="1"/>
  <c r="F4" i="2"/>
  <c r="D4" i="2"/>
  <c r="D4" i="1"/>
</calcChain>
</file>

<file path=xl/sharedStrings.xml><?xml version="1.0" encoding="utf-8"?>
<sst xmlns="http://schemas.openxmlformats.org/spreadsheetml/2006/main" count="72" uniqueCount="39">
  <si>
    <t>=</t>
  </si>
  <si>
    <t>DIA.DA.SEMANA</t>
  </si>
  <si>
    <t>DATAM(B2;1)</t>
  </si>
  <si>
    <t>DATAM(B2;2)</t>
  </si>
  <si>
    <t>DATAM(B2;12)</t>
  </si>
  <si>
    <t>Data Inicio</t>
  </si>
  <si>
    <t>Dias</t>
  </si>
  <si>
    <t>Feriados</t>
  </si>
  <si>
    <t>DIATRABALHO(B1;B2)</t>
  </si>
  <si>
    <t>DIATRABALHO(B1;B2;feriados)</t>
  </si>
  <si>
    <t>DIATRABALHO.INTL(B1;B2)</t>
  </si>
  <si>
    <t>DIATRABALHO.INTL(B1;B2;11;feriados)</t>
  </si>
  <si>
    <t>Data Final</t>
  </si>
  <si>
    <t>DIATRABALHOTOTAL(B1;B2)</t>
  </si>
  <si>
    <t>DIATRABALHOTOTAL(B1;B2;feriados)</t>
  </si>
  <si>
    <t>DIATRABALHOTOTAL.INTL(B1;B2;1;feriados1)</t>
  </si>
  <si>
    <t>FIMMÊS(B1;3)</t>
  </si>
  <si>
    <t xml:space="preserve">Data </t>
  </si>
  <si>
    <t>NÚMSEMANA(B1)</t>
  </si>
  <si>
    <t>HORA</t>
  </si>
  <si>
    <t>SEGUNDOS</t>
  </si>
  <si>
    <t>MINUTO</t>
  </si>
  <si>
    <t>TEMPO(B1;B2;B3)</t>
  </si>
  <si>
    <t>TEMPO(F1;F2;F3)</t>
  </si>
  <si>
    <t>HORA(A2)</t>
  </si>
  <si>
    <t>HORA(A3)</t>
  </si>
  <si>
    <t>HORA(A4)</t>
  </si>
  <si>
    <t>SEGUNDO(A3)</t>
  </si>
  <si>
    <t>MINUTO(A3)</t>
  </si>
  <si>
    <t>Data1</t>
  </si>
  <si>
    <t>Data2</t>
  </si>
  <si>
    <t>DIAS(B1;B2)</t>
  </si>
  <si>
    <t>Data reajuste</t>
  </si>
  <si>
    <t>Carlos (Variáveis)</t>
  </si>
  <si>
    <t>Recebeu</t>
  </si>
  <si>
    <t>Horas por dia</t>
  </si>
  <si>
    <t>Valor Hora Março</t>
  </si>
  <si>
    <t>Reajuste Abril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</si>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</sst>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0" xfId="0" applyBorder="1"/>
    <xf numFmtId="14" fontId="0" fillId="0" borderId="1" xfId="0" applyNumberFormat="1" applyBorder="1"/>
    <xf numFmtId="0" fontId="0" fillId="0" borderId="0" xfId="0" applyAlignment="1">
      <alignment horizontal="right"/>
    </xf>
    <xf numFmtId="44" fontId="0" fillId="0" borderId="0" xfId="1" applyFont="1"/>
    <xf numFmtId="1" fontId="0" fillId="0" borderId="1" xfId="0" applyNumberFormat="1" applyBorder="1"/>
    <xf numFmtId="44" fontId="0" fillId="0" borderId="0" xfId="1" applyFont="1" applyBorder="1"/>
    <xf numFmtId="18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14" fontId="2" fillId="0" borderId="1" xfId="0" applyNumberFormat="1" applyFont="1" applyBorder="1"/>
    <xf numFmtId="44" fontId="2" fillId="0" borderId="1" xfId="0" applyNumberFormat="1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14" fontId="0" fillId="0" borderId="5" xfId="0" applyNumberFormat="1" applyBorder="1"/>
    <xf numFmtId="44" fontId="0" fillId="0" borderId="5" xfId="1" applyFont="1" applyBorder="1"/>
    <xf numFmtId="14" fontId="0" fillId="0" borderId="5" xfId="1" applyNumberFormat="1" applyFont="1" applyBorder="1" applyAlignment="1">
      <alignment horizontal="right"/>
    </xf>
    <xf numFmtId="14" fontId="0" fillId="0" borderId="4" xfId="0" applyNumberFormat="1" applyBorder="1"/>
    <xf numFmtId="0" fontId="0" fillId="0" borderId="6" xfId="0" applyBorder="1"/>
    <xf numFmtId="0" fontId="0" fillId="0" borderId="7" xfId="0" applyNumberFormat="1" applyBorder="1"/>
  </cellXfs>
  <cellStyles count="2">
    <cellStyle name="Moeda" xfId="1" builtinId="4"/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ela6" displayName="Tabela6" ref="A1:B6" totalsRowShown="0" headerRowDxfId="0" headerRowBorderDxfId="4" tableBorderDxfId="5" totalsRowBorderDxfId="3">
  <autoFilter ref="A1:B6"/>
  <tableColumns count="2">
    <tableColumn id="1" name="Carlos (Variáveis)" dataDxfId="2"/>
    <tableColumn id="2" name="Coluna1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D4" sqref="D4"/>
    </sheetView>
  </sheetViews>
  <sheetFormatPr defaultRowHeight="15" x14ac:dyDescent="0.25"/>
  <sheetData>
    <row r="2" spans="2:6" x14ac:dyDescent="0.25">
      <c r="B2">
        <v>10</v>
      </c>
      <c r="D2">
        <v>20</v>
      </c>
      <c r="F2">
        <v>30</v>
      </c>
    </row>
    <row r="4" spans="2:6" x14ac:dyDescent="0.25">
      <c r="D4">
        <f>SUM(B2,F2)</f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21" sqref="I21"/>
    </sheetView>
  </sheetViews>
  <sheetFormatPr defaultRowHeight="15" x14ac:dyDescent="0.25"/>
  <cols>
    <col min="1" max="1" width="18.5703125" bestFit="1" customWidth="1"/>
    <col min="2" max="2" width="2" bestFit="1" customWidth="1"/>
    <col min="3" max="3" width="12.140625" bestFit="1" customWidth="1"/>
    <col min="6" max="6" width="3" bestFit="1" customWidth="1"/>
    <col min="7" max="7" width="2" bestFit="1" customWidth="1"/>
    <col min="8" max="8" width="13.5703125" bestFit="1" customWidth="1"/>
  </cols>
  <sheetData>
    <row r="1" spans="1:8" x14ac:dyDescent="0.25">
      <c r="A1" t="s">
        <v>19</v>
      </c>
    </row>
    <row r="2" spans="1:8" x14ac:dyDescent="0.25">
      <c r="A2">
        <v>0.75</v>
      </c>
    </row>
    <row r="3" spans="1:8" x14ac:dyDescent="0.25">
      <c r="A3" s="11">
        <v>43449.323495370372</v>
      </c>
    </row>
    <row r="4" spans="1:8" x14ac:dyDescent="0.25">
      <c r="A4" s="2">
        <v>43449</v>
      </c>
    </row>
    <row r="6" spans="1:8" x14ac:dyDescent="0.25">
      <c r="A6" s="3">
        <f>HOUR(A2)</f>
        <v>18</v>
      </c>
      <c r="B6" s="12" t="s">
        <v>0</v>
      </c>
      <c r="C6" s="3" t="s">
        <v>24</v>
      </c>
      <c r="F6" s="3">
        <f>SECOND(A3)</f>
        <v>50</v>
      </c>
      <c r="G6" s="12" t="s">
        <v>0</v>
      </c>
      <c r="H6" s="3" t="s">
        <v>27</v>
      </c>
    </row>
    <row r="7" spans="1:8" x14ac:dyDescent="0.25">
      <c r="A7" s="3">
        <f>HOUR(A3)</f>
        <v>7</v>
      </c>
      <c r="B7" s="12" t="s">
        <v>0</v>
      </c>
      <c r="C7" s="3" t="s">
        <v>25</v>
      </c>
    </row>
    <row r="8" spans="1:8" x14ac:dyDescent="0.25">
      <c r="A8" s="3">
        <f>HOUR(A4)</f>
        <v>0</v>
      </c>
      <c r="B8" s="12" t="s">
        <v>0</v>
      </c>
      <c r="C8" s="3" t="s">
        <v>26</v>
      </c>
    </row>
    <row r="10" spans="1:8" x14ac:dyDescent="0.25">
      <c r="A10" s="3">
        <f>MINUTE(A3)</f>
        <v>45</v>
      </c>
      <c r="B10" s="12" t="s">
        <v>0</v>
      </c>
      <c r="C10" s="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29</v>
      </c>
      <c r="B1" s="2">
        <v>43566</v>
      </c>
    </row>
    <row r="2" spans="1:5" x14ac:dyDescent="0.25">
      <c r="A2" t="s">
        <v>30</v>
      </c>
      <c r="B2" s="2">
        <v>43560</v>
      </c>
    </row>
    <row r="4" spans="1:5" x14ac:dyDescent="0.25">
      <c r="B4">
        <f>_xlfn.DAYS(B1,B2)</f>
        <v>6</v>
      </c>
      <c r="D4" s="6" t="s">
        <v>0</v>
      </c>
      <c r="E4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5" x14ac:dyDescent="0.25"/>
  <cols>
    <col min="1" max="1" width="18.5703125" customWidth="1"/>
    <col min="2" max="2" width="15.85546875" bestFit="1" customWidth="1"/>
  </cols>
  <sheetData>
    <row r="1" spans="1:4" x14ac:dyDescent="0.25">
      <c r="A1" s="15" t="s">
        <v>33</v>
      </c>
      <c r="B1" s="16" t="s">
        <v>38</v>
      </c>
    </row>
    <row r="2" spans="1:4" x14ac:dyDescent="0.25">
      <c r="A2" s="17" t="s">
        <v>5</v>
      </c>
      <c r="B2" s="18">
        <v>43466</v>
      </c>
    </row>
    <row r="3" spans="1:4" x14ac:dyDescent="0.25">
      <c r="A3" s="17" t="s">
        <v>36</v>
      </c>
      <c r="B3" s="19">
        <v>55</v>
      </c>
    </row>
    <row r="4" spans="1:4" x14ac:dyDescent="0.25">
      <c r="A4" s="17" t="s">
        <v>32</v>
      </c>
      <c r="B4" s="20">
        <v>43556</v>
      </c>
    </row>
    <row r="5" spans="1:4" x14ac:dyDescent="0.25">
      <c r="A5" s="21" t="s">
        <v>37</v>
      </c>
      <c r="B5" s="19">
        <v>10</v>
      </c>
      <c r="D5" s="4"/>
    </row>
    <row r="6" spans="1:4" x14ac:dyDescent="0.25">
      <c r="A6" s="22" t="s">
        <v>35</v>
      </c>
      <c r="B6" s="23">
        <v>4</v>
      </c>
    </row>
    <row r="8" spans="1:4" x14ac:dyDescent="0.25">
      <c r="A8" s="2"/>
    </row>
    <row r="9" spans="1:4" x14ac:dyDescent="0.25">
      <c r="A9" s="13" t="s">
        <v>34</v>
      </c>
      <c r="B9" s="14">
        <f>NETWORKDAYS(B2,EOMONTH(B2,2),feriadoscarlos)*(B6*B3)+NETWORKDAYS(B4,EOMONTH(B4,1),feriadoscarlos)*(B6*(B3+B5))</f>
        <v>25040</v>
      </c>
    </row>
    <row r="10" spans="1:4" x14ac:dyDescent="0.25">
      <c r="A10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2:A4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7</v>
      </c>
    </row>
    <row r="2" spans="1:1" x14ac:dyDescent="0.25">
      <c r="A2" s="2">
        <v>43466</v>
      </c>
    </row>
    <row r="3" spans="1:1" x14ac:dyDescent="0.25">
      <c r="A3" s="2">
        <v>43574</v>
      </c>
    </row>
    <row r="4" spans="1:1" x14ac:dyDescent="0.25">
      <c r="A4" s="2">
        <v>43586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G20" sqref="G20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>
        <f>9</f>
        <v>9</v>
      </c>
    </row>
    <row r="6" spans="2:10" x14ac:dyDescent="0.25">
      <c r="E6">
        <f>SUM(D4:H4)</f>
        <v>15</v>
      </c>
      <c r="G6">
        <f>Precendentes!D4</f>
        <v>40</v>
      </c>
    </row>
    <row r="8" spans="2:10" x14ac:dyDescent="0.25">
      <c r="F8">
        <f>SUM(E6,G6)</f>
        <v>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RowHeight="15" x14ac:dyDescent="0.25"/>
  <cols>
    <col min="2" max="2" width="10.7109375" bestFit="1" customWidth="1"/>
    <col min="3" max="3" width="2" bestFit="1" customWidth="1"/>
    <col min="4" max="4" width="15.7109375" bestFit="1" customWidth="1"/>
    <col min="5" max="5" width="2" bestFit="1" customWidth="1"/>
  </cols>
  <sheetData>
    <row r="1" spans="1:5" x14ac:dyDescent="0.25">
      <c r="A1" s="1"/>
    </row>
    <row r="2" spans="1:5" x14ac:dyDescent="0.25">
      <c r="B2" s="2">
        <v>43566</v>
      </c>
      <c r="C2" t="s">
        <v>0</v>
      </c>
      <c r="D2" s="3" t="s">
        <v>1</v>
      </c>
      <c r="E2" s="3">
        <f>WEEKDAY(B2)</f>
        <v>5</v>
      </c>
    </row>
    <row r="3" spans="1:5" x14ac:dyDescent="0.25">
      <c r="C3" t="s">
        <v>0</v>
      </c>
      <c r="D3" s="3" t="s">
        <v>1</v>
      </c>
      <c r="E3" s="3">
        <f>WEEKDAY(B2,2)</f>
        <v>4</v>
      </c>
    </row>
    <row r="4" spans="1:5" x14ac:dyDescent="0.25">
      <c r="C4" t="s">
        <v>0</v>
      </c>
      <c r="D4" s="3" t="s">
        <v>1</v>
      </c>
      <c r="E4" s="3">
        <f>WEEKDAY(B2,3)</f>
        <v>3</v>
      </c>
    </row>
    <row r="19" spans="10:10" x14ac:dyDescent="0.25">
      <c r="J1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I10" sqref="I10"/>
    </sheetView>
  </sheetViews>
  <sheetFormatPr defaultRowHeight="15" x14ac:dyDescent="0.25"/>
  <cols>
    <col min="2" max="2" width="10.7109375" bestFit="1" customWidth="1"/>
    <col min="6" max="6" width="10.7109375" bestFit="1" customWidth="1"/>
  </cols>
  <sheetData>
    <row r="2" spans="2:6" x14ac:dyDescent="0.25">
      <c r="B2" s="2">
        <v>43566</v>
      </c>
      <c r="C2" t="s">
        <v>0</v>
      </c>
      <c r="D2" t="s">
        <v>2</v>
      </c>
      <c r="E2">
        <f>EDATE(B$2,1)</f>
        <v>43596</v>
      </c>
      <c r="F2" s="2">
        <f>EDATE(B$2,1)</f>
        <v>43596</v>
      </c>
    </row>
    <row r="3" spans="2:6" x14ac:dyDescent="0.25">
      <c r="C3" t="s">
        <v>0</v>
      </c>
      <c r="D3" t="s">
        <v>3</v>
      </c>
      <c r="E3">
        <f>EDATE(B$2,2)</f>
        <v>43627</v>
      </c>
      <c r="F3" s="2">
        <f>EDATE(B$2,2)</f>
        <v>43627</v>
      </c>
    </row>
    <row r="4" spans="2:6" x14ac:dyDescent="0.25">
      <c r="C4" t="s">
        <v>0</v>
      </c>
      <c r="D4" t="s">
        <v>4</v>
      </c>
      <c r="E4">
        <f>EDATE(B$2,12)</f>
        <v>43932</v>
      </c>
      <c r="F4" s="2">
        <f>EDATE(B$2,12)</f>
        <v>43932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6" sqref="A6:A7"/>
    </sheetView>
  </sheetViews>
  <sheetFormatPr defaultRowHeight="15" x14ac:dyDescent="0.25"/>
  <cols>
    <col min="1" max="2" width="10.7109375" bestFit="1" customWidth="1"/>
    <col min="3" max="3" width="35.5703125" bestFit="1" customWidth="1"/>
    <col min="4" max="4" width="10.7109375" bestFit="1" customWidth="1"/>
  </cols>
  <sheetData>
    <row r="1" spans="1:8" x14ac:dyDescent="0.25">
      <c r="A1" t="s">
        <v>5</v>
      </c>
      <c r="B1" s="2">
        <v>43449</v>
      </c>
    </row>
    <row r="2" spans="1:8" x14ac:dyDescent="0.25">
      <c r="A2" t="s">
        <v>6</v>
      </c>
      <c r="B2">
        <v>151</v>
      </c>
    </row>
    <row r="5" spans="1:8" x14ac:dyDescent="0.25">
      <c r="A5" t="s">
        <v>7</v>
      </c>
      <c r="B5" s="6" t="s">
        <v>0</v>
      </c>
      <c r="C5" s="3" t="s">
        <v>8</v>
      </c>
      <c r="D5" s="5">
        <f>WORKDAY(B1,B2)</f>
        <v>43661</v>
      </c>
    </row>
    <row r="6" spans="1:8" x14ac:dyDescent="0.25">
      <c r="A6" s="2">
        <v>43465</v>
      </c>
      <c r="B6" s="6" t="s">
        <v>0</v>
      </c>
      <c r="C6" s="3" t="s">
        <v>9</v>
      </c>
      <c r="D6" s="5">
        <f>WORKDAY(B1,B2,feriados)</f>
        <v>43663</v>
      </c>
    </row>
    <row r="7" spans="1:8" x14ac:dyDescent="0.25">
      <c r="A7" s="2">
        <v>43466</v>
      </c>
    </row>
    <row r="8" spans="1:8" x14ac:dyDescent="0.25">
      <c r="B8" s="6" t="s">
        <v>0</v>
      </c>
      <c r="C8" s="3" t="s">
        <v>10</v>
      </c>
      <c r="D8" s="5">
        <f>WORKDAY.INTL(B1,B2)</f>
        <v>43661</v>
      </c>
    </row>
    <row r="9" spans="1:8" x14ac:dyDescent="0.25">
      <c r="B9" s="6" t="s">
        <v>0</v>
      </c>
      <c r="C9" s="3" t="s">
        <v>11</v>
      </c>
      <c r="D9" s="5">
        <f>WORKDAY.INTL(B1,B2,11,feriados)</f>
        <v>43628</v>
      </c>
    </row>
    <row r="13" spans="1:8" x14ac:dyDescent="0.25">
      <c r="G13" s="4"/>
    </row>
    <row r="15" spans="1:8" x14ac:dyDescent="0.25">
      <c r="H15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6" sqref="A6:A7"/>
    </sheetView>
  </sheetViews>
  <sheetFormatPr defaultRowHeight="15" x14ac:dyDescent="0.25"/>
  <cols>
    <col min="1" max="2" width="10.7109375" bestFit="1" customWidth="1"/>
    <col min="3" max="3" width="41.28515625" bestFit="1" customWidth="1"/>
    <col min="4" max="4" width="3" bestFit="1" customWidth="1"/>
    <col min="8" max="8" width="15.85546875" bestFit="1" customWidth="1"/>
  </cols>
  <sheetData>
    <row r="1" spans="1:8" x14ac:dyDescent="0.25">
      <c r="A1" t="s">
        <v>5</v>
      </c>
      <c r="B1" s="2">
        <v>43449</v>
      </c>
    </row>
    <row r="2" spans="1:8" x14ac:dyDescent="0.25">
      <c r="A2" t="s">
        <v>12</v>
      </c>
      <c r="B2" s="2">
        <v>43497</v>
      </c>
    </row>
    <row r="5" spans="1:8" x14ac:dyDescent="0.25">
      <c r="A5" t="s">
        <v>7</v>
      </c>
      <c r="B5" s="6" t="s">
        <v>0</v>
      </c>
      <c r="C5" s="3" t="s">
        <v>13</v>
      </c>
      <c r="D5" s="3">
        <f>NETWORKDAYS(B1,B2)</f>
        <v>35</v>
      </c>
    </row>
    <row r="6" spans="1:8" x14ac:dyDescent="0.25">
      <c r="A6" s="2">
        <v>43449</v>
      </c>
      <c r="B6" s="6" t="s">
        <v>0</v>
      </c>
      <c r="C6" s="3" t="s">
        <v>14</v>
      </c>
      <c r="D6" s="8">
        <f>NETWORKDAYS.INTL(B1,B2,1,feriados1)</f>
        <v>34</v>
      </c>
      <c r="H6" s="7"/>
    </row>
    <row r="7" spans="1:8" x14ac:dyDescent="0.25">
      <c r="A7" s="2">
        <v>43466</v>
      </c>
      <c r="B7" s="6" t="s">
        <v>0</v>
      </c>
      <c r="C7" s="3" t="s">
        <v>15</v>
      </c>
      <c r="D7" s="3">
        <f>NETWORKDAYS.INTL(B1,B2,11,feriados1)</f>
        <v>40</v>
      </c>
    </row>
    <row r="8" spans="1:8" x14ac:dyDescent="0.25">
      <c r="H8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8" sqref="E8"/>
    </sheetView>
  </sheetViews>
  <sheetFormatPr defaultRowHeight="15" x14ac:dyDescent="0.25"/>
  <cols>
    <col min="1" max="1" width="10.28515625" bestFit="1" customWidth="1"/>
    <col min="2" max="2" width="13.28515625" bestFit="1" customWidth="1"/>
    <col min="3" max="3" width="10.7109375" bestFit="1" customWidth="1"/>
  </cols>
  <sheetData>
    <row r="1" spans="1:3" x14ac:dyDescent="0.25">
      <c r="A1" t="s">
        <v>5</v>
      </c>
      <c r="B1" s="2">
        <v>43449</v>
      </c>
    </row>
    <row r="3" spans="1:3" x14ac:dyDescent="0.25">
      <c r="A3" s="6" t="s">
        <v>0</v>
      </c>
      <c r="B3" s="3" t="s">
        <v>16</v>
      </c>
      <c r="C3" s="5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6" sqref="E6"/>
    </sheetView>
  </sheetViews>
  <sheetFormatPr defaultRowHeight="15" x14ac:dyDescent="0.25"/>
  <cols>
    <col min="1" max="1" width="5.42578125" bestFit="1" customWidth="1"/>
    <col min="2" max="2" width="16.85546875" bestFit="1" customWidth="1"/>
    <col min="3" max="3" width="2" bestFit="1" customWidth="1"/>
  </cols>
  <sheetData>
    <row r="1" spans="1:3" x14ac:dyDescent="0.25">
      <c r="A1" t="s">
        <v>17</v>
      </c>
      <c r="B1" s="2">
        <v>43475</v>
      </c>
    </row>
    <row r="3" spans="1:3" x14ac:dyDescent="0.25">
      <c r="A3" s="6" t="s">
        <v>0</v>
      </c>
      <c r="B3" s="3" t="s">
        <v>18</v>
      </c>
      <c r="C3" s="3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19</v>
      </c>
      <c r="B1">
        <v>1</v>
      </c>
      <c r="E1" t="s">
        <v>19</v>
      </c>
      <c r="F1">
        <v>20</v>
      </c>
    </row>
    <row r="2" spans="1:6" x14ac:dyDescent="0.25">
      <c r="A2" t="s">
        <v>21</v>
      </c>
      <c r="B2">
        <v>120</v>
      </c>
      <c r="E2" t="s">
        <v>21</v>
      </c>
      <c r="F2">
        <v>120</v>
      </c>
    </row>
    <row r="3" spans="1:6" x14ac:dyDescent="0.25">
      <c r="A3" t="s">
        <v>20</v>
      </c>
      <c r="B3">
        <v>60</v>
      </c>
      <c r="E3" t="s">
        <v>20</v>
      </c>
      <c r="F3">
        <v>60</v>
      </c>
    </row>
    <row r="5" spans="1:6" x14ac:dyDescent="0.25">
      <c r="A5" s="6" t="s">
        <v>0</v>
      </c>
      <c r="B5" t="s">
        <v>22</v>
      </c>
      <c r="E5" s="6" t="s">
        <v>0</v>
      </c>
      <c r="F5" t="s">
        <v>23</v>
      </c>
    </row>
    <row r="6" spans="1:6" x14ac:dyDescent="0.25">
      <c r="B6" s="10">
        <f>TIME(B1,B2,B3)</f>
        <v>0.12569444444444444</v>
      </c>
      <c r="F6" s="10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Precendentes</vt:lpstr>
      <vt:lpstr>Dependentes</vt:lpstr>
      <vt:lpstr>Dia da Semana</vt:lpstr>
      <vt:lpstr>DATAM</vt:lpstr>
      <vt:lpstr>DIATRABALHO</vt:lpstr>
      <vt:lpstr>DIATRABALHOTOTAL</vt:lpstr>
      <vt:lpstr>FIMMÊS</vt:lpstr>
      <vt:lpstr>NÚMSEMANA</vt:lpstr>
      <vt:lpstr>TEMPO</vt:lpstr>
      <vt:lpstr>HORA,MINUTO,SEGUNDO</vt:lpstr>
      <vt:lpstr>DIAS</vt:lpstr>
      <vt:lpstr>EXERCÍCIO</vt:lpstr>
      <vt:lpstr>FERIADOS</vt:lpstr>
      <vt:lpstr>feriados</vt:lpstr>
      <vt:lpstr>feriados1</vt:lpstr>
      <vt:lpstr>feriadoscarlos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2021-09-25T18:37:15Z</dcterms:modified>
</cp:coreProperties>
</file>