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23A5132F-626D-448B-BB5B-DF21BDCABA7B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" i="1" l="1"/>
  <c r="V1" i="1"/>
  <c r="Z1" i="1" s="1"/>
  <c r="N1" i="1"/>
  <c r="E1" i="1"/>
  <c r="G1" i="1" s="1"/>
  <c r="O1" i="1" s="1"/>
  <c r="F1" i="1" l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90" i="1"/>
  <c r="E90" i="1"/>
  <c r="G90" i="1" s="1"/>
  <c r="O90" i="1" s="1"/>
  <c r="V89" i="1"/>
  <c r="E89" i="1"/>
  <c r="G89" i="1" s="1"/>
  <c r="O89" i="1" s="1"/>
  <c r="V88" i="1"/>
  <c r="E88" i="1"/>
  <c r="F88" i="1" s="1"/>
  <c r="N88" i="1" s="1"/>
  <c r="V87" i="1"/>
  <c r="G87" i="1"/>
  <c r="O87" i="1" s="1"/>
  <c r="E87" i="1"/>
  <c r="F87" i="1" s="1"/>
  <c r="N87" i="1" s="1"/>
  <c r="V86" i="1"/>
  <c r="E86" i="1"/>
  <c r="G86" i="1" s="1"/>
  <c r="O86" i="1" s="1"/>
  <c r="Q87" i="1" l="1"/>
  <c r="Q88" i="1"/>
  <c r="G88" i="1"/>
  <c r="O88" i="1" s="1"/>
  <c r="Z88" i="1"/>
  <c r="Z87" i="1"/>
  <c r="F90" i="1"/>
  <c r="F89" i="1"/>
  <c r="F86" i="1"/>
  <c r="N90" i="1" l="1"/>
  <c r="Q90" i="1"/>
  <c r="N86" i="1"/>
  <c r="Q86" i="1"/>
  <c r="N89" i="1"/>
  <c r="Q89" i="1"/>
  <c r="Z86" i="1" l="1"/>
  <c r="Z89" i="1"/>
  <c r="Z90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4" i="1"/>
  <c r="N63" i="1"/>
  <c r="N62" i="1"/>
  <c r="N61" i="1"/>
  <c r="N60" i="1"/>
  <c r="N59" i="1"/>
  <c r="N58" i="1"/>
  <c r="N57" i="1"/>
  <c r="N56" i="1"/>
  <c r="N55" i="1"/>
  <c r="N54" i="1"/>
  <c r="N53" i="1"/>
  <c r="O52" i="1"/>
  <c r="N52" i="1"/>
  <c r="O51" i="1"/>
  <c r="N51" i="1"/>
  <c r="N50" i="1"/>
  <c r="N49" i="1"/>
  <c r="N48" i="1"/>
  <c r="N47" i="1"/>
  <c r="N46" i="1"/>
  <c r="O45" i="1"/>
  <c r="N44" i="1"/>
  <c r="N43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V45" i="1" l="1"/>
  <c r="Z45" i="1" s="1"/>
  <c r="V42" i="1"/>
  <c r="Z42" i="1" s="1"/>
  <c r="V65" i="1"/>
  <c r="Z65" i="1" s="1"/>
  <c r="V31" i="1"/>
  <c r="Z31" i="1" s="1"/>
  <c r="V48" i="1"/>
  <c r="Z48" i="1" s="1"/>
  <c r="V70" i="1"/>
  <c r="Z70" i="1" s="1"/>
  <c r="V18" i="1"/>
  <c r="Z18" i="1" s="1"/>
  <c r="V52" i="1"/>
  <c r="Z52" i="1" s="1"/>
  <c r="V28" i="1"/>
  <c r="Z28" i="1" s="1"/>
  <c r="V38" i="1"/>
  <c r="Z38" i="1" s="1"/>
  <c r="V8" i="1"/>
  <c r="Z8" i="1" s="1"/>
  <c r="V67" i="1"/>
  <c r="Z67" i="1" s="1"/>
  <c r="V73" i="1"/>
  <c r="Z73" i="1" s="1"/>
  <c r="V82" i="1"/>
  <c r="Z82" i="1" s="1"/>
  <c r="V80" i="1"/>
  <c r="Z80" i="1" s="1"/>
  <c r="V51" i="1"/>
  <c r="Z51" i="1" s="1"/>
  <c r="V35" i="1"/>
  <c r="Z35" i="1" s="1"/>
  <c r="V56" i="1"/>
  <c r="Z56" i="1" s="1"/>
  <c r="V46" i="1"/>
  <c r="Z46" i="1" s="1"/>
  <c r="V9" i="1"/>
  <c r="Z9" i="1" s="1"/>
  <c r="V81" i="1"/>
  <c r="Z81" i="1" s="1"/>
  <c r="V23" i="1"/>
  <c r="Z23" i="1" s="1"/>
  <c r="V21" i="1"/>
  <c r="Z21" i="1" s="1"/>
  <c r="V16" i="1"/>
  <c r="Z16" i="1" s="1"/>
  <c r="V60" i="1"/>
  <c r="Z60" i="1" s="1"/>
  <c r="V61" i="1"/>
  <c r="Z61" i="1" s="1"/>
  <c r="V83" i="1"/>
  <c r="Z83" i="1" s="1"/>
  <c r="V84" i="1"/>
  <c r="Z84" i="1" s="1"/>
  <c r="V29" i="1"/>
  <c r="Z29" i="1" s="1"/>
  <c r="V53" i="1"/>
  <c r="Z53" i="1" s="1"/>
  <c r="V49" i="1"/>
  <c r="Z49" i="1" s="1"/>
  <c r="V39" i="1"/>
  <c r="Z39" i="1" s="1"/>
  <c r="V62" i="1"/>
  <c r="Z62" i="1" s="1"/>
  <c r="V57" i="1"/>
  <c r="Z57" i="1" s="1"/>
  <c r="V37" i="1"/>
  <c r="Z37" i="1" s="1"/>
  <c r="V78" i="1"/>
  <c r="Z78" i="1" s="1"/>
  <c r="V11" i="1"/>
  <c r="Z11" i="1" s="1"/>
  <c r="V71" i="1"/>
  <c r="Z71" i="1" s="1"/>
  <c r="V24" i="1"/>
  <c r="Z24" i="1" s="1"/>
  <c r="V36" i="1"/>
  <c r="Z36" i="1" s="1"/>
  <c r="V50" i="1"/>
  <c r="Z50" i="1" s="1"/>
  <c r="V69" i="1"/>
  <c r="Z69" i="1" s="1"/>
  <c r="V10" i="1"/>
  <c r="Z10" i="1" s="1"/>
  <c r="V40" i="1"/>
  <c r="Z40" i="1" s="1"/>
  <c r="V7" i="1"/>
  <c r="Z7" i="1" s="1"/>
  <c r="V33" i="1"/>
  <c r="Z33" i="1" s="1"/>
  <c r="V5" i="1"/>
  <c r="Z5" i="1" s="1"/>
  <c r="V72" i="1"/>
  <c r="Z72" i="1" s="1"/>
  <c r="V55" i="1"/>
  <c r="Z55" i="1" s="1"/>
  <c r="V64" i="1"/>
  <c r="Z64" i="1" s="1"/>
  <c r="V43" i="1"/>
  <c r="Z43" i="1" s="1"/>
  <c r="V15" i="1"/>
  <c r="Z15" i="1" s="1"/>
  <c r="V66" i="1"/>
  <c r="Z66" i="1" s="1"/>
  <c r="V19" i="1"/>
  <c r="Z19" i="1" s="1"/>
  <c r="V13" i="1"/>
  <c r="Z13" i="1" s="1"/>
  <c r="V14" i="1"/>
  <c r="Z14" i="1" s="1"/>
  <c r="V6" i="1"/>
  <c r="Z6" i="1" s="1"/>
  <c r="V77" i="1"/>
  <c r="Z77" i="1" s="1"/>
  <c r="V25" i="1"/>
  <c r="Z25" i="1" s="1"/>
  <c r="V20" i="1"/>
  <c r="Z20" i="1" s="1"/>
  <c r="V75" i="1"/>
  <c r="Z75" i="1" s="1"/>
  <c r="V44" i="1"/>
  <c r="Z44" i="1" s="1"/>
  <c r="V27" i="1"/>
  <c r="Z27" i="1" s="1"/>
  <c r="V58" i="1"/>
  <c r="Z58" i="1" s="1"/>
  <c r="V59" i="1"/>
  <c r="Z59" i="1" s="1"/>
  <c r="V41" i="1"/>
  <c r="Z41" i="1" s="1"/>
  <c r="V30" i="1"/>
  <c r="Z30" i="1" s="1"/>
  <c r="V34" i="1"/>
  <c r="Z34" i="1" s="1"/>
  <c r="V17" i="1"/>
  <c r="Z17" i="1" s="1"/>
  <c r="V63" i="1"/>
  <c r="Z63" i="1" s="1"/>
  <c r="V26" i="1"/>
  <c r="Z26" i="1" s="1"/>
  <c r="V3" i="1"/>
  <c r="Z3" i="1" s="1"/>
  <c r="V12" i="1"/>
  <c r="Z12" i="1" s="1"/>
  <c r="V85" i="1"/>
  <c r="Z85" i="1" s="1"/>
  <c r="V32" i="1"/>
  <c r="Z32" i="1" s="1"/>
  <c r="V2" i="1"/>
  <c r="Z2" i="1" s="1"/>
  <c r="V76" i="1"/>
  <c r="Z76" i="1" s="1"/>
  <c r="V54" i="1"/>
  <c r="Z54" i="1" s="1"/>
  <c r="V79" i="1"/>
  <c r="Z79" i="1" s="1"/>
  <c r="V74" i="1"/>
  <c r="Z74" i="1" s="1"/>
  <c r="V22" i="1"/>
  <c r="Z22" i="1" s="1"/>
  <c r="V47" i="1"/>
  <c r="Z47" i="1" s="1"/>
  <c r="V68" i="1"/>
  <c r="Z68" i="1" s="1"/>
  <c r="V4" i="1"/>
  <c r="Z4" i="1" s="1"/>
  <c r="E45" i="1" l="1"/>
  <c r="E42" i="1"/>
  <c r="E65" i="1"/>
  <c r="E31" i="1"/>
  <c r="E48" i="1"/>
  <c r="E70" i="1"/>
  <c r="E18" i="1"/>
  <c r="E52" i="1"/>
  <c r="E28" i="1"/>
  <c r="E38" i="1"/>
  <c r="E8" i="1"/>
  <c r="E67" i="1"/>
  <c r="E73" i="1"/>
  <c r="E82" i="1"/>
  <c r="E80" i="1"/>
  <c r="E51" i="1"/>
  <c r="E35" i="1"/>
  <c r="E56" i="1"/>
  <c r="E46" i="1"/>
  <c r="E9" i="1"/>
  <c r="E81" i="1"/>
  <c r="E23" i="1"/>
  <c r="E21" i="1"/>
  <c r="E16" i="1"/>
  <c r="E60" i="1"/>
  <c r="E61" i="1"/>
  <c r="E83" i="1"/>
  <c r="E4" i="1"/>
  <c r="E84" i="1"/>
  <c r="E29" i="1"/>
  <c r="E53" i="1"/>
  <c r="E49" i="1"/>
  <c r="E39" i="1"/>
  <c r="E62" i="1"/>
  <c r="E57" i="1"/>
  <c r="E37" i="1"/>
  <c r="E78" i="1"/>
  <c r="E11" i="1"/>
  <c r="E71" i="1"/>
  <c r="E24" i="1"/>
  <c r="E36" i="1"/>
  <c r="E50" i="1"/>
  <c r="E69" i="1"/>
  <c r="E10" i="1"/>
  <c r="E40" i="1"/>
  <c r="E7" i="1"/>
  <c r="E33" i="1"/>
  <c r="E5" i="1"/>
  <c r="E72" i="1"/>
  <c r="E55" i="1"/>
  <c r="E64" i="1"/>
  <c r="E43" i="1"/>
  <c r="E15" i="1"/>
  <c r="E66" i="1"/>
  <c r="E19" i="1"/>
  <c r="E13" i="1"/>
  <c r="E14" i="1"/>
  <c r="E6" i="1"/>
  <c r="E77" i="1"/>
  <c r="E25" i="1"/>
  <c r="E20" i="1"/>
  <c r="E75" i="1"/>
  <c r="E44" i="1"/>
  <c r="E27" i="1"/>
  <c r="E58" i="1"/>
  <c r="E59" i="1"/>
  <c r="E41" i="1"/>
  <c r="E30" i="1"/>
  <c r="E34" i="1"/>
  <c r="E17" i="1"/>
  <c r="E63" i="1"/>
  <c r="E26" i="1"/>
  <c r="E3" i="1"/>
  <c r="E12" i="1"/>
  <c r="E85" i="1"/>
  <c r="E32" i="1"/>
  <c r="E2" i="1"/>
  <c r="G2" i="1" s="1"/>
  <c r="O2" i="1" s="1"/>
  <c r="E76" i="1"/>
  <c r="E54" i="1"/>
  <c r="E79" i="1"/>
  <c r="E74" i="1"/>
  <c r="E22" i="1"/>
  <c r="E47" i="1"/>
  <c r="E68" i="1"/>
  <c r="G68" i="1" l="1"/>
  <c r="O68" i="1" s="1"/>
  <c r="F68" i="1"/>
  <c r="F26" i="1"/>
  <c r="G26" i="1"/>
  <c r="O26" i="1" s="1"/>
  <c r="G25" i="1"/>
  <c r="O25" i="1" s="1"/>
  <c r="F25" i="1"/>
  <c r="G43" i="1"/>
  <c r="O43" i="1" s="1"/>
  <c r="F43" i="1"/>
  <c r="F24" i="1"/>
  <c r="G24" i="1"/>
  <c r="O24" i="1" s="1"/>
  <c r="G49" i="1"/>
  <c r="O49" i="1" s="1"/>
  <c r="F49" i="1"/>
  <c r="F4" i="1"/>
  <c r="G4" i="1"/>
  <c r="O4" i="1" s="1"/>
  <c r="G9" i="1"/>
  <c r="O9" i="1" s="1"/>
  <c r="F9" i="1"/>
  <c r="G51" i="1"/>
  <c r="F51" i="1"/>
  <c r="F67" i="1"/>
  <c r="G67" i="1"/>
  <c r="O67" i="1" s="1"/>
  <c r="G52" i="1"/>
  <c r="F52" i="1"/>
  <c r="G31" i="1"/>
  <c r="O31" i="1" s="1"/>
  <c r="F31" i="1"/>
  <c r="F47" i="1"/>
  <c r="G47" i="1"/>
  <c r="O47" i="1" s="1"/>
  <c r="G54" i="1"/>
  <c r="O54" i="1" s="1"/>
  <c r="F54" i="1"/>
  <c r="F85" i="1"/>
  <c r="G85" i="1"/>
  <c r="O85" i="1" s="1"/>
  <c r="F63" i="1"/>
  <c r="G63" i="1"/>
  <c r="O63" i="1" s="1"/>
  <c r="G41" i="1"/>
  <c r="O41" i="1" s="1"/>
  <c r="F41" i="1"/>
  <c r="G44" i="1"/>
  <c r="O44" i="1" s="1"/>
  <c r="F44" i="1"/>
  <c r="F77" i="1"/>
  <c r="G77" i="1"/>
  <c r="O77" i="1" s="1"/>
  <c r="G19" i="1"/>
  <c r="O19" i="1" s="1"/>
  <c r="F19" i="1"/>
  <c r="G64" i="1"/>
  <c r="O64" i="1" s="1"/>
  <c r="F64" i="1"/>
  <c r="G33" i="1"/>
  <c r="O33" i="1" s="1"/>
  <c r="F33" i="1"/>
  <c r="F69" i="1"/>
  <c r="G69" i="1"/>
  <c r="O69" i="1" s="1"/>
  <c r="F71" i="1"/>
  <c r="G71" i="1"/>
  <c r="O71" i="1" s="1"/>
  <c r="G57" i="1"/>
  <c r="O57" i="1" s="1"/>
  <c r="F57" i="1"/>
  <c r="F53" i="1"/>
  <c r="G53" i="1"/>
  <c r="O53" i="1" s="1"/>
  <c r="F83" i="1"/>
  <c r="G83" i="1"/>
  <c r="O83" i="1" s="1"/>
  <c r="G21" i="1"/>
  <c r="O21" i="1" s="1"/>
  <c r="F21" i="1"/>
  <c r="G46" i="1"/>
  <c r="O46" i="1" s="1"/>
  <c r="F46" i="1"/>
  <c r="G80" i="1"/>
  <c r="O80" i="1" s="1"/>
  <c r="F80" i="1"/>
  <c r="F8" i="1"/>
  <c r="G8" i="1"/>
  <c r="O8" i="1" s="1"/>
  <c r="F18" i="1"/>
  <c r="G18" i="1"/>
  <c r="O18" i="1" s="1"/>
  <c r="F65" i="1"/>
  <c r="N65" i="1" s="1"/>
  <c r="G65" i="1"/>
  <c r="O65" i="1" s="1"/>
  <c r="F79" i="1"/>
  <c r="G79" i="1"/>
  <c r="O79" i="1" s="1"/>
  <c r="F30" i="1"/>
  <c r="G30" i="1"/>
  <c r="O30" i="1" s="1"/>
  <c r="G13" i="1"/>
  <c r="O13" i="1" s="1"/>
  <c r="F13" i="1"/>
  <c r="F10" i="1"/>
  <c r="G10" i="1"/>
  <c r="O10" i="1" s="1"/>
  <c r="G37" i="1"/>
  <c r="O37" i="1" s="1"/>
  <c r="F37" i="1"/>
  <c r="F16" i="1"/>
  <c r="G16" i="1"/>
  <c r="O16" i="1" s="1"/>
  <c r="F22" i="1"/>
  <c r="G22" i="1"/>
  <c r="O22" i="1" s="1"/>
  <c r="G76" i="1"/>
  <c r="O76" i="1" s="1"/>
  <c r="F76" i="1"/>
  <c r="F12" i="1"/>
  <c r="G12" i="1"/>
  <c r="O12" i="1" s="1"/>
  <c r="G17" i="1"/>
  <c r="O17" i="1" s="1"/>
  <c r="F17" i="1"/>
  <c r="G59" i="1"/>
  <c r="O59" i="1" s="1"/>
  <c r="F59" i="1"/>
  <c r="F75" i="1"/>
  <c r="G75" i="1"/>
  <c r="O75" i="1" s="1"/>
  <c r="F6" i="1"/>
  <c r="G6" i="1"/>
  <c r="O6" i="1" s="1"/>
  <c r="G66" i="1"/>
  <c r="O66" i="1" s="1"/>
  <c r="F66" i="1"/>
  <c r="F55" i="1"/>
  <c r="G55" i="1"/>
  <c r="O55" i="1" s="1"/>
  <c r="G7" i="1"/>
  <c r="O7" i="1" s="1"/>
  <c r="F7" i="1"/>
  <c r="G50" i="1"/>
  <c r="O50" i="1" s="1"/>
  <c r="F50" i="1"/>
  <c r="G11" i="1"/>
  <c r="O11" i="1" s="1"/>
  <c r="F11" i="1"/>
  <c r="G62" i="1"/>
  <c r="O62" i="1" s="1"/>
  <c r="F62" i="1"/>
  <c r="G29" i="1"/>
  <c r="O29" i="1" s="1"/>
  <c r="F29" i="1"/>
  <c r="F61" i="1"/>
  <c r="G61" i="1"/>
  <c r="O61" i="1" s="1"/>
  <c r="G23" i="1"/>
  <c r="O23" i="1" s="1"/>
  <c r="F23" i="1"/>
  <c r="G56" i="1"/>
  <c r="O56" i="1" s="1"/>
  <c r="F56" i="1"/>
  <c r="G82" i="1"/>
  <c r="O82" i="1" s="1"/>
  <c r="F82" i="1"/>
  <c r="G38" i="1"/>
  <c r="O38" i="1" s="1"/>
  <c r="F38" i="1"/>
  <c r="G70" i="1"/>
  <c r="O70" i="1" s="1"/>
  <c r="F70" i="1"/>
  <c r="G42" i="1"/>
  <c r="O42" i="1" s="1"/>
  <c r="F42" i="1"/>
  <c r="N42" i="1" s="1"/>
  <c r="F32" i="1"/>
  <c r="G32" i="1"/>
  <c r="O32" i="1" s="1"/>
  <c r="G27" i="1"/>
  <c r="O27" i="1" s="1"/>
  <c r="F27" i="1"/>
  <c r="G5" i="1"/>
  <c r="O5" i="1" s="1"/>
  <c r="F5" i="1"/>
  <c r="G74" i="1"/>
  <c r="O74" i="1" s="1"/>
  <c r="F74" i="1"/>
  <c r="G3" i="1"/>
  <c r="O3" i="1" s="1"/>
  <c r="F3" i="1"/>
  <c r="F34" i="1"/>
  <c r="G34" i="1"/>
  <c r="O34" i="1" s="1"/>
  <c r="G58" i="1"/>
  <c r="O58" i="1" s="1"/>
  <c r="F58" i="1"/>
  <c r="F20" i="1"/>
  <c r="G20" i="1"/>
  <c r="O20" i="1" s="1"/>
  <c r="F14" i="1"/>
  <c r="G14" i="1"/>
  <c r="O14" i="1" s="1"/>
  <c r="G15" i="1"/>
  <c r="O15" i="1" s="1"/>
  <c r="F15" i="1"/>
  <c r="G72" i="1"/>
  <c r="O72" i="1" s="1"/>
  <c r="F72" i="1"/>
  <c r="G40" i="1"/>
  <c r="O40" i="1" s="1"/>
  <c r="F40" i="1"/>
  <c r="G36" i="1"/>
  <c r="O36" i="1" s="1"/>
  <c r="F36" i="1"/>
  <c r="G78" i="1"/>
  <c r="O78" i="1" s="1"/>
  <c r="F78" i="1"/>
  <c r="F39" i="1"/>
  <c r="G39" i="1"/>
  <c r="O39" i="1" s="1"/>
  <c r="G84" i="1"/>
  <c r="O84" i="1" s="1"/>
  <c r="F84" i="1"/>
  <c r="G60" i="1"/>
  <c r="O60" i="1" s="1"/>
  <c r="F60" i="1"/>
  <c r="F81" i="1"/>
  <c r="G81" i="1"/>
  <c r="O81" i="1" s="1"/>
  <c r="G35" i="1"/>
  <c r="O35" i="1" s="1"/>
  <c r="F35" i="1"/>
  <c r="F73" i="1"/>
  <c r="G73" i="1"/>
  <c r="O73" i="1" s="1"/>
  <c r="F28" i="1"/>
  <c r="G28" i="1"/>
  <c r="O28" i="1" s="1"/>
  <c r="G48" i="1"/>
  <c r="O48" i="1" s="1"/>
  <c r="F48" i="1"/>
  <c r="G45" i="1"/>
  <c r="F45" i="1"/>
  <c r="N45" i="1" s="1"/>
  <c r="F2" i="1"/>
  <c r="N2" i="1" s="1"/>
</calcChain>
</file>

<file path=xl/sharedStrings.xml><?xml version="1.0" encoding="utf-8"?>
<sst xmlns="http://schemas.openxmlformats.org/spreadsheetml/2006/main" count="534" uniqueCount="330">
  <si>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</si>
  <si>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</si>
  <si>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</si>
  <si>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</si>
  <si>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</si>
  <si>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</si>
  <si>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</si>
  <si>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</si>
  <si>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</si>
  <si>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</si>
  <si>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</si>
  <si>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</si>
  <si>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</si>
  <si>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Fernado Olmos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</si>
  <si>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</si>
  <si>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</si>
  <si>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</si>
  <si>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</si>
  <si>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</si>
  <si>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</si>
  <si>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</si>
  <si>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</si>
  <si>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</si>
  <si>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</si>
  <si>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</si>
  <si>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</si>
  <si>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</si>
  <si>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</si>
  <si>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</si>
  <si>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</si>
  <si>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</si>
  <si>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</si>
  <si>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</si>
  <si>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</si>
  <si>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</si>
  <si>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</si>
  <si>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</si>
  <si>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</si>
  <si>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</si>
  <si>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</si>
  <si>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</si>
  <si>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</si>
  <si>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</si>
  <si>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</si>
  <si>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</si>
  <si>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</si>
  <si>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</si>
  <si>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</si>
  <si>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</si>
  <si>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</si>
  <si>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</si>
  <si>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</si>
  <si>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</si>
  <si>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</si>
  <si>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</si>
  <si>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</si>
  <si>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</si>
  <si>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</si>
  <si>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</si>
  <si>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</si>
  <si>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</si>
  <si>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</si>
  <si>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</si>
  <si>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</si>
  <si>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</si>
  <si>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</si>
  <si>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</si>
  <si>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</si>
  <si>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</si>
  <si>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</si>
  <si>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</si>
  <si>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</si>
  <si>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</si>
  <si>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</si>
  <si>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</si>
  <si>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</si>
  <si>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</si>
  <si>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</si>
  <si>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</si>
  <si>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</si>
  <si>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</si>
  <si>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</si>
  <si>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</si>
  <si>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</si>
  <si>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</si>
  <si>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</si>
  <si>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</si>
  <si>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</si>
  <si>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</si>
  <si>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</si>
  <si>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</si>
  <si>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</si>
  <si>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</si>
  <si>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</si>
  <si>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</si>
  <si>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</si>
  <si>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</si>
  <si>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</si>
  <si>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</si>
  <si>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</si>
  <si>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</si>
  <si>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</si>
  <si>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</si>
  <si>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</si>
  <si>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</si>
  <si>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</si>
  <si>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</si>
  <si>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</si>
  <si>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</si>
  <si>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</si>
  <si>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</si>
  <si>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</si>
  <si>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</si>
  <si>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</si>
  <si>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</si>
  <si>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</si>
  <si>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</si>
  <si>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</si>
  <si>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</si>
  <si>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</si>
  <si>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</si>
  <si>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</si>
  <si>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</si>
  <si>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</si>
  <si>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</si>
  <si>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</si>
  <si>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</si>
  <si>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</si>
  <si>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</si>
  <si>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</si>
  <si>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</si>
  <si>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</si>
  <si>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</si>
  <si>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</si>
  <si>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</si>
  <si>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</si>
  <si>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</si>
  <si>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</si>
  <si>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</si>
  <si>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</si>
  <si>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</si>
  <si>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</si>
  <si>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</si>
  <si>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</si>
  <si>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</si>
  <si>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</si>
  <si>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</si>
  <si>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</si>
  <si>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</si>
  <si>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</si>
  <si>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</si>
  <si>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</si>
  <si>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</si>
  <si>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</si>
  <si>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</si>
  <si>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</si>
  <si>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</si>
  <si>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</si>
  <si>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</si>
  <si>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</si>
  <si>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</si>
  <si>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</si>
  <si>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</si>
  <si>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</si>
  <si>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</si>
  <si>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</si>
  <si>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</si>
  <si>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</si>
  <si>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</si>
  <si>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</si>
  <si>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</si>
  <si>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</si>
  <si>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</si>
  <si>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</si>
  <si>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</si>
  <si>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</si>
  <si>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</si>
  <si>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</si>
  <si>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</si>
  <si>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</si>
  <si>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</si>
  <si>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</si>
  <si>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</si>
  <si>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</si>
  <si>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</si>
  <si>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Fernado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</si>
  <si>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</si>
  <si>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</si>
  <si>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</si>
  <si>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</si>
  <si>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</si>
  <si>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</si>
  <si>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</si>
  <si>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</si>
  <si>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</si>
  <si>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</si>
  <si>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</si>
  <si>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</si>
  <si>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</si>
  <si>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</si>
  <si>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</si>
  <si>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</si>
  <si>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</si>
  <si>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</si>
  <si>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</si>
  <si>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</si>
  <si>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</si>
  <si>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</si>
  <si>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</si>
  <si>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</si>
  <si>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</si>
  <si>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</si>
  <si>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</si>
  <si>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</si>
  <si>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</si>
  <si>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</si>
  <si>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</si>
  <si>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</si>
  <si>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</si>
  <si>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</si>
  <si>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</si>
  <si>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</si>
  <si>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</si>
  <si>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</si>
  <si>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</si>
  <si>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</si>
  <si>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</si>
  <si>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</si>
  <si>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</si>
  <si>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</si>
  <si>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</si>
  <si>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</si>
  <si>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</si>
  <si>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SRV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</si>
  <si>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</si>
  <si>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</si>
  <si>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</si>
  <si>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</si>
  <si>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</si>
  <si>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</si>
  <si>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</si>
  <si>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</si>
  <si>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</si>
  <si>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</si>
  <si>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</si>
  <si>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</si>
  <si>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</si>
  <si>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</si>
  <si>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</si>
  <si>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</si>
  <si>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</si>
  <si>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</si>
  <si>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</si>
  <si>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</si>
  <si>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</si>
  <si>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</si>
  <si>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</si>
  <si>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</si>
  <si>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</si>
  <si>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</si>
  <si>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</si>
  <si>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</si>
  <si>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</si>
  <si>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</si>
  <si>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</si>
  <si>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</si>
  <si>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</si>
  <si>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</si>
  <si>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</si>
  <si>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</si>
  <si>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</si>
  <si>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</si>
  <si>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</si>
  <si>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</si>
  <si>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</si>
  <si>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</si>
  <si>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</si>
  <si>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</si>
  <si>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</si>
  <si>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</si>
  <si>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</si>
  <si>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Nicolas_Ma¤ay.jpg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</si>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</sst>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Z90"/>
  <sheetViews>
    <sheetView tabSelected="1" workbookViewId="0"/>
  </sheetViews>
  <sheetFormatPr defaultColWidth="11.42578125" defaultRowHeight="15" x14ac:dyDescent="0.25"/>
  <cols>
    <col min="1" max="1" width="21.5703125" style="2" bestFit="1" customWidth="1"/>
    <col min="2" max="2" width="21.5703125" style="7" customWidth="1"/>
    <col min="3" max="3" width="21.5703125" style="2" customWidth="1"/>
    <col min="4" max="4" width="11.42578125" style="2"/>
    <col min="5" max="5" width="3" style="2" bestFit="1" customWidth="1"/>
    <col min="6" max="6" width="10.28515625" style="2" bestFit="1" customWidth="1"/>
    <col min="7" max="7" width="16.7109375" style="2" bestFit="1" customWidth="1"/>
    <col min="8" max="8" width="11.42578125" style="2"/>
    <col min="9" max="9" width="10.28515625" style="2" customWidth="1"/>
    <col min="10" max="10" width="10.42578125" style="2" customWidth="1"/>
    <col min="11" max="12" width="2" style="2" bestFit="1" customWidth="1"/>
    <col min="13" max="16" width="11.42578125" style="2"/>
    <col min="17" max="17" width="12.140625" style="2" bestFit="1" customWidth="1"/>
    <col min="18" max="18" width="13.5703125" style="2" bestFit="1" customWidth="1"/>
    <col min="19" max="16384" width="11.42578125" style="2"/>
  </cols>
  <sheetData>
    <row r="1" spans="1:26" ht="15.75" thickBot="1" x14ac:dyDescent="0.3">
      <c r="A1" s="1" t="s">
        <v>327</v>
      </c>
      <c r="B1" s="5" t="s">
        <v>315</v>
      </c>
      <c r="C1" s="2" t="s">
        <v>328</v>
      </c>
      <c r="E1" s="2">
        <f t="shared" ref="E1" si="0">FIND(" ",A1)</f>
        <v>7</v>
      </c>
      <c r="F1" s="2" t="str">
        <f t="shared" ref="F1" si="1">LEFT(A1, E1-1)</f>
        <v>Adrián</v>
      </c>
      <c r="G1" s="2" t="str">
        <f t="shared" ref="G1" si="2">RIGHT(A1,LEN(A1) - E1)</f>
        <v>Belen</v>
      </c>
      <c r="K1" s="2">
        <v>0</v>
      </c>
      <c r="L1" s="2">
        <v>0</v>
      </c>
      <c r="N1" s="2" t="str">
        <f t="shared" ref="N1" si="3">IF(C1="", F1, C1)</f>
        <v>Adrian_Belen.JPG</v>
      </c>
      <c r="O1" s="2" t="str">
        <f t="shared" ref="O1" si="4">IF(J1="", G1, J1)</f>
        <v>Belen</v>
      </c>
      <c r="Q1" s="2" t="s">
        <v>173</v>
      </c>
      <c r="R1" s="2" t="s">
        <v>329</v>
      </c>
      <c r="T1" s="2" t="s">
        <v>231</v>
      </c>
      <c r="V1" s="2" t="str">
        <f t="shared" ref="V1" si="5">IF(T1="", "TST", T1)</f>
        <v>DEV</v>
      </c>
      <c r="X1" s="2" t="str">
        <f ca="1">CONCATENATE("INSERT INTO [dbo].[Candidate] ([DeliveryUnitId], [RelationType], [FirstName], [LastName], [DocType], [DocNumber], [EmployeeNumber], [InBench], [Picture], [IsActve]) SELECT [Id], 1, '", Q1, "', '", R1, "', NULL, NULL, ", RANDBETWEEN(1, 100000), ", ", L1, " , ", IF(C1="", "NULL", CONCATENATE("'", B1,"/", C1, "'")),", ", K1, " FROM [dbo].[DeliveryUnit] WHERE [Code] = '", B1,"'")</f>
        <v>INSERT INTO [dbo].[Candidate] ([DeliveryUnitId], [RelationType], [FirstName], [LastName], [DocType], [DocNumber], [EmployeeNumber], [InBench], [Picture], [IsActve]) SELECT [Id], 1, 'Adrián', 'Belen', NULL, NULL, 85295, 0 , 'MVD/Adrian_Belen.JPG', 0 FROM [dbo].[DeliveryUnit] WHERE [Code] = 'MVD'</v>
      </c>
      <c r="Z1" s="2" t="str">
        <f t="shared" ref="Z1" si="6">CONCATENATE("INSERT INTO [dbo].[CandidateCandidateRole] ([CandidateId], [CandidateRoleId], [StartDate], [EndDate]) SELECT [P].[Id], [PR].[Id], '2015-01-01', NULL FROM [dbo].[Candidate] AS P, [dbo].[CandidateRole] AS [PR] WHERE [P].[FirstName] = '", Q1, "' AND [P].[LastName] = '", R1, "' AND [PR].[Code] = '", V1,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2" spans="1:26" ht="15.75" thickBot="1" x14ac:dyDescent="0.3">
      <c r="A2" s="1" t="s">
        <v>66</v>
      </c>
      <c r="B2" s="5" t="s">
        <v>315</v>
      </c>
      <c r="C2" s="2" t="s">
        <v>234</v>
      </c>
      <c r="E2" s="2">
        <f t="shared" ref="E2:E33" si="7">FIND(" ",A2)</f>
        <v>7</v>
      </c>
      <c r="F2" s="2" t="str">
        <f t="shared" ref="F2" si="8">LEFT(A2, E2-1)</f>
        <v>Adrián</v>
      </c>
      <c r="G2" s="2" t="str">
        <f t="shared" ref="G2" si="9">RIGHT(A2,LEN(A2) - E2)</f>
        <v>Lopez</v>
      </c>
      <c r="K2" s="2">
        <v>1</v>
      </c>
      <c r="L2" s="2">
        <v>0</v>
      </c>
      <c r="N2" s="2" t="str">
        <f t="shared" ref="N2" si="10">IF(C2="", F2, C2)</f>
        <v>Adrian_Lopez.JPG</v>
      </c>
      <c r="O2" s="2" t="str">
        <f t="shared" ref="O2" si="11">IF(J2="", G2, J2)</f>
        <v>Lopez</v>
      </c>
      <c r="Q2" s="2" t="s">
        <v>173</v>
      </c>
      <c r="R2" s="2" t="s">
        <v>97</v>
      </c>
      <c r="T2" s="2" t="s">
        <v>231</v>
      </c>
      <c r="V2" s="2" t="str">
        <f t="shared" ref="V2:V33" si="12">IF(T2="", "TST", T2)</f>
        <v>DEV</v>
      </c>
      <c r="X2" s="2" t="str">
        <f ca="1">CONCATENATE("INSERT INTO [dbo].[Candidate] ([DeliveryUnitId], [RelationType], [FirstName], [LastName], [DocType], [DocNumber], [EmployeeNumber], [InBench], [Picture], [IsActve]) SELECT [Id], 1, '", Q2, "', '", R2, "', NULL, NULL, ", RANDBETWEEN(1, 100000), ", ", L2, " , ", IF(C2="", "NULL", CONCATENATE("'", B2,"/", C2, "'")),", ", K2, " FROM [dbo].[DeliveryUnit] WHERE [Code] = '", B2,"'")</f>
        <v>INSERT INTO [dbo].[Candidate] ([DeliveryUnitId], [RelationType], [FirstName], [LastName], [DocType], [DocNumber], [EmployeeNumber], [InBench], [Picture], [IsActve]) SELECT [Id], 1, 'Adrián', 'Lopez', NULL, NULL, 32000, 0 , 'MVD/Adrian_Lopez.JPG', 1 FROM [dbo].[DeliveryUnit] WHERE [Code] = 'MVD'</v>
      </c>
      <c r="Z2" s="2" t="str">
        <f t="shared" ref="Z2:Z65" si="13">CONCATENATE("INSERT INTO [dbo].[CandidateCandidateRole] ([CandidateId], [CandidateRoleId], [StartDate], [EndDate]) SELECT [P].[Id], [PR].[Id], '2015-01-01', NULL FROM [dbo].[Candidate] AS P, [dbo].[CandidateRole] AS [PR] WHERE [P].[FirstName] = '", Q2, "' AND [P].[LastName] = '", R2, "' AND [PR].[Code] = '", V2,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3" spans="1:26" ht="15.75" thickBot="1" x14ac:dyDescent="0.3">
      <c r="A3" s="3" t="s">
        <v>7</v>
      </c>
      <c r="B3" s="5" t="s">
        <v>315</v>
      </c>
      <c r="C3" s="2" t="s">
        <v>235</v>
      </c>
      <c r="E3" s="2">
        <f t="shared" si="7"/>
        <v>8</v>
      </c>
      <c r="F3" s="2" t="str">
        <f t="shared" ref="F3:F66" si="14">LEFT(A3, E3-1)</f>
        <v>Alberto</v>
      </c>
      <c r="G3" s="2" t="str">
        <f t="shared" ref="G3:G66" si="15">RIGHT(A3,LEN(A3) - E3)</f>
        <v>Da Cunha</v>
      </c>
      <c r="K3" s="2">
        <v>1</v>
      </c>
      <c r="L3" s="2">
        <v>0</v>
      </c>
      <c r="N3" s="2" t="str">
        <f t="shared" ref="N3:N66" si="16">IF(C3="", F3, C3)</f>
        <v>Alberto_Dacunha.JPG</v>
      </c>
      <c r="O3" s="2" t="str">
        <f t="shared" ref="O3:O66" si="17">IF(J3="", G3, J3)</f>
        <v>Da Cunha</v>
      </c>
      <c r="Q3" s="2" t="s">
        <v>177</v>
      </c>
      <c r="R3" s="2" t="s">
        <v>101</v>
      </c>
      <c r="T3" s="2" t="s">
        <v>231</v>
      </c>
      <c r="V3" s="2" t="str">
        <f t="shared" si="12"/>
        <v>DEV</v>
      </c>
      <c r="X3" s="2" t="str">
        <f t="shared" ref="X3:X66" ca="1" si="18">CONCATENATE("INSERT INTO [dbo].[Candidate] ([DeliveryUnitId], [RelationType], [FirstName], [LastName], [DocType], [DocNumber], [EmployeeNumber], [InBench], [Picture], [IsActve]) SELECT [Id], 1, '", Q3, "', '", R3, "', NULL, NULL, ", RANDBETWEEN(1, 100000), ", ", L3, " , ", IF(C3="", "NULL", CONCATENATE("'", B3,"/", C3, "'")),", ", K3, " FROM [dbo].[DeliveryUnit] WHERE [Code] = '", B3,"'")</f>
        <v>INSERT INTO [dbo].[Candidate] ([DeliveryUnitId], [RelationType], [FirstName], [LastName], [DocType], [DocNumber], [EmployeeNumber], [InBench], [Picture], [IsActve]) SELECT [Id], 1, 'Alberto', 'Da Cunha', NULL, NULL, 57801, 0 , 'MVD/Alberto_Dacunha.JPG', 1 FROM [dbo].[DeliveryUnit] WHERE [Code] = 'MVD'</v>
      </c>
      <c r="Z3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4" spans="1:26" ht="15.75" thickBot="1" x14ac:dyDescent="0.3">
      <c r="A4" s="4" t="s">
        <v>77</v>
      </c>
      <c r="B4" s="5" t="s">
        <v>315</v>
      </c>
      <c r="C4" s="2" t="s">
        <v>236</v>
      </c>
      <c r="E4" s="2">
        <f t="shared" si="7"/>
        <v>8</v>
      </c>
      <c r="F4" s="2" t="str">
        <f t="shared" si="14"/>
        <v>Alberto</v>
      </c>
      <c r="G4" s="2" t="str">
        <f t="shared" si="15"/>
        <v>Hernández</v>
      </c>
      <c r="K4" s="2">
        <v>1</v>
      </c>
      <c r="L4" s="2">
        <v>0</v>
      </c>
      <c r="N4" s="2" t="str">
        <f t="shared" si="16"/>
        <v>Alberto_Hernandez.jpg</v>
      </c>
      <c r="O4" s="2" t="str">
        <f t="shared" si="17"/>
        <v>Hernández</v>
      </c>
      <c r="Q4" s="2" t="s">
        <v>177</v>
      </c>
      <c r="R4" s="2" t="s">
        <v>142</v>
      </c>
      <c r="V4" s="2" t="str">
        <f t="shared" si="12"/>
        <v>TST</v>
      </c>
      <c r="X4" s="2" t="str">
        <f t="shared" ca="1" si="18"/>
        <v>INSERT INTO [dbo].[Candidate] ([DeliveryUnitId], [RelationType], [FirstName], [LastName], [DocType], [DocNumber], [EmployeeNumber], [InBench], [Picture], [IsActve]) SELECT [Id], 1, 'Alberto', 'Hernández', NULL, NULL, 11778, 0 , 'MVD/Alberto_Hernandez.jpg', 1 FROM [dbo].[DeliveryUnit] WHERE [Code] = 'MVD'</v>
      </c>
      <c r="Z4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5" spans="1:26" ht="15.75" thickBot="1" x14ac:dyDescent="0.3">
      <c r="A5" s="4" t="s">
        <v>26</v>
      </c>
      <c r="B5" s="5" t="s">
        <v>315</v>
      </c>
      <c r="C5" s="2" t="s">
        <v>237</v>
      </c>
      <c r="E5" s="2">
        <f t="shared" si="7"/>
        <v>10</v>
      </c>
      <c r="F5" s="2" t="str">
        <f t="shared" si="14"/>
        <v>Alejandro</v>
      </c>
      <c r="G5" s="2" t="str">
        <f t="shared" si="15"/>
        <v>Capece</v>
      </c>
      <c r="K5" s="2">
        <v>1</v>
      </c>
      <c r="L5" s="2">
        <v>0</v>
      </c>
      <c r="N5" s="2" t="str">
        <f t="shared" si="16"/>
        <v>Alejandro Capece.JPG</v>
      </c>
      <c r="O5" s="2" t="str">
        <f t="shared" si="17"/>
        <v>Capece</v>
      </c>
      <c r="Q5" s="2" t="s">
        <v>190</v>
      </c>
      <c r="R5" s="2" t="s">
        <v>123</v>
      </c>
      <c r="T5" s="2" t="s">
        <v>231</v>
      </c>
      <c r="V5" s="2" t="str">
        <f t="shared" si="12"/>
        <v>DEV</v>
      </c>
      <c r="X5" s="2" t="str">
        <f t="shared" ca="1" si="18"/>
        <v>INSERT INTO [dbo].[Candidate] ([DeliveryUnitId], [RelationType], [FirstName], [LastName], [DocType], [DocNumber], [EmployeeNumber], [InBench], [Picture], [IsActve]) SELECT [Id], 1, 'Alejandro', 'Capece', NULL, NULL, 42035, 0 , 'MVD/Alejandro Capece.JPG', 1 FROM [dbo].[DeliveryUnit] WHERE [Code] = 'MVD'</v>
      </c>
      <c r="Z5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6" spans="1:26" ht="15.75" thickBot="1" x14ac:dyDescent="0.3">
      <c r="A6" s="3" t="s">
        <v>18</v>
      </c>
      <c r="B6" s="5" t="s">
        <v>315</v>
      </c>
      <c r="C6" s="2" t="s">
        <v>300</v>
      </c>
      <c r="E6" s="2">
        <f t="shared" si="7"/>
        <v>10</v>
      </c>
      <c r="F6" s="2" t="str">
        <f t="shared" si="14"/>
        <v>Alejandro</v>
      </c>
      <c r="G6" s="2" t="str">
        <f t="shared" si="15"/>
        <v>Latchinian</v>
      </c>
      <c r="K6" s="2">
        <v>1</v>
      </c>
      <c r="L6" s="2">
        <v>0</v>
      </c>
      <c r="N6" s="2" t="str">
        <f t="shared" si="16"/>
        <v>Alejandro_Latchinian.JPG</v>
      </c>
      <c r="O6" s="2" t="str">
        <f t="shared" si="17"/>
        <v>Latchinian</v>
      </c>
      <c r="Q6" s="2" t="s">
        <v>190</v>
      </c>
      <c r="R6" s="2" t="s">
        <v>115</v>
      </c>
      <c r="T6" s="2" t="s">
        <v>231</v>
      </c>
      <c r="V6" s="2" t="str">
        <f t="shared" si="12"/>
        <v>DEV</v>
      </c>
      <c r="X6" s="2" t="str">
        <f t="shared" ca="1" si="18"/>
        <v>INSERT INTO [dbo].[Candidate] ([DeliveryUnitId], [RelationType], [FirstName], [LastName], [DocType], [DocNumber], [EmployeeNumber], [InBench], [Picture], [IsActve]) SELECT [Id], 1, 'Alejandro', 'Latchinian', NULL, NULL, 603, 0 , 'MVD/Alejandro_Latchinian.JPG', 1 FROM [dbo].[DeliveryUnit] WHERE [Code] = 'MVD'</v>
      </c>
      <c r="Z6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7" spans="1:26" ht="15.75" thickBot="1" x14ac:dyDescent="0.3">
      <c r="A7" s="4" t="s">
        <v>27</v>
      </c>
      <c r="B7" s="5" t="s">
        <v>315</v>
      </c>
      <c r="C7" s="2" t="s">
        <v>238</v>
      </c>
      <c r="E7" s="2">
        <f t="shared" si="7"/>
        <v>8</v>
      </c>
      <c r="F7" s="2" t="str">
        <f t="shared" si="14"/>
        <v>Alfonso</v>
      </c>
      <c r="G7" s="2" t="str">
        <f t="shared" si="15"/>
        <v>Rodriguez</v>
      </c>
      <c r="K7" s="2">
        <v>1</v>
      </c>
      <c r="L7" s="2">
        <v>0</v>
      </c>
      <c r="N7" s="2" t="str">
        <f t="shared" si="16"/>
        <v>Alfonso_Rodriguez.jpg</v>
      </c>
      <c r="O7" s="2" t="str">
        <f t="shared" si="17"/>
        <v>Rodriguez</v>
      </c>
      <c r="Q7" s="2" t="s">
        <v>198</v>
      </c>
      <c r="R7" s="2" t="s">
        <v>125</v>
      </c>
      <c r="T7" s="2" t="s">
        <v>231</v>
      </c>
      <c r="V7" s="2" t="str">
        <f t="shared" si="12"/>
        <v>DEV</v>
      </c>
      <c r="X7" s="2" t="str">
        <f t="shared" ca="1" si="18"/>
        <v>INSERT INTO [dbo].[Candidate] ([DeliveryUnitId], [RelationType], [FirstName], [LastName], [DocType], [DocNumber], [EmployeeNumber], [InBench], [Picture], [IsActve]) SELECT [Id], 1, 'Alfonso', 'Rodriguez', NULL, NULL, 85991, 0 , 'MVD/Alfonso_Rodriguez.jpg', 1 FROM [dbo].[DeliveryUnit] WHERE [Code] = 'MVD'</v>
      </c>
      <c r="Z7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8" spans="1:26" ht="15.75" thickBot="1" x14ac:dyDescent="0.3">
      <c r="A8" s="4" t="s">
        <v>54</v>
      </c>
      <c r="B8" s="5" t="s">
        <v>315</v>
      </c>
      <c r="C8" s="2" t="s">
        <v>239</v>
      </c>
      <c r="E8" s="2">
        <f t="shared" si="7"/>
        <v>7</v>
      </c>
      <c r="F8" s="2" t="str">
        <f t="shared" si="14"/>
        <v>Alvaro</v>
      </c>
      <c r="G8" s="2" t="str">
        <f t="shared" si="15"/>
        <v>Restuccia</v>
      </c>
      <c r="K8" s="2">
        <v>1</v>
      </c>
      <c r="L8" s="2">
        <v>0</v>
      </c>
      <c r="N8" s="2" t="str">
        <f t="shared" si="16"/>
        <v>Alvaro_Restuccia.jpeg</v>
      </c>
      <c r="O8" s="2" t="str">
        <f t="shared" si="17"/>
        <v>Restuccia</v>
      </c>
      <c r="Q8" s="2" t="s">
        <v>221</v>
      </c>
      <c r="R8" s="2" t="s">
        <v>157</v>
      </c>
      <c r="T8" s="2" t="s">
        <v>228</v>
      </c>
      <c r="V8" s="2" t="str">
        <f t="shared" si="12"/>
        <v>PM</v>
      </c>
      <c r="X8" s="2" t="str">
        <f t="shared" ca="1" si="18"/>
        <v>INSERT INTO [dbo].[Candidate] ([DeliveryUnitId], [RelationType], [FirstName], [LastName], [DocType], [DocNumber], [EmployeeNumber], [InBench], [Picture], [IsActve]) SELECT [Id], 1, 'Alvaro', 'Restuccia', NULL, NULL, 49091, 0 , 'MVD/Alvaro_Restuccia.jpeg', 1 FROM [dbo].[DeliveryUnit] WHERE [Code] = 'MVD'</v>
      </c>
      <c r="Z8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9" spans="1:26" ht="15.75" thickBot="1" x14ac:dyDescent="0.3">
      <c r="A9" s="4" t="s">
        <v>79</v>
      </c>
      <c r="B9" s="5" t="s">
        <v>315</v>
      </c>
      <c r="C9" s="2" t="s">
        <v>240</v>
      </c>
      <c r="E9" s="2">
        <f t="shared" si="7"/>
        <v>7</v>
      </c>
      <c r="F9" s="2" t="str">
        <f t="shared" si="14"/>
        <v>Andrés</v>
      </c>
      <c r="G9" s="2" t="str">
        <f t="shared" si="15"/>
        <v>Bores</v>
      </c>
      <c r="K9" s="2">
        <v>1</v>
      </c>
      <c r="L9" s="2">
        <v>0</v>
      </c>
      <c r="N9" s="2" t="str">
        <f t="shared" si="16"/>
        <v>Andres_Bores.JPG</v>
      </c>
      <c r="O9" s="2" t="str">
        <f t="shared" si="17"/>
        <v>Bores</v>
      </c>
      <c r="Q9" s="2" t="s">
        <v>200</v>
      </c>
      <c r="R9" s="2" t="s">
        <v>150</v>
      </c>
      <c r="T9" s="2" t="s">
        <v>231</v>
      </c>
      <c r="V9" s="2" t="str">
        <f t="shared" si="12"/>
        <v>DEV</v>
      </c>
      <c r="X9" s="2" t="str">
        <f t="shared" ca="1" si="18"/>
        <v>INSERT INTO [dbo].[Candidate] ([DeliveryUnitId], [RelationType], [FirstName], [LastName], [DocType], [DocNumber], [EmployeeNumber], [InBench], [Picture], [IsActve]) SELECT [Id], 1, 'Andrés', 'Bores', NULL, NULL, 18430, 0 , 'MVD/Andres_Bores.JPG', 1 FROM [dbo].[DeliveryUnit] WHERE [Code] = 'MVD'</v>
      </c>
      <c r="Z9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10" spans="1:26" ht="15.75" thickBot="1" x14ac:dyDescent="0.3">
      <c r="A10" s="4" t="s">
        <v>74</v>
      </c>
      <c r="B10" s="5" t="s">
        <v>315</v>
      </c>
      <c r="C10" s="2" t="s">
        <v>241</v>
      </c>
      <c r="E10" s="2">
        <f t="shared" si="7"/>
        <v>7</v>
      </c>
      <c r="F10" s="2" t="str">
        <f t="shared" si="14"/>
        <v>Andrés</v>
      </c>
      <c r="G10" s="2" t="str">
        <f t="shared" si="15"/>
        <v>Maedo</v>
      </c>
      <c r="K10" s="2">
        <v>1</v>
      </c>
      <c r="L10" s="2">
        <v>0</v>
      </c>
      <c r="N10" s="2" t="str">
        <f t="shared" si="16"/>
        <v>Andres_Maedo.JPG</v>
      </c>
      <c r="O10" s="2" t="str">
        <f t="shared" si="17"/>
        <v>Maedo</v>
      </c>
      <c r="Q10" s="2" t="s">
        <v>200</v>
      </c>
      <c r="R10" s="2" t="s">
        <v>127</v>
      </c>
      <c r="T10" s="2" t="s">
        <v>230</v>
      </c>
      <c r="V10" s="2" t="str">
        <f t="shared" si="12"/>
        <v>TST</v>
      </c>
      <c r="X10" s="2" t="str">
        <f t="shared" ca="1" si="18"/>
        <v>INSERT INTO [dbo].[Candidate] ([DeliveryUnitId], [RelationType], [FirstName], [LastName], [DocType], [DocNumber], [EmployeeNumber], [InBench], [Picture], [IsActve]) SELECT [Id], 1, 'Andrés', 'Maedo', NULL, NULL, 69962, 0 , 'MVD/Andres_Maedo.JPG', 1 FROM [dbo].[DeliveryUnit] WHERE [Code] = 'MVD'</v>
      </c>
      <c r="Z10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11" spans="1:26" ht="15.75" thickBot="1" x14ac:dyDescent="0.3">
      <c r="A11" s="4" t="s">
        <v>76</v>
      </c>
      <c r="B11" s="5" t="s">
        <v>315</v>
      </c>
      <c r="C11" s="2" t="s">
        <v>242</v>
      </c>
      <c r="E11" s="2">
        <f t="shared" si="7"/>
        <v>7</v>
      </c>
      <c r="F11" s="2" t="str">
        <f t="shared" si="14"/>
        <v>Andrés</v>
      </c>
      <c r="G11" s="2" t="str">
        <f t="shared" si="15"/>
        <v>Nieves</v>
      </c>
      <c r="K11" s="2">
        <v>1</v>
      </c>
      <c r="L11" s="2">
        <v>0</v>
      </c>
      <c r="N11" s="2" t="str">
        <f t="shared" si="16"/>
        <v>Andres_Nieves.JPG</v>
      </c>
      <c r="O11" s="2" t="str">
        <f t="shared" si="17"/>
        <v>Nieves</v>
      </c>
      <c r="Q11" s="2" t="s">
        <v>200</v>
      </c>
      <c r="R11" s="2" t="s">
        <v>132</v>
      </c>
      <c r="T11" s="2" t="s">
        <v>231</v>
      </c>
      <c r="V11" s="2" t="str">
        <f t="shared" si="12"/>
        <v>DEV</v>
      </c>
      <c r="X11" s="2" t="str">
        <f t="shared" ca="1" si="18"/>
        <v>INSERT INTO [dbo].[Candidate] ([DeliveryUnitId], [RelationType], [FirstName], [LastName], [DocType], [DocNumber], [EmployeeNumber], [InBench], [Picture], [IsActve]) SELECT [Id], 1, 'Andrés', 'Nieves', NULL, NULL, 96119, 0 , 'MVD/Andres_Nieves.JPG', 1 FROM [dbo].[DeliveryUnit] WHERE [Code] = 'MVD'</v>
      </c>
      <c r="Z11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12" spans="1:26" ht="15.75" thickBot="1" x14ac:dyDescent="0.3">
      <c r="A12" s="3" t="s">
        <v>6</v>
      </c>
      <c r="B12" s="5" t="s">
        <v>315</v>
      </c>
      <c r="C12" s="2" t="s">
        <v>243</v>
      </c>
      <c r="E12" s="2">
        <f t="shared" si="7"/>
        <v>7</v>
      </c>
      <c r="F12" s="2" t="str">
        <f t="shared" si="14"/>
        <v>Aniela</v>
      </c>
      <c r="G12" s="2" t="str">
        <f t="shared" si="15"/>
        <v>Amy</v>
      </c>
      <c r="K12" s="2">
        <v>1</v>
      </c>
      <c r="L12" s="2">
        <v>0</v>
      </c>
      <c r="N12" s="2" t="str">
        <f t="shared" si="16"/>
        <v>Aniela_Amy.JPG</v>
      </c>
      <c r="O12" s="2" t="str">
        <f t="shared" si="17"/>
        <v>Amy</v>
      </c>
      <c r="Q12" s="2" t="s">
        <v>176</v>
      </c>
      <c r="R12" s="2" t="s">
        <v>100</v>
      </c>
      <c r="T12" s="2" t="s">
        <v>231</v>
      </c>
      <c r="V12" s="2" t="str">
        <f t="shared" si="12"/>
        <v>DEV</v>
      </c>
      <c r="X12" s="2" t="str">
        <f t="shared" ca="1" si="18"/>
        <v>INSERT INTO [dbo].[Candidate] ([DeliveryUnitId], [RelationType], [FirstName], [LastName], [DocType], [DocNumber], [EmployeeNumber], [InBench], [Picture], [IsActve]) SELECT [Id], 1, 'Aniela', 'Amy', NULL, NULL, 59897, 0 , 'MVD/Aniela_Amy.JPG', 1 FROM [dbo].[DeliveryUnit] WHERE [Code] = 'MVD'</v>
      </c>
      <c r="Z12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3" spans="1:26" ht="15.75" thickBot="1" x14ac:dyDescent="0.3">
      <c r="A13" s="4" t="s">
        <v>20</v>
      </c>
      <c r="B13" s="5" t="s">
        <v>315</v>
      </c>
      <c r="C13" s="2" t="s">
        <v>244</v>
      </c>
      <c r="E13" s="2">
        <f t="shared" si="7"/>
        <v>6</v>
      </c>
      <c r="F13" s="2" t="str">
        <f t="shared" si="14"/>
        <v>Ariel</v>
      </c>
      <c r="G13" s="2" t="str">
        <f t="shared" si="15"/>
        <v>Sisro</v>
      </c>
      <c r="K13" s="2">
        <v>1</v>
      </c>
      <c r="L13" s="2">
        <v>0</v>
      </c>
      <c r="N13" s="2" t="str">
        <f t="shared" si="16"/>
        <v>Ariel_Sisro.JPG</v>
      </c>
      <c r="O13" s="2" t="str">
        <f t="shared" si="17"/>
        <v>Sisro</v>
      </c>
      <c r="Q13" s="2" t="s">
        <v>192</v>
      </c>
      <c r="R13" s="2" t="s">
        <v>117</v>
      </c>
      <c r="T13" s="2" t="s">
        <v>231</v>
      </c>
      <c r="V13" s="2" t="str">
        <f t="shared" si="12"/>
        <v>DEV</v>
      </c>
      <c r="X13" s="2" t="str">
        <f t="shared" ca="1" si="18"/>
        <v>INSERT INTO [dbo].[Candidate] ([DeliveryUnitId], [RelationType], [FirstName], [LastName], [DocType], [DocNumber], [EmployeeNumber], [InBench], [Picture], [IsActve]) SELECT [Id], 1, 'Ariel', 'Sisro', NULL, NULL, 39590, 0 , 'MVD/Ariel_Sisro.JPG', 1 FROM [dbo].[DeliveryUnit] WHERE [Code] = 'MVD'</v>
      </c>
      <c r="Z13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14" spans="1:26" ht="15.75" thickBot="1" x14ac:dyDescent="0.3">
      <c r="A14" s="4" t="s">
        <v>19</v>
      </c>
      <c r="B14" s="5" t="s">
        <v>315</v>
      </c>
      <c r="C14" s="2" t="s">
        <v>301</v>
      </c>
      <c r="E14" s="2">
        <f t="shared" si="7"/>
        <v>8</v>
      </c>
      <c r="F14" s="2" t="str">
        <f t="shared" si="14"/>
        <v>Beerbal</v>
      </c>
      <c r="G14" s="2" t="str">
        <f t="shared" si="15"/>
        <v>Abdulkhader</v>
      </c>
      <c r="K14" s="2">
        <v>1</v>
      </c>
      <c r="L14" s="2">
        <v>0</v>
      </c>
      <c r="N14" s="2" t="str">
        <f t="shared" si="16"/>
        <v>Beerbal_Abdulkhader.JPG</v>
      </c>
      <c r="O14" s="2" t="str">
        <f t="shared" si="17"/>
        <v>Abdulkhader</v>
      </c>
      <c r="Q14" s="2" t="s">
        <v>191</v>
      </c>
      <c r="R14" s="2" t="s">
        <v>116</v>
      </c>
      <c r="T14" s="2" t="s">
        <v>230</v>
      </c>
      <c r="V14" s="2" t="str">
        <f t="shared" si="12"/>
        <v>TST</v>
      </c>
      <c r="X14" s="2" t="str">
        <f t="shared" ca="1" si="18"/>
        <v>INSERT INTO [dbo].[Candidate] ([DeliveryUnitId], [RelationType], [FirstName], [LastName], [DocType], [DocNumber], [EmployeeNumber], [InBench], [Picture], [IsActve]) SELECT [Id], 1, 'Beerbal', 'Abdulkhader', NULL, NULL, 378, 0 , 'MVD/Beerbal_Abdulkhader.JPG', 1 FROM [dbo].[DeliveryUnit] WHERE [Code] = 'MVD'</v>
      </c>
      <c r="Z14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15" spans="1:26" ht="15.75" thickBot="1" x14ac:dyDescent="0.3">
      <c r="A15" s="4" t="s">
        <v>22</v>
      </c>
      <c r="B15" s="5" t="s">
        <v>315</v>
      </c>
      <c r="C15" s="2" t="s">
        <v>245</v>
      </c>
      <c r="E15" s="2">
        <f t="shared" si="7"/>
        <v>6</v>
      </c>
      <c r="F15" s="2" t="str">
        <f t="shared" si="14"/>
        <v>Bruno</v>
      </c>
      <c r="G15" s="2" t="str">
        <f t="shared" si="15"/>
        <v>Candia</v>
      </c>
      <c r="K15" s="2">
        <v>1</v>
      </c>
      <c r="L15" s="2">
        <v>1</v>
      </c>
      <c r="N15" s="2" t="str">
        <f t="shared" si="16"/>
        <v>Bruno_Candia.JPG</v>
      </c>
      <c r="O15" s="2" t="str">
        <f t="shared" si="17"/>
        <v>Candia</v>
      </c>
      <c r="Q15" s="2" t="s">
        <v>194</v>
      </c>
      <c r="R15" s="2" t="s">
        <v>119</v>
      </c>
      <c r="T15" s="2" t="s">
        <v>231</v>
      </c>
      <c r="V15" s="2" t="str">
        <f t="shared" si="12"/>
        <v>DEV</v>
      </c>
      <c r="X15" s="2" t="str">
        <f t="shared" ca="1" si="18"/>
        <v>INSERT INTO [dbo].[Candidate] ([DeliveryUnitId], [RelationType], [FirstName], [LastName], [DocType], [DocNumber], [EmployeeNumber], [InBench], [Picture], [IsActve]) SELECT [Id], 1, 'Bruno', 'Candia', NULL, NULL, 73359, 1 , 'MVD/Bruno_Candia.JPG', 1 FROM [dbo].[DeliveryUnit] WHERE [Code] = 'MVD'</v>
      </c>
      <c r="Z15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16" spans="1:26" ht="15.75" thickBot="1" x14ac:dyDescent="0.3">
      <c r="A16" s="4" t="s">
        <v>44</v>
      </c>
      <c r="B16" s="5" t="s">
        <v>315</v>
      </c>
      <c r="C16" s="2" t="s">
        <v>246</v>
      </c>
      <c r="E16" s="2">
        <f t="shared" si="7"/>
        <v>7</v>
      </c>
      <c r="F16" s="2" t="str">
        <f t="shared" si="14"/>
        <v>Camila</v>
      </c>
      <c r="G16" s="2" t="str">
        <f t="shared" si="15"/>
        <v>Roji</v>
      </c>
      <c r="K16" s="2">
        <v>1</v>
      </c>
      <c r="L16" s="2">
        <v>0</v>
      </c>
      <c r="N16" s="2" t="str">
        <f t="shared" si="16"/>
        <v>Camila_Roji.jpg</v>
      </c>
      <c r="O16" s="2" t="str">
        <f t="shared" si="17"/>
        <v>Roji</v>
      </c>
      <c r="Q16" s="2" t="s">
        <v>180</v>
      </c>
      <c r="R16" s="2" t="s">
        <v>146</v>
      </c>
      <c r="T16" s="2" t="s">
        <v>231</v>
      </c>
      <c r="V16" s="2" t="str">
        <f t="shared" si="12"/>
        <v>DEV</v>
      </c>
      <c r="X16" s="2" t="str">
        <f t="shared" ca="1" si="18"/>
        <v>INSERT INTO [dbo].[Candidate] ([DeliveryUnitId], [RelationType], [FirstName], [LastName], [DocType], [DocNumber], [EmployeeNumber], [InBench], [Picture], [IsActve]) SELECT [Id], 1, 'Camila', 'Roji', NULL, NULL, 18933, 0 , 'MVD/Camila_Roji.jpg', 1 FROM [dbo].[DeliveryUnit] WHERE [Code] = 'MVD'</v>
      </c>
      <c r="Z16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17" spans="1:26" ht="15.75" thickBot="1" x14ac:dyDescent="0.3">
      <c r="A17" s="3" t="s">
        <v>10</v>
      </c>
      <c r="B17" s="5" t="s">
        <v>315</v>
      </c>
      <c r="C17" s="2" t="s">
        <v>247</v>
      </c>
      <c r="E17" s="2">
        <f t="shared" si="7"/>
        <v>7</v>
      </c>
      <c r="F17" s="2" t="str">
        <f t="shared" si="14"/>
        <v>Camila</v>
      </c>
      <c r="G17" s="2" t="str">
        <f t="shared" si="15"/>
        <v>Sorio</v>
      </c>
      <c r="K17" s="2">
        <v>1</v>
      </c>
      <c r="L17" s="2">
        <v>0</v>
      </c>
      <c r="N17" s="2" t="str">
        <f t="shared" si="16"/>
        <v>Camila_Sorio.jpg</v>
      </c>
      <c r="O17" s="2" t="str">
        <f t="shared" si="17"/>
        <v>Sorio</v>
      </c>
      <c r="Q17" s="2" t="s">
        <v>180</v>
      </c>
      <c r="R17" s="2" t="s">
        <v>104</v>
      </c>
      <c r="T17" s="2" t="s">
        <v>227</v>
      </c>
      <c r="V17" s="2" t="str">
        <f t="shared" si="12"/>
        <v>ADMIN</v>
      </c>
      <c r="X17" s="2" t="str">
        <f t="shared" ca="1" si="18"/>
        <v>INSERT INTO [dbo].[Candidate] ([DeliveryUnitId], [RelationType], [FirstName], [LastName], [DocType], [DocNumber], [EmployeeNumber], [InBench], [Picture], [IsActve]) SELECT [Id], 1, 'Camila', 'Sorio', NULL, NULL, 91638, 0 , 'MVD/Camila_Sorio.jpg', 1 FROM [dbo].[DeliveryUnit] WHERE [Code] = 'MVD'</v>
      </c>
      <c r="Z17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8" spans="1:26" ht="15.75" thickBot="1" x14ac:dyDescent="0.3">
      <c r="A18" s="4" t="s">
        <v>57</v>
      </c>
      <c r="B18" s="5" t="s">
        <v>315</v>
      </c>
      <c r="C18" s="2" t="s">
        <v>248</v>
      </c>
      <c r="E18" s="2">
        <f t="shared" si="7"/>
        <v>7</v>
      </c>
      <c r="F18" s="2" t="str">
        <f t="shared" si="14"/>
        <v>Camilo</v>
      </c>
      <c r="G18" s="2" t="str">
        <f t="shared" si="15"/>
        <v>Gomez</v>
      </c>
      <c r="K18" s="2">
        <v>1</v>
      </c>
      <c r="L18" s="2">
        <v>0</v>
      </c>
      <c r="N18" s="2" t="str">
        <f t="shared" si="16"/>
        <v>Camilo_Gomez.jpeg</v>
      </c>
      <c r="O18" s="2" t="str">
        <f t="shared" si="17"/>
        <v>Gomez</v>
      </c>
      <c r="Q18" s="2" t="s">
        <v>222</v>
      </c>
      <c r="R18" s="2" t="s">
        <v>160</v>
      </c>
      <c r="T18" s="2" t="s">
        <v>231</v>
      </c>
      <c r="V18" s="2" t="str">
        <f t="shared" si="12"/>
        <v>DEV</v>
      </c>
      <c r="X18" s="2" t="str">
        <f t="shared" ca="1" si="18"/>
        <v>INSERT INTO [dbo].[Candidate] ([DeliveryUnitId], [RelationType], [FirstName], [LastName], [DocType], [DocNumber], [EmployeeNumber], [InBench], [Picture], [IsActve]) SELECT [Id], 1, 'Camilo', 'Gomez', NULL, NULL, 40661, 0 , 'MVD/Camilo_Gomez.jpeg', 1 FROM [dbo].[DeliveryUnit] WHERE [Code] = 'MVD'</v>
      </c>
      <c r="Z18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19" spans="1:26" ht="15.75" thickBot="1" x14ac:dyDescent="0.3">
      <c r="A19" s="4" t="s">
        <v>71</v>
      </c>
      <c r="B19" s="5" t="s">
        <v>315</v>
      </c>
      <c r="C19" s="2" t="s">
        <v>249</v>
      </c>
      <c r="E19" s="2">
        <f t="shared" si="7"/>
        <v>7</v>
      </c>
      <c r="F19" s="2" t="str">
        <f t="shared" si="14"/>
        <v>Damián</v>
      </c>
      <c r="G19" s="2" t="str">
        <f t="shared" si="15"/>
        <v>Pereira</v>
      </c>
      <c r="K19" s="2">
        <v>1</v>
      </c>
      <c r="L19" s="2">
        <v>0</v>
      </c>
      <c r="N19" s="2" t="str">
        <f t="shared" si="16"/>
        <v>Damian_Pereira.JPG</v>
      </c>
      <c r="O19" s="2" t="str">
        <f t="shared" si="17"/>
        <v>Pereira</v>
      </c>
      <c r="Q19" s="2" t="s">
        <v>193</v>
      </c>
      <c r="R19" s="2" t="s">
        <v>118</v>
      </c>
      <c r="T19" s="2" t="s">
        <v>230</v>
      </c>
      <c r="V19" s="2" t="str">
        <f t="shared" si="12"/>
        <v>TST</v>
      </c>
      <c r="X19" s="2" t="str">
        <f t="shared" ca="1" si="18"/>
        <v>INSERT INTO [dbo].[Candidate] ([DeliveryUnitId], [RelationType], [FirstName], [LastName], [DocType], [DocNumber], [EmployeeNumber], [InBench], [Picture], [IsActve]) SELECT [Id], 1, 'Damián', 'Pereira', NULL, NULL, 24035, 0 , 'MVD/Damian_Pereira.JPG', 1 FROM [dbo].[DeliveryUnit] WHERE [Code] = 'MVD'</v>
      </c>
      <c r="Z19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20" spans="1:26" ht="15.75" thickBot="1" x14ac:dyDescent="0.3">
      <c r="A20" s="3" t="s">
        <v>16</v>
      </c>
      <c r="B20" s="5" t="s">
        <v>315</v>
      </c>
      <c r="C20" s="2" t="s">
        <v>250</v>
      </c>
      <c r="E20" s="2">
        <f t="shared" si="7"/>
        <v>7</v>
      </c>
      <c r="F20" s="2" t="str">
        <f t="shared" si="14"/>
        <v>Daniel</v>
      </c>
      <c r="G20" s="2" t="str">
        <f t="shared" si="15"/>
        <v>Cabrera</v>
      </c>
      <c r="K20" s="2">
        <v>1</v>
      </c>
      <c r="L20" s="2">
        <v>0</v>
      </c>
      <c r="N20" s="2" t="str">
        <f t="shared" si="16"/>
        <v>Daniel_Cabrera.JPG</v>
      </c>
      <c r="O20" s="2" t="str">
        <f t="shared" si="17"/>
        <v>Cabrera</v>
      </c>
      <c r="Q20" s="2" t="s">
        <v>188</v>
      </c>
      <c r="R20" s="2" t="s">
        <v>112</v>
      </c>
      <c r="T20" s="2" t="s">
        <v>228</v>
      </c>
      <c r="V20" s="2" t="str">
        <f t="shared" si="12"/>
        <v>PM</v>
      </c>
      <c r="X20" s="2" t="str">
        <f t="shared" ca="1" si="18"/>
        <v>INSERT INTO [dbo].[Candidate] ([DeliveryUnitId], [RelationType], [FirstName], [LastName], [DocType], [DocNumber], [EmployeeNumber], [InBench], [Picture], [IsActve]) SELECT [Id], 1, 'Daniel', 'Cabrera', NULL, NULL, 86961, 0 , 'MVD/Daniel_Cabrera.JPG', 1 FROM [dbo].[DeliveryUnit] WHERE [Code] = 'MVD'</v>
      </c>
      <c r="Z20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1" spans="1:26" ht="15.75" thickBot="1" x14ac:dyDescent="0.3">
      <c r="A21" s="4" t="s">
        <v>45</v>
      </c>
      <c r="B21" s="5" t="s">
        <v>315</v>
      </c>
      <c r="C21" s="2" t="s">
        <v>251</v>
      </c>
      <c r="E21" s="2">
        <f t="shared" si="7"/>
        <v>6</v>
      </c>
      <c r="F21" s="2" t="str">
        <f t="shared" si="14"/>
        <v>Delia</v>
      </c>
      <c r="G21" s="2" t="str">
        <f t="shared" si="15"/>
        <v>Alvarez</v>
      </c>
      <c r="K21" s="2">
        <v>1</v>
      </c>
      <c r="L21" s="2">
        <v>0</v>
      </c>
      <c r="N21" s="2" t="str">
        <f t="shared" si="16"/>
        <v>Delia_Alvarez.jpg</v>
      </c>
      <c r="O21" s="2" t="str">
        <f t="shared" si="17"/>
        <v>Alvarez</v>
      </c>
      <c r="Q21" s="2" t="s">
        <v>213</v>
      </c>
      <c r="R21" s="2" t="s">
        <v>147</v>
      </c>
      <c r="T21" t="s">
        <v>231</v>
      </c>
      <c r="V21" s="2" t="str">
        <f t="shared" si="12"/>
        <v>DEV</v>
      </c>
      <c r="X21" s="2" t="str">
        <f t="shared" ca="1" si="18"/>
        <v>INSERT INTO [dbo].[Candidate] ([DeliveryUnitId], [RelationType], [FirstName], [LastName], [DocType], [DocNumber], [EmployeeNumber], [InBench], [Picture], [IsActve]) SELECT [Id], 1, 'Delia', 'Alvarez', NULL, NULL, 51706, 0 , 'MVD/Delia_Alvarez.jpg', 1 FROM [dbo].[DeliveryUnit] WHERE [Code] = 'MVD'</v>
      </c>
      <c r="Z21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22" spans="1:26" ht="15.75" thickBot="1" x14ac:dyDescent="0.3">
      <c r="A22" s="3" t="s">
        <v>2</v>
      </c>
      <c r="B22" s="5" t="s">
        <v>315</v>
      </c>
      <c r="C22" s="2" t="s">
        <v>252</v>
      </c>
      <c r="E22" s="2">
        <f t="shared" si="7"/>
        <v>8</v>
      </c>
      <c r="F22" s="2" t="str">
        <f t="shared" si="14"/>
        <v>Eduardo</v>
      </c>
      <c r="G22" s="2" t="str">
        <f t="shared" si="15"/>
        <v>Ducer</v>
      </c>
      <c r="K22" s="2">
        <v>1</v>
      </c>
      <c r="L22" s="2">
        <v>0</v>
      </c>
      <c r="N22" s="2" t="str">
        <f t="shared" si="16"/>
        <v>Eduardo_Ducer.JPG</v>
      </c>
      <c r="O22" s="2" t="str">
        <f t="shared" si="17"/>
        <v>Ducer</v>
      </c>
      <c r="Q22" s="2" t="s">
        <v>168</v>
      </c>
      <c r="R22" s="2" t="s">
        <v>92</v>
      </c>
      <c r="T22" s="2" t="s">
        <v>231</v>
      </c>
      <c r="V22" s="2" t="str">
        <f t="shared" si="12"/>
        <v>DEV</v>
      </c>
      <c r="X22" s="2" t="str">
        <f t="shared" ca="1" si="18"/>
        <v>INSERT INTO [dbo].[Candidate] ([DeliveryUnitId], [RelationType], [FirstName], [LastName], [DocType], [DocNumber], [EmployeeNumber], [InBench], [Picture], [IsActve]) SELECT [Id], 1, 'Eduardo', 'Ducer', NULL, NULL, 7857, 0 , 'MVD/Eduardo_Ducer.JPG', 1 FROM [dbo].[DeliveryUnit] WHERE [Code] = 'MVD'</v>
      </c>
      <c r="Z22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23" spans="1:26" ht="15.75" thickBot="1" x14ac:dyDescent="0.3">
      <c r="A23" s="4" t="s">
        <v>46</v>
      </c>
      <c r="B23" s="5" t="s">
        <v>315</v>
      </c>
      <c r="C23" s="2" t="s">
        <v>275</v>
      </c>
      <c r="E23" s="2">
        <f t="shared" si="7"/>
        <v>8</v>
      </c>
      <c r="F23" s="2" t="str">
        <f t="shared" si="14"/>
        <v>Eugenia</v>
      </c>
      <c r="G23" s="2" t="str">
        <f t="shared" si="15"/>
        <v>Pais</v>
      </c>
      <c r="K23" s="2">
        <v>1</v>
      </c>
      <c r="L23" s="2">
        <v>0</v>
      </c>
      <c r="N23" s="2" t="str">
        <f t="shared" si="16"/>
        <v>Maria_Pais.jpg</v>
      </c>
      <c r="O23" s="2" t="str">
        <f t="shared" si="17"/>
        <v>Pais</v>
      </c>
      <c r="Q23" s="2" t="s">
        <v>214</v>
      </c>
      <c r="R23" s="2" t="s">
        <v>148</v>
      </c>
      <c r="T23" s="2" t="s">
        <v>231</v>
      </c>
      <c r="V23" s="2" t="str">
        <f t="shared" si="12"/>
        <v>DEV</v>
      </c>
      <c r="X23" s="2" t="str">
        <f t="shared" ca="1" si="18"/>
        <v>INSERT INTO [dbo].[Candidate] ([DeliveryUnitId], [RelationType], [FirstName], [LastName], [DocType], [DocNumber], [EmployeeNumber], [InBench], [Picture], [IsActve]) SELECT [Id], 1, 'Eugenia', 'Pais', NULL, NULL, 23029, 0 , 'MVD/Maria_Pais.jpg', 1 FROM [dbo].[DeliveryUnit] WHERE [Code] = 'MVD'</v>
      </c>
      <c r="Z23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24" spans="1:26" ht="15.75" thickBot="1" x14ac:dyDescent="0.3">
      <c r="A24" s="4" t="s">
        <v>32</v>
      </c>
      <c r="B24" s="5" t="s">
        <v>315</v>
      </c>
      <c r="C24" s="2" t="s">
        <v>307</v>
      </c>
      <c r="E24" s="2">
        <f t="shared" si="7"/>
        <v>9</v>
      </c>
      <c r="F24" s="2" t="str">
        <f t="shared" si="14"/>
        <v>Federico</v>
      </c>
      <c r="G24" s="2" t="str">
        <f t="shared" si="15"/>
        <v>Canet</v>
      </c>
      <c r="K24" s="2">
        <v>1</v>
      </c>
      <c r="L24" s="2">
        <v>0</v>
      </c>
      <c r="N24" s="2" t="str">
        <f t="shared" si="16"/>
        <v>Federico_Canet.JPG</v>
      </c>
      <c r="O24" s="2" t="str">
        <f t="shared" si="17"/>
        <v>Canet</v>
      </c>
      <c r="Q24" s="2" t="s">
        <v>178</v>
      </c>
      <c r="R24" s="2" t="s">
        <v>130</v>
      </c>
      <c r="T24" s="2" t="s">
        <v>231</v>
      </c>
      <c r="V24" s="2" t="str">
        <f t="shared" si="12"/>
        <v>DEV</v>
      </c>
      <c r="X24" s="2" t="str">
        <f t="shared" ca="1" si="18"/>
        <v>INSERT INTO [dbo].[Candidate] ([DeliveryUnitId], [RelationType], [FirstName], [LastName], [DocType], [DocNumber], [EmployeeNumber], [InBench], [Picture], [IsActve]) SELECT [Id], 1, 'Federico', 'Canet', NULL, NULL, 71827, 0 , 'MVD/Federico_Canet.JPG', 1 FROM [dbo].[DeliveryUnit] WHERE [Code] = 'MVD'</v>
      </c>
      <c r="Z24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25" spans="1:26" ht="15.75" thickBot="1" x14ac:dyDescent="0.3">
      <c r="A25" s="3" t="s">
        <v>70</v>
      </c>
      <c r="B25" s="5" t="s">
        <v>315</v>
      </c>
      <c r="C25" s="2" t="s">
        <v>253</v>
      </c>
      <c r="E25" s="2">
        <f t="shared" si="7"/>
        <v>9</v>
      </c>
      <c r="F25" s="2" t="str">
        <f t="shared" si="14"/>
        <v>Federico</v>
      </c>
      <c r="G25" s="2" t="str">
        <f t="shared" si="15"/>
        <v>García</v>
      </c>
      <c r="K25" s="2">
        <v>1</v>
      </c>
      <c r="L25" s="2">
        <v>0</v>
      </c>
      <c r="N25" s="2" t="str">
        <f t="shared" si="16"/>
        <v>Federico_Garcia.JPG</v>
      </c>
      <c r="O25" s="2" t="str">
        <f t="shared" si="17"/>
        <v>García</v>
      </c>
      <c r="Q25" s="2" t="s">
        <v>178</v>
      </c>
      <c r="R25" s="2" t="s">
        <v>113</v>
      </c>
      <c r="T25" s="2" t="s">
        <v>231</v>
      </c>
      <c r="V25" s="2" t="str">
        <f t="shared" si="12"/>
        <v>DEV</v>
      </c>
      <c r="X25" s="2" t="str">
        <f t="shared" ca="1" si="18"/>
        <v>INSERT INTO [dbo].[Candidate] ([DeliveryUnitId], [RelationType], [FirstName], [LastName], [DocType], [DocNumber], [EmployeeNumber], [InBench], [Picture], [IsActve]) SELECT [Id], 1, 'Federico', 'García', NULL, NULL, 89213, 0 , 'MVD/Federico_Garcia.JPG', 1 FROM [dbo].[DeliveryUnit] WHERE [Code] = 'MVD'</v>
      </c>
      <c r="Z25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6" spans="1:26" ht="15.75" thickBot="1" x14ac:dyDescent="0.3">
      <c r="A26" s="3" t="s">
        <v>8</v>
      </c>
      <c r="B26" s="5" t="s">
        <v>315</v>
      </c>
      <c r="C26" s="2" t="s">
        <v>254</v>
      </c>
      <c r="E26" s="2">
        <f t="shared" si="7"/>
        <v>9</v>
      </c>
      <c r="F26" s="2" t="str">
        <f t="shared" si="14"/>
        <v>Federico</v>
      </c>
      <c r="G26" s="2" t="str">
        <f t="shared" si="15"/>
        <v>Trujillo</v>
      </c>
      <c r="K26" s="2">
        <v>1</v>
      </c>
      <c r="L26" s="2">
        <v>0</v>
      </c>
      <c r="N26" s="2" t="str">
        <f t="shared" si="16"/>
        <v>Federico_Trujillo.JPG</v>
      </c>
      <c r="O26" s="2" t="str">
        <f t="shared" si="17"/>
        <v>Trujillo</v>
      </c>
      <c r="Q26" s="2" t="s">
        <v>178</v>
      </c>
      <c r="R26" s="2" t="s">
        <v>102</v>
      </c>
      <c r="T26" s="2" t="s">
        <v>231</v>
      </c>
      <c r="V26" s="2" t="str">
        <f t="shared" si="12"/>
        <v>DEV</v>
      </c>
      <c r="X26" s="2" t="str">
        <f t="shared" ca="1" si="18"/>
        <v>INSERT INTO [dbo].[Candidate] ([DeliveryUnitId], [RelationType], [FirstName], [LastName], [DocType], [DocNumber], [EmployeeNumber], [InBench], [Picture], [IsActve]) SELECT [Id], 1, 'Federico', 'Trujillo', NULL, NULL, 25846, 0 , 'MVD/Federico_Trujillo.JPG', 1 FROM [dbo].[DeliveryUnit] WHERE [Code] = 'MVD'</v>
      </c>
      <c r="Z26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27" spans="1:26" ht="15.75" thickBot="1" x14ac:dyDescent="0.3">
      <c r="A27" s="3" t="s">
        <v>13</v>
      </c>
      <c r="B27" s="5" t="s">
        <v>315</v>
      </c>
      <c r="C27" s="2" t="s">
        <v>306</v>
      </c>
      <c r="E27" s="2">
        <f t="shared" si="7"/>
        <v>8</v>
      </c>
      <c r="F27" s="2" t="str">
        <f t="shared" si="14"/>
        <v>Fernado</v>
      </c>
      <c r="G27" s="2" t="str">
        <f t="shared" si="15"/>
        <v>Olmos</v>
      </c>
      <c r="K27" s="2">
        <v>1</v>
      </c>
      <c r="L27" s="2">
        <v>0</v>
      </c>
      <c r="N27" s="2" t="str">
        <f t="shared" si="16"/>
        <v>Fernando_Olmos.JPG</v>
      </c>
      <c r="O27" s="2" t="str">
        <f t="shared" si="17"/>
        <v>Olmos</v>
      </c>
      <c r="Q27" s="2" t="s">
        <v>185</v>
      </c>
      <c r="R27" s="2" t="s">
        <v>109</v>
      </c>
      <c r="T27" s="2" t="s">
        <v>231</v>
      </c>
      <c r="V27" s="2" t="str">
        <f t="shared" si="12"/>
        <v>DEV</v>
      </c>
      <c r="X27" s="2" t="str">
        <f t="shared" ca="1" si="18"/>
        <v>INSERT INTO [dbo].[Candidate] ([DeliveryUnitId], [RelationType], [FirstName], [LastName], [DocType], [DocNumber], [EmployeeNumber], [InBench], [Picture], [IsActve]) SELECT [Id], 1, 'Fernado', 'Olmos', NULL, NULL, 55605, 0 , 'MVD/Fernando_Olmos.JPG', 1 FROM [dbo].[DeliveryUnit] WHERE [Code] = 'MVD'</v>
      </c>
      <c r="Z27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'Fernado' AND [P].[LastName] = 'Olmos' AND [PR].[Code] = 'DEV'</v>
      </c>
    </row>
    <row r="28" spans="1:26" ht="15.75" thickBot="1" x14ac:dyDescent="0.3">
      <c r="A28" s="4" t="s">
        <v>56</v>
      </c>
      <c r="B28" s="5" t="s">
        <v>315</v>
      </c>
      <c r="C28" s="2" t="s">
        <v>255</v>
      </c>
      <c r="E28" s="2">
        <f t="shared" si="7"/>
        <v>9</v>
      </c>
      <c r="F28" s="2" t="str">
        <f t="shared" si="14"/>
        <v>Fernando</v>
      </c>
      <c r="G28" s="2" t="str">
        <f t="shared" si="15"/>
        <v>Cañas</v>
      </c>
      <c r="K28" s="2">
        <v>1</v>
      </c>
      <c r="L28" s="2">
        <v>0</v>
      </c>
      <c r="N28" s="2" t="str">
        <f t="shared" si="16"/>
        <v>Fernando_Canas.JPG</v>
      </c>
      <c r="O28" s="2" t="str">
        <f t="shared" si="17"/>
        <v>Cañas</v>
      </c>
      <c r="Q28" s="2" t="s">
        <v>208</v>
      </c>
      <c r="R28" s="2" t="s">
        <v>159</v>
      </c>
      <c r="T28" s="2" t="s">
        <v>227</v>
      </c>
      <c r="V28" s="2" t="str">
        <f t="shared" si="12"/>
        <v>ADMIN</v>
      </c>
      <c r="X28" s="2" t="str">
        <f t="shared" ca="1" si="18"/>
        <v>INSERT INTO [dbo].[Candidate] ([DeliveryUnitId], [RelationType], [FirstName], [LastName], [DocType], [DocNumber], [EmployeeNumber], [InBench], [Picture], [IsActve]) SELECT [Id], 1, 'Fernando', 'Cañas', NULL, NULL, 50962, 0 , 'MVD/Fernando_Canas.JPG', 1 FROM [dbo].[DeliveryUnit] WHERE [Code] = 'MVD'</v>
      </c>
      <c r="Z28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29" spans="1:26" ht="15.75" thickBot="1" x14ac:dyDescent="0.3">
      <c r="A29" s="4" t="s">
        <v>39</v>
      </c>
      <c r="B29" s="5" t="s">
        <v>315</v>
      </c>
      <c r="C29" s="2" t="s">
        <v>256</v>
      </c>
      <c r="E29" s="2">
        <f t="shared" si="7"/>
        <v>9</v>
      </c>
      <c r="F29" s="2" t="str">
        <f t="shared" si="14"/>
        <v>Fernando</v>
      </c>
      <c r="G29" s="2" t="str">
        <f t="shared" si="15"/>
        <v>Stromillo</v>
      </c>
      <c r="K29" s="2">
        <v>1</v>
      </c>
      <c r="L29" s="2">
        <v>0</v>
      </c>
      <c r="N29" s="2" t="str">
        <f t="shared" si="16"/>
        <v>Fernando_Stromillo.jpg</v>
      </c>
      <c r="O29" s="2" t="str">
        <f t="shared" si="17"/>
        <v>Stromillo</v>
      </c>
      <c r="Q29" s="2" t="s">
        <v>208</v>
      </c>
      <c r="R29" s="2" t="s">
        <v>140</v>
      </c>
      <c r="T29" s="2" t="s">
        <v>231</v>
      </c>
      <c r="V29" s="2" t="str">
        <f t="shared" si="12"/>
        <v>DEV</v>
      </c>
      <c r="X29" s="2" t="str">
        <f t="shared" ca="1" si="18"/>
        <v>INSERT INTO [dbo].[Candidate] ([DeliveryUnitId], [RelationType], [FirstName], [LastName], [DocType], [DocNumber], [EmployeeNumber], [InBench], [Picture], [IsActve]) SELECT [Id], 1, 'Fernando', 'Stromillo', NULL, NULL, 20114, 0 , 'MVD/Fernando_Stromillo.jpg', 1 FROM [dbo].[DeliveryUnit] WHERE [Code] = 'MVD'</v>
      </c>
      <c r="Z29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30" spans="1:26" ht="15.75" thickBot="1" x14ac:dyDescent="0.3">
      <c r="A30" s="3" t="s">
        <v>80</v>
      </c>
      <c r="B30" s="5" t="s">
        <v>315</v>
      </c>
      <c r="C30" s="2" t="s">
        <v>257</v>
      </c>
      <c r="E30" s="2">
        <f t="shared" si="7"/>
        <v>7</v>
      </c>
      <c r="F30" s="2" t="str">
        <f t="shared" si="14"/>
        <v>Gastón</v>
      </c>
      <c r="G30" s="2" t="str">
        <f t="shared" si="15"/>
        <v>Aroztegui</v>
      </c>
      <c r="K30" s="2">
        <v>1</v>
      </c>
      <c r="L30" s="2">
        <v>0</v>
      </c>
      <c r="N30" s="2" t="str">
        <f t="shared" si="16"/>
        <v>Gaston_Aroztegui.JPG</v>
      </c>
      <c r="O30" s="2" t="str">
        <f t="shared" si="17"/>
        <v>Aroztegui</v>
      </c>
      <c r="Q30" s="2" t="s">
        <v>182</v>
      </c>
      <c r="R30" s="2" t="s">
        <v>106</v>
      </c>
      <c r="T30" s="2" t="s">
        <v>230</v>
      </c>
      <c r="V30" s="2" t="str">
        <f t="shared" si="12"/>
        <v>TST</v>
      </c>
      <c r="X30" s="2" t="str">
        <f t="shared" ca="1" si="18"/>
        <v>INSERT INTO [dbo].[Candidate] ([DeliveryUnitId], [RelationType], [FirstName], [LastName], [DocType], [DocNumber], [EmployeeNumber], [InBench], [Picture], [IsActve]) SELECT [Id], 1, 'Gastón', 'Aroztegui', NULL, NULL, 24409, 0 , 'MVD/Gaston_Aroztegui.JPG', 1 FROM [dbo].[DeliveryUnit] WHERE [Code] = 'MVD'</v>
      </c>
      <c r="Z30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31" spans="1:26" ht="15.75" thickBot="1" x14ac:dyDescent="0.3">
      <c r="A31" s="4" t="s">
        <v>60</v>
      </c>
      <c r="B31" s="5" t="s">
        <v>315</v>
      </c>
      <c r="C31" s="2" t="s">
        <v>258</v>
      </c>
      <c r="E31" s="2">
        <f t="shared" si="7"/>
        <v>8</v>
      </c>
      <c r="F31" s="2" t="str">
        <f t="shared" si="14"/>
        <v>Gerardo</v>
      </c>
      <c r="G31" s="2" t="str">
        <f t="shared" si="15"/>
        <v>Barbitta</v>
      </c>
      <c r="K31" s="2">
        <v>1</v>
      </c>
      <c r="L31" s="2">
        <v>0</v>
      </c>
      <c r="N31" s="2" t="str">
        <f t="shared" si="16"/>
        <v>Gerardo_Barbitta.jpg</v>
      </c>
      <c r="O31" s="2" t="str">
        <f t="shared" si="17"/>
        <v>Barbitta</v>
      </c>
      <c r="Q31" s="2" t="s">
        <v>225</v>
      </c>
      <c r="R31" s="2" t="s">
        <v>163</v>
      </c>
      <c r="T31" s="2" t="s">
        <v>231</v>
      </c>
      <c r="V31" s="2" t="str">
        <f t="shared" si="12"/>
        <v>DEV</v>
      </c>
      <c r="X31" s="2" t="str">
        <f t="shared" ca="1" si="18"/>
        <v>INSERT INTO [dbo].[Candidate] ([DeliveryUnitId], [RelationType], [FirstName], [LastName], [DocType], [DocNumber], [EmployeeNumber], [InBench], [Picture], [IsActve]) SELECT [Id], 1, 'Gerardo', 'Barbitta', NULL, NULL, 66714, 0 , 'MVD/Gerardo_Barbitta.jpg', 1 FROM [dbo].[DeliveryUnit] WHERE [Code] = 'MVD'</v>
      </c>
      <c r="Z31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32" spans="1:26" ht="15.75" thickBot="1" x14ac:dyDescent="0.3">
      <c r="A32" s="3" t="s">
        <v>5</v>
      </c>
      <c r="B32" s="5" t="s">
        <v>315</v>
      </c>
      <c r="C32" s="2" t="s">
        <v>259</v>
      </c>
      <c r="E32" s="2">
        <f t="shared" si="7"/>
        <v>10</v>
      </c>
      <c r="F32" s="2" t="str">
        <f t="shared" si="14"/>
        <v>Giovanina</v>
      </c>
      <c r="G32" s="2" t="str">
        <f t="shared" si="15"/>
        <v>Chirione</v>
      </c>
      <c r="K32" s="2">
        <v>1</v>
      </c>
      <c r="L32" s="2">
        <v>0</v>
      </c>
      <c r="N32" s="2" t="str">
        <f t="shared" si="16"/>
        <v>Giovanina_Chirione.JPG</v>
      </c>
      <c r="O32" s="2" t="str">
        <f t="shared" si="17"/>
        <v>Chirione</v>
      </c>
      <c r="Q32" s="2" t="s">
        <v>174</v>
      </c>
      <c r="R32" s="2" t="s">
        <v>98</v>
      </c>
      <c r="T32" s="2" t="s">
        <v>231</v>
      </c>
      <c r="V32" s="2" t="str">
        <f t="shared" si="12"/>
        <v>DEV</v>
      </c>
      <c r="X32" s="2" t="str">
        <f t="shared" ca="1" si="18"/>
        <v>INSERT INTO [dbo].[Candidate] ([DeliveryUnitId], [RelationType], [FirstName], [LastName], [DocType], [DocNumber], [EmployeeNumber], [InBench], [Picture], [IsActve]) SELECT [Id], 1, 'Giovanina', 'Chirione', NULL, NULL, 36794, 0 , 'MVD/Giovanina_Chirione.JPG', 1 FROM [dbo].[DeliveryUnit] WHERE [Code] = 'MVD'</v>
      </c>
      <c r="Z32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33" spans="1:26" ht="15.75" thickBot="1" x14ac:dyDescent="0.3">
      <c r="A33" s="4" t="s">
        <v>73</v>
      </c>
      <c r="B33" s="5" t="s">
        <v>315</v>
      </c>
      <c r="C33" s="2" t="s">
        <v>260</v>
      </c>
      <c r="E33" s="2">
        <f t="shared" si="7"/>
        <v>7</v>
      </c>
      <c r="F33" s="2" t="str">
        <f t="shared" si="14"/>
        <v>Hernán</v>
      </c>
      <c r="G33" s="2" t="str">
        <f t="shared" si="15"/>
        <v>Rumbo</v>
      </c>
      <c r="K33" s="2">
        <v>1</v>
      </c>
      <c r="L33" s="2">
        <v>0</v>
      </c>
      <c r="N33" s="2" t="str">
        <f t="shared" si="16"/>
        <v>Hernan_Rumbo.JPG</v>
      </c>
      <c r="O33" s="2" t="str">
        <f t="shared" si="17"/>
        <v>Rumbo</v>
      </c>
      <c r="Q33" s="2" t="s">
        <v>197</v>
      </c>
      <c r="R33" s="2" t="s">
        <v>124</v>
      </c>
      <c r="T33" s="2" t="s">
        <v>230</v>
      </c>
      <c r="V33" s="2" t="str">
        <f t="shared" si="12"/>
        <v>TST</v>
      </c>
      <c r="X33" s="2" t="str">
        <f t="shared" ca="1" si="18"/>
        <v>INSERT INTO [dbo].[Candidate] ([DeliveryUnitId], [RelationType], [FirstName], [LastName], [DocType], [DocNumber], [EmployeeNumber], [InBench], [Picture], [IsActve]) SELECT [Id], 1, 'Hernán', 'Rumbo', NULL, NULL, 98098, 0 , 'MVD/Hernan_Rumbo.JPG', 1 FROM [dbo].[DeliveryUnit] WHERE [Code] = 'MVD'</v>
      </c>
      <c r="Z33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34" spans="1:26" ht="15.75" thickBot="1" x14ac:dyDescent="0.3">
      <c r="A34" s="3" t="s">
        <v>11</v>
      </c>
      <c r="B34" s="5" t="s">
        <v>315</v>
      </c>
      <c r="C34" s="2" t="s">
        <v>261</v>
      </c>
      <c r="E34" s="2">
        <f t="shared" ref="E34:E65" si="19">FIND(" ",A34)</f>
        <v>8</v>
      </c>
      <c r="F34" s="2" t="str">
        <f t="shared" si="14"/>
        <v>Horacio</v>
      </c>
      <c r="G34" s="2" t="str">
        <f t="shared" si="15"/>
        <v>Blanco</v>
      </c>
      <c r="K34" s="2">
        <v>1</v>
      </c>
      <c r="L34" s="2">
        <v>0</v>
      </c>
      <c r="N34" s="2" t="str">
        <f t="shared" si="16"/>
        <v>Horacio_Blanco.JPG</v>
      </c>
      <c r="O34" s="2" t="str">
        <f t="shared" si="17"/>
        <v>Blanco</v>
      </c>
      <c r="Q34" s="2" t="s">
        <v>181</v>
      </c>
      <c r="R34" s="2" t="s">
        <v>105</v>
      </c>
      <c r="T34" s="2" t="s">
        <v>231</v>
      </c>
      <c r="V34" s="2" t="str">
        <f t="shared" ref="V34:V65" si="20">IF(T34="", "TST", T34)</f>
        <v>DEV</v>
      </c>
      <c r="X34" s="2" t="str">
        <f t="shared" ca="1" si="18"/>
        <v>INSERT INTO [dbo].[Candidate] ([DeliveryUnitId], [RelationType], [FirstName], [LastName], [DocType], [DocNumber], [EmployeeNumber], [InBench], [Picture], [IsActve]) SELECT [Id], 1, 'Horacio', 'Blanco', NULL, NULL, 51341, 0 , 'MVD/Horacio_Blanco.JPG', 1 FROM [dbo].[DeliveryUnit] WHERE [Code] = 'MVD'</v>
      </c>
      <c r="Z34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35" spans="1:26" ht="15.75" thickBot="1" x14ac:dyDescent="0.3">
      <c r="A35" s="4" t="s">
        <v>49</v>
      </c>
      <c r="B35" s="5" t="s">
        <v>315</v>
      </c>
      <c r="C35" s="2" t="s">
        <v>262</v>
      </c>
      <c r="E35" s="2">
        <f t="shared" si="19"/>
        <v>5</v>
      </c>
      <c r="F35" s="2" t="str">
        <f t="shared" si="14"/>
        <v>Hugo</v>
      </c>
      <c r="G35" s="2" t="str">
        <f t="shared" si="15"/>
        <v>Ocampo</v>
      </c>
      <c r="K35" s="2">
        <v>1</v>
      </c>
      <c r="L35" s="2">
        <v>0</v>
      </c>
      <c r="N35" s="2" t="str">
        <f t="shared" si="16"/>
        <v>Hugo_Ocampo.JPG</v>
      </c>
      <c r="O35" s="2" t="str">
        <f t="shared" si="17"/>
        <v>Ocampo</v>
      </c>
      <c r="Q35" s="2" t="s">
        <v>218</v>
      </c>
      <c r="R35" s="2" t="s">
        <v>153</v>
      </c>
      <c r="T35" s="2" t="s">
        <v>231</v>
      </c>
      <c r="V35" s="2" t="str">
        <f t="shared" si="20"/>
        <v>DEV</v>
      </c>
      <c r="X35" s="2" t="str">
        <f t="shared" ca="1" si="18"/>
        <v>INSERT INTO [dbo].[Candidate] ([DeliveryUnitId], [RelationType], [FirstName], [LastName], [DocType], [DocNumber], [EmployeeNumber], [InBench], [Picture], [IsActve]) SELECT [Id], 1, 'Hugo', 'Ocampo', NULL, NULL, 25934, 0 , 'MVD/Hugo_Ocampo.JPG', 1 FROM [dbo].[DeliveryUnit] WHERE [Code] = 'MVD'</v>
      </c>
      <c r="Z35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36" spans="1:26" ht="15.75" thickBot="1" x14ac:dyDescent="0.3">
      <c r="A36" s="4" t="s">
        <v>31</v>
      </c>
      <c r="B36" s="5" t="s">
        <v>315</v>
      </c>
      <c r="C36" s="2" t="s">
        <v>263</v>
      </c>
      <c r="E36" s="2">
        <f t="shared" si="19"/>
        <v>8</v>
      </c>
      <c r="F36" s="2" t="str">
        <f t="shared" si="14"/>
        <v>Ignacio</v>
      </c>
      <c r="G36" s="2" t="str">
        <f t="shared" si="15"/>
        <v>Assandri</v>
      </c>
      <c r="K36" s="2">
        <v>1</v>
      </c>
      <c r="L36" s="2">
        <v>0</v>
      </c>
      <c r="N36" s="2" t="str">
        <f t="shared" si="16"/>
        <v>Ignacio_Assandri.JPG</v>
      </c>
      <c r="O36" s="2" t="str">
        <f t="shared" si="17"/>
        <v>Assandri</v>
      </c>
      <c r="Q36" s="2" t="s">
        <v>202</v>
      </c>
      <c r="R36" s="2" t="s">
        <v>122</v>
      </c>
      <c r="T36" s="2" t="s">
        <v>231</v>
      </c>
      <c r="V36" s="2" t="str">
        <f t="shared" si="20"/>
        <v>DEV</v>
      </c>
      <c r="X36" s="2" t="str">
        <f t="shared" ca="1" si="18"/>
        <v>INSERT INTO [dbo].[Candidate] ([DeliveryUnitId], [RelationType], [FirstName], [LastName], [DocType], [DocNumber], [EmployeeNumber], [InBench], [Picture], [IsActve]) SELECT [Id], 1, 'Ignacio', 'Assandri', NULL, NULL, 77090, 0 , 'MVD/Ignacio_Assandri.JPG', 1 FROM [dbo].[DeliveryUnit] WHERE [Code] = 'MVD'</v>
      </c>
      <c r="Z36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37" spans="1:26" ht="15.75" thickBot="1" x14ac:dyDescent="0.3">
      <c r="A37" s="4" t="s">
        <v>34</v>
      </c>
      <c r="B37" s="5" t="s">
        <v>315</v>
      </c>
      <c r="C37" s="2" t="s">
        <v>264</v>
      </c>
      <c r="E37" s="2">
        <f t="shared" si="19"/>
        <v>8</v>
      </c>
      <c r="F37" s="2" t="str">
        <f t="shared" si="14"/>
        <v>Ignacio</v>
      </c>
      <c r="G37" s="2" t="str">
        <f t="shared" si="15"/>
        <v>Loureiro</v>
      </c>
      <c r="K37" s="2">
        <v>1</v>
      </c>
      <c r="L37" s="2">
        <v>0</v>
      </c>
      <c r="N37" s="2" t="str">
        <f t="shared" si="16"/>
        <v>Ignacio_Loureiro.JPG</v>
      </c>
      <c r="O37" s="2" t="str">
        <f t="shared" si="17"/>
        <v>Loureiro</v>
      </c>
      <c r="Q37" s="2" t="s">
        <v>202</v>
      </c>
      <c r="R37" s="2" t="s">
        <v>134</v>
      </c>
      <c r="T37" s="2" t="s">
        <v>230</v>
      </c>
      <c r="V37" s="2" t="str">
        <f t="shared" si="20"/>
        <v>TST</v>
      </c>
      <c r="X37" s="2" t="str">
        <f t="shared" ca="1" si="18"/>
        <v>INSERT INTO [dbo].[Candidate] ([DeliveryUnitId], [RelationType], [FirstName], [LastName], [DocType], [DocNumber], [EmployeeNumber], [InBench], [Picture], [IsActve]) SELECT [Id], 1, 'Ignacio', 'Loureiro', NULL, NULL, 1696, 0 , 'MVD/Ignacio_Loureiro.JPG', 1 FROM [dbo].[DeliveryUnit] WHERE [Code] = 'MVD'</v>
      </c>
      <c r="Z37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38" spans="1:26" ht="15.75" thickBot="1" x14ac:dyDescent="0.3">
      <c r="A38" s="4" t="s">
        <v>55</v>
      </c>
      <c r="B38" s="5" t="s">
        <v>315</v>
      </c>
      <c r="C38" s="2" t="s">
        <v>308</v>
      </c>
      <c r="E38" s="2">
        <f t="shared" si="19"/>
        <v>8</v>
      </c>
      <c r="F38" s="2" t="str">
        <f t="shared" si="14"/>
        <v>Ignacio</v>
      </c>
      <c r="G38" s="2" t="str">
        <f t="shared" si="15"/>
        <v>Secco</v>
      </c>
      <c r="K38" s="2">
        <v>1</v>
      </c>
      <c r="L38" s="2">
        <v>0</v>
      </c>
      <c r="N38" s="2" t="str">
        <f t="shared" si="16"/>
        <v>Ignacio_Secco.jpeg</v>
      </c>
      <c r="O38" s="2" t="str">
        <f t="shared" si="17"/>
        <v>Secco</v>
      </c>
      <c r="Q38" s="2" t="s">
        <v>202</v>
      </c>
      <c r="R38" s="2" t="s">
        <v>158</v>
      </c>
      <c r="T38" s="2" t="s">
        <v>230</v>
      </c>
      <c r="V38" s="2" t="str">
        <f t="shared" si="20"/>
        <v>TST</v>
      </c>
      <c r="X38" s="2" t="str">
        <f t="shared" ca="1" si="18"/>
        <v>INSERT INTO [dbo].[Candidate] ([DeliveryUnitId], [RelationType], [FirstName], [LastName], [DocType], [DocNumber], [EmployeeNumber], [InBench], [Picture], [IsActve]) SELECT [Id], 1, 'Ignacio', 'Secco', NULL, NULL, 25747, 0 , 'MVD/Ignacio_Secco.jpeg', 1 FROM [dbo].[DeliveryUnit] WHERE [Code] = 'MVD'</v>
      </c>
      <c r="Z38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39" spans="1:26" ht="15.75" thickBot="1" x14ac:dyDescent="0.3">
      <c r="A39" s="4" t="s">
        <v>37</v>
      </c>
      <c r="B39" s="5" t="s">
        <v>315</v>
      </c>
      <c r="C39" s="2" t="s">
        <v>265</v>
      </c>
      <c r="E39" s="2">
        <f t="shared" si="19"/>
        <v>7</v>
      </c>
      <c r="F39" s="2" t="str">
        <f t="shared" si="14"/>
        <v>Javier</v>
      </c>
      <c r="G39" s="2" t="str">
        <f t="shared" si="15"/>
        <v>Barrios</v>
      </c>
      <c r="K39" s="2">
        <v>1</v>
      </c>
      <c r="L39" s="2">
        <v>0</v>
      </c>
      <c r="N39" s="2" t="str">
        <f t="shared" si="16"/>
        <v>Javier_Barrios.JPG</v>
      </c>
      <c r="O39" s="2" t="str">
        <f t="shared" si="17"/>
        <v>Barrios</v>
      </c>
      <c r="Q39" s="2" t="s">
        <v>199</v>
      </c>
      <c r="R39" s="2" t="s">
        <v>137</v>
      </c>
      <c r="T39" s="2" t="s">
        <v>231</v>
      </c>
      <c r="V39" s="2" t="str">
        <f t="shared" si="20"/>
        <v>DEV</v>
      </c>
      <c r="X39" s="2" t="str">
        <f t="shared" ca="1" si="18"/>
        <v>INSERT INTO [dbo].[Candidate] ([DeliveryUnitId], [RelationType], [FirstName], [LastName], [DocType], [DocNumber], [EmployeeNumber], [InBench], [Picture], [IsActve]) SELECT [Id], 1, 'Javier', 'Barrios', NULL, NULL, 239, 0 , 'MVD/Javier_Barrios.JPG', 1 FROM [dbo].[DeliveryUnit] WHERE [Code] = 'MVD'</v>
      </c>
      <c r="Z39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40" spans="1:26" ht="15.75" thickBot="1" x14ac:dyDescent="0.3">
      <c r="A40" s="4" t="s">
        <v>28</v>
      </c>
      <c r="B40" s="5" t="s">
        <v>315</v>
      </c>
      <c r="C40" s="2" t="s">
        <v>266</v>
      </c>
      <c r="E40" s="2">
        <f t="shared" si="19"/>
        <v>7</v>
      </c>
      <c r="F40" s="2" t="str">
        <f t="shared" si="14"/>
        <v>Javier</v>
      </c>
      <c r="G40" s="2" t="str">
        <f t="shared" si="15"/>
        <v>Calero</v>
      </c>
      <c r="K40" s="2">
        <v>1</v>
      </c>
      <c r="L40" s="2">
        <v>0</v>
      </c>
      <c r="N40" s="2" t="str">
        <f t="shared" si="16"/>
        <v>Javier_Calero.JPG</v>
      </c>
      <c r="O40" s="2" t="str">
        <f t="shared" si="17"/>
        <v>Calero</v>
      </c>
      <c r="Q40" s="2" t="s">
        <v>199</v>
      </c>
      <c r="R40" s="2" t="s">
        <v>126</v>
      </c>
      <c r="T40" s="2" t="s">
        <v>231</v>
      </c>
      <c r="V40" s="2" t="str">
        <f t="shared" si="20"/>
        <v>DEV</v>
      </c>
      <c r="X40" s="2" t="str">
        <f t="shared" ca="1" si="18"/>
        <v>INSERT INTO [dbo].[Candidate] ([DeliveryUnitId], [RelationType], [FirstName], [LastName], [DocType], [DocNumber], [EmployeeNumber], [InBench], [Picture], [IsActve]) SELECT [Id], 1, 'Javier', 'Calero', NULL, NULL, 77898, 0 , 'MVD/Javier_Calero.JPG', 1 FROM [dbo].[DeliveryUnit] WHERE [Code] = 'MVD'</v>
      </c>
      <c r="Z40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1" spans="1:26" ht="15.75" thickBot="1" x14ac:dyDescent="0.3">
      <c r="A41" s="3" t="s">
        <v>12</v>
      </c>
      <c r="B41" s="5" t="s">
        <v>315</v>
      </c>
      <c r="C41" s="2" t="s">
        <v>309</v>
      </c>
      <c r="E41" s="2">
        <f t="shared" si="19"/>
        <v>7</v>
      </c>
      <c r="F41" s="2" t="str">
        <f t="shared" si="14"/>
        <v>Jimena</v>
      </c>
      <c r="G41" s="2" t="str">
        <f t="shared" si="15"/>
        <v>Irigaray</v>
      </c>
      <c r="K41" s="2">
        <v>1</v>
      </c>
      <c r="L41" s="2">
        <v>0</v>
      </c>
      <c r="N41" s="2" t="str">
        <f t="shared" si="16"/>
        <v>Jimena_Irigaray.JPG</v>
      </c>
      <c r="O41" s="2" t="str">
        <f t="shared" si="17"/>
        <v>Irigaray</v>
      </c>
      <c r="Q41" s="2" t="s">
        <v>183</v>
      </c>
      <c r="R41" s="2" t="s">
        <v>107</v>
      </c>
      <c r="T41" s="2" t="s">
        <v>227</v>
      </c>
      <c r="V41" s="2" t="str">
        <f t="shared" si="20"/>
        <v>ADMIN</v>
      </c>
      <c r="X41" s="2" t="str">
        <f t="shared" ca="1" si="18"/>
        <v>INSERT INTO [dbo].[Candidate] ([DeliveryUnitId], [RelationType], [FirstName], [LastName], [DocType], [DocNumber], [EmployeeNumber], [InBench], [Picture], [IsActve]) SELECT [Id], 1, 'Jimena', 'Irigaray', NULL, NULL, 49876, 0 , 'MVD/Jimena_Irigaray.JPG', 1 FROM [dbo].[DeliveryUnit] WHERE [Code] = 'MVD'</v>
      </c>
      <c r="Z41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42" spans="1:26" ht="15.75" thickBot="1" x14ac:dyDescent="0.3">
      <c r="A42" s="4" t="s">
        <v>62</v>
      </c>
      <c r="B42" s="5" t="s">
        <v>315</v>
      </c>
      <c r="E42" s="2">
        <f t="shared" si="19"/>
        <v>6</v>
      </c>
      <c r="F42" s="2" t="str">
        <f t="shared" si="14"/>
        <v>Jorge</v>
      </c>
      <c r="G42" s="2" t="str">
        <f t="shared" si="15"/>
        <v>Jova</v>
      </c>
      <c r="K42" s="2">
        <v>1</v>
      </c>
      <c r="L42" s="2">
        <v>0</v>
      </c>
      <c r="N42" s="2" t="str">
        <f t="shared" si="16"/>
        <v>Jorge</v>
      </c>
      <c r="O42" s="2" t="str">
        <f t="shared" si="17"/>
        <v>Jova</v>
      </c>
      <c r="Q42" s="2" t="s">
        <v>226</v>
      </c>
      <c r="R42" s="2" t="s">
        <v>165</v>
      </c>
      <c r="T42" s="2" t="s">
        <v>231</v>
      </c>
      <c r="V42" s="2" t="str">
        <f t="shared" si="20"/>
        <v>DEV</v>
      </c>
      <c r="X42" s="2" t="str">
        <f t="shared" ca="1" si="18"/>
        <v>INSERT INTO [dbo].[Candidate] ([DeliveryUnitId], [RelationType], [FirstName], [LastName], [DocType], [DocNumber], [EmployeeNumber], [InBench], [Picture], [IsActve]) SELECT [Id], 1, 'Jorge', 'Jova', NULL, NULL, 69202, 0 , NULL, 1 FROM [dbo].[DeliveryUnit] WHERE [Code] = 'MVD'</v>
      </c>
      <c r="Z42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43" spans="1:26" ht="15.75" thickBot="1" x14ac:dyDescent="0.3">
      <c r="A43" s="4" t="s">
        <v>23</v>
      </c>
      <c r="B43" s="5" t="s">
        <v>315</v>
      </c>
      <c r="C43" s="2" t="s">
        <v>267</v>
      </c>
      <c r="E43" s="2">
        <f t="shared" si="19"/>
        <v>5</v>
      </c>
      <c r="F43" s="2" t="str">
        <f t="shared" si="14"/>
        <v>Juan</v>
      </c>
      <c r="G43" s="2" t="str">
        <f t="shared" si="15"/>
        <v>Aguerre</v>
      </c>
      <c r="K43" s="2">
        <v>1</v>
      </c>
      <c r="L43" s="2">
        <v>0</v>
      </c>
      <c r="N43" s="2" t="str">
        <f t="shared" si="16"/>
        <v>Juan_Aguerre.JPG</v>
      </c>
      <c r="O43" s="2" t="str">
        <f t="shared" si="17"/>
        <v>Aguerre</v>
      </c>
      <c r="Q43" s="2" t="s">
        <v>186</v>
      </c>
      <c r="R43" s="2" t="s">
        <v>120</v>
      </c>
      <c r="T43" s="2" t="s">
        <v>230</v>
      </c>
      <c r="V43" s="2" t="str">
        <f t="shared" si="20"/>
        <v>TST</v>
      </c>
      <c r="X43" s="2" t="str">
        <f t="shared" ca="1" si="18"/>
        <v>INSERT INTO [dbo].[Candidate] ([DeliveryUnitId], [RelationType], [FirstName], [LastName], [DocType], [DocNumber], [EmployeeNumber], [InBench], [Picture], [IsActve]) SELECT [Id], 1, 'Juan', 'Aguerre', NULL, NULL, 87066, 0 , 'MVD/Juan_Aguerre.JPG', 1 FROM [dbo].[DeliveryUnit] WHERE [Code] = 'MVD'</v>
      </c>
      <c r="Z43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44" spans="1:26" ht="15.75" thickBot="1" x14ac:dyDescent="0.3">
      <c r="A44" s="3" t="s">
        <v>14</v>
      </c>
      <c r="B44" s="5" t="s">
        <v>315</v>
      </c>
      <c r="C44" s="2" t="s">
        <v>302</v>
      </c>
      <c r="E44" s="2">
        <f t="shared" si="19"/>
        <v>5</v>
      </c>
      <c r="F44" s="2" t="str">
        <f t="shared" si="14"/>
        <v>Juan</v>
      </c>
      <c r="G44" s="2" t="str">
        <f t="shared" si="15"/>
        <v>Estrada</v>
      </c>
      <c r="K44" s="2">
        <v>1</v>
      </c>
      <c r="L44" s="2">
        <v>0</v>
      </c>
      <c r="N44" s="2" t="str">
        <f t="shared" si="16"/>
        <v>Juan_Estrada.JPG</v>
      </c>
      <c r="O44" s="2" t="str">
        <f t="shared" si="17"/>
        <v>Estrada</v>
      </c>
      <c r="Q44" s="2" t="s">
        <v>186</v>
      </c>
      <c r="R44" s="2" t="s">
        <v>110</v>
      </c>
      <c r="T44" s="2" t="s">
        <v>228</v>
      </c>
      <c r="V44" s="2" t="str">
        <f t="shared" si="20"/>
        <v>PM</v>
      </c>
      <c r="X44" s="2" t="str">
        <f t="shared" ca="1" si="18"/>
        <v>INSERT INTO [dbo].[Candidate] ([DeliveryUnitId], [RelationType], [FirstName], [LastName], [DocType], [DocNumber], [EmployeeNumber], [InBench], [Picture], [IsActve]) SELECT [Id], 1, 'Juan', 'Estrada', NULL, NULL, 81543, 0 , 'MVD/Juan_Estrada.JPG', 1 FROM [dbo].[DeliveryUnit] WHERE [Code] = 'MVD'</v>
      </c>
      <c r="Z44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45" spans="1:26" ht="15.75" thickBot="1" x14ac:dyDescent="0.3">
      <c r="A45" s="4" t="s">
        <v>63</v>
      </c>
      <c r="B45" s="5" t="s">
        <v>315</v>
      </c>
      <c r="E45" s="2">
        <f t="shared" si="19"/>
        <v>5</v>
      </c>
      <c r="F45" s="2" t="str">
        <f t="shared" si="14"/>
        <v>Juan</v>
      </c>
      <c r="G45" s="2" t="str">
        <f t="shared" si="15"/>
        <v>Manuel Fagundez</v>
      </c>
      <c r="J45" s="2" t="s">
        <v>82</v>
      </c>
      <c r="K45" s="2">
        <v>1</v>
      </c>
      <c r="L45" s="2">
        <v>0</v>
      </c>
      <c r="N45" s="2" t="str">
        <f t="shared" si="16"/>
        <v>Juan</v>
      </c>
      <c r="O45" s="2" t="str">
        <f t="shared" si="17"/>
        <v>Fagundez</v>
      </c>
      <c r="Q45" s="2" t="s">
        <v>81</v>
      </c>
      <c r="R45" s="2" t="s">
        <v>82</v>
      </c>
      <c r="T45" s="2" t="s">
        <v>233</v>
      </c>
      <c r="V45" s="2" t="str">
        <f t="shared" si="20"/>
        <v>SRV</v>
      </c>
      <c r="X45" s="2" t="str">
        <f t="shared" ca="1" si="18"/>
        <v>INSERT INTO [dbo].[Candidate] ([DeliveryUnitId], [RelationType], [FirstName], [LastName], [DocType], [DocNumber], [EmployeeNumber], [InBench], [Picture], [IsActve]) SELECT [Id], 1, 'Juan Manuel', 'Fagundez', NULL, NULL, 73551, 0 , NULL, 1 FROM [dbo].[DeliveryUnit] WHERE [Code] = 'MVD'</v>
      </c>
      <c r="Z45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'SRV'</v>
      </c>
    </row>
    <row r="46" spans="1:26" ht="15.75" thickBot="1" x14ac:dyDescent="0.3">
      <c r="A46" s="4" t="s">
        <v>48</v>
      </c>
      <c r="B46" s="5" t="s">
        <v>315</v>
      </c>
      <c r="C46" s="2" t="s">
        <v>268</v>
      </c>
      <c r="E46" s="2">
        <f t="shared" si="19"/>
        <v>9</v>
      </c>
      <c r="F46" s="2" t="str">
        <f t="shared" si="14"/>
        <v>Leonardo</v>
      </c>
      <c r="G46" s="2" t="str">
        <f t="shared" si="15"/>
        <v>Mendizabal</v>
      </c>
      <c r="H46" s="2" t="s">
        <v>81</v>
      </c>
      <c r="I46" s="2" t="s">
        <v>82</v>
      </c>
      <c r="K46" s="2">
        <v>1</v>
      </c>
      <c r="L46" s="2">
        <v>0</v>
      </c>
      <c r="N46" s="2" t="str">
        <f t="shared" si="16"/>
        <v>Leonardo_Mendizabal.jpg</v>
      </c>
      <c r="O46" s="2" t="str">
        <f t="shared" si="17"/>
        <v>Mendizabal</v>
      </c>
      <c r="Q46" s="2" t="s">
        <v>216</v>
      </c>
      <c r="R46" s="2" t="s">
        <v>151</v>
      </c>
      <c r="T46" s="2" t="s">
        <v>231</v>
      </c>
      <c r="V46" s="2" t="str">
        <f t="shared" si="20"/>
        <v>DEV</v>
      </c>
      <c r="X46" s="2" t="str">
        <f t="shared" ca="1" si="18"/>
        <v>INSERT INTO [dbo].[Candidate] ([DeliveryUnitId], [RelationType], [FirstName], [LastName], [DocType], [DocNumber], [EmployeeNumber], [InBench], [Picture], [IsActve]) SELECT [Id], 1, 'Leonardo', 'Mendizabal', NULL, NULL, 84765, 0 , 'MVD/Leonardo_Mendizabal.jpg', 1 FROM [dbo].[DeliveryUnit] WHERE [Code] = 'MVD'</v>
      </c>
      <c r="Z46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47" spans="1:26" ht="15.75" thickBot="1" x14ac:dyDescent="0.3">
      <c r="A47" s="3" t="s">
        <v>1</v>
      </c>
      <c r="B47" s="5" t="s">
        <v>315</v>
      </c>
      <c r="C47" s="2" t="s">
        <v>269</v>
      </c>
      <c r="E47" s="2">
        <f t="shared" si="19"/>
        <v>8</v>
      </c>
      <c r="F47" s="2" t="str">
        <f t="shared" si="14"/>
        <v>Luciano</v>
      </c>
      <c r="G47" s="2" t="str">
        <f t="shared" si="15"/>
        <v>Deluca</v>
      </c>
      <c r="K47" s="2">
        <v>1</v>
      </c>
      <c r="L47" s="2">
        <v>0</v>
      </c>
      <c r="N47" s="2" t="str">
        <f t="shared" si="16"/>
        <v>Luciano_Deluca.JPG</v>
      </c>
      <c r="O47" s="2" t="str">
        <f t="shared" si="17"/>
        <v>Deluca</v>
      </c>
      <c r="Q47" s="2" t="s">
        <v>167</v>
      </c>
      <c r="R47" s="2" t="s">
        <v>91</v>
      </c>
      <c r="T47" s="2" t="s">
        <v>228</v>
      </c>
      <c r="V47" s="2" t="str">
        <f t="shared" si="20"/>
        <v>PM</v>
      </c>
      <c r="X47" s="2" t="str">
        <f t="shared" ca="1" si="18"/>
        <v>INSERT INTO [dbo].[Candidate] ([DeliveryUnitId], [RelationType], [FirstName], [LastName], [DocType], [DocNumber], [EmployeeNumber], [InBench], [Picture], [IsActve]) SELECT [Id], 1, 'Luciano', 'Deluca', NULL, NULL, 92021, 0 , 'MVD/Luciano_Deluca.JPG', 1 FROM [dbo].[DeliveryUnit] WHERE [Code] = 'MVD'</v>
      </c>
      <c r="Z47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48" spans="1:26" ht="15.75" thickBot="1" x14ac:dyDescent="0.3">
      <c r="A48" s="4" t="s">
        <v>59</v>
      </c>
      <c r="B48" s="5" t="s">
        <v>315</v>
      </c>
      <c r="C48" s="2" t="s">
        <v>270</v>
      </c>
      <c r="E48" s="2">
        <f t="shared" si="19"/>
        <v>8</v>
      </c>
      <c r="F48" s="2" t="str">
        <f t="shared" si="14"/>
        <v>Malvina</v>
      </c>
      <c r="G48" s="2" t="str">
        <f t="shared" si="15"/>
        <v>Jaume</v>
      </c>
      <c r="K48" s="2">
        <v>1</v>
      </c>
      <c r="L48" s="2">
        <v>0</v>
      </c>
      <c r="N48" s="2" t="str">
        <f t="shared" si="16"/>
        <v>Malvina_Jaume.JPG</v>
      </c>
      <c r="O48" s="2" t="str">
        <f t="shared" si="17"/>
        <v>Jaume</v>
      </c>
      <c r="Q48" s="2" t="s">
        <v>224</v>
      </c>
      <c r="R48" s="2" t="s">
        <v>162</v>
      </c>
      <c r="T48" s="2" t="s">
        <v>230</v>
      </c>
      <c r="V48" s="2" t="str">
        <f t="shared" si="20"/>
        <v>TST</v>
      </c>
      <c r="X48" s="2" t="str">
        <f t="shared" ca="1" si="18"/>
        <v>INSERT INTO [dbo].[Candidate] ([DeliveryUnitId], [RelationType], [FirstName], [LastName], [DocType], [DocNumber], [EmployeeNumber], [InBench], [Picture], [IsActve]) SELECT [Id], 1, 'Malvina', 'Jaume', NULL, NULL, 72359, 0 , 'MVD/Malvina_Jaume.JPG', 1 FROM [dbo].[DeliveryUnit] WHERE [Code] = 'MVD'</v>
      </c>
      <c r="Z48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49" spans="1:26" ht="15.75" thickBot="1" x14ac:dyDescent="0.3">
      <c r="A49" s="4" t="s">
        <v>38</v>
      </c>
      <c r="B49" s="5" t="s">
        <v>315</v>
      </c>
      <c r="C49" s="2" t="s">
        <v>271</v>
      </c>
      <c r="E49" s="2">
        <f t="shared" si="19"/>
        <v>8</v>
      </c>
      <c r="F49" s="2" t="str">
        <f t="shared" si="14"/>
        <v>Marcelo</v>
      </c>
      <c r="G49" s="2" t="str">
        <f t="shared" si="15"/>
        <v>Zepedeo</v>
      </c>
      <c r="K49" s="2">
        <v>1</v>
      </c>
      <c r="L49" s="2">
        <v>0</v>
      </c>
      <c r="N49" s="2" t="str">
        <f t="shared" si="16"/>
        <v>Marcelo_Zepedeo.JPG</v>
      </c>
      <c r="O49" s="2" t="str">
        <f t="shared" si="17"/>
        <v>Zepedeo</v>
      </c>
      <c r="Q49" s="2" t="s">
        <v>206</v>
      </c>
      <c r="R49" s="2" t="s">
        <v>138</v>
      </c>
      <c r="T49" s="2" t="s">
        <v>231</v>
      </c>
      <c r="V49" s="2" t="str">
        <f t="shared" si="20"/>
        <v>DEV</v>
      </c>
      <c r="X49" s="2" t="str">
        <f t="shared" ca="1" si="18"/>
        <v>INSERT INTO [dbo].[Candidate] ([DeliveryUnitId], [RelationType], [FirstName], [LastName], [DocType], [DocNumber], [EmployeeNumber], [InBench], [Picture], [IsActve]) SELECT [Id], 1, 'Marcelo', 'Zepedeo', NULL, NULL, 23845, 0 , 'MVD/Marcelo_Zepedeo.JPG', 1 FROM [dbo].[DeliveryUnit] WHERE [Code] = 'MVD'</v>
      </c>
      <c r="Z49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0" spans="1:26" ht="15.75" thickBot="1" x14ac:dyDescent="0.3">
      <c r="A50" s="4" t="s">
        <v>30</v>
      </c>
      <c r="B50" s="5" t="s">
        <v>315</v>
      </c>
      <c r="C50" s="2" t="s">
        <v>272</v>
      </c>
      <c r="E50" s="2">
        <f t="shared" si="19"/>
        <v>7</v>
      </c>
      <c r="F50" s="2" t="str">
        <f t="shared" si="14"/>
        <v>Marcos</v>
      </c>
      <c r="G50" s="2" t="str">
        <f t="shared" si="15"/>
        <v>Guimaraes</v>
      </c>
      <c r="K50" s="2">
        <v>1</v>
      </c>
      <c r="L50" s="2">
        <v>0</v>
      </c>
      <c r="N50" s="2" t="str">
        <f t="shared" si="16"/>
        <v>Marcos_Guimaraes.JPG</v>
      </c>
      <c r="O50" s="2" t="str">
        <f t="shared" si="17"/>
        <v>Guimaraes</v>
      </c>
      <c r="Q50" s="2" t="s">
        <v>201</v>
      </c>
      <c r="R50" s="2" t="s">
        <v>129</v>
      </c>
      <c r="T50" s="2" t="s">
        <v>231</v>
      </c>
      <c r="V50" s="2" t="str">
        <f t="shared" si="20"/>
        <v>DEV</v>
      </c>
      <c r="X50" s="2" t="str">
        <f t="shared" ca="1" si="18"/>
        <v>INSERT INTO [dbo].[Candidate] ([DeliveryUnitId], [RelationType], [FirstName], [LastName], [DocType], [DocNumber], [EmployeeNumber], [InBench], [Picture], [IsActve]) SELECT [Id], 1, 'Marcos', 'Guimaraes', NULL, NULL, 37237, 0 , 'MVD/Marcos_Guimaraes.JPG', 1 FROM [dbo].[DeliveryUnit] WHERE [Code] = 'MVD'</v>
      </c>
      <c r="Z50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51" spans="1:26" ht="15.75" thickBot="1" x14ac:dyDescent="0.3">
      <c r="A51" s="4" t="s">
        <v>86</v>
      </c>
      <c r="B51" s="5" t="s">
        <v>315</v>
      </c>
      <c r="C51" s="2" t="s">
        <v>273</v>
      </c>
      <c r="E51" s="2">
        <f t="shared" si="19"/>
        <v>6</v>
      </c>
      <c r="F51" s="2" t="str">
        <f t="shared" si="14"/>
        <v>María</v>
      </c>
      <c r="G51" s="2" t="str">
        <f t="shared" si="15"/>
        <v>Julia Etcheverry</v>
      </c>
      <c r="J51" s="2" t="s">
        <v>87</v>
      </c>
      <c r="K51" s="2">
        <v>1</v>
      </c>
      <c r="L51" s="2">
        <v>0</v>
      </c>
      <c r="N51" s="2" t="str">
        <f t="shared" si="16"/>
        <v>Maria_Etcheverry.jpg</v>
      </c>
      <c r="O51" s="2" t="str">
        <f t="shared" si="17"/>
        <v>Etcheverry</v>
      </c>
      <c r="Q51" s="2" t="s">
        <v>88</v>
      </c>
      <c r="R51" s="2" t="s">
        <v>87</v>
      </c>
      <c r="T51" s="2" t="s">
        <v>227</v>
      </c>
      <c r="V51" s="2" t="str">
        <f t="shared" si="20"/>
        <v>ADMIN</v>
      </c>
      <c r="X51" s="2" t="str">
        <f t="shared" ca="1" si="18"/>
        <v>INSERT INTO [dbo].[Candidate] ([DeliveryUnitId], [RelationType], [FirstName], [LastName], [DocType], [DocNumber], [EmployeeNumber], [InBench], [Picture], [IsActve]) SELECT [Id], 1, 'María Julia', 'Etcheverry', NULL, NULL, 92180, 0 , 'MVD/Maria_Etcheverry.jpg', 1 FROM [dbo].[DeliveryUnit] WHERE [Code] = 'MVD'</v>
      </c>
      <c r="Z51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52" spans="1:26" ht="15.75" thickBot="1" x14ac:dyDescent="0.3">
      <c r="A52" s="4" t="s">
        <v>83</v>
      </c>
      <c r="B52" s="5" t="s">
        <v>315</v>
      </c>
      <c r="C52" s="2" t="s">
        <v>274</v>
      </c>
      <c r="E52" s="2">
        <f t="shared" si="19"/>
        <v>6</v>
      </c>
      <c r="F52" s="2" t="str">
        <f t="shared" si="14"/>
        <v>María</v>
      </c>
      <c r="G52" s="2" t="str">
        <f t="shared" si="15"/>
        <v>Noel Mosqueira</v>
      </c>
      <c r="H52" s="2" t="s">
        <v>88</v>
      </c>
      <c r="I52" s="2" t="s">
        <v>87</v>
      </c>
      <c r="J52" s="2" t="s">
        <v>85</v>
      </c>
      <c r="K52" s="2">
        <v>1</v>
      </c>
      <c r="L52" s="2">
        <v>0</v>
      </c>
      <c r="N52" s="2" t="str">
        <f t="shared" si="16"/>
        <v>Maria_Mosqueira.JPG</v>
      </c>
      <c r="O52" s="2" t="str">
        <f t="shared" si="17"/>
        <v>Mosqueira</v>
      </c>
      <c r="Q52" s="2" t="s">
        <v>84</v>
      </c>
      <c r="R52" s="2" t="s">
        <v>85</v>
      </c>
      <c r="T52" s="2" t="s">
        <v>227</v>
      </c>
      <c r="V52" s="2" t="str">
        <f t="shared" si="20"/>
        <v>ADMIN</v>
      </c>
      <c r="X52" s="2" t="str">
        <f t="shared" ca="1" si="18"/>
        <v>INSERT INTO [dbo].[Candidate] ([DeliveryUnitId], [RelationType], [FirstName], [LastName], [DocType], [DocNumber], [EmployeeNumber], [InBench], [Picture], [IsActve]) SELECT [Id], 1, 'María Noel', 'Mosqueira', NULL, NULL, 9938, 0 , 'MVD/Maria_Mosqueira.JPG', 1 FROM [dbo].[DeliveryUnit] WHERE [Code] = 'MVD'</v>
      </c>
      <c r="Z52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53" spans="1:26" ht="15.75" thickBot="1" x14ac:dyDescent="0.3">
      <c r="A53" s="4" t="s">
        <v>78</v>
      </c>
      <c r="B53" s="5" t="s">
        <v>315</v>
      </c>
      <c r="C53" s="2" t="s">
        <v>303</v>
      </c>
      <c r="E53" s="2">
        <f t="shared" si="19"/>
        <v>7</v>
      </c>
      <c r="F53" s="2" t="str">
        <f t="shared" si="14"/>
        <v>Marlon</v>
      </c>
      <c r="G53" s="2" t="str">
        <f t="shared" si="15"/>
        <v>González</v>
      </c>
      <c r="H53" s="2" t="s">
        <v>84</v>
      </c>
      <c r="I53" s="2" t="s">
        <v>85</v>
      </c>
      <c r="K53" s="2">
        <v>1</v>
      </c>
      <c r="L53" s="2">
        <v>0</v>
      </c>
      <c r="N53" s="2" t="str">
        <f t="shared" si="16"/>
        <v>Marlon_Gonzalez.jpg</v>
      </c>
      <c r="O53" s="2" t="str">
        <f t="shared" si="17"/>
        <v>González</v>
      </c>
      <c r="Q53" s="2" t="s">
        <v>207</v>
      </c>
      <c r="R53" s="2" t="s">
        <v>139</v>
      </c>
      <c r="T53" s="2" t="s">
        <v>231</v>
      </c>
      <c r="V53" s="2" t="str">
        <f t="shared" si="20"/>
        <v>DEV</v>
      </c>
      <c r="X53" s="2" t="str">
        <f t="shared" ca="1" si="18"/>
        <v>INSERT INTO [dbo].[Candidate] ([DeliveryUnitId], [RelationType], [FirstName], [LastName], [DocType], [DocNumber], [EmployeeNumber], [InBench], [Picture], [IsActve]) SELECT [Id], 1, 'Marlon', 'González', NULL, NULL, 60318, 0 , 'MVD/Marlon_Gonzalez.jpg', 1 FROM [dbo].[DeliveryUnit] WHERE [Code] = 'MVD'</v>
      </c>
      <c r="Z53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4" spans="1:26" ht="15.75" thickBot="1" x14ac:dyDescent="0.3">
      <c r="A54" s="3" t="s">
        <v>65</v>
      </c>
      <c r="B54" s="5" t="s">
        <v>315</v>
      </c>
      <c r="C54" s="2" t="s">
        <v>276</v>
      </c>
      <c r="E54" s="2">
        <f t="shared" si="19"/>
        <v>7</v>
      </c>
      <c r="F54" s="2" t="str">
        <f t="shared" si="14"/>
        <v>Martín</v>
      </c>
      <c r="G54" s="2" t="str">
        <f t="shared" si="15"/>
        <v>Acosta</v>
      </c>
      <c r="K54" s="2">
        <v>1</v>
      </c>
      <c r="L54" s="2">
        <v>0</v>
      </c>
      <c r="N54" s="2" t="str">
        <f t="shared" si="16"/>
        <v>Martin_Acosta.jpg</v>
      </c>
      <c r="O54" s="2" t="str">
        <f t="shared" si="17"/>
        <v>Acosta</v>
      </c>
      <c r="Q54" s="2" t="s">
        <v>171</v>
      </c>
      <c r="R54" s="2" t="s">
        <v>95</v>
      </c>
      <c r="T54" s="2" t="s">
        <v>228</v>
      </c>
      <c r="V54" s="2" t="str">
        <f t="shared" si="20"/>
        <v>PM</v>
      </c>
      <c r="X54" s="2" t="str">
        <f t="shared" ca="1" si="18"/>
        <v>INSERT INTO [dbo].[Candidate] ([DeliveryUnitId], [RelationType], [FirstName], [LastName], [DocType], [DocNumber], [EmployeeNumber], [InBench], [Picture], [IsActve]) SELECT [Id], 1, 'Martín', 'Acosta', NULL, NULL, 76671, 0 , 'MVD/Martin_Acosta.jpg', 1 FROM [dbo].[DeliveryUnit] WHERE [Code] = 'MVD'</v>
      </c>
      <c r="Z54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55" spans="1:26" ht="15.75" thickBot="1" x14ac:dyDescent="0.3">
      <c r="A55" s="4" t="s">
        <v>24</v>
      </c>
      <c r="B55" s="5" t="s">
        <v>315</v>
      </c>
      <c r="C55" s="2" t="s">
        <v>277</v>
      </c>
      <c r="E55" s="2">
        <f t="shared" si="19"/>
        <v>7</v>
      </c>
      <c r="F55" s="2" t="str">
        <f t="shared" si="14"/>
        <v>Martin</v>
      </c>
      <c r="G55" s="2" t="str">
        <f t="shared" si="15"/>
        <v>Caetano</v>
      </c>
      <c r="K55" s="2">
        <v>1</v>
      </c>
      <c r="L55" s="2">
        <v>0</v>
      </c>
      <c r="N55" s="2" t="str">
        <f t="shared" si="16"/>
        <v>Martin_Caetano.JPG</v>
      </c>
      <c r="O55" s="2" t="str">
        <f t="shared" si="17"/>
        <v>Caetano</v>
      </c>
      <c r="Q55" s="2" t="s">
        <v>195</v>
      </c>
      <c r="R55" s="2" t="s">
        <v>121</v>
      </c>
      <c r="T55" s="2" t="s">
        <v>231</v>
      </c>
      <c r="V55" s="2" t="str">
        <f t="shared" si="20"/>
        <v>DEV</v>
      </c>
      <c r="X55" s="2" t="str">
        <f t="shared" ca="1" si="18"/>
        <v>INSERT INTO [dbo].[Candidate] ([DeliveryUnitId], [RelationType], [FirstName], [LastName], [DocType], [DocNumber], [EmployeeNumber], [InBench], [Picture], [IsActve]) SELECT [Id], 1, 'Martin', 'Caetano', NULL, NULL, 49533, 0 , 'MVD/Martin_Caetano.JPG', 1 FROM [dbo].[DeliveryUnit] WHERE [Code] = 'MVD'</v>
      </c>
      <c r="Z55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56" spans="1:26" ht="15.75" thickBot="1" x14ac:dyDescent="0.3">
      <c r="A56" s="4" t="s">
        <v>89</v>
      </c>
      <c r="B56" s="5" t="s">
        <v>315</v>
      </c>
      <c r="C56" s="2" t="s">
        <v>278</v>
      </c>
      <c r="E56" s="2">
        <f t="shared" si="19"/>
        <v>8</v>
      </c>
      <c r="F56" s="2" t="str">
        <f t="shared" si="14"/>
        <v>Mathías</v>
      </c>
      <c r="G56" s="2" t="str">
        <f t="shared" si="15"/>
        <v>Rodríguez</v>
      </c>
      <c r="K56" s="2">
        <v>1</v>
      </c>
      <c r="L56" s="2">
        <v>0</v>
      </c>
      <c r="N56" s="2" t="str">
        <f t="shared" si="16"/>
        <v>Mathias_Rodriguez.JPG</v>
      </c>
      <c r="O56" s="2" t="str">
        <f t="shared" si="17"/>
        <v>Rodríguez</v>
      </c>
      <c r="Q56" s="2" t="s">
        <v>217</v>
      </c>
      <c r="R56" s="2" t="s">
        <v>152</v>
      </c>
      <c r="T56" s="2" t="s">
        <v>231</v>
      </c>
      <c r="V56" s="2" t="str">
        <f t="shared" si="20"/>
        <v>DEV</v>
      </c>
      <c r="X56" s="2" t="str">
        <f t="shared" ca="1" si="18"/>
        <v>INSERT INTO [dbo].[Candidate] ([DeliveryUnitId], [RelationType], [FirstName], [LastName], [DocType], [DocNumber], [EmployeeNumber], [InBench], [Picture], [IsActve]) SELECT [Id], 1, 'Mathías', 'Rodríguez', NULL, NULL, 85700, 0 , 'MVD/Mathias_Rodriguez.JPG', 1 FROM [dbo].[DeliveryUnit] WHERE [Code] = 'MVD'</v>
      </c>
      <c r="Z56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57" spans="1:26" ht="15.75" thickBot="1" x14ac:dyDescent="0.3">
      <c r="A57" s="4" t="s">
        <v>35</v>
      </c>
      <c r="B57" s="5" t="s">
        <v>315</v>
      </c>
      <c r="C57" s="2" t="s">
        <v>304</v>
      </c>
      <c r="E57" s="2">
        <f t="shared" si="19"/>
        <v>9</v>
      </c>
      <c r="F57" s="2" t="str">
        <f t="shared" si="14"/>
        <v>Mauricio</v>
      </c>
      <c r="G57" s="2" t="str">
        <f t="shared" si="15"/>
        <v>Mora</v>
      </c>
      <c r="K57" s="2">
        <v>1</v>
      </c>
      <c r="L57" s="2">
        <v>0</v>
      </c>
      <c r="N57" s="2" t="str">
        <f t="shared" si="16"/>
        <v>Mauricio_Mora.JPG</v>
      </c>
      <c r="O57" s="2" t="str">
        <f t="shared" si="17"/>
        <v>Mora</v>
      </c>
      <c r="Q57" s="2" t="s">
        <v>205</v>
      </c>
      <c r="R57" s="2" t="s">
        <v>135</v>
      </c>
      <c r="T57" s="2" t="s">
        <v>231</v>
      </c>
      <c r="V57" s="2" t="str">
        <f t="shared" si="20"/>
        <v>DEV</v>
      </c>
      <c r="X57" s="2" t="str">
        <f t="shared" ca="1" si="18"/>
        <v>INSERT INTO [dbo].[Candidate] ([DeliveryUnitId], [RelationType], [FirstName], [LastName], [DocType], [DocNumber], [EmployeeNumber], [InBench], [Picture], [IsActve]) SELECT [Id], 1, 'Mauricio', 'Mora', NULL, NULL, 70723, 0 , 'MVD/Mauricio_Mora.JPG', 1 FROM [dbo].[DeliveryUnit] WHERE [Code] = 'MVD'</v>
      </c>
      <c r="Z57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8" spans="1:26" ht="15.75" thickBot="1" x14ac:dyDescent="0.3">
      <c r="A58" s="3" t="s">
        <v>69</v>
      </c>
      <c r="B58" s="5" t="s">
        <v>315</v>
      </c>
      <c r="C58" s="2" t="s">
        <v>279</v>
      </c>
      <c r="E58" s="2">
        <f t="shared" si="19"/>
        <v>8</v>
      </c>
      <c r="F58" s="2" t="str">
        <f t="shared" si="14"/>
        <v>Nicolás</v>
      </c>
      <c r="G58" s="2" t="str">
        <f t="shared" si="15"/>
        <v>Gómez</v>
      </c>
      <c r="K58" s="2">
        <v>1</v>
      </c>
      <c r="L58" s="2">
        <v>1</v>
      </c>
      <c r="N58" s="2" t="str">
        <f t="shared" si="16"/>
        <v>Nicolas_Gomez.jpg</v>
      </c>
      <c r="O58" s="2" t="str">
        <f t="shared" si="17"/>
        <v>Gómez</v>
      </c>
      <c r="Q58" s="2" t="s">
        <v>184</v>
      </c>
      <c r="R58" s="2" t="s">
        <v>99</v>
      </c>
      <c r="T58" s="2" t="s">
        <v>230</v>
      </c>
      <c r="V58" s="2" t="str">
        <f t="shared" si="20"/>
        <v>TST</v>
      </c>
      <c r="X58" s="2" t="str">
        <f t="shared" ca="1" si="18"/>
        <v>INSERT INTO [dbo].[Candidate] ([DeliveryUnitId], [RelationType], [FirstName], [LastName], [DocType], [DocNumber], [EmployeeNumber], [InBench], [Picture], [IsActve]) SELECT [Id], 1, 'Nicolás', 'Gómez', NULL, NULL, 48164, 1 , 'MVD/Nicolas_Gomez.jpg', 1 FROM [dbo].[DeliveryUnit] WHERE [Code] = 'MVD'</v>
      </c>
      <c r="Z58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59" spans="1:26" ht="15.75" thickBot="1" x14ac:dyDescent="0.3">
      <c r="A59" s="3" t="s">
        <v>68</v>
      </c>
      <c r="B59" s="5" t="s">
        <v>315</v>
      </c>
      <c r="C59" s="2" t="s">
        <v>280</v>
      </c>
      <c r="E59" s="2">
        <f t="shared" si="19"/>
        <v>8</v>
      </c>
      <c r="F59" s="2" t="str">
        <f t="shared" si="14"/>
        <v>Nicolás</v>
      </c>
      <c r="G59" s="2" t="str">
        <f t="shared" si="15"/>
        <v>Lasarte</v>
      </c>
      <c r="K59" s="2">
        <v>1</v>
      </c>
      <c r="L59" s="2">
        <v>0</v>
      </c>
      <c r="N59" s="2" t="str">
        <f t="shared" si="16"/>
        <v>Nicolas_Lasarte.JPG</v>
      </c>
      <c r="O59" s="2" t="str">
        <f t="shared" si="17"/>
        <v>Lasarte</v>
      </c>
      <c r="Q59" s="2" t="s">
        <v>184</v>
      </c>
      <c r="R59" s="2" t="s">
        <v>108</v>
      </c>
      <c r="T59" s="2" t="s">
        <v>231</v>
      </c>
      <c r="V59" s="2" t="str">
        <f t="shared" si="20"/>
        <v>DEV</v>
      </c>
      <c r="X59" s="2" t="str">
        <f t="shared" ca="1" si="18"/>
        <v>INSERT INTO [dbo].[Candidate] ([DeliveryUnitId], [RelationType], [FirstName], [LastName], [DocType], [DocNumber], [EmployeeNumber], [InBench], [Picture], [IsActve]) SELECT [Id], 1, 'Nicolás', 'Lasarte', NULL, NULL, 65235, 0 , 'MVD/Nicolas_Lasarte.JPG', 1 FROM [dbo].[DeliveryUnit] WHERE [Code] = 'MVD'</v>
      </c>
      <c r="Z59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60" spans="1:26" ht="15.75" thickBot="1" x14ac:dyDescent="0.3">
      <c r="A60" s="4" t="s">
        <v>43</v>
      </c>
      <c r="B60" s="5" t="s">
        <v>315</v>
      </c>
      <c r="C60" s="2" t="s">
        <v>281</v>
      </c>
      <c r="E60" s="2">
        <f t="shared" si="19"/>
        <v>8</v>
      </c>
      <c r="F60" s="2" t="str">
        <f t="shared" si="14"/>
        <v>Nicolas</v>
      </c>
      <c r="G60" s="2" t="str">
        <f t="shared" si="15"/>
        <v>Mañay</v>
      </c>
      <c r="K60" s="2">
        <v>1</v>
      </c>
      <c r="L60" s="2">
        <v>0</v>
      </c>
      <c r="N60" s="2" t="str">
        <f t="shared" si="16"/>
        <v>Nicolas_Ma¤ay.jpg</v>
      </c>
      <c r="O60" s="2" t="str">
        <f t="shared" si="17"/>
        <v>Mañay</v>
      </c>
      <c r="Q60" s="2" t="s">
        <v>212</v>
      </c>
      <c r="R60" s="2" t="s">
        <v>145</v>
      </c>
      <c r="V60" s="2" t="str">
        <f t="shared" si="20"/>
        <v>TST</v>
      </c>
      <c r="X60" s="2" t="str">
        <f t="shared" ca="1" si="18"/>
        <v>INSERT INTO [dbo].[Candidate] ([DeliveryUnitId], [RelationType], [FirstName], [LastName], [DocType], [DocNumber], [EmployeeNumber], [InBench], [Picture], [IsActve]) SELECT [Id], 1, 'Nicolas', 'Mañay', NULL, NULL, 41801, 0 , 'MVD/Nicolas_Ma¤ay.jpg', 1 FROM [dbo].[DeliveryUnit] WHERE [Code] = 'MVD'</v>
      </c>
      <c r="Z60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1" spans="1:26" ht="15.75" thickBot="1" x14ac:dyDescent="0.3">
      <c r="A61" s="4" t="s">
        <v>42</v>
      </c>
      <c r="B61" s="5" t="s">
        <v>315</v>
      </c>
      <c r="C61" s="2" t="s">
        <v>310</v>
      </c>
      <c r="E61" s="2">
        <f t="shared" si="19"/>
        <v>8</v>
      </c>
      <c r="F61" s="2" t="str">
        <f t="shared" si="14"/>
        <v>Octavio</v>
      </c>
      <c r="G61" s="2" t="str">
        <f t="shared" si="15"/>
        <v>Garbarino</v>
      </c>
      <c r="K61" s="2">
        <v>1</v>
      </c>
      <c r="L61" s="2">
        <v>1</v>
      </c>
      <c r="N61" s="2" t="str">
        <f t="shared" si="16"/>
        <v>Octavio_Garbarino.jpg</v>
      </c>
      <c r="O61" s="2" t="str">
        <f t="shared" si="17"/>
        <v>Garbarino</v>
      </c>
      <c r="Q61" s="2" t="s">
        <v>211</v>
      </c>
      <c r="R61" s="2" t="s">
        <v>144</v>
      </c>
      <c r="T61" t="s">
        <v>231</v>
      </c>
      <c r="V61" s="2" t="str">
        <f t="shared" si="20"/>
        <v>DEV</v>
      </c>
      <c r="X61" s="2" t="str">
        <f t="shared" ca="1" si="18"/>
        <v>INSERT INTO [dbo].[Candidate] ([DeliveryUnitId], [RelationType], [FirstName], [LastName], [DocType], [DocNumber], [EmployeeNumber], [InBench], [Picture], [IsActve]) SELECT [Id], 1, 'Octavio', 'Garbarino', NULL, NULL, 49372, 1 , 'MVD/Octavio_Garbarino.jpg', 1 FROM [dbo].[DeliveryUnit] WHERE [Code] = 'MVD'</v>
      </c>
      <c r="Z61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2" spans="1:26" ht="15.75" thickBot="1" x14ac:dyDescent="0.3">
      <c r="A62" s="4" t="s">
        <v>36</v>
      </c>
      <c r="B62" s="5" t="s">
        <v>315</v>
      </c>
      <c r="C62" s="2" t="s">
        <v>282</v>
      </c>
      <c r="E62" s="2">
        <f t="shared" si="19"/>
        <v>6</v>
      </c>
      <c r="F62" s="2" t="str">
        <f t="shared" si="14"/>
        <v>Pablo</v>
      </c>
      <c r="G62" s="2" t="str">
        <f t="shared" si="15"/>
        <v>Cawen</v>
      </c>
      <c r="K62" s="2">
        <v>1</v>
      </c>
      <c r="L62" s="2">
        <v>0</v>
      </c>
      <c r="N62" s="2" t="str">
        <f t="shared" si="16"/>
        <v>Pablo_Cawen.JPG</v>
      </c>
      <c r="O62" s="2" t="str">
        <f t="shared" si="17"/>
        <v>Cawen</v>
      </c>
      <c r="Q62" s="2" t="s">
        <v>179</v>
      </c>
      <c r="R62" s="2" t="s">
        <v>136</v>
      </c>
      <c r="T62" s="2" t="s">
        <v>231</v>
      </c>
      <c r="V62" s="2" t="str">
        <f t="shared" si="20"/>
        <v>DEV</v>
      </c>
      <c r="X62" s="2" t="str">
        <f t="shared" ca="1" si="18"/>
        <v>INSERT INTO [dbo].[Candidate] ([DeliveryUnitId], [RelationType], [FirstName], [LastName], [DocType], [DocNumber], [EmployeeNumber], [InBench], [Picture], [IsActve]) SELECT [Id], 1, 'Pablo', 'Cawen', NULL, NULL, 10398, 0 , 'MVD/Pablo_Cawen.JPG', 1 FROM [dbo].[DeliveryUnit] WHERE [Code] = 'MVD'</v>
      </c>
      <c r="Z62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63" spans="1:26" ht="15.75" thickBot="1" x14ac:dyDescent="0.3">
      <c r="A63" s="3" t="s">
        <v>9</v>
      </c>
      <c r="B63" s="5" t="s">
        <v>315</v>
      </c>
      <c r="C63" s="2" t="s">
        <v>283</v>
      </c>
      <c r="E63" s="2">
        <f t="shared" si="19"/>
        <v>6</v>
      </c>
      <c r="F63" s="2" t="str">
        <f t="shared" si="14"/>
        <v>Pablo</v>
      </c>
      <c r="G63" s="2" t="str">
        <f t="shared" si="15"/>
        <v>Da Silva</v>
      </c>
      <c r="K63" s="2">
        <v>1</v>
      </c>
      <c r="L63" s="2">
        <v>0</v>
      </c>
      <c r="N63" s="2" t="str">
        <f t="shared" si="16"/>
        <v>Pablo_DaSilva.JPG</v>
      </c>
      <c r="O63" s="2" t="str">
        <f t="shared" si="17"/>
        <v>Da Silva</v>
      </c>
      <c r="Q63" s="2" t="s">
        <v>179</v>
      </c>
      <c r="R63" s="2" t="s">
        <v>103</v>
      </c>
      <c r="T63" s="2" t="s">
        <v>230</v>
      </c>
      <c r="V63" s="2" t="str">
        <f t="shared" si="20"/>
        <v>TST</v>
      </c>
      <c r="X63" s="2" t="str">
        <f t="shared" ca="1" si="18"/>
        <v>INSERT INTO [dbo].[Candidate] ([DeliveryUnitId], [RelationType], [FirstName], [LastName], [DocType], [DocNumber], [EmployeeNumber], [InBench], [Picture], [IsActve]) SELECT [Id], 1, 'Pablo', 'Da Silva', NULL, NULL, 89404, 0 , 'MVD/Pablo_DaSilva.JPG', 1 FROM [dbo].[DeliveryUnit] WHERE [Code] = 'MVD'</v>
      </c>
      <c r="Z63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64" spans="1:26" ht="15.75" thickBot="1" x14ac:dyDescent="0.3">
      <c r="A64" s="4" t="s">
        <v>72</v>
      </c>
      <c r="B64" s="5" t="s">
        <v>315</v>
      </c>
      <c r="C64" s="2" t="s">
        <v>284</v>
      </c>
      <c r="E64" s="2">
        <f t="shared" si="19"/>
        <v>6</v>
      </c>
      <c r="F64" s="2" t="str">
        <f t="shared" si="14"/>
        <v>Pablo</v>
      </c>
      <c r="G64" s="2" t="str">
        <f t="shared" si="15"/>
        <v>García</v>
      </c>
      <c r="K64" s="2">
        <v>1</v>
      </c>
      <c r="L64" s="2">
        <v>0</v>
      </c>
      <c r="N64" s="2" t="str">
        <f t="shared" si="16"/>
        <v>Pablo_Garcia.JPG</v>
      </c>
      <c r="O64" s="2" t="str">
        <f t="shared" si="17"/>
        <v>García</v>
      </c>
      <c r="Q64" s="2" t="s">
        <v>179</v>
      </c>
      <c r="R64" s="2" t="s">
        <v>113</v>
      </c>
      <c r="T64" s="2" t="s">
        <v>231</v>
      </c>
      <c r="V64" s="2" t="str">
        <f t="shared" si="20"/>
        <v>DEV</v>
      </c>
      <c r="X64" s="2" t="str">
        <f t="shared" ca="1" si="18"/>
        <v>INSERT INTO [dbo].[Candidate] ([DeliveryUnitId], [RelationType], [FirstName], [LastName], [DocType], [DocNumber], [EmployeeNumber], [InBench], [Picture], [IsActve]) SELECT [Id], 1, 'Pablo', 'García', NULL, NULL, 69721, 0 , 'MVD/Pablo_Garcia.JPG', 1 FROM [dbo].[DeliveryUnit] WHERE [Code] = 'MVD'</v>
      </c>
      <c r="Z64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65" spans="1:26" ht="15.75" thickBot="1" x14ac:dyDescent="0.3">
      <c r="A65" s="4" t="s">
        <v>61</v>
      </c>
      <c r="B65" s="5" t="s">
        <v>315</v>
      </c>
      <c r="E65" s="2">
        <f t="shared" si="19"/>
        <v>6</v>
      </c>
      <c r="F65" s="2" t="str">
        <f t="shared" si="14"/>
        <v>Pablo</v>
      </c>
      <c r="G65" s="2" t="str">
        <f t="shared" si="15"/>
        <v>Gus</v>
      </c>
      <c r="K65" s="2">
        <v>1</v>
      </c>
      <c r="L65" s="2">
        <v>0</v>
      </c>
      <c r="N65" s="2" t="str">
        <f t="shared" si="16"/>
        <v>Pablo</v>
      </c>
      <c r="O65" s="2" t="str">
        <f t="shared" si="17"/>
        <v>Gus</v>
      </c>
      <c r="Q65" s="2" t="s">
        <v>179</v>
      </c>
      <c r="R65" s="2" t="s">
        <v>164</v>
      </c>
      <c r="T65" s="2" t="s">
        <v>233</v>
      </c>
      <c r="V65" s="2" t="str">
        <f t="shared" si="20"/>
        <v>SRV</v>
      </c>
      <c r="X65" s="2" t="str">
        <f t="shared" ca="1" si="18"/>
        <v>INSERT INTO [dbo].[Candidate] ([DeliveryUnitId], [RelationType], [FirstName], [LastName], [DocType], [DocNumber], [EmployeeNumber], [InBench], [Picture], [IsActve]) SELECT [Id], 1, 'Pablo', 'Gus', NULL, NULL, 8466, 0 , NULL, 1 FROM [dbo].[DeliveryUnit] WHERE [Code] = 'MVD'</v>
      </c>
      <c r="Z65" s="2" t="str">
        <f t="shared" si="13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'SRV'</v>
      </c>
    </row>
    <row r="66" spans="1:26" ht="15.75" thickBot="1" x14ac:dyDescent="0.3">
      <c r="A66" s="4" t="s">
        <v>21</v>
      </c>
      <c r="B66" s="5" t="s">
        <v>315</v>
      </c>
      <c r="C66" s="2" t="s">
        <v>285</v>
      </c>
      <c r="E66" s="2">
        <f t="shared" ref="E66:E85" si="21">FIND(" ",A66)</f>
        <v>6</v>
      </c>
      <c r="F66" s="2" t="str">
        <f t="shared" si="14"/>
        <v>Pablo</v>
      </c>
      <c r="G66" s="2" t="str">
        <f t="shared" si="15"/>
        <v>Queirolo</v>
      </c>
      <c r="K66" s="2">
        <v>1</v>
      </c>
      <c r="L66" s="2">
        <v>0</v>
      </c>
      <c r="N66" s="2" t="str">
        <f t="shared" si="16"/>
        <v>Pablo_Queirolo.jpg</v>
      </c>
      <c r="O66" s="2" t="str">
        <f t="shared" si="17"/>
        <v>Queirolo</v>
      </c>
      <c r="Q66" s="2" t="s">
        <v>179</v>
      </c>
      <c r="R66" s="2" t="s">
        <v>114</v>
      </c>
      <c r="T66" s="2" t="s">
        <v>231</v>
      </c>
      <c r="V66" s="2" t="str">
        <f t="shared" ref="V66:V85" si="22">IF(T66="", "TST", T66)</f>
        <v>DEV</v>
      </c>
      <c r="X66" s="2" t="str">
        <f t="shared" ca="1" si="18"/>
        <v>INSERT INTO [dbo].[Candidate] ([DeliveryUnitId], [RelationType], [FirstName], [LastName], [DocType], [DocNumber], [EmployeeNumber], [InBench], [Picture], [IsActve]) SELECT [Id], 1, 'Pablo', 'Queirolo', NULL, NULL, 52498, 0 , 'MVD/Pablo_Queirolo.jpg', 1 FROM [dbo].[DeliveryUnit] WHERE [Code] = 'MVD'</v>
      </c>
      <c r="Z66" s="2" t="str">
        <f t="shared" ref="Z66:Z85" si="23">CONCATENATE("INSERT INTO [dbo].[CandidateCandidateRole] ([CandidateId], [CandidateRoleId], [StartDate], [EndDate]) SELECT [P].[Id], [PR].[Id], '2015-01-01', NULL FROM [dbo].[Candidate] AS P, [dbo].[CandidateRole] AS [PR] WHERE [P].[FirstName] = '", Q66, "' AND [P].[LastName] = '", R66, "' AND [PR].[Code] = '", V66, "'")</f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67" spans="1:26" ht="15.75" thickBot="1" x14ac:dyDescent="0.3">
      <c r="A67" s="4" t="s">
        <v>53</v>
      </c>
      <c r="B67" s="5" t="s">
        <v>315</v>
      </c>
      <c r="C67" s="2" t="s">
        <v>286</v>
      </c>
      <c r="E67" s="2">
        <f t="shared" si="21"/>
        <v>6</v>
      </c>
      <c r="F67" s="2" t="str">
        <f t="shared" ref="F67:F85" si="24">LEFT(A67, E67-1)</f>
        <v>Pablo</v>
      </c>
      <c r="G67" s="2" t="str">
        <f t="shared" ref="G67:G85" si="25">RIGHT(A67,LEN(A67) - E67)</f>
        <v>Uriarte</v>
      </c>
      <c r="K67" s="2">
        <v>1</v>
      </c>
      <c r="L67" s="2">
        <v>0</v>
      </c>
      <c r="N67" s="2" t="str">
        <f t="shared" ref="N67:N85" si="26">IF(C67="", F67, C67)</f>
        <v>Pablo_Uriarte.jpg</v>
      </c>
      <c r="O67" s="2" t="str">
        <f t="shared" ref="O67:O85" si="27">IF(J67="", G67, J67)</f>
        <v>Uriarte</v>
      </c>
      <c r="Q67" s="2" t="s">
        <v>179</v>
      </c>
      <c r="R67" s="2" t="s">
        <v>156</v>
      </c>
      <c r="T67" s="2" t="s">
        <v>231</v>
      </c>
      <c r="V67" s="2" t="str">
        <f t="shared" si="22"/>
        <v>DEV</v>
      </c>
      <c r="X67" s="2" t="str">
        <f t="shared" ref="X67:X90" ca="1" si="28">CONCATENATE("INSERT INTO [dbo].[Candidate] ([DeliveryUnitId], [RelationType], [FirstName], [LastName], [DocType], [DocNumber], [EmployeeNumber], [InBench], [Picture], [IsActve]) SELECT [Id], 1, '", Q67, "', '", R67, "', NULL, NULL, ", RANDBETWEEN(1, 100000), ", ", L67, " , ", IF(C67="", "NULL", CONCATENATE("'", B67,"/", C67, "'")),", ", K67, " FROM [dbo].[DeliveryUnit] WHERE [Code] = '", B67,"'")</f>
        <v>INSERT INTO [dbo].[Candidate] ([DeliveryUnitId], [RelationType], [FirstName], [LastName], [DocType], [DocNumber], [EmployeeNumber], [InBench], [Picture], [IsActve]) SELECT [Id], 1, 'Pablo', 'Uriarte', NULL, NULL, 98396, 0 , 'MVD/Pablo_Uriarte.jpg', 1 FROM [dbo].[DeliveryUnit] WHERE [Code] = 'MVD'</v>
      </c>
      <c r="Z67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68" spans="1:26" ht="15.75" thickBot="1" x14ac:dyDescent="0.3">
      <c r="A68" s="3" t="s">
        <v>0</v>
      </c>
      <c r="B68" s="5" t="s">
        <v>315</v>
      </c>
      <c r="C68" s="2" t="s">
        <v>305</v>
      </c>
      <c r="E68" s="2">
        <f t="shared" si="21"/>
        <v>6</v>
      </c>
      <c r="F68" s="2" t="str">
        <f t="shared" si="24"/>
        <v>Pedro</v>
      </c>
      <c r="G68" s="2" t="str">
        <f t="shared" si="25"/>
        <v>Minetti</v>
      </c>
      <c r="K68" s="2">
        <v>1</v>
      </c>
      <c r="L68" s="2">
        <v>0</v>
      </c>
      <c r="N68" s="2" t="str">
        <f t="shared" si="26"/>
        <v>Pedro_Minetti.jpg</v>
      </c>
      <c r="O68" s="2" t="str">
        <f t="shared" si="27"/>
        <v>Minetti</v>
      </c>
      <c r="Q68" s="2" t="s">
        <v>166</v>
      </c>
      <c r="R68" s="2" t="s">
        <v>90</v>
      </c>
      <c r="T68" s="2" t="s">
        <v>227</v>
      </c>
      <c r="V68" s="2" t="str">
        <f t="shared" si="22"/>
        <v>ADMIN</v>
      </c>
      <c r="X68" s="2" t="str">
        <f t="shared" ca="1" si="28"/>
        <v>INSERT INTO [dbo].[Candidate] ([DeliveryUnitId], [RelationType], [FirstName], [LastName], [DocType], [DocNumber], [EmployeeNumber], [InBench], [Picture], [IsActve]) SELECT [Id], 1, 'Pedro', 'Minetti', NULL, NULL, 93008, 0 , 'MVD/Pedro_Minetti.jpg', 1 FROM [dbo].[DeliveryUnit] WHERE [Code] = 'MVD'</v>
      </c>
      <c r="Z68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69" spans="1:26" ht="15.75" thickBot="1" x14ac:dyDescent="0.3">
      <c r="A69" s="4" t="s">
        <v>29</v>
      </c>
      <c r="B69" s="5" t="s">
        <v>315</v>
      </c>
      <c r="C69" s="2" t="s">
        <v>287</v>
      </c>
      <c r="E69" s="2">
        <f t="shared" si="21"/>
        <v>6</v>
      </c>
      <c r="F69" s="2" t="str">
        <f t="shared" si="24"/>
        <v>Pedro</v>
      </c>
      <c r="G69" s="2" t="str">
        <f t="shared" si="25"/>
        <v>Tournier</v>
      </c>
      <c r="K69" s="2">
        <v>1</v>
      </c>
      <c r="L69" s="2">
        <v>0</v>
      </c>
      <c r="N69" s="2" t="str">
        <f t="shared" si="26"/>
        <v>Pedro_Tournier.JPG</v>
      </c>
      <c r="O69" s="2" t="str">
        <f t="shared" si="27"/>
        <v>Tournier</v>
      </c>
      <c r="Q69" s="2" t="s">
        <v>166</v>
      </c>
      <c r="R69" s="2" t="s">
        <v>128</v>
      </c>
      <c r="T69" s="2" t="s">
        <v>231</v>
      </c>
      <c r="V69" s="2" t="str">
        <f t="shared" si="22"/>
        <v>DEV</v>
      </c>
      <c r="X69" s="2" t="str">
        <f t="shared" ca="1" si="28"/>
        <v>INSERT INTO [dbo].[Candidate] ([DeliveryUnitId], [RelationType], [FirstName], [LastName], [DocType], [DocNumber], [EmployeeNumber], [InBench], [Picture], [IsActve]) SELECT [Id], 1, 'Pedro', 'Tournier', NULL, NULL, 44265, 0 , 'MVD/Pedro_Tournier.JPG', 1 FROM [dbo].[DeliveryUnit] WHERE [Code] = 'MVD'</v>
      </c>
      <c r="Z69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70" spans="1:26" ht="15.75" thickBot="1" x14ac:dyDescent="0.3">
      <c r="A70" s="4" t="s">
        <v>58</v>
      </c>
      <c r="B70" s="5" t="s">
        <v>315</v>
      </c>
      <c r="C70" s="2" t="s">
        <v>311</v>
      </c>
      <c r="E70" s="2">
        <f t="shared" si="21"/>
        <v>7</v>
      </c>
      <c r="F70" s="2" t="str">
        <f t="shared" si="24"/>
        <v>Raidel</v>
      </c>
      <c r="G70" s="2" t="str">
        <f t="shared" si="25"/>
        <v>Gonzalez</v>
      </c>
      <c r="K70" s="2">
        <v>1</v>
      </c>
      <c r="L70" s="2">
        <v>0</v>
      </c>
      <c r="N70" s="2" t="str">
        <f t="shared" si="26"/>
        <v>Raidel_Gonzalez.jpeg</v>
      </c>
      <c r="O70" s="2" t="str">
        <f t="shared" si="27"/>
        <v>Gonzalez</v>
      </c>
      <c r="Q70" s="2" t="s">
        <v>223</v>
      </c>
      <c r="R70" s="2" t="s">
        <v>161</v>
      </c>
      <c r="T70" s="2" t="s">
        <v>231</v>
      </c>
      <c r="V70" s="2" t="str">
        <f t="shared" si="22"/>
        <v>DEV</v>
      </c>
      <c r="X70" s="2" t="str">
        <f t="shared" ca="1" si="28"/>
        <v>INSERT INTO [dbo].[Candidate] ([DeliveryUnitId], [RelationType], [FirstName], [LastName], [DocType], [DocNumber], [EmployeeNumber], [InBench], [Picture], [IsActve]) SELECT [Id], 1, 'Raidel', 'Gonzalez', NULL, NULL, 94318, 0 , 'MVD/Raidel_Gonzalez.jpeg', 1 FROM [dbo].[DeliveryUnit] WHERE [Code] = 'MVD'</v>
      </c>
      <c r="Z70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71" spans="1:26" ht="15.75" thickBot="1" x14ac:dyDescent="0.3">
      <c r="A71" s="4" t="s">
        <v>75</v>
      </c>
      <c r="B71" s="5" t="s">
        <v>315</v>
      </c>
      <c r="C71" s="2" t="s">
        <v>288</v>
      </c>
      <c r="E71" s="2">
        <f t="shared" si="21"/>
        <v>5</v>
      </c>
      <c r="F71" s="2" t="str">
        <f t="shared" si="24"/>
        <v>Raúl</v>
      </c>
      <c r="G71" s="2" t="str">
        <f t="shared" si="25"/>
        <v>Fossemale</v>
      </c>
      <c r="K71" s="2">
        <v>1</v>
      </c>
      <c r="L71" s="2">
        <v>0</v>
      </c>
      <c r="N71" s="2" t="str">
        <f t="shared" si="26"/>
        <v>Raul_Fossemale.JPG</v>
      </c>
      <c r="O71" s="2" t="str">
        <f t="shared" si="27"/>
        <v>Fossemale</v>
      </c>
      <c r="Q71" s="2" t="s">
        <v>203</v>
      </c>
      <c r="R71" s="2" t="s">
        <v>131</v>
      </c>
      <c r="T71" s="2" t="s">
        <v>231</v>
      </c>
      <c r="V71" s="2" t="str">
        <f t="shared" si="22"/>
        <v>DEV</v>
      </c>
      <c r="X71" s="2" t="str">
        <f t="shared" ca="1" si="28"/>
        <v>INSERT INTO [dbo].[Candidate] ([DeliveryUnitId], [RelationType], [FirstName], [LastName], [DocType], [DocNumber], [EmployeeNumber], [InBench], [Picture], [IsActve]) SELECT [Id], 1, 'Raúl', 'Fossemale', NULL, NULL, 60340, 0 , 'MVD/Raul_Fossemale.JPG', 1 FROM [dbo].[DeliveryUnit] WHERE [Code] = 'MVD'</v>
      </c>
      <c r="Z71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72" spans="1:26" ht="15.75" thickBot="1" x14ac:dyDescent="0.3">
      <c r="A72" s="4" t="s">
        <v>25</v>
      </c>
      <c r="B72" s="5" t="s">
        <v>315</v>
      </c>
      <c r="C72" s="2" t="s">
        <v>289</v>
      </c>
      <c r="E72" s="2">
        <f t="shared" si="21"/>
        <v>8</v>
      </c>
      <c r="F72" s="2" t="str">
        <f t="shared" si="24"/>
        <v>Roberto</v>
      </c>
      <c r="G72" s="2" t="str">
        <f t="shared" si="25"/>
        <v>Assandri</v>
      </c>
      <c r="K72" s="2">
        <v>1</v>
      </c>
      <c r="L72" s="2">
        <v>0</v>
      </c>
      <c r="N72" s="2" t="str">
        <f t="shared" si="26"/>
        <v>Roberto_Assandri.JPG</v>
      </c>
      <c r="O72" s="2" t="str">
        <f t="shared" si="27"/>
        <v>Assandri</v>
      </c>
      <c r="Q72" s="2" t="s">
        <v>196</v>
      </c>
      <c r="R72" s="2" t="s">
        <v>122</v>
      </c>
      <c r="T72" s="2" t="s">
        <v>231</v>
      </c>
      <c r="V72" s="2" t="str">
        <f t="shared" si="22"/>
        <v>DEV</v>
      </c>
      <c r="X72" s="2" t="str">
        <f t="shared" ca="1" si="28"/>
        <v>INSERT INTO [dbo].[Candidate] ([DeliveryUnitId], [RelationType], [FirstName], [LastName], [DocType], [DocNumber], [EmployeeNumber], [InBench], [Picture], [IsActve]) SELECT [Id], 1, 'Roberto', 'Assandri', NULL, NULL, 85302, 0 , 'MVD/Roberto_Assandri.JPG', 1 FROM [dbo].[DeliveryUnit] WHERE [Code] = 'MVD'</v>
      </c>
      <c r="Z72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73" spans="1:26" ht="15.75" thickBot="1" x14ac:dyDescent="0.3">
      <c r="A73" s="4" t="s">
        <v>52</v>
      </c>
      <c r="B73" s="5" t="s">
        <v>315</v>
      </c>
      <c r="C73" s="2" t="s">
        <v>290</v>
      </c>
      <c r="E73" s="2">
        <f t="shared" si="21"/>
        <v>8</v>
      </c>
      <c r="F73" s="2" t="str">
        <f t="shared" si="24"/>
        <v>Rodrigo</v>
      </c>
      <c r="G73" s="2" t="str">
        <f t="shared" si="25"/>
        <v>Alvarez</v>
      </c>
      <c r="K73" s="2">
        <v>1</v>
      </c>
      <c r="L73" s="2">
        <v>0</v>
      </c>
      <c r="N73" s="2" t="str">
        <f t="shared" si="26"/>
        <v>Rodrigo_Alvarez.JPG</v>
      </c>
      <c r="O73" s="2" t="str">
        <f t="shared" si="27"/>
        <v>Alvarez</v>
      </c>
      <c r="Q73" s="2" t="s">
        <v>169</v>
      </c>
      <c r="R73" s="2" t="s">
        <v>147</v>
      </c>
      <c r="T73" s="2" t="s">
        <v>231</v>
      </c>
      <c r="V73" s="2" t="str">
        <f t="shared" si="22"/>
        <v>DEV</v>
      </c>
      <c r="X73" s="2" t="str">
        <f t="shared" ca="1" si="28"/>
        <v>INSERT INTO [dbo].[Candidate] ([DeliveryUnitId], [RelationType], [FirstName], [LastName], [DocType], [DocNumber], [EmployeeNumber], [InBench], [Picture], [IsActve]) SELECT [Id], 1, 'Rodrigo', 'Alvarez', NULL, NULL, 518, 0 , 'MVD/Rodrigo_Alvarez.JPG', 1 FROM [dbo].[DeliveryUnit] WHERE [Code] = 'MVD'</v>
      </c>
      <c r="Z73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4" spans="1:26" ht="15.75" thickBot="1" x14ac:dyDescent="0.3">
      <c r="A74" s="3" t="s">
        <v>3</v>
      </c>
      <c r="B74" s="5" t="s">
        <v>315</v>
      </c>
      <c r="C74" s="2" t="s">
        <v>291</v>
      </c>
      <c r="E74" s="2">
        <f t="shared" si="21"/>
        <v>8</v>
      </c>
      <c r="F74" s="2" t="str">
        <f t="shared" si="24"/>
        <v>Rodrigo</v>
      </c>
      <c r="G74" s="2" t="str">
        <f t="shared" si="25"/>
        <v>Valdez</v>
      </c>
      <c r="K74" s="2">
        <v>1</v>
      </c>
      <c r="L74" s="2">
        <v>0</v>
      </c>
      <c r="N74" s="2" t="str">
        <f t="shared" si="26"/>
        <v>Rodrigo_Valdez.JPG</v>
      </c>
      <c r="O74" s="2" t="str">
        <f t="shared" si="27"/>
        <v>Valdez</v>
      </c>
      <c r="Q74" s="2" t="s">
        <v>169</v>
      </c>
      <c r="R74" s="2" t="s">
        <v>93</v>
      </c>
      <c r="T74" s="2" t="s">
        <v>231</v>
      </c>
      <c r="V74" s="2" t="str">
        <f t="shared" si="22"/>
        <v>DEV</v>
      </c>
      <c r="X74" s="2" t="str">
        <f t="shared" ca="1" si="28"/>
        <v>INSERT INTO [dbo].[Candidate] ([DeliveryUnitId], [RelationType], [FirstName], [LastName], [DocType], [DocNumber], [EmployeeNumber], [InBench], [Picture], [IsActve]) SELECT [Id], 1, 'Rodrigo', 'Valdez', NULL, NULL, 76887, 0 , 'MVD/Rodrigo_Valdez.JPG', 1 FROM [dbo].[DeliveryUnit] WHERE [Code] = 'MVD'</v>
      </c>
      <c r="Z74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75" spans="1:26" ht="15.75" thickBot="1" x14ac:dyDescent="0.3">
      <c r="A75" s="3" t="s">
        <v>15</v>
      </c>
      <c r="B75" s="5" t="s">
        <v>315</v>
      </c>
      <c r="C75" s="2" t="s">
        <v>292</v>
      </c>
      <c r="E75" s="2">
        <f t="shared" si="21"/>
        <v>6</v>
      </c>
      <c r="F75" s="2" t="str">
        <f t="shared" si="24"/>
        <v>Ruben</v>
      </c>
      <c r="G75" s="2" t="str">
        <f t="shared" si="25"/>
        <v>Bracco</v>
      </c>
      <c r="K75" s="2">
        <v>1</v>
      </c>
      <c r="L75" s="2">
        <v>0</v>
      </c>
      <c r="N75" s="2" t="str">
        <f t="shared" si="26"/>
        <v>Ruben_Bracco.JPG</v>
      </c>
      <c r="O75" s="2" t="str">
        <f t="shared" si="27"/>
        <v>Bracco</v>
      </c>
      <c r="Q75" s="2" t="s">
        <v>187</v>
      </c>
      <c r="R75" s="2" t="s">
        <v>111</v>
      </c>
      <c r="T75" s="2" t="s">
        <v>228</v>
      </c>
      <c r="V75" s="2" t="str">
        <f t="shared" si="22"/>
        <v>PM</v>
      </c>
      <c r="X75" s="2" t="str">
        <f t="shared" ca="1" si="28"/>
        <v>INSERT INTO [dbo].[Candidate] ([DeliveryUnitId], [RelationType], [FirstName], [LastName], [DocType], [DocNumber], [EmployeeNumber], [InBench], [Picture], [IsActve]) SELECT [Id], 1, 'Ruben', 'Bracco', NULL, NULL, 23881, 0 , 'MVD/Ruben_Bracco.JPG', 1 FROM [dbo].[DeliveryUnit] WHERE [Code] = 'MVD'</v>
      </c>
      <c r="Z75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76" spans="1:26" ht="15.75" thickBot="1" x14ac:dyDescent="0.3">
      <c r="A76" s="3" t="s">
        <v>4</v>
      </c>
      <c r="B76" s="5" t="s">
        <v>315</v>
      </c>
      <c r="C76" s="2" t="s">
        <v>293</v>
      </c>
      <c r="E76" s="2">
        <f t="shared" si="21"/>
        <v>9</v>
      </c>
      <c r="F76" s="2" t="str">
        <f t="shared" si="24"/>
        <v>Santiago</v>
      </c>
      <c r="G76" s="2" t="str">
        <f t="shared" si="25"/>
        <v>Ferreiro</v>
      </c>
      <c r="K76" s="2">
        <v>1</v>
      </c>
      <c r="L76" s="2">
        <v>0</v>
      </c>
      <c r="N76" s="2" t="str">
        <f t="shared" si="26"/>
        <v>Santiago_Ferreiro.jpg</v>
      </c>
      <c r="O76" s="2" t="str">
        <f t="shared" si="27"/>
        <v>Ferreiro</v>
      </c>
      <c r="Q76" s="2" t="s">
        <v>172</v>
      </c>
      <c r="R76" s="2" t="s">
        <v>96</v>
      </c>
      <c r="T76" s="2" t="s">
        <v>228</v>
      </c>
      <c r="V76" s="2" t="str">
        <f t="shared" si="22"/>
        <v>PM</v>
      </c>
      <c r="X76" s="2" t="str">
        <f t="shared" ca="1" si="28"/>
        <v>INSERT INTO [dbo].[Candidate] ([DeliveryUnitId], [RelationType], [FirstName], [LastName], [DocType], [DocNumber], [EmployeeNumber], [InBench], [Picture], [IsActve]) SELECT [Id], 1, 'Santiago', 'Ferreiro', NULL, NULL, 35442, 0 , 'MVD/Santiago_Ferreiro.jpg', 1 FROM [dbo].[DeliveryUnit] WHERE [Code] = 'MVD'</v>
      </c>
      <c r="Z76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77" spans="1:26" ht="15.75" thickBot="1" x14ac:dyDescent="0.3">
      <c r="A77" s="3" t="s">
        <v>17</v>
      </c>
      <c r="B77" s="5" t="s">
        <v>315</v>
      </c>
      <c r="C77" s="2" t="s">
        <v>294</v>
      </c>
      <c r="E77" s="2">
        <f t="shared" si="21"/>
        <v>10</v>
      </c>
      <c r="F77" s="2" t="str">
        <f t="shared" si="24"/>
        <v>Sebastian</v>
      </c>
      <c r="G77" s="2" t="str">
        <f t="shared" si="25"/>
        <v>Queirolo</v>
      </c>
      <c r="K77" s="2">
        <v>1</v>
      </c>
      <c r="L77" s="2">
        <v>0</v>
      </c>
      <c r="N77" s="2" t="str">
        <f t="shared" si="26"/>
        <v>Sebastian_Queirolo.JPG</v>
      </c>
      <c r="O77" s="2" t="str">
        <f t="shared" si="27"/>
        <v>Queirolo</v>
      </c>
      <c r="Q77" s="2" t="s">
        <v>189</v>
      </c>
      <c r="R77" s="2" t="s">
        <v>114</v>
      </c>
      <c r="T77" s="2" t="s">
        <v>228</v>
      </c>
      <c r="V77" s="2" t="str">
        <f t="shared" si="22"/>
        <v>PM</v>
      </c>
      <c r="X77" s="2" t="str">
        <f t="shared" ca="1" si="28"/>
        <v>INSERT INTO [dbo].[Candidate] ([DeliveryUnitId], [RelationType], [FirstName], [LastName], [DocType], [DocNumber], [EmployeeNumber], [InBench], [Picture], [IsActve]) SELECT [Id], 1, 'Sebastian', 'Queirolo', NULL, NULL, 52601, 0 , 'MVD/Sebastian_Queirolo.JPG', 1 FROM [dbo].[DeliveryUnit] WHERE [Code] = 'MVD'</v>
      </c>
      <c r="Z77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78" spans="1:26" ht="15.75" thickBot="1" x14ac:dyDescent="0.3">
      <c r="A78" s="4" t="s">
        <v>33</v>
      </c>
      <c r="B78" s="5" t="s">
        <v>315</v>
      </c>
      <c r="C78" s="2" t="s">
        <v>295</v>
      </c>
      <c r="E78" s="2">
        <f t="shared" si="21"/>
        <v>7</v>
      </c>
      <c r="F78" s="2" t="str">
        <f t="shared" si="24"/>
        <v>Silvia</v>
      </c>
      <c r="G78" s="2" t="str">
        <f t="shared" si="25"/>
        <v>Derkoyorikian</v>
      </c>
      <c r="K78" s="2">
        <v>1</v>
      </c>
      <c r="L78" s="2">
        <v>0</v>
      </c>
      <c r="N78" s="2" t="str">
        <f t="shared" si="26"/>
        <v>Silvia_Derkoyorikian.JPG</v>
      </c>
      <c r="O78" s="2" t="str">
        <f t="shared" si="27"/>
        <v>Derkoyorikian</v>
      </c>
      <c r="Q78" s="2" t="s">
        <v>204</v>
      </c>
      <c r="R78" s="2" t="s">
        <v>133</v>
      </c>
      <c r="T78" s="2" t="s">
        <v>232</v>
      </c>
      <c r="V78" s="2" t="str">
        <f t="shared" si="22"/>
        <v>DBA</v>
      </c>
      <c r="X78" s="2" t="str">
        <f t="shared" ca="1" si="28"/>
        <v>INSERT INTO [dbo].[Candidate] ([DeliveryUnitId], [RelationType], [FirstName], [LastName], [DocType], [DocNumber], [EmployeeNumber], [InBench], [Picture], [IsActve]) SELECT [Id], 1, 'Silvia', 'Derkoyorikian', NULL, NULL, 72460, 0 , 'MVD/Silvia_Derkoyorikian.JPG', 1 FROM [dbo].[DeliveryUnit] WHERE [Code] = 'MVD'</v>
      </c>
      <c r="Z78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79" spans="1:26" ht="15.75" thickBot="1" x14ac:dyDescent="0.3">
      <c r="A79" s="4" t="s">
        <v>64</v>
      </c>
      <c r="B79" s="5" t="s">
        <v>315</v>
      </c>
      <c r="C79" s="2" t="s">
        <v>296</v>
      </c>
      <c r="E79" s="2">
        <f t="shared" si="21"/>
        <v>9</v>
      </c>
      <c r="F79" s="2" t="str">
        <f t="shared" si="24"/>
        <v>Valentín</v>
      </c>
      <c r="G79" s="2" t="str">
        <f t="shared" si="25"/>
        <v>Gadola</v>
      </c>
      <c r="K79" s="2">
        <v>1</v>
      </c>
      <c r="L79" s="2">
        <v>0</v>
      </c>
      <c r="N79" s="2" t="str">
        <f t="shared" si="26"/>
        <v>Valentin_Gadola.jpg</v>
      </c>
      <c r="O79" s="2" t="str">
        <f t="shared" si="27"/>
        <v>Gadola</v>
      </c>
      <c r="Q79" s="2" t="s">
        <v>170</v>
      </c>
      <c r="R79" s="2" t="s">
        <v>94</v>
      </c>
      <c r="T79" s="2" t="s">
        <v>228</v>
      </c>
      <c r="V79" s="2" t="str">
        <f t="shared" si="22"/>
        <v>PM</v>
      </c>
      <c r="X79" s="2" t="str">
        <f t="shared" ca="1" si="28"/>
        <v>INSERT INTO [dbo].[Candidate] ([DeliveryUnitId], [RelationType], [FirstName], [LastName], [DocType], [DocNumber], [EmployeeNumber], [InBench], [Picture], [IsActve]) SELECT [Id], 1, 'Valentín', 'Gadola', NULL, NULL, 48236, 0 , 'MVD/Valentin_Gadola.jpg', 1 FROM [dbo].[DeliveryUnit] WHERE [Code] = 'MVD'</v>
      </c>
      <c r="Z79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80" spans="1:26" ht="15.75" thickBot="1" x14ac:dyDescent="0.3">
      <c r="A80" s="4" t="s">
        <v>50</v>
      </c>
      <c r="B80" s="5" t="s">
        <v>315</v>
      </c>
      <c r="C80" s="2" t="s">
        <v>312</v>
      </c>
      <c r="E80" s="2">
        <f t="shared" si="21"/>
        <v>8</v>
      </c>
      <c r="F80" s="2" t="str">
        <f t="shared" si="24"/>
        <v>Valeria</v>
      </c>
      <c r="G80" s="2" t="str">
        <f t="shared" si="25"/>
        <v>Rotunno</v>
      </c>
      <c r="K80" s="2">
        <v>1</v>
      </c>
      <c r="L80" s="2">
        <v>0</v>
      </c>
      <c r="N80" s="2" t="str">
        <f t="shared" si="26"/>
        <v>Valeria_Rotunno.JPG</v>
      </c>
      <c r="O80" s="2" t="str">
        <f t="shared" si="27"/>
        <v>Rotunno</v>
      </c>
      <c r="Q80" s="2" t="s">
        <v>219</v>
      </c>
      <c r="R80" s="2" t="s">
        <v>154</v>
      </c>
      <c r="T80" s="2" t="s">
        <v>227</v>
      </c>
      <c r="V80" s="2" t="str">
        <f t="shared" si="22"/>
        <v>ADMIN</v>
      </c>
      <c r="X80" s="2" t="str">
        <f t="shared" ca="1" si="28"/>
        <v>INSERT INTO [dbo].[Candidate] ([DeliveryUnitId], [RelationType], [FirstName], [LastName], [DocType], [DocNumber], [EmployeeNumber], [InBench], [Picture], [IsActve]) SELECT [Id], 1, 'Valeria', 'Rotunno', NULL, NULL, 78000, 0 , 'MVD/Valeria_Rotunno.JPG', 1 FROM [dbo].[DeliveryUnit] WHERE [Code] = 'MVD'</v>
      </c>
      <c r="Z80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81" spans="1:26" ht="15.75" thickBot="1" x14ac:dyDescent="0.3">
      <c r="A81" s="4" t="s">
        <v>47</v>
      </c>
      <c r="B81" s="5" t="s">
        <v>315</v>
      </c>
      <c r="C81" s="2" t="s">
        <v>297</v>
      </c>
      <c r="E81" s="2">
        <f t="shared" si="21"/>
        <v>9</v>
      </c>
      <c r="F81" s="2" t="str">
        <f t="shared" si="24"/>
        <v>Victoria</v>
      </c>
      <c r="G81" s="2" t="str">
        <f t="shared" si="25"/>
        <v>Andrada</v>
      </c>
      <c r="K81" s="2">
        <v>1</v>
      </c>
      <c r="L81" s="2">
        <v>0</v>
      </c>
      <c r="N81" s="2" t="str">
        <f t="shared" si="26"/>
        <v>Victoria_Andrada.JPG</v>
      </c>
      <c r="O81" s="2" t="str">
        <f t="shared" si="27"/>
        <v>Andrada</v>
      </c>
      <c r="Q81" s="2" t="s">
        <v>215</v>
      </c>
      <c r="R81" s="2" t="s">
        <v>149</v>
      </c>
      <c r="T81" t="s">
        <v>231</v>
      </c>
      <c r="V81" s="2" t="str">
        <f t="shared" si="22"/>
        <v>DEV</v>
      </c>
      <c r="X81" s="2" t="str">
        <f t="shared" ca="1" si="28"/>
        <v>INSERT INTO [dbo].[Candidate] ([DeliveryUnitId], [RelationType], [FirstName], [LastName], [DocType], [DocNumber], [EmployeeNumber], [InBench], [Picture], [IsActve]) SELECT [Id], 1, 'Victoria', 'Andrada', NULL, NULL, 70036, 0 , 'MVD/Victoria_Andrada.JPG', 1 FROM [dbo].[DeliveryUnit] WHERE [Code] = 'MVD'</v>
      </c>
      <c r="Z81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82" spans="1:26" ht="15.75" thickBot="1" x14ac:dyDescent="0.3">
      <c r="A82" s="4" t="s">
        <v>51</v>
      </c>
      <c r="B82" s="5" t="s">
        <v>315</v>
      </c>
      <c r="C82" s="2" t="s">
        <v>298</v>
      </c>
      <c r="E82" s="2">
        <f t="shared" si="21"/>
        <v>8</v>
      </c>
      <c r="F82" s="2" t="str">
        <f t="shared" si="24"/>
        <v>William</v>
      </c>
      <c r="G82" s="2" t="str">
        <f t="shared" si="25"/>
        <v>Claro</v>
      </c>
      <c r="K82" s="2">
        <v>1</v>
      </c>
      <c r="L82" s="2">
        <v>0</v>
      </c>
      <c r="N82" s="2" t="str">
        <f t="shared" si="26"/>
        <v>William_Claro.JPG</v>
      </c>
      <c r="O82" s="2" t="str">
        <f t="shared" si="27"/>
        <v>Claro</v>
      </c>
      <c r="Q82" s="2" t="s">
        <v>220</v>
      </c>
      <c r="R82" s="2" t="s">
        <v>155</v>
      </c>
      <c r="T82" s="2" t="s">
        <v>231</v>
      </c>
      <c r="V82" s="2" t="str">
        <f t="shared" si="22"/>
        <v>DEV</v>
      </c>
      <c r="X82" s="2" t="str">
        <f t="shared" ca="1" si="28"/>
        <v>INSERT INTO [dbo].[Candidate] ([DeliveryUnitId], [RelationType], [FirstName], [LastName], [DocType], [DocNumber], [EmployeeNumber], [InBench], [Picture], [IsActve]) SELECT [Id], 1, 'William', 'Claro', NULL, NULL, 30656, 0 , 'MVD/William_Claro.JPG', 1 FROM [dbo].[DeliveryUnit] WHERE [Code] = 'MVD'</v>
      </c>
      <c r="Z82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83" spans="1:26" ht="15.75" thickBot="1" x14ac:dyDescent="0.3">
      <c r="A83" s="4" t="s">
        <v>41</v>
      </c>
      <c r="B83" s="5" t="s">
        <v>315</v>
      </c>
      <c r="C83" s="2" t="s">
        <v>313</v>
      </c>
      <c r="E83" s="2">
        <f t="shared" si="21"/>
        <v>5</v>
      </c>
      <c r="F83" s="2" t="str">
        <f t="shared" si="24"/>
        <v>Yago</v>
      </c>
      <c r="G83" s="2" t="str">
        <f t="shared" si="25"/>
        <v>Auza</v>
      </c>
      <c r="K83" s="2">
        <v>1</v>
      </c>
      <c r="L83" s="2">
        <v>0</v>
      </c>
      <c r="N83" s="2" t="str">
        <f t="shared" si="26"/>
        <v>Yago_Auza.jpg</v>
      </c>
      <c r="O83" s="2" t="str">
        <f t="shared" si="27"/>
        <v>Auza</v>
      </c>
      <c r="Q83" s="2" t="s">
        <v>210</v>
      </c>
      <c r="R83" s="2" t="s">
        <v>143</v>
      </c>
      <c r="T83" s="2" t="s">
        <v>231</v>
      </c>
      <c r="V83" s="2" t="str">
        <f t="shared" si="22"/>
        <v>DEV</v>
      </c>
      <c r="X83" s="2" t="str">
        <f t="shared" ca="1" si="28"/>
        <v>INSERT INTO [dbo].[Candidate] ([DeliveryUnitId], [RelationType], [FirstName], [LastName], [DocType], [DocNumber], [EmployeeNumber], [InBench], [Picture], [IsActve]) SELECT [Id], 1, 'Yago', 'Auza', NULL, NULL, 18563, 0 , 'MVD/Yago_Auza.jpg', 1 FROM [dbo].[DeliveryUnit] WHERE [Code] = 'MVD'</v>
      </c>
      <c r="Z83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84" spans="1:26" ht="15.75" thickBot="1" x14ac:dyDescent="0.3">
      <c r="A84" s="4" t="s">
        <v>40</v>
      </c>
      <c r="B84" s="5" t="s">
        <v>315</v>
      </c>
      <c r="C84" s="2" t="s">
        <v>314</v>
      </c>
      <c r="E84" s="2">
        <f t="shared" si="21"/>
        <v>7</v>
      </c>
      <c r="F84" s="2" t="str">
        <f t="shared" si="24"/>
        <v>Yanara</v>
      </c>
      <c r="G84" s="2" t="str">
        <f t="shared" si="25"/>
        <v>Valdes</v>
      </c>
      <c r="K84" s="2">
        <v>1</v>
      </c>
      <c r="L84" s="2">
        <v>0</v>
      </c>
      <c r="N84" s="2" t="str">
        <f t="shared" si="26"/>
        <v>Yanara_Valdes.jpg</v>
      </c>
      <c r="O84" s="2" t="str">
        <f t="shared" si="27"/>
        <v>Valdes</v>
      </c>
      <c r="Q84" s="2" t="s">
        <v>209</v>
      </c>
      <c r="R84" s="2" t="s">
        <v>141</v>
      </c>
      <c r="T84" t="s">
        <v>231</v>
      </c>
      <c r="V84" s="2" t="str">
        <f t="shared" si="22"/>
        <v>DEV</v>
      </c>
      <c r="X84" s="2" t="str">
        <f t="shared" ca="1" si="28"/>
        <v>INSERT INTO [dbo].[Candidate] ([DeliveryUnitId], [RelationType], [FirstName], [LastName], [DocType], [DocNumber], [EmployeeNumber], [InBench], [Picture], [IsActve]) SELECT [Id], 1, 'Yanara', 'Valdes', NULL, NULL, 7028, 0 , 'MVD/Yanara_Valdes.jpg', 1 FROM [dbo].[DeliveryUnit] WHERE [Code] = 'MVD'</v>
      </c>
      <c r="Z84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85" spans="1:26" ht="15.75" thickBot="1" x14ac:dyDescent="0.3">
      <c r="A85" s="3" t="s">
        <v>67</v>
      </c>
      <c r="B85" s="5" t="s">
        <v>315</v>
      </c>
      <c r="C85" s="2" t="s">
        <v>299</v>
      </c>
      <c r="E85" s="2">
        <f t="shared" si="21"/>
        <v>5</v>
      </c>
      <c r="F85" s="2" t="str">
        <f t="shared" si="24"/>
        <v>Yony</v>
      </c>
      <c r="G85" s="2" t="str">
        <f t="shared" si="25"/>
        <v>Gómez</v>
      </c>
      <c r="K85" s="2">
        <v>1</v>
      </c>
      <c r="L85" s="2">
        <v>0</v>
      </c>
      <c r="N85" s="2" t="str">
        <f t="shared" si="26"/>
        <v>Yony_Gomez.JPG</v>
      </c>
      <c r="O85" s="2" t="str">
        <f t="shared" si="27"/>
        <v>Gómez</v>
      </c>
      <c r="Q85" s="2" t="s">
        <v>175</v>
      </c>
      <c r="R85" s="2" t="s">
        <v>99</v>
      </c>
      <c r="T85" s="2" t="s">
        <v>229</v>
      </c>
      <c r="V85" s="2" t="str">
        <f t="shared" si="22"/>
        <v>UX</v>
      </c>
      <c r="X85" s="2" t="str">
        <f t="shared" ca="1" si="28"/>
        <v>INSERT INTO [dbo].[Candidate] ([DeliveryUnitId], [RelationType], [FirstName], [LastName], [DocType], [DocNumber], [EmployeeNumber], [InBench], [Picture], [IsActve]) SELECT [Id], 1, 'Yony', 'Gómez', NULL, NULL, 51406, 0 , 'MVD/Yony_Gomez.JPG', 1 FROM [dbo].[DeliveryUnit] WHERE [Code] = 'MVD'</v>
      </c>
      <c r="Z85" s="2" t="str">
        <f t="shared" si="23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86" spans="1:26" ht="15.75" thickBot="1" x14ac:dyDescent="0.3">
      <c r="A86" s="4" t="s">
        <v>321</v>
      </c>
      <c r="B86" s="6" t="s">
        <v>326</v>
      </c>
      <c r="E86" s="2">
        <f t="shared" ref="E86:E90" si="29">FIND(" ",A86)</f>
        <v>7</v>
      </c>
      <c r="F86" s="2" t="str">
        <f t="shared" ref="F86:F90" si="30">LEFT(A86, E86-1)</f>
        <v>Adrián</v>
      </c>
      <c r="G86" s="2" t="str">
        <f t="shared" ref="G86:G90" si="31">RIGHT(A86,LEN(A86) - E86)</f>
        <v>Costa</v>
      </c>
      <c r="K86" s="2">
        <v>1</v>
      </c>
      <c r="L86" s="2">
        <v>0</v>
      </c>
      <c r="N86" s="2" t="str">
        <f t="shared" ref="N86:N90" si="32">IF(C86="", F86, C86)</f>
        <v>Adrián</v>
      </c>
      <c r="O86" s="2" t="str">
        <f t="shared" ref="O86:O90" si="33">IF(J86="", G86, J86)</f>
        <v>Costa</v>
      </c>
      <c r="Q86" s="2" t="str">
        <f t="shared" ref="Q86:Q90" si="34">IF(F86="", I86, F86)</f>
        <v>Adrián</v>
      </c>
      <c r="R86" s="2" t="s">
        <v>316</v>
      </c>
      <c r="T86" t="s">
        <v>228</v>
      </c>
      <c r="V86" s="2" t="str">
        <f t="shared" ref="V86:V90" si="35">IF(T86="", "TST", T86)</f>
        <v>PM</v>
      </c>
      <c r="X86" s="2" t="str">
        <f t="shared" ca="1" si="28"/>
        <v>INSERT INTO [dbo].[Candidate] ([DeliveryUnitId], [RelationType], [FirstName], [LastName], [DocType], [DocNumber], [EmployeeNumber], [InBench], [Picture], [IsActve]) SELECT [Id], 1, 'Adrián', 'Costa', NULL, NULL, 98852, 0 , NULL, 1 FROM [dbo].[DeliveryUnit] WHERE [Code] = 'ROS'</v>
      </c>
      <c r="Z86" s="2" t="str">
        <f t="shared" ref="Z86:Z90" si="36">CONCATENATE("INSERT INTO [dbo].[CandidateCandidateRole] ([CandidateId], [CandidateRoleId], [StartDate], [EndDate]) SELECT [P].[Id], [PR].[Id], '2015-01-01', NULL FROM [dbo].[Candidate] AS P, [dbo].[CandidateRole] AS [PR] WHERE [P].[FirstName] = '", Q86, "' AND [P].[LastName] = '", R86, "' AND [PR].[Code] = '", V86,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'Costa' AND [PR].[Code] = 'PM'</v>
      </c>
    </row>
    <row r="87" spans="1:26" ht="15.75" thickBot="1" x14ac:dyDescent="0.3">
      <c r="A87" s="4" t="s">
        <v>322</v>
      </c>
      <c r="B87" s="6" t="s">
        <v>326</v>
      </c>
      <c r="E87" s="2">
        <f t="shared" si="29"/>
        <v>8</v>
      </c>
      <c r="F87" s="2" t="str">
        <f t="shared" si="30"/>
        <v>Agustín</v>
      </c>
      <c r="G87" s="2" t="str">
        <f t="shared" si="31"/>
        <v>Narvaez</v>
      </c>
      <c r="K87" s="2">
        <v>1</v>
      </c>
      <c r="L87" s="2">
        <v>0</v>
      </c>
      <c r="N87" s="2" t="str">
        <f t="shared" si="32"/>
        <v>Agustín</v>
      </c>
      <c r="O87" s="2" t="str">
        <f t="shared" si="33"/>
        <v>Narvaez</v>
      </c>
      <c r="Q87" s="2" t="str">
        <f t="shared" si="34"/>
        <v>Agustín</v>
      </c>
      <c r="R87" s="2" t="s">
        <v>317</v>
      </c>
      <c r="T87" t="s">
        <v>231</v>
      </c>
      <c r="V87" s="2" t="str">
        <f t="shared" si="35"/>
        <v>DEV</v>
      </c>
      <c r="X87" s="2" t="str">
        <f t="shared" ca="1" si="28"/>
        <v>INSERT INTO [dbo].[Candidate] ([DeliveryUnitId], [RelationType], [FirstName], [LastName], [DocType], [DocNumber], [EmployeeNumber], [InBench], [Picture], [IsActve]) SELECT [Id], 1, 'Agustín', 'Narvaez', NULL, NULL, 51300, 0 , NULL, 1 FROM [dbo].[DeliveryUnit] WHERE [Code] = 'ROS'</v>
      </c>
      <c r="Z87" s="2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'Agustín' AND [P].[LastName] = 'Narvaez' AND [PR].[Code] = 'DEV'</v>
      </c>
    </row>
    <row r="88" spans="1:26" ht="15.75" thickBot="1" x14ac:dyDescent="0.3">
      <c r="A88" s="4" t="s">
        <v>323</v>
      </c>
      <c r="B88" s="6" t="s">
        <v>326</v>
      </c>
      <c r="E88" s="2">
        <f t="shared" si="29"/>
        <v>7</v>
      </c>
      <c r="F88" s="2" t="str">
        <f t="shared" si="30"/>
        <v>Andrea</v>
      </c>
      <c r="G88" s="2" t="str">
        <f t="shared" si="31"/>
        <v>Sabella</v>
      </c>
      <c r="K88" s="2">
        <v>1</v>
      </c>
      <c r="L88" s="2">
        <v>0</v>
      </c>
      <c r="N88" s="2" t="str">
        <f t="shared" si="32"/>
        <v>Andrea</v>
      </c>
      <c r="O88" s="2" t="str">
        <f t="shared" si="33"/>
        <v>Sabella</v>
      </c>
      <c r="Q88" s="2" t="str">
        <f t="shared" si="34"/>
        <v>Andrea</v>
      </c>
      <c r="R88" s="2" t="s">
        <v>318</v>
      </c>
      <c r="T88" t="s">
        <v>230</v>
      </c>
      <c r="V88" s="2" t="str">
        <f t="shared" si="35"/>
        <v>TST</v>
      </c>
      <c r="X88" s="2" t="str">
        <f t="shared" ca="1" si="28"/>
        <v>INSERT INTO [dbo].[Candidate] ([DeliveryUnitId], [RelationType], [FirstName], [LastName], [DocType], [DocNumber], [EmployeeNumber], [InBench], [Picture], [IsActve]) SELECT [Id], 1, 'Andrea', 'Sabella', NULL, NULL, 2390, 0 , NULL, 1 FROM [dbo].[DeliveryUnit] WHERE [Code] = 'ROS'</v>
      </c>
      <c r="Z88" s="2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'Andrea' AND [P].[LastName] = 'Sabella' AND [PR].[Code] = 'TST'</v>
      </c>
    </row>
    <row r="89" spans="1:26" ht="15.75" thickBot="1" x14ac:dyDescent="0.3">
      <c r="A89" s="4" t="s">
        <v>324</v>
      </c>
      <c r="B89" s="6" t="s">
        <v>326</v>
      </c>
      <c r="E89" s="2">
        <f t="shared" si="29"/>
        <v>9</v>
      </c>
      <c r="F89" s="2" t="str">
        <f t="shared" si="30"/>
        <v>Ezequiel</v>
      </c>
      <c r="G89" s="2" t="str">
        <f t="shared" si="31"/>
        <v>Konjuh</v>
      </c>
      <c r="K89" s="2">
        <v>1</v>
      </c>
      <c r="L89" s="2">
        <v>0</v>
      </c>
      <c r="N89" s="2" t="str">
        <f t="shared" si="32"/>
        <v>Ezequiel</v>
      </c>
      <c r="O89" s="2" t="str">
        <f t="shared" si="33"/>
        <v>Konjuh</v>
      </c>
      <c r="Q89" s="2" t="str">
        <f t="shared" si="34"/>
        <v>Ezequiel</v>
      </c>
      <c r="R89" s="2" t="s">
        <v>319</v>
      </c>
      <c r="T89" t="s">
        <v>231</v>
      </c>
      <c r="V89" s="2" t="str">
        <f t="shared" si="35"/>
        <v>DEV</v>
      </c>
      <c r="X89" s="2" t="str">
        <f t="shared" ca="1" si="28"/>
        <v>INSERT INTO [dbo].[Candidate] ([DeliveryUnitId], [RelationType], [FirstName], [LastName], [DocType], [DocNumber], [EmployeeNumber], [InBench], [Picture], [IsActve]) SELECT [Id], 1, 'Ezequiel', 'Konjuh', NULL, NULL, 63203, 0 , NULL, 1 FROM [dbo].[DeliveryUnit] WHERE [Code] = 'ROS'</v>
      </c>
      <c r="Z89" s="2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'Ezequiel' AND [P].[LastName] = 'Konjuh' AND [PR].[Code] = 'DEV'</v>
      </c>
    </row>
    <row r="90" spans="1:26" ht="15.75" thickBot="1" x14ac:dyDescent="0.3">
      <c r="A90" s="4" t="s">
        <v>325</v>
      </c>
      <c r="B90" s="6" t="s">
        <v>326</v>
      </c>
      <c r="E90" s="2">
        <f t="shared" si="29"/>
        <v>5</v>
      </c>
      <c r="F90" s="2" t="str">
        <f t="shared" si="30"/>
        <v>Luis</v>
      </c>
      <c r="G90" s="2" t="str">
        <f t="shared" si="31"/>
        <v>Fregeiro</v>
      </c>
      <c r="K90" s="2">
        <v>1</v>
      </c>
      <c r="L90" s="2">
        <v>0</v>
      </c>
      <c r="N90" s="2" t="str">
        <f t="shared" si="32"/>
        <v>Luis</v>
      </c>
      <c r="O90" s="2" t="str">
        <f t="shared" si="33"/>
        <v>Fregeiro</v>
      </c>
      <c r="Q90" s="2" t="str">
        <f t="shared" si="34"/>
        <v>Luis</v>
      </c>
      <c r="R90" s="2" t="s">
        <v>320</v>
      </c>
      <c r="T90" t="s">
        <v>231</v>
      </c>
      <c r="V90" s="2" t="str">
        <f t="shared" si="35"/>
        <v>DEV</v>
      </c>
      <c r="X90" s="2" t="str">
        <f t="shared" ca="1" si="28"/>
        <v>INSERT INTO [dbo].[Candidate] ([DeliveryUnitId], [RelationType], [FirstName], [LastName], [DocType], [DocNumber], [EmployeeNumber], [InBench], [Picture], [IsActve]) SELECT [Id], 1, 'Luis', 'Fregeiro', NULL, NULL, 9909, 0 , NULL, 1 FROM [dbo].[DeliveryUnit] WHERE [Code] = 'ROS'</v>
      </c>
      <c r="Z90" s="2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'Luis' AND [P].[LastName] = 'Fregeiro' AND [PR].[Code] = 'DEV'</v>
      </c>
    </row>
  </sheetData>
  <sortState xmlns:xlrd2="http://schemas.microsoft.com/office/spreadsheetml/2017/richdata2" ref="A2:Z85">
    <sortCondition ref="A2:A85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2019-08-23T17:57:51Z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