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novationLab2019\database\"/>
    </mc:Choice>
  </mc:AlternateContent>
  <xr:revisionPtr revIDLastSave="0" documentId="13_ncr:1_{FED18661-A91D-437E-81F4-9361A1703129}" xr6:coauthVersionLast="41" xr6:coauthVersionMax="43" xr10:uidLastSave="{00000000-0000-0000-0000-000000000000}"/>
  <bookViews>
    <workbookView xWindow="-120" yWindow="-120" windowWidth="29040" windowHeight="15990" xr2:uid="{77406EC5-31F3-4B7A-B386-A344DA39D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4" i="1" l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1" i="1"/>
  <c r="W84" i="1" l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S44" i="1" l="1"/>
  <c r="S41" i="1"/>
  <c r="S64" i="1"/>
  <c r="S30" i="1"/>
  <c r="S47" i="1"/>
  <c r="S69" i="1"/>
  <c r="S17" i="1"/>
  <c r="S51" i="1"/>
  <c r="S27" i="1"/>
  <c r="S37" i="1"/>
  <c r="S7" i="1"/>
  <c r="S66" i="1"/>
  <c r="S72" i="1"/>
  <c r="S81" i="1"/>
  <c r="S79" i="1"/>
  <c r="S50" i="1"/>
  <c r="S34" i="1"/>
  <c r="S55" i="1"/>
  <c r="S45" i="1"/>
  <c r="S8" i="1"/>
  <c r="S80" i="1"/>
  <c r="S22" i="1"/>
  <c r="S20" i="1"/>
  <c r="S15" i="1"/>
  <c r="S59" i="1"/>
  <c r="S60" i="1"/>
  <c r="S82" i="1"/>
  <c r="S83" i="1"/>
  <c r="S28" i="1"/>
  <c r="S52" i="1"/>
  <c r="S48" i="1"/>
  <c r="S38" i="1"/>
  <c r="S61" i="1"/>
  <c r="S56" i="1"/>
  <c r="S36" i="1"/>
  <c r="S77" i="1"/>
  <c r="S10" i="1"/>
  <c r="S70" i="1"/>
  <c r="S23" i="1"/>
  <c r="S35" i="1"/>
  <c r="S49" i="1"/>
  <c r="S68" i="1"/>
  <c r="S9" i="1"/>
  <c r="S39" i="1"/>
  <c r="S6" i="1"/>
  <c r="S32" i="1"/>
  <c r="S4" i="1"/>
  <c r="S71" i="1"/>
  <c r="S54" i="1"/>
  <c r="S63" i="1"/>
  <c r="S42" i="1"/>
  <c r="S14" i="1"/>
  <c r="S65" i="1"/>
  <c r="S18" i="1"/>
  <c r="S12" i="1"/>
  <c r="S13" i="1"/>
  <c r="S5" i="1"/>
  <c r="S76" i="1"/>
  <c r="S24" i="1"/>
  <c r="S19" i="1"/>
  <c r="S74" i="1"/>
  <c r="S43" i="1"/>
  <c r="S26" i="1"/>
  <c r="S57" i="1"/>
  <c r="S58" i="1"/>
  <c r="S40" i="1"/>
  <c r="S29" i="1"/>
  <c r="S33" i="1"/>
  <c r="S16" i="1"/>
  <c r="S62" i="1"/>
  <c r="S25" i="1"/>
  <c r="S2" i="1"/>
  <c r="S11" i="1"/>
  <c r="S84" i="1"/>
  <c r="S31" i="1"/>
  <c r="S1" i="1"/>
  <c r="W1" i="1" s="1"/>
  <c r="S75" i="1"/>
  <c r="S53" i="1"/>
  <c r="S78" i="1"/>
  <c r="S73" i="1"/>
  <c r="S21" i="1"/>
  <c r="S46" i="1"/>
  <c r="S67" i="1"/>
  <c r="S3" i="1"/>
  <c r="D44" i="1" l="1"/>
  <c r="D41" i="1"/>
  <c r="D64" i="1"/>
  <c r="D30" i="1"/>
  <c r="D47" i="1"/>
  <c r="D69" i="1"/>
  <c r="D17" i="1"/>
  <c r="D51" i="1"/>
  <c r="D27" i="1"/>
  <c r="D37" i="1"/>
  <c r="D7" i="1"/>
  <c r="D66" i="1"/>
  <c r="D72" i="1"/>
  <c r="D81" i="1"/>
  <c r="D79" i="1"/>
  <c r="D50" i="1"/>
  <c r="D34" i="1"/>
  <c r="D55" i="1"/>
  <c r="D45" i="1"/>
  <c r="D8" i="1"/>
  <c r="D80" i="1"/>
  <c r="D22" i="1"/>
  <c r="D20" i="1"/>
  <c r="D15" i="1"/>
  <c r="D59" i="1"/>
  <c r="D60" i="1"/>
  <c r="D82" i="1"/>
  <c r="D3" i="1"/>
  <c r="D83" i="1"/>
  <c r="D28" i="1"/>
  <c r="D52" i="1"/>
  <c r="D48" i="1"/>
  <c r="D38" i="1"/>
  <c r="D61" i="1"/>
  <c r="D56" i="1"/>
  <c r="D36" i="1"/>
  <c r="D77" i="1"/>
  <c r="D10" i="1"/>
  <c r="D70" i="1"/>
  <c r="D23" i="1"/>
  <c r="D35" i="1"/>
  <c r="D49" i="1"/>
  <c r="D68" i="1"/>
  <c r="D9" i="1"/>
  <c r="D39" i="1"/>
  <c r="D6" i="1"/>
  <c r="D32" i="1"/>
  <c r="D4" i="1"/>
  <c r="D71" i="1"/>
  <c r="D54" i="1"/>
  <c r="D63" i="1"/>
  <c r="D42" i="1"/>
  <c r="D14" i="1"/>
  <c r="D65" i="1"/>
  <c r="D18" i="1"/>
  <c r="D12" i="1"/>
  <c r="D13" i="1"/>
  <c r="D5" i="1"/>
  <c r="D76" i="1"/>
  <c r="D24" i="1"/>
  <c r="D19" i="1"/>
  <c r="D74" i="1"/>
  <c r="D43" i="1"/>
  <c r="D26" i="1"/>
  <c r="D57" i="1"/>
  <c r="D58" i="1"/>
  <c r="D40" i="1"/>
  <c r="D29" i="1"/>
  <c r="D33" i="1"/>
  <c r="D16" i="1"/>
  <c r="D62" i="1"/>
  <c r="D25" i="1"/>
  <c r="D2" i="1"/>
  <c r="D11" i="1"/>
  <c r="D84" i="1"/>
  <c r="D31" i="1"/>
  <c r="D1" i="1"/>
  <c r="F1" i="1" s="1"/>
  <c r="L1" i="1" s="1"/>
  <c r="D75" i="1"/>
  <c r="D53" i="1"/>
  <c r="D78" i="1"/>
  <c r="D73" i="1"/>
  <c r="D21" i="1"/>
  <c r="D46" i="1"/>
  <c r="D67" i="1"/>
  <c r="E1" i="1" l="1"/>
  <c r="K1" i="1" s="1"/>
</calcChain>
</file>

<file path=xl/sharedStrings.xml><?xml version="1.0" encoding="utf-8"?>
<sst xmlns="http://schemas.openxmlformats.org/spreadsheetml/2006/main" count="425" uniqueCount="316">
  <si>
    <t>Pedro Minetti</t>
  </si>
  <si>
    <t>Luciano Deluca</t>
  </si>
  <si>
    <t>Eduardo Ducer</t>
  </si>
  <si>
    <t>Rodrigo Valdez</t>
  </si>
  <si>
    <t>Santiago Ferreiro</t>
  </si>
  <si>
    <t>Giovanina Chirione</t>
  </si>
  <si>
    <t>Aniela Amy</t>
  </si>
  <si>
    <t>Alberto Da Cunha</t>
  </si>
  <si>
    <t>Federico Trujillo</t>
  </si>
  <si>
    <t>Pablo Da Silva</t>
  </si>
  <si>
    <t>Camila Sorio</t>
  </si>
  <si>
    <t>Horacio Blanco</t>
  </si>
  <si>
    <t>Jimena Irigaray</t>
  </si>
  <si>
    <t>Fernado Olmos</t>
  </si>
  <si>
    <t>Juan Estrada</t>
  </si>
  <si>
    <t>Ruben Bracco</t>
  </si>
  <si>
    <t>Daniel Cabrera</t>
  </si>
  <si>
    <t>Sebastian Queirolo</t>
  </si>
  <si>
    <t>Alejandro Latchinian</t>
  </si>
  <si>
    <t>Beerbal Abdulkhader</t>
  </si>
  <si>
    <t>Ariel Sisro</t>
  </si>
  <si>
    <t>Pablo Queirolo</t>
  </si>
  <si>
    <t>Bruno Candia</t>
  </si>
  <si>
    <t>Juan Aguerre</t>
  </si>
  <si>
    <t>Martin Caetano</t>
  </si>
  <si>
    <t>Roberto Assandri</t>
  </si>
  <si>
    <t>Alejandro Capece</t>
  </si>
  <si>
    <t>Alfonso Rodriguez</t>
  </si>
  <si>
    <t>Javier Calero</t>
  </si>
  <si>
    <t>Pedro Tournier</t>
  </si>
  <si>
    <t>Marcos Guimaraes</t>
  </si>
  <si>
    <t>Ignacio Assandri</t>
  </si>
  <si>
    <t>Federico Canet</t>
  </si>
  <si>
    <t>Silvia Derkoyorikian</t>
  </si>
  <si>
    <t>Ignacio Loureiro</t>
  </si>
  <si>
    <t>Mauricio Mora</t>
  </si>
  <si>
    <t>Pablo Cawen</t>
  </si>
  <si>
    <t>Javier Barrios</t>
  </si>
  <si>
    <t>Marcelo Zepedeo</t>
  </si>
  <si>
    <t>Fernando Stromillo</t>
  </si>
  <si>
    <t>Yanara Valdes</t>
  </si>
  <si>
    <t>Yago Auza</t>
  </si>
  <si>
    <t>Octavio Garbarino</t>
  </si>
  <si>
    <t>Nicolas Mañay</t>
  </si>
  <si>
    <t>Camila Roji</t>
  </si>
  <si>
    <t>Delia Alvarez</t>
  </si>
  <si>
    <t>Eugenia Pais</t>
  </si>
  <si>
    <t>Victoria Andrada</t>
  </si>
  <si>
    <t>Leonardo Mendizabal</t>
  </si>
  <si>
    <t>Hugo Ocampo</t>
  </si>
  <si>
    <t>Valeria Rotunno</t>
  </si>
  <si>
    <t>William Claro</t>
  </si>
  <si>
    <t>Rodrigo Alvarez</t>
  </si>
  <si>
    <t>Pablo Uriarte</t>
  </si>
  <si>
    <t>Alvaro Restuccia</t>
  </si>
  <si>
    <t>Ignacio Secco</t>
  </si>
  <si>
    <t>Fernando Cañas</t>
  </si>
  <si>
    <t>Camilo Gomez</t>
  </si>
  <si>
    <t>Raidel Gonzalez</t>
  </si>
  <si>
    <t>Malvina Jaume</t>
  </si>
  <si>
    <t>Gerardo Barbitta</t>
  </si>
  <si>
    <t>Pablo Gus</t>
  </si>
  <si>
    <t>Jorge Jova</t>
  </si>
  <si>
    <t>Juan Manuel Fagundez</t>
  </si>
  <si>
    <t>Valentín Gadola</t>
  </si>
  <si>
    <t>Martín Acosta</t>
  </si>
  <si>
    <t>Adrián Lopez</t>
  </si>
  <si>
    <t>Yony Gómez</t>
  </si>
  <si>
    <t>Nicolás Lasarte</t>
  </si>
  <si>
    <t>Nicolás Gómez</t>
  </si>
  <si>
    <t>Federico García</t>
  </si>
  <si>
    <t>Damián Pereira</t>
  </si>
  <si>
    <t>Pablo García</t>
  </si>
  <si>
    <t>Hernán Rumbo</t>
  </si>
  <si>
    <t>Andrés Maedo</t>
  </si>
  <si>
    <t>Raúl Fossemale</t>
  </si>
  <si>
    <t>Andrés Nieves</t>
  </si>
  <si>
    <t>Alberto Hernández</t>
  </si>
  <si>
    <t>Marlon González</t>
  </si>
  <si>
    <t>Andrés Bores</t>
  </si>
  <si>
    <t>Gastón Aroztegui</t>
  </si>
  <si>
    <t>Juan Manuel</t>
  </si>
  <si>
    <t>Fagundez</t>
  </si>
  <si>
    <t>María Noel Mosqueira</t>
  </si>
  <si>
    <t>María Noel</t>
  </si>
  <si>
    <t>Mosqueira</t>
  </si>
  <si>
    <t>María Julia Etcheverry</t>
  </si>
  <si>
    <t>Etcheverry</t>
  </si>
  <si>
    <t>María Julia</t>
  </si>
  <si>
    <t>Mathías Rodríguez</t>
  </si>
  <si>
    <t>Minetti</t>
  </si>
  <si>
    <t>Deluca</t>
  </si>
  <si>
    <t>Ducer</t>
  </si>
  <si>
    <t>Valdez</t>
  </si>
  <si>
    <t>Gadola</t>
  </si>
  <si>
    <t>Acosta</t>
  </si>
  <si>
    <t>Ferreiro</t>
  </si>
  <si>
    <t>Lopez</t>
  </si>
  <si>
    <t>Chirione</t>
  </si>
  <si>
    <t>Gómez</t>
  </si>
  <si>
    <t>Amy</t>
  </si>
  <si>
    <t>Da Cunha</t>
  </si>
  <si>
    <t>Trujillo</t>
  </si>
  <si>
    <t>Da Silva</t>
  </si>
  <si>
    <t>Sorio</t>
  </si>
  <si>
    <t>Blanco</t>
  </si>
  <si>
    <t>Aroztegui</t>
  </si>
  <si>
    <t>Irigaray</t>
  </si>
  <si>
    <t>Lasarte</t>
  </si>
  <si>
    <t>Olmos</t>
  </si>
  <si>
    <t>Estrada</t>
  </si>
  <si>
    <t>Bracco</t>
  </si>
  <si>
    <t>Cabrera</t>
  </si>
  <si>
    <t>García</t>
  </si>
  <si>
    <t>Queirolo</t>
  </si>
  <si>
    <t>Latchinian</t>
  </si>
  <si>
    <t>Abdulkhader</t>
  </si>
  <si>
    <t>Sisro</t>
  </si>
  <si>
    <t>Pereira</t>
  </si>
  <si>
    <t>Candia</t>
  </si>
  <si>
    <t>Aguerre</t>
  </si>
  <si>
    <t>Caetano</t>
  </si>
  <si>
    <t>Assandri</t>
  </si>
  <si>
    <t>Capece</t>
  </si>
  <si>
    <t>Rumbo</t>
  </si>
  <si>
    <t>Rodriguez</t>
  </si>
  <si>
    <t>Calero</t>
  </si>
  <si>
    <t>Maedo</t>
  </si>
  <si>
    <t>Tournier</t>
  </si>
  <si>
    <t>Guimaraes</t>
  </si>
  <si>
    <t>Canet</t>
  </si>
  <si>
    <t>Fossemale</t>
  </si>
  <si>
    <t>Nieves</t>
  </si>
  <si>
    <t>Derkoyorikian</t>
  </si>
  <si>
    <t>Loureiro</t>
  </si>
  <si>
    <t>Mora</t>
  </si>
  <si>
    <t>Cawen</t>
  </si>
  <si>
    <t>Barrios</t>
  </si>
  <si>
    <t>Zepedeo</t>
  </si>
  <si>
    <t>González</t>
  </si>
  <si>
    <t>Stromillo</t>
  </si>
  <si>
    <t>Valdes</t>
  </si>
  <si>
    <t>Hernández</t>
  </si>
  <si>
    <t>Auza</t>
  </si>
  <si>
    <t>Garbarino</t>
  </si>
  <si>
    <t>Mañay</t>
  </si>
  <si>
    <t>Roji</t>
  </si>
  <si>
    <t>Alvarez</t>
  </si>
  <si>
    <t>Pais</t>
  </si>
  <si>
    <t>Andrada</t>
  </si>
  <si>
    <t>Bores</t>
  </si>
  <si>
    <t>Mendizabal</t>
  </si>
  <si>
    <t>Rodríguez</t>
  </si>
  <si>
    <t>Ocampo</t>
  </si>
  <si>
    <t>Rotunno</t>
  </si>
  <si>
    <t>Claro</t>
  </si>
  <si>
    <t>Uriarte</t>
  </si>
  <si>
    <t>Restuccia</t>
  </si>
  <si>
    <t>Secco</t>
  </si>
  <si>
    <t>Cañas</t>
  </si>
  <si>
    <t>Gomez</t>
  </si>
  <si>
    <t>Gonzalez</t>
  </si>
  <si>
    <t>Jaume</t>
  </si>
  <si>
    <t>Barbitta</t>
  </si>
  <si>
    <t>Gus</t>
  </si>
  <si>
    <t>Jova</t>
  </si>
  <si>
    <t>Pedro</t>
  </si>
  <si>
    <t>Luciano</t>
  </si>
  <si>
    <t>Eduardo</t>
  </si>
  <si>
    <t>Rodrigo</t>
  </si>
  <si>
    <t>Valentín</t>
  </si>
  <si>
    <t>Martín</t>
  </si>
  <si>
    <t>Santiago</t>
  </si>
  <si>
    <t>Adrián</t>
  </si>
  <si>
    <t>Giovanina</t>
  </si>
  <si>
    <t>Yony</t>
  </si>
  <si>
    <t>Aniela</t>
  </si>
  <si>
    <t>Alberto</t>
  </si>
  <si>
    <t>Federico</t>
  </si>
  <si>
    <t>Pablo</t>
  </si>
  <si>
    <t>Camila</t>
  </si>
  <si>
    <t>Horacio</t>
  </si>
  <si>
    <t>Gastón</t>
  </si>
  <si>
    <t>Jimena</t>
  </si>
  <si>
    <t>Nicolás</t>
  </si>
  <si>
    <t>Fernado</t>
  </si>
  <si>
    <t>Juan</t>
  </si>
  <si>
    <t>Ruben</t>
  </si>
  <si>
    <t>Daniel</t>
  </si>
  <si>
    <t>Sebastian</t>
  </si>
  <si>
    <t>Alejandro</t>
  </si>
  <si>
    <t>Beerbal</t>
  </si>
  <si>
    <t>Ariel</t>
  </si>
  <si>
    <t>Damián</t>
  </si>
  <si>
    <t>Bruno</t>
  </si>
  <si>
    <t>Martin</t>
  </si>
  <si>
    <t>Roberto</t>
  </si>
  <si>
    <t>Hernán</t>
  </si>
  <si>
    <t>Alfonso</t>
  </si>
  <si>
    <t>Javier</t>
  </si>
  <si>
    <t>Andrés</t>
  </si>
  <si>
    <t>Marcos</t>
  </si>
  <si>
    <t>Ignacio</t>
  </si>
  <si>
    <t>Raúl</t>
  </si>
  <si>
    <t>Silvia</t>
  </si>
  <si>
    <t>Mauricio</t>
  </si>
  <si>
    <t>Marcelo</t>
  </si>
  <si>
    <t>Marlon</t>
  </si>
  <si>
    <t>Fernando</t>
  </si>
  <si>
    <t>Yanara</t>
  </si>
  <si>
    <t>Yago</t>
  </si>
  <si>
    <t>Octavio</t>
  </si>
  <si>
    <t>Nicolas</t>
  </si>
  <si>
    <t>Delia</t>
  </si>
  <si>
    <t>Eugenia</t>
  </si>
  <si>
    <t>Victoria</t>
  </si>
  <si>
    <t>Leonardo</t>
  </si>
  <si>
    <t>Mathías</t>
  </si>
  <si>
    <t>Hugo</t>
  </si>
  <si>
    <t>Valeria</t>
  </si>
  <si>
    <t>William</t>
  </si>
  <si>
    <t>Alvaro</t>
  </si>
  <si>
    <t>Camilo</t>
  </si>
  <si>
    <t>Raidel</t>
  </si>
  <si>
    <t>Malvina</t>
  </si>
  <si>
    <t>Gerardo</t>
  </si>
  <si>
    <t>Jorge</t>
  </si>
  <si>
    <t>ADMIN</t>
  </si>
  <si>
    <t>PM</t>
  </si>
  <si>
    <t>UX</t>
  </si>
  <si>
    <t>TST</t>
  </si>
  <si>
    <t>DEV</t>
  </si>
  <si>
    <t>DBA</t>
  </si>
  <si>
    <t>SRV</t>
  </si>
  <si>
    <t>Adrian_Lopez.JPG</t>
  </si>
  <si>
    <t>Alberto_Dacunha.JPG</t>
  </si>
  <si>
    <t>Alberto_Hernandez.jpg</t>
  </si>
  <si>
    <t>Alejandro Capece.JPG</t>
  </si>
  <si>
    <t>Alfonso_Rodriguez.jpg</t>
  </si>
  <si>
    <t>Alvaro_Restuccia.jpeg</t>
  </si>
  <si>
    <t>Andres_Bores.JPG</t>
  </si>
  <si>
    <t>Andres_Maedo.JPG</t>
  </si>
  <si>
    <t>Andres_Nieves.JPG</t>
  </si>
  <si>
    <t>Aniela_Amy.JPG</t>
  </si>
  <si>
    <t>Ariel_Sisro.JPG</t>
  </si>
  <si>
    <t>Bruno_Candia.JPG</t>
  </si>
  <si>
    <t>Camila_Roji.jpg</t>
  </si>
  <si>
    <t>Camila_Sorio.jpg</t>
  </si>
  <si>
    <t>Camilo_Gomez.jpeg</t>
  </si>
  <si>
    <t>Damian_Pereira.JPG</t>
  </si>
  <si>
    <t>Daniel_Cabrera.JPG</t>
  </si>
  <si>
    <t>Delia_Alvarez.jpg</t>
  </si>
  <si>
    <t>Eduardo_Ducer.JPG</t>
  </si>
  <si>
    <t>Federico_Garcia.JPG</t>
  </si>
  <si>
    <t>Federico_Trujillo.JPG</t>
  </si>
  <si>
    <t>Fernando_Canas.JPG</t>
  </si>
  <si>
    <t>Fernando_Stromillo.jpg</t>
  </si>
  <si>
    <t>Gaston_Aroztegui.JPG</t>
  </si>
  <si>
    <t>Gerardo_Barbitta.jpg</t>
  </si>
  <si>
    <t>Giovanina_Chirione.JPG</t>
  </si>
  <si>
    <t>Hernan_Rumbo.JPG</t>
  </si>
  <si>
    <t>Horacio_Blanco.JPG</t>
  </si>
  <si>
    <t>Hugo_Ocampo.JPG</t>
  </si>
  <si>
    <t>Ignacio_Assandri.JPG</t>
  </si>
  <si>
    <t>Ignacio_Loureiro.JPG</t>
  </si>
  <si>
    <t>Javier_Barrios.JPG</t>
  </si>
  <si>
    <t>Javier_Calero.JPG</t>
  </si>
  <si>
    <t>Juan_Aguerre.JPG</t>
  </si>
  <si>
    <t>Leonardo_Mendizabal.jpg</t>
  </si>
  <si>
    <t>Luciano_Deluca.JPG</t>
  </si>
  <si>
    <t>Malvina_Jaume.JPG</t>
  </si>
  <si>
    <t>Marcelo_Zepedeo.JPG</t>
  </si>
  <si>
    <t>Marcos_Guimaraes.JPG</t>
  </si>
  <si>
    <t>Maria_Etcheverry.jpg</t>
  </si>
  <si>
    <t>Maria_Mosqueira.JPG</t>
  </si>
  <si>
    <t>Maria_Pais.jpg</t>
  </si>
  <si>
    <t>Martin_Acosta.jpg</t>
  </si>
  <si>
    <t>Martin_Caetano.JPG</t>
  </si>
  <si>
    <t>Mathias_Rodriguez.JPG</t>
  </si>
  <si>
    <t>Nicolas_Gomez.jpg</t>
  </si>
  <si>
    <t>Nicolas_Lasarte.JPG</t>
  </si>
  <si>
    <t>Nicolas_Ma¤ay.jpg</t>
  </si>
  <si>
    <t>Oscar_Lago.jpg</t>
  </si>
  <si>
    <t>Pablo_Cawen.JPG</t>
  </si>
  <si>
    <t>Pablo_DaSilva.JPG</t>
  </si>
  <si>
    <t>Pablo_Garcia.JPG</t>
  </si>
  <si>
    <t>Pablo_Queirolo.jpg</t>
  </si>
  <si>
    <t>Pablo_Uriarte.jpg</t>
  </si>
  <si>
    <t>Pedro_Tournier.JPG</t>
  </si>
  <si>
    <t>Raul_Fossemale.JPG</t>
  </si>
  <si>
    <t>Roberto_Assandri.JPG</t>
  </si>
  <si>
    <t>Rodrigo_Alvarez.JPG</t>
  </si>
  <si>
    <t>Rodrigo_Valdez.JPG</t>
  </si>
  <si>
    <t>Ruben_Bracco.JPG</t>
  </si>
  <si>
    <t>Santiago_Ferreiro.jpg</t>
  </si>
  <si>
    <t>Sebastian_Queirolo.JPG</t>
  </si>
  <si>
    <t>Silvia_Derkoyorikian.JPG</t>
  </si>
  <si>
    <t>Valentin_Gadola.jpg</t>
  </si>
  <si>
    <t>Victoria_Andrada.JPG</t>
  </si>
  <si>
    <t>William_Claro.JPG</t>
  </si>
  <si>
    <t>Yony_Gomez.JPG</t>
  </si>
  <si>
    <t>Alejandro_Latchinian.JPG</t>
  </si>
  <si>
    <t>Beerbal_Abdulkhader.JPG</t>
  </si>
  <si>
    <t>Juan_Estrada.JPG</t>
  </si>
  <si>
    <t>Marlon_Gonzalez.jpg</t>
  </si>
  <si>
    <t>Mauricio_Mora.JPG</t>
  </si>
  <si>
    <t>Pedro_Minetti.jpg</t>
  </si>
  <si>
    <t>Fernando_Olmos.JPG</t>
  </si>
  <si>
    <t>Federico_Canet.JPG</t>
  </si>
  <si>
    <t>Ignacio_Secco.jpeg</t>
  </si>
  <si>
    <t>Jimena_Irigaray.JPG</t>
  </si>
  <si>
    <t>Octavio_Garbarino.jpg</t>
  </si>
  <si>
    <t>Raidel_Gonzalez.jpeg</t>
  </si>
  <si>
    <t>Valeria_Rotunno.JPG</t>
  </si>
  <si>
    <t>Yago_Auza.jpg</t>
  </si>
  <si>
    <t>Yanara_Valdes.jpg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</si>
</sst>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A38B-9221-46B4-8760-38B60FB5A75C}">
  <dimension ref="A1:W88"/>
  <sheetViews>
    <sheetView tabSelected="1" workbookViewId="0">
      <selection activeCell="U1" sqref="U1:U1048576"/>
    </sheetView>
  </sheetViews>
  <sheetFormatPr defaultColWidth="11.42578125" defaultRowHeight="15" x14ac:dyDescent="0.25"/>
  <cols>
    <col min="1" max="1" width="21.5703125" style="2" bestFit="1" customWidth="1"/>
    <col min="2" max="2" width="21.5703125" style="2" customWidth="1"/>
    <col min="3" max="3" width="11.42578125" style="2"/>
    <col min="4" max="4" width="3" style="2" bestFit="1" customWidth="1"/>
    <col min="5" max="5" width="10.28515625" style="2" bestFit="1" customWidth="1"/>
    <col min="6" max="6" width="16.7109375" style="2" bestFit="1" customWidth="1"/>
    <col min="7" max="7" width="11.42578125" style="2"/>
    <col min="8" max="8" width="10.28515625" style="2" customWidth="1"/>
    <col min="9" max="9" width="10.42578125" style="2" customWidth="1"/>
    <col min="10" max="13" width="11.42578125" style="2"/>
    <col min="14" max="14" width="12.140625" style="2" bestFit="1" customWidth="1"/>
    <col min="15" max="15" width="13.5703125" style="2" bestFit="1" customWidth="1"/>
    <col min="16" max="16384" width="11.42578125" style="2"/>
  </cols>
  <sheetData>
    <row r="1" spans="1:23" ht="15.75" thickBot="1" x14ac:dyDescent="0.3">
      <c r="A1" s="1" t="s">
        <v>66</v>
      </c>
      <c r="B1" s="2" t="s">
        <v>234</v>
      </c>
      <c r="D1" s="2">
        <f t="shared" ref="D1:D32" si="0">FIND(" ",A1)</f>
        <v>7</v>
      </c>
      <c r="E1" s="2" t="str">
        <f t="shared" ref="E1" si="1">LEFT(A1, D1-1)</f>
        <v>Adrián</v>
      </c>
      <c r="F1" s="2" t="str">
        <f t="shared" ref="F1" si="2">RIGHT(A1,LEN(A1) - D1)</f>
        <v>Lopez</v>
      </c>
      <c r="K1" s="2" t="str">
        <f t="shared" ref="K1" si="3">IF(B1="", E1, B1)</f>
        <v>Adrian_Lopez.JPG</v>
      </c>
      <c r="L1" s="2" t="str">
        <f t="shared" ref="L1" si="4">IF(I1="", F1, I1)</f>
        <v>Lopez</v>
      </c>
      <c r="N1" s="2" t="s">
        <v>173</v>
      </c>
      <c r="O1" s="2" t="s">
        <v>97</v>
      </c>
      <c r="Q1" s="2" t="s">
        <v>231</v>
      </c>
      <c r="S1" s="2" t="str">
        <f t="shared" ref="S1:S32" si="5">IF(Q1="", "TST", Q1)</f>
        <v>DEV</v>
      </c>
      <c r="U1" s="2" t="str">
        <f ca="1">CONCATENATE("INSERT INTO [dbo].[Candidate] ([DeliveryUnitId], [RelationType], [FirstName], [LastName], [DocType], [DocNumber], [EmployeeNumber], [InBench],[Picture]) SELECT [Id], 1, '", N1, "', '", O1, "', NULL, NULL, ", RANDBETWEEN(1, 100000), ", 0 , ", IF(B1="", "NULL", CONCATENATE("'MVD/", B1, "'"))," FROM [dbo].[DeliveryUnit] WHERE [Code] = 'MVD'")</f>
        <v>INSERT INTO [dbo].[Candidate] ([DeliveryUnitId], [RelationType], [FirstName], [LastName], [DocType], [DocNumber], [EmployeeNumber], [InBench],[Picture]) SELECT [Id], 1, 'Adrián', 'Lopez', NULL, NULL, 58833, 0 , 'MVD/Adrian_Lopez.JPG' FROM [dbo].[DeliveryUnit] WHERE [Code] = 'MVD'</v>
      </c>
      <c r="W1" s="2" t="str">
        <f t="shared" ref="W1:W64" si="6">CONCATENATE("INSERT INTO [dbo].[CandidateCandidateRole] ([CandidateId], [CandidateRoleId], [StartDate], [EndDate]) SELECT [P].[Id], [PR].[Id], '2015-01-01', NULL FROM [dbo].[Candidate] AS P, [dbo].[CandidateRole] AS [PR] WHERE [P].[FirstName] = '", N1, "' AND [P].[LastName] = '", O1, "' AND [PR].[Code] = '", S1, "'")</f>
        <v>INSERT INTO [dbo].[CandidateCandidateRole] ([CandidateId], [CandidateRoleId], [StartDate], [EndDate]) SELECT [P].[Id], [PR].[Id], '2015-01-01', NULL FROM [dbo].[Candidate] AS P, [dbo].[CandidateRole] AS [PR] WHERE [P].[FirstName] = 'Adrián' AND [P].[LastName] = 'Lopez' AND [PR].[Code] = 'DEV'</v>
      </c>
    </row>
    <row r="2" spans="1:23" ht="15.75" thickBot="1" x14ac:dyDescent="0.3">
      <c r="A2" s="3" t="s">
        <v>7</v>
      </c>
      <c r="B2" s="2" t="s">
        <v>235</v>
      </c>
      <c r="D2" s="2">
        <f t="shared" si="0"/>
        <v>8</v>
      </c>
      <c r="E2" s="2" t="str">
        <f t="shared" ref="E2:E65" si="7">LEFT(A2, D2-1)</f>
        <v>Alberto</v>
      </c>
      <c r="F2" s="2" t="str">
        <f t="shared" ref="F2:F65" si="8">RIGHT(A2,LEN(A2) - D2)</f>
        <v>Da Cunha</v>
      </c>
      <c r="K2" s="2" t="str">
        <f t="shared" ref="K2:K65" si="9">IF(B2="", E2, B2)</f>
        <v>Alberto_Dacunha.JPG</v>
      </c>
      <c r="L2" s="2" t="str">
        <f t="shared" ref="L2:L65" si="10">IF(I2="", F2, I2)</f>
        <v>Da Cunha</v>
      </c>
      <c r="N2" s="2" t="s">
        <v>177</v>
      </c>
      <c r="O2" s="2" t="s">
        <v>101</v>
      </c>
      <c r="Q2" s="2" t="s">
        <v>231</v>
      </c>
      <c r="S2" s="2" t="str">
        <f t="shared" si="5"/>
        <v>DEV</v>
      </c>
      <c r="U2" s="2" t="str">
        <f t="shared" ref="U2:U65" ca="1" si="11">CONCATENATE("INSERT INTO [dbo].[Candidate] ([DeliveryUnitId], [RelationType], [FirstName], [LastName], [DocType], [DocNumber], [EmployeeNumber], [InBench],[Picture]) SELECT [Id], 1, '", N2, "', '", O2, "', NULL, NULL, ", RANDBETWEEN(1, 100000), ", 0 , ", IF(B2="", "NULL", CONCATENATE("'MVD/", B2, "'"))," FROM [dbo].[DeliveryUnit] WHERE [Code] = 'MVD'")</f>
        <v>INSERT INTO [dbo].[Candidate] ([DeliveryUnitId], [RelationType], [FirstName], [LastName], [DocType], [DocNumber], [EmployeeNumber], [InBench],[Picture]) SELECT [Id], 1, 'Alberto', 'Da Cunha', NULL, NULL, 50174, 0 , 'MVD/Alberto_Dacunha.JPG' FROM [dbo].[DeliveryUnit] WHERE [Code] = 'MVD'</v>
      </c>
      <c r="W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'Alberto' AND [P].[LastName] = 'Da Cunha' AND [PR].[Code] = 'DEV'</v>
      </c>
    </row>
    <row r="3" spans="1:23" ht="15.75" thickBot="1" x14ac:dyDescent="0.3">
      <c r="A3" s="4" t="s">
        <v>77</v>
      </c>
      <c r="B3" s="2" t="s">
        <v>236</v>
      </c>
      <c r="D3" s="2">
        <f t="shared" si="0"/>
        <v>8</v>
      </c>
      <c r="E3" s="2" t="str">
        <f t="shared" si="7"/>
        <v>Alberto</v>
      </c>
      <c r="F3" s="2" t="str">
        <f t="shared" si="8"/>
        <v>Hernández</v>
      </c>
      <c r="K3" s="2" t="str">
        <f t="shared" si="9"/>
        <v>Alberto_Hernandez.jpg</v>
      </c>
      <c r="L3" s="2" t="str">
        <f t="shared" si="10"/>
        <v>Hernández</v>
      </c>
      <c r="N3" s="2" t="s">
        <v>177</v>
      </c>
      <c r="O3" s="2" t="s">
        <v>142</v>
      </c>
      <c r="S3" s="2" t="str">
        <f t="shared" si="5"/>
        <v>TST</v>
      </c>
      <c r="U3" s="2" t="str">
        <f t="shared" ca="1" si="11"/>
        <v>INSERT INTO [dbo].[Candidate] ([DeliveryUnitId], [RelationType], [FirstName], [LastName], [DocType], [DocNumber], [EmployeeNumber], [InBench],[Picture]) SELECT [Id], 1, 'Alberto', 'Hernández', NULL, NULL, 6194, 0 , 'MVD/Alberto_Hernandez.jpg' FROM [dbo].[DeliveryUnit] WHERE [Code] = 'MVD'</v>
      </c>
      <c r="W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'Alberto' AND [P].[LastName] = 'Hernández' AND [PR].[Code] = 'TST'</v>
      </c>
    </row>
    <row r="4" spans="1:23" ht="15.75" thickBot="1" x14ac:dyDescent="0.3">
      <c r="A4" s="4" t="s">
        <v>26</v>
      </c>
      <c r="B4" s="2" t="s">
        <v>237</v>
      </c>
      <c r="D4" s="2">
        <f t="shared" si="0"/>
        <v>10</v>
      </c>
      <c r="E4" s="2" t="str">
        <f t="shared" si="7"/>
        <v>Alejandro</v>
      </c>
      <c r="F4" s="2" t="str">
        <f t="shared" si="8"/>
        <v>Capece</v>
      </c>
      <c r="K4" s="2" t="str">
        <f t="shared" si="9"/>
        <v>Alejandro Capece.JPG</v>
      </c>
      <c r="L4" s="2" t="str">
        <f t="shared" si="10"/>
        <v>Capece</v>
      </c>
      <c r="N4" s="2" t="s">
        <v>190</v>
      </c>
      <c r="O4" s="2" t="s">
        <v>123</v>
      </c>
      <c r="Q4" s="2" t="s">
        <v>231</v>
      </c>
      <c r="S4" s="2" t="str">
        <f t="shared" si="5"/>
        <v>DEV</v>
      </c>
      <c r="U4" s="2" t="str">
        <f t="shared" ca="1" si="11"/>
        <v>INSERT INTO [dbo].[Candidate] ([DeliveryUnitId], [RelationType], [FirstName], [LastName], [DocType], [DocNumber], [EmployeeNumber], [InBench],[Picture]) SELECT [Id], 1, 'Alejandro', 'Capece', NULL, NULL, 74818, 0 , 'MVD/Alejandro Capece.JPG' FROM [dbo].[DeliveryUnit] WHERE [Code] = 'MVD'</v>
      </c>
      <c r="W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'Alejandro' AND [P].[LastName] = 'Capece' AND [PR].[Code] = 'DEV'</v>
      </c>
    </row>
    <row r="5" spans="1:23" ht="15.75" thickBot="1" x14ac:dyDescent="0.3">
      <c r="A5" s="3" t="s">
        <v>18</v>
      </c>
      <c r="B5" s="2" t="s">
        <v>301</v>
      </c>
      <c r="D5" s="2">
        <f t="shared" si="0"/>
        <v>10</v>
      </c>
      <c r="E5" s="2" t="str">
        <f t="shared" si="7"/>
        <v>Alejandro</v>
      </c>
      <c r="F5" s="2" t="str">
        <f t="shared" si="8"/>
        <v>Latchinian</v>
      </c>
      <c r="K5" s="2" t="str">
        <f t="shared" si="9"/>
        <v>Alejandro_Latchinian.JPG</v>
      </c>
      <c r="L5" s="2" t="str">
        <f t="shared" si="10"/>
        <v>Latchinian</v>
      </c>
      <c r="N5" s="2" t="s">
        <v>190</v>
      </c>
      <c r="O5" s="2" t="s">
        <v>115</v>
      </c>
      <c r="Q5" s="2" t="s">
        <v>231</v>
      </c>
      <c r="S5" s="2" t="str">
        <f t="shared" si="5"/>
        <v>DEV</v>
      </c>
      <c r="U5" s="2" t="str">
        <f t="shared" ca="1" si="11"/>
        <v>INSERT INTO [dbo].[Candidate] ([DeliveryUnitId], [RelationType], [FirstName], [LastName], [DocType], [DocNumber], [EmployeeNumber], [InBench],[Picture]) SELECT [Id], 1, 'Alejandro', 'Latchinian', NULL, NULL, 29512, 0 , 'MVD/Alejandro_Latchinian.JPG' FROM [dbo].[DeliveryUnit] WHERE [Code] = 'MVD'</v>
      </c>
      <c r="W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'Alejandro' AND [P].[LastName] = 'Latchinian' AND [PR].[Code] = 'DEV'</v>
      </c>
    </row>
    <row r="6" spans="1:23" ht="15.75" thickBot="1" x14ac:dyDescent="0.3">
      <c r="A6" s="4" t="s">
        <v>27</v>
      </c>
      <c r="B6" s="2" t="s">
        <v>238</v>
      </c>
      <c r="D6" s="2">
        <f t="shared" si="0"/>
        <v>8</v>
      </c>
      <c r="E6" s="2" t="str">
        <f t="shared" si="7"/>
        <v>Alfonso</v>
      </c>
      <c r="F6" s="2" t="str">
        <f t="shared" si="8"/>
        <v>Rodriguez</v>
      </c>
      <c r="K6" s="2" t="str">
        <f t="shared" si="9"/>
        <v>Alfonso_Rodriguez.jpg</v>
      </c>
      <c r="L6" s="2" t="str">
        <f t="shared" si="10"/>
        <v>Rodriguez</v>
      </c>
      <c r="N6" s="2" t="s">
        <v>198</v>
      </c>
      <c r="O6" s="2" t="s">
        <v>125</v>
      </c>
      <c r="Q6" s="2" t="s">
        <v>231</v>
      </c>
      <c r="S6" s="2" t="str">
        <f t="shared" si="5"/>
        <v>DEV</v>
      </c>
      <c r="U6" s="2" t="str">
        <f t="shared" ca="1" si="11"/>
        <v>INSERT INTO [dbo].[Candidate] ([DeliveryUnitId], [RelationType], [FirstName], [LastName], [DocType], [DocNumber], [EmployeeNumber], [InBench],[Picture]) SELECT [Id], 1, 'Alfonso', 'Rodriguez', NULL, NULL, 71247, 0 , 'MVD/Alfonso_Rodriguez.jpg' FROM [dbo].[DeliveryUnit] WHERE [Code] = 'MVD'</v>
      </c>
      <c r="W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'Alfonso' AND [P].[LastName] = 'Rodriguez' AND [PR].[Code] = 'DEV'</v>
      </c>
    </row>
    <row r="7" spans="1:23" ht="15.75" thickBot="1" x14ac:dyDescent="0.3">
      <c r="A7" s="4" t="s">
        <v>54</v>
      </c>
      <c r="B7" s="2" t="s">
        <v>239</v>
      </c>
      <c r="D7" s="2">
        <f t="shared" si="0"/>
        <v>7</v>
      </c>
      <c r="E7" s="2" t="str">
        <f t="shared" si="7"/>
        <v>Alvaro</v>
      </c>
      <c r="F7" s="2" t="str">
        <f t="shared" si="8"/>
        <v>Restuccia</v>
      </c>
      <c r="K7" s="2" t="str">
        <f t="shared" si="9"/>
        <v>Alvaro_Restuccia.jpeg</v>
      </c>
      <c r="L7" s="2" t="str">
        <f t="shared" si="10"/>
        <v>Restuccia</v>
      </c>
      <c r="N7" s="2" t="s">
        <v>221</v>
      </c>
      <c r="O7" s="2" t="s">
        <v>157</v>
      </c>
      <c r="Q7" s="2" t="s">
        <v>228</v>
      </c>
      <c r="S7" s="2" t="str">
        <f t="shared" si="5"/>
        <v>PM</v>
      </c>
      <c r="U7" s="2" t="str">
        <f t="shared" ca="1" si="11"/>
        <v>INSERT INTO [dbo].[Candidate] ([DeliveryUnitId], [RelationType], [FirstName], [LastName], [DocType], [DocNumber], [EmployeeNumber], [InBench],[Picture]) SELECT [Id], 1, 'Alvaro', 'Restuccia', NULL, NULL, 12725, 0 , 'MVD/Alvaro_Restuccia.jpeg' FROM [dbo].[DeliveryUnit] WHERE [Code] = 'MVD'</v>
      </c>
      <c r="W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'Alvaro' AND [P].[LastName] = 'Restuccia' AND [PR].[Code] = 'PM'</v>
      </c>
    </row>
    <row r="8" spans="1:23" ht="15.75" thickBot="1" x14ac:dyDescent="0.3">
      <c r="A8" s="4" t="s">
        <v>79</v>
      </c>
      <c r="B8" s="2" t="s">
        <v>240</v>
      </c>
      <c r="D8" s="2">
        <f t="shared" si="0"/>
        <v>7</v>
      </c>
      <c r="E8" s="2" t="str">
        <f t="shared" si="7"/>
        <v>Andrés</v>
      </c>
      <c r="F8" s="2" t="str">
        <f t="shared" si="8"/>
        <v>Bores</v>
      </c>
      <c r="K8" s="2" t="str">
        <f t="shared" si="9"/>
        <v>Andres_Bores.JPG</v>
      </c>
      <c r="L8" s="2" t="str">
        <f t="shared" si="10"/>
        <v>Bores</v>
      </c>
      <c r="N8" s="2" t="s">
        <v>200</v>
      </c>
      <c r="O8" s="2" t="s">
        <v>150</v>
      </c>
      <c r="Q8" s="2" t="s">
        <v>231</v>
      </c>
      <c r="S8" s="2" t="str">
        <f t="shared" si="5"/>
        <v>DEV</v>
      </c>
      <c r="U8" s="2" t="str">
        <f t="shared" ca="1" si="11"/>
        <v>INSERT INTO [dbo].[Candidate] ([DeliveryUnitId], [RelationType], [FirstName], [LastName], [DocType], [DocNumber], [EmployeeNumber], [InBench],[Picture]) SELECT [Id], 1, 'Andrés', 'Bores', NULL, NULL, 71482, 0 , 'MVD/Andres_Bores.JPG' FROM [dbo].[DeliveryUnit] WHERE [Code] = 'MVD'</v>
      </c>
      <c r="W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'Andrés' AND [P].[LastName] = 'Bores' AND [PR].[Code] = 'DEV'</v>
      </c>
    </row>
    <row r="9" spans="1:23" ht="15.75" thickBot="1" x14ac:dyDescent="0.3">
      <c r="A9" s="4" t="s">
        <v>74</v>
      </c>
      <c r="B9" s="2" t="s">
        <v>241</v>
      </c>
      <c r="D9" s="2">
        <f t="shared" si="0"/>
        <v>7</v>
      </c>
      <c r="E9" s="2" t="str">
        <f t="shared" si="7"/>
        <v>Andrés</v>
      </c>
      <c r="F9" s="2" t="str">
        <f t="shared" si="8"/>
        <v>Maedo</v>
      </c>
      <c r="K9" s="2" t="str">
        <f t="shared" si="9"/>
        <v>Andres_Maedo.JPG</v>
      </c>
      <c r="L9" s="2" t="str">
        <f t="shared" si="10"/>
        <v>Maedo</v>
      </c>
      <c r="N9" s="2" t="s">
        <v>200</v>
      </c>
      <c r="O9" s="2" t="s">
        <v>127</v>
      </c>
      <c r="Q9" s="2" t="s">
        <v>230</v>
      </c>
      <c r="S9" s="2" t="str">
        <f t="shared" si="5"/>
        <v>TST</v>
      </c>
      <c r="U9" s="2" t="str">
        <f t="shared" ca="1" si="11"/>
        <v>INSERT INTO [dbo].[Candidate] ([DeliveryUnitId], [RelationType], [FirstName], [LastName], [DocType], [DocNumber], [EmployeeNumber], [InBench],[Picture]) SELECT [Id], 1, 'Andrés', 'Maedo', NULL, NULL, 93277, 0 , 'MVD/Andres_Maedo.JPG' FROM [dbo].[DeliveryUnit] WHERE [Code] = 'MVD'</v>
      </c>
      <c r="W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'Andrés' AND [P].[LastName] = 'Maedo' AND [PR].[Code] = 'TST'</v>
      </c>
    </row>
    <row r="10" spans="1:23" ht="15.75" thickBot="1" x14ac:dyDescent="0.3">
      <c r="A10" s="4" t="s">
        <v>76</v>
      </c>
      <c r="B10" s="2" t="s">
        <v>242</v>
      </c>
      <c r="D10" s="2">
        <f t="shared" si="0"/>
        <v>7</v>
      </c>
      <c r="E10" s="2" t="str">
        <f t="shared" si="7"/>
        <v>Andrés</v>
      </c>
      <c r="F10" s="2" t="str">
        <f t="shared" si="8"/>
        <v>Nieves</v>
      </c>
      <c r="K10" s="2" t="str">
        <f t="shared" si="9"/>
        <v>Andres_Nieves.JPG</v>
      </c>
      <c r="L10" s="2" t="str">
        <f t="shared" si="10"/>
        <v>Nieves</v>
      </c>
      <c r="N10" s="2" t="s">
        <v>200</v>
      </c>
      <c r="O10" s="2" t="s">
        <v>132</v>
      </c>
      <c r="Q10" s="2" t="s">
        <v>231</v>
      </c>
      <c r="S10" s="2" t="str">
        <f t="shared" si="5"/>
        <v>DEV</v>
      </c>
      <c r="U10" s="2" t="str">
        <f t="shared" ca="1" si="11"/>
        <v>INSERT INTO [dbo].[Candidate] ([DeliveryUnitId], [RelationType], [FirstName], [LastName], [DocType], [DocNumber], [EmployeeNumber], [InBench],[Picture]) SELECT [Id], 1, 'Andrés', 'Nieves', NULL, NULL, 38898, 0 , 'MVD/Andres_Nieves.JPG' FROM [dbo].[DeliveryUnit] WHERE [Code] = 'MVD'</v>
      </c>
      <c r="W1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'Andrés' AND [P].[LastName] = 'Nieves' AND [PR].[Code] = 'DEV'</v>
      </c>
    </row>
    <row r="11" spans="1:23" ht="15.75" thickBot="1" x14ac:dyDescent="0.3">
      <c r="A11" s="3" t="s">
        <v>6</v>
      </c>
      <c r="B11" s="2" t="s">
        <v>243</v>
      </c>
      <c r="D11" s="2">
        <f t="shared" si="0"/>
        <v>7</v>
      </c>
      <c r="E11" s="2" t="str">
        <f t="shared" si="7"/>
        <v>Aniela</v>
      </c>
      <c r="F11" s="2" t="str">
        <f t="shared" si="8"/>
        <v>Amy</v>
      </c>
      <c r="K11" s="2" t="str">
        <f t="shared" si="9"/>
        <v>Aniela_Amy.JPG</v>
      </c>
      <c r="L11" s="2" t="str">
        <f t="shared" si="10"/>
        <v>Amy</v>
      </c>
      <c r="N11" s="2" t="s">
        <v>176</v>
      </c>
      <c r="O11" s="2" t="s">
        <v>100</v>
      </c>
      <c r="Q11" s="2" t="s">
        <v>231</v>
      </c>
      <c r="S11" s="2" t="str">
        <f t="shared" si="5"/>
        <v>DEV</v>
      </c>
      <c r="U11" s="2" t="str">
        <f t="shared" ca="1" si="11"/>
        <v>INSERT INTO [dbo].[Candidate] ([DeliveryUnitId], [RelationType], [FirstName], [LastName], [DocType], [DocNumber], [EmployeeNumber], [InBench],[Picture]) SELECT [Id], 1, 'Aniela', 'Amy', NULL, NULL, 35800, 0 , 'MVD/Aniela_Amy.JPG' FROM [dbo].[DeliveryUnit] WHERE [Code] = 'MVD'</v>
      </c>
      <c r="W1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'Aniela' AND [P].[LastName] = 'Amy' AND [PR].[Code] = 'DEV'</v>
      </c>
    </row>
    <row r="12" spans="1:23" ht="15.75" thickBot="1" x14ac:dyDescent="0.3">
      <c r="A12" s="4" t="s">
        <v>20</v>
      </c>
      <c r="B12" s="2" t="s">
        <v>244</v>
      </c>
      <c r="D12" s="2">
        <f t="shared" si="0"/>
        <v>6</v>
      </c>
      <c r="E12" s="2" t="str">
        <f t="shared" si="7"/>
        <v>Ariel</v>
      </c>
      <c r="F12" s="2" t="str">
        <f t="shared" si="8"/>
        <v>Sisro</v>
      </c>
      <c r="K12" s="2" t="str">
        <f t="shared" si="9"/>
        <v>Ariel_Sisro.JPG</v>
      </c>
      <c r="L12" s="2" t="str">
        <f t="shared" si="10"/>
        <v>Sisro</v>
      </c>
      <c r="N12" s="2" t="s">
        <v>192</v>
      </c>
      <c r="O12" s="2" t="s">
        <v>117</v>
      </c>
      <c r="Q12" s="2" t="s">
        <v>231</v>
      </c>
      <c r="S12" s="2" t="str">
        <f t="shared" si="5"/>
        <v>DEV</v>
      </c>
      <c r="U12" s="2" t="str">
        <f t="shared" ca="1" si="11"/>
        <v>INSERT INTO [dbo].[Candidate] ([DeliveryUnitId], [RelationType], [FirstName], [LastName], [DocType], [DocNumber], [EmployeeNumber], [InBench],[Picture]) SELECT [Id], 1, 'Ariel', 'Sisro', NULL, NULL, 79144, 0 , 'MVD/Ariel_Sisro.JPG' FROM [dbo].[DeliveryUnit] WHERE [Code] = 'MVD'</v>
      </c>
      <c r="W1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'Ariel' AND [P].[LastName] = 'Sisro' AND [PR].[Code] = 'DEV'</v>
      </c>
    </row>
    <row r="13" spans="1:23" ht="15.75" thickBot="1" x14ac:dyDescent="0.3">
      <c r="A13" s="4" t="s">
        <v>19</v>
      </c>
      <c r="B13" s="2" t="s">
        <v>302</v>
      </c>
      <c r="D13" s="2">
        <f t="shared" si="0"/>
        <v>8</v>
      </c>
      <c r="E13" s="2" t="str">
        <f t="shared" si="7"/>
        <v>Beerbal</v>
      </c>
      <c r="F13" s="2" t="str">
        <f t="shared" si="8"/>
        <v>Abdulkhader</v>
      </c>
      <c r="K13" s="2" t="str">
        <f t="shared" si="9"/>
        <v>Beerbal_Abdulkhader.JPG</v>
      </c>
      <c r="L13" s="2" t="str">
        <f t="shared" si="10"/>
        <v>Abdulkhader</v>
      </c>
      <c r="N13" s="2" t="s">
        <v>191</v>
      </c>
      <c r="O13" s="2" t="s">
        <v>116</v>
      </c>
      <c r="Q13" s="2" t="s">
        <v>230</v>
      </c>
      <c r="S13" s="2" t="str">
        <f t="shared" si="5"/>
        <v>TST</v>
      </c>
      <c r="U13" s="2" t="str">
        <f t="shared" ca="1" si="11"/>
        <v>INSERT INTO [dbo].[Candidate] ([DeliveryUnitId], [RelationType], [FirstName], [LastName], [DocType], [DocNumber], [EmployeeNumber], [InBench],[Picture]) SELECT [Id], 1, 'Beerbal', 'Abdulkhader', NULL, NULL, 25391, 0 , 'MVD/Beerbal_Abdulkhader.JPG' FROM [dbo].[DeliveryUnit] WHERE [Code] = 'MVD'</v>
      </c>
      <c r="W1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'Beerbal' AND [P].[LastName] = 'Abdulkhader' AND [PR].[Code] = 'TST'</v>
      </c>
    </row>
    <row r="14" spans="1:23" ht="15.75" thickBot="1" x14ac:dyDescent="0.3">
      <c r="A14" s="4" t="s">
        <v>22</v>
      </c>
      <c r="B14" s="2" t="s">
        <v>245</v>
      </c>
      <c r="D14" s="2">
        <f t="shared" si="0"/>
        <v>6</v>
      </c>
      <c r="E14" s="2" t="str">
        <f t="shared" si="7"/>
        <v>Bruno</v>
      </c>
      <c r="F14" s="2" t="str">
        <f t="shared" si="8"/>
        <v>Candia</v>
      </c>
      <c r="K14" s="2" t="str">
        <f t="shared" si="9"/>
        <v>Bruno_Candia.JPG</v>
      </c>
      <c r="L14" s="2" t="str">
        <f t="shared" si="10"/>
        <v>Candia</v>
      </c>
      <c r="N14" s="2" t="s">
        <v>194</v>
      </c>
      <c r="O14" s="2" t="s">
        <v>119</v>
      </c>
      <c r="Q14" s="2" t="s">
        <v>231</v>
      </c>
      <c r="S14" s="2" t="str">
        <f t="shared" si="5"/>
        <v>DEV</v>
      </c>
      <c r="U14" s="2" t="str">
        <f t="shared" ca="1" si="11"/>
        <v>INSERT INTO [dbo].[Candidate] ([DeliveryUnitId], [RelationType], [FirstName], [LastName], [DocType], [DocNumber], [EmployeeNumber], [InBench],[Picture]) SELECT [Id], 1, 'Bruno', 'Candia', NULL, NULL, 66078, 0 , 'MVD/Bruno_Candia.JPG' FROM [dbo].[DeliveryUnit] WHERE [Code] = 'MVD'</v>
      </c>
      <c r="W1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'Bruno' AND [P].[LastName] = 'Candia' AND [PR].[Code] = 'DEV'</v>
      </c>
    </row>
    <row r="15" spans="1:23" ht="15.75" thickBot="1" x14ac:dyDescent="0.3">
      <c r="A15" s="4" t="s">
        <v>44</v>
      </c>
      <c r="B15" s="2" t="s">
        <v>246</v>
      </c>
      <c r="D15" s="2">
        <f t="shared" si="0"/>
        <v>7</v>
      </c>
      <c r="E15" s="2" t="str">
        <f t="shared" si="7"/>
        <v>Camila</v>
      </c>
      <c r="F15" s="2" t="str">
        <f t="shared" si="8"/>
        <v>Roji</v>
      </c>
      <c r="K15" s="2" t="str">
        <f t="shared" si="9"/>
        <v>Camila_Roji.jpg</v>
      </c>
      <c r="L15" s="2" t="str">
        <f t="shared" si="10"/>
        <v>Roji</v>
      </c>
      <c r="N15" s="2" t="s">
        <v>180</v>
      </c>
      <c r="O15" s="2" t="s">
        <v>146</v>
      </c>
      <c r="Q15" s="2" t="s">
        <v>231</v>
      </c>
      <c r="S15" s="2" t="str">
        <f t="shared" si="5"/>
        <v>DEV</v>
      </c>
      <c r="U15" s="2" t="str">
        <f t="shared" ca="1" si="11"/>
        <v>INSERT INTO [dbo].[Candidate] ([DeliveryUnitId], [RelationType], [FirstName], [LastName], [DocType], [DocNumber], [EmployeeNumber], [InBench],[Picture]) SELECT [Id], 1, 'Camila', 'Roji', NULL, NULL, 85545, 0 , 'MVD/Camila_Roji.jpg' FROM [dbo].[DeliveryUnit] WHERE [Code] = 'MVD'</v>
      </c>
      <c r="W1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'Camila' AND [P].[LastName] = 'Roji' AND [PR].[Code] = 'DEV'</v>
      </c>
    </row>
    <row r="16" spans="1:23" ht="15.75" thickBot="1" x14ac:dyDescent="0.3">
      <c r="A16" s="3" t="s">
        <v>10</v>
      </c>
      <c r="B16" s="2" t="s">
        <v>247</v>
      </c>
      <c r="D16" s="2">
        <f t="shared" si="0"/>
        <v>7</v>
      </c>
      <c r="E16" s="2" t="str">
        <f t="shared" si="7"/>
        <v>Camila</v>
      </c>
      <c r="F16" s="2" t="str">
        <f t="shared" si="8"/>
        <v>Sorio</v>
      </c>
      <c r="K16" s="2" t="str">
        <f t="shared" si="9"/>
        <v>Camila_Sorio.jpg</v>
      </c>
      <c r="L16" s="2" t="str">
        <f t="shared" si="10"/>
        <v>Sorio</v>
      </c>
      <c r="N16" s="2" t="s">
        <v>180</v>
      </c>
      <c r="O16" s="2" t="s">
        <v>104</v>
      </c>
      <c r="Q16" s="2" t="s">
        <v>227</v>
      </c>
      <c r="S16" s="2" t="str">
        <f t="shared" si="5"/>
        <v>ADMIN</v>
      </c>
      <c r="U16" s="2" t="str">
        <f t="shared" ca="1" si="11"/>
        <v>INSERT INTO [dbo].[Candidate] ([DeliveryUnitId], [RelationType], [FirstName], [LastName], [DocType], [DocNumber], [EmployeeNumber], [InBench],[Picture]) SELECT [Id], 1, 'Camila', 'Sorio', NULL, NULL, 62248, 0 , 'MVD/Camila_Sorio.jpg' FROM [dbo].[DeliveryUnit] WHERE [Code] = 'MVD'</v>
      </c>
      <c r="W1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'Camila' AND [P].[LastName] = 'Sorio' AND [PR].[Code] = 'ADMIN'</v>
      </c>
    </row>
    <row r="17" spans="1:23" ht="15.75" thickBot="1" x14ac:dyDescent="0.3">
      <c r="A17" s="4" t="s">
        <v>57</v>
      </c>
      <c r="B17" s="2" t="s">
        <v>248</v>
      </c>
      <c r="D17" s="2">
        <f t="shared" si="0"/>
        <v>7</v>
      </c>
      <c r="E17" s="2" t="str">
        <f t="shared" si="7"/>
        <v>Camilo</v>
      </c>
      <c r="F17" s="2" t="str">
        <f t="shared" si="8"/>
        <v>Gomez</v>
      </c>
      <c r="K17" s="2" t="str">
        <f t="shared" si="9"/>
        <v>Camilo_Gomez.jpeg</v>
      </c>
      <c r="L17" s="2" t="str">
        <f t="shared" si="10"/>
        <v>Gomez</v>
      </c>
      <c r="N17" s="2" t="s">
        <v>222</v>
      </c>
      <c r="O17" s="2" t="s">
        <v>160</v>
      </c>
      <c r="Q17" s="2" t="s">
        <v>231</v>
      </c>
      <c r="S17" s="2" t="str">
        <f t="shared" si="5"/>
        <v>DEV</v>
      </c>
      <c r="U17" s="2" t="str">
        <f t="shared" ca="1" si="11"/>
        <v>INSERT INTO [dbo].[Candidate] ([DeliveryUnitId], [RelationType], [FirstName], [LastName], [DocType], [DocNumber], [EmployeeNumber], [InBench],[Picture]) SELECT [Id], 1, 'Camilo', 'Gomez', NULL, NULL, 20259, 0 , 'MVD/Camilo_Gomez.jpeg' FROM [dbo].[DeliveryUnit] WHERE [Code] = 'MVD'</v>
      </c>
      <c r="W1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'Camilo' AND [P].[LastName] = 'Gomez' AND [PR].[Code] = 'DEV'</v>
      </c>
    </row>
    <row r="18" spans="1:23" ht="15.75" thickBot="1" x14ac:dyDescent="0.3">
      <c r="A18" s="4" t="s">
        <v>71</v>
      </c>
      <c r="B18" s="2" t="s">
        <v>249</v>
      </c>
      <c r="D18" s="2">
        <f t="shared" si="0"/>
        <v>7</v>
      </c>
      <c r="E18" s="2" t="str">
        <f t="shared" si="7"/>
        <v>Damián</v>
      </c>
      <c r="F18" s="2" t="str">
        <f t="shared" si="8"/>
        <v>Pereira</v>
      </c>
      <c r="K18" s="2" t="str">
        <f t="shared" si="9"/>
        <v>Damian_Pereira.JPG</v>
      </c>
      <c r="L18" s="2" t="str">
        <f t="shared" si="10"/>
        <v>Pereira</v>
      </c>
      <c r="N18" s="2" t="s">
        <v>193</v>
      </c>
      <c r="O18" s="2" t="s">
        <v>118</v>
      </c>
      <c r="Q18" s="2" t="s">
        <v>230</v>
      </c>
      <c r="S18" s="2" t="str">
        <f t="shared" si="5"/>
        <v>TST</v>
      </c>
      <c r="U18" s="2" t="str">
        <f t="shared" ca="1" si="11"/>
        <v>INSERT INTO [dbo].[Candidate] ([DeliveryUnitId], [RelationType], [FirstName], [LastName], [DocType], [DocNumber], [EmployeeNumber], [InBench],[Picture]) SELECT [Id], 1, 'Damián', 'Pereira', NULL, NULL, 83653, 0 , 'MVD/Damian_Pereira.JPG' FROM [dbo].[DeliveryUnit] WHERE [Code] = 'MVD'</v>
      </c>
      <c r="W1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'Damián' AND [P].[LastName] = 'Pereira' AND [PR].[Code] = 'TST'</v>
      </c>
    </row>
    <row r="19" spans="1:23" ht="15.75" thickBot="1" x14ac:dyDescent="0.3">
      <c r="A19" s="3" t="s">
        <v>16</v>
      </c>
      <c r="B19" s="2" t="s">
        <v>250</v>
      </c>
      <c r="D19" s="2">
        <f t="shared" si="0"/>
        <v>7</v>
      </c>
      <c r="E19" s="2" t="str">
        <f t="shared" si="7"/>
        <v>Daniel</v>
      </c>
      <c r="F19" s="2" t="str">
        <f t="shared" si="8"/>
        <v>Cabrera</v>
      </c>
      <c r="K19" s="2" t="str">
        <f t="shared" si="9"/>
        <v>Daniel_Cabrera.JPG</v>
      </c>
      <c r="L19" s="2" t="str">
        <f t="shared" si="10"/>
        <v>Cabrera</v>
      </c>
      <c r="N19" s="2" t="s">
        <v>188</v>
      </c>
      <c r="O19" s="2" t="s">
        <v>112</v>
      </c>
      <c r="Q19" s="2" t="s">
        <v>228</v>
      </c>
      <c r="S19" s="2" t="str">
        <f t="shared" si="5"/>
        <v>PM</v>
      </c>
      <c r="U19" s="2" t="str">
        <f t="shared" ca="1" si="11"/>
        <v>INSERT INTO [dbo].[Candidate] ([DeliveryUnitId], [RelationType], [FirstName], [LastName], [DocType], [DocNumber], [EmployeeNumber], [InBench],[Picture]) SELECT [Id], 1, 'Daniel', 'Cabrera', NULL, NULL, 54905, 0 , 'MVD/Daniel_Cabrera.JPG' FROM [dbo].[DeliveryUnit] WHERE [Code] = 'MVD'</v>
      </c>
      <c r="W1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'Daniel' AND [P].[LastName] = 'Cabrera' AND [PR].[Code] = 'PM'</v>
      </c>
    </row>
    <row r="20" spans="1:23" ht="15.75" thickBot="1" x14ac:dyDescent="0.3">
      <c r="A20" s="4" t="s">
        <v>45</v>
      </c>
      <c r="B20" s="2" t="s">
        <v>251</v>
      </c>
      <c r="D20" s="2">
        <f t="shared" si="0"/>
        <v>6</v>
      </c>
      <c r="E20" s="2" t="str">
        <f t="shared" si="7"/>
        <v>Delia</v>
      </c>
      <c r="F20" s="2" t="str">
        <f t="shared" si="8"/>
        <v>Alvarez</v>
      </c>
      <c r="K20" s="2" t="str">
        <f t="shared" si="9"/>
        <v>Delia_Alvarez.jpg</v>
      </c>
      <c r="L20" s="2" t="str">
        <f t="shared" si="10"/>
        <v>Alvarez</v>
      </c>
      <c r="N20" s="2" t="s">
        <v>213</v>
      </c>
      <c r="O20" s="2" t="s">
        <v>147</v>
      </c>
      <c r="Q20" t="s">
        <v>231</v>
      </c>
      <c r="S20" s="2" t="str">
        <f t="shared" si="5"/>
        <v>DEV</v>
      </c>
      <c r="U20" s="2" t="str">
        <f t="shared" ca="1" si="11"/>
        <v>INSERT INTO [dbo].[Candidate] ([DeliveryUnitId], [RelationType], [FirstName], [LastName], [DocType], [DocNumber], [EmployeeNumber], [InBench],[Picture]) SELECT [Id], 1, 'Delia', 'Alvarez', NULL, NULL, 64766, 0 , 'MVD/Delia_Alvarez.jpg' FROM [dbo].[DeliveryUnit] WHERE [Code] = 'MVD'</v>
      </c>
      <c r="W2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'Delia' AND [P].[LastName] = 'Alvarez' AND [PR].[Code] = 'DEV'</v>
      </c>
    </row>
    <row r="21" spans="1:23" ht="15.75" thickBot="1" x14ac:dyDescent="0.3">
      <c r="A21" s="3" t="s">
        <v>2</v>
      </c>
      <c r="B21" s="2" t="s">
        <v>252</v>
      </c>
      <c r="D21" s="2">
        <f t="shared" si="0"/>
        <v>8</v>
      </c>
      <c r="E21" s="2" t="str">
        <f t="shared" si="7"/>
        <v>Eduardo</v>
      </c>
      <c r="F21" s="2" t="str">
        <f t="shared" si="8"/>
        <v>Ducer</v>
      </c>
      <c r="K21" s="2" t="str">
        <f t="shared" si="9"/>
        <v>Eduardo_Ducer.JPG</v>
      </c>
      <c r="L21" s="2" t="str">
        <f t="shared" si="10"/>
        <v>Ducer</v>
      </c>
      <c r="N21" s="2" t="s">
        <v>168</v>
      </c>
      <c r="O21" s="2" t="s">
        <v>92</v>
      </c>
      <c r="Q21" s="2" t="s">
        <v>231</v>
      </c>
      <c r="S21" s="2" t="str">
        <f t="shared" si="5"/>
        <v>DEV</v>
      </c>
      <c r="U21" s="2" t="str">
        <f t="shared" ca="1" si="11"/>
        <v>INSERT INTO [dbo].[Candidate] ([DeliveryUnitId], [RelationType], [FirstName], [LastName], [DocType], [DocNumber], [EmployeeNumber], [InBench],[Picture]) SELECT [Id], 1, 'Eduardo', 'Ducer', NULL, NULL, 26530, 0 , 'MVD/Eduardo_Ducer.JPG' FROM [dbo].[DeliveryUnit] WHERE [Code] = 'MVD'</v>
      </c>
      <c r="W2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'Eduardo' AND [P].[LastName] = 'Ducer' AND [PR].[Code] = 'DEV'</v>
      </c>
    </row>
    <row r="22" spans="1:23" ht="15.75" thickBot="1" x14ac:dyDescent="0.3">
      <c r="A22" s="4" t="s">
        <v>46</v>
      </c>
      <c r="B22" s="2" t="s">
        <v>275</v>
      </c>
      <c r="D22" s="2">
        <f t="shared" si="0"/>
        <v>8</v>
      </c>
      <c r="E22" s="2" t="str">
        <f t="shared" si="7"/>
        <v>Eugenia</v>
      </c>
      <c r="F22" s="2" t="str">
        <f t="shared" si="8"/>
        <v>Pais</v>
      </c>
      <c r="K22" s="2" t="str">
        <f t="shared" si="9"/>
        <v>Maria_Pais.jpg</v>
      </c>
      <c r="L22" s="2" t="str">
        <f t="shared" si="10"/>
        <v>Pais</v>
      </c>
      <c r="N22" s="2" t="s">
        <v>214</v>
      </c>
      <c r="O22" s="2" t="s">
        <v>148</v>
      </c>
      <c r="Q22" s="2" t="s">
        <v>231</v>
      </c>
      <c r="S22" s="2" t="str">
        <f t="shared" si="5"/>
        <v>DEV</v>
      </c>
      <c r="U22" s="2" t="str">
        <f t="shared" ca="1" si="11"/>
        <v>INSERT INTO [dbo].[Candidate] ([DeliveryUnitId], [RelationType], [FirstName], [LastName], [DocType], [DocNumber], [EmployeeNumber], [InBench],[Picture]) SELECT [Id], 1, 'Eugenia', 'Pais', NULL, NULL, 96300, 0 , 'MVD/Maria_Pais.jpg' FROM [dbo].[DeliveryUnit] WHERE [Code] = 'MVD'</v>
      </c>
      <c r="W2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'Eugenia' AND [P].[LastName] = 'Pais' AND [PR].[Code] = 'DEV'</v>
      </c>
    </row>
    <row r="23" spans="1:23" ht="15.75" thickBot="1" x14ac:dyDescent="0.3">
      <c r="A23" s="4" t="s">
        <v>32</v>
      </c>
      <c r="B23" s="2" t="s">
        <v>308</v>
      </c>
      <c r="D23" s="2">
        <f t="shared" si="0"/>
        <v>9</v>
      </c>
      <c r="E23" s="2" t="str">
        <f t="shared" si="7"/>
        <v>Federico</v>
      </c>
      <c r="F23" s="2" t="str">
        <f t="shared" si="8"/>
        <v>Canet</v>
      </c>
      <c r="K23" s="2" t="str">
        <f t="shared" si="9"/>
        <v>Federico_Canet.JPG</v>
      </c>
      <c r="L23" s="2" t="str">
        <f t="shared" si="10"/>
        <v>Canet</v>
      </c>
      <c r="N23" s="2" t="s">
        <v>178</v>
      </c>
      <c r="O23" s="2" t="s">
        <v>130</v>
      </c>
      <c r="Q23" s="2" t="s">
        <v>231</v>
      </c>
      <c r="S23" s="2" t="str">
        <f t="shared" si="5"/>
        <v>DEV</v>
      </c>
      <c r="U23" s="2" t="str">
        <f t="shared" ca="1" si="11"/>
        <v>INSERT INTO [dbo].[Candidate] ([DeliveryUnitId], [RelationType], [FirstName], [LastName], [DocType], [DocNumber], [EmployeeNumber], [InBench],[Picture]) SELECT [Id], 1, 'Federico', 'Canet', NULL, NULL, 48282, 0 , 'MVD/Federico_Canet.JPG' FROM [dbo].[DeliveryUnit] WHERE [Code] = 'MVD'</v>
      </c>
      <c r="W2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'Federico' AND [P].[LastName] = 'Canet' AND [PR].[Code] = 'DEV'</v>
      </c>
    </row>
    <row r="24" spans="1:23" ht="15.75" thickBot="1" x14ac:dyDescent="0.3">
      <c r="A24" s="3" t="s">
        <v>70</v>
      </c>
      <c r="B24" s="2" t="s">
        <v>253</v>
      </c>
      <c r="D24" s="2">
        <f t="shared" si="0"/>
        <v>9</v>
      </c>
      <c r="E24" s="2" t="str">
        <f t="shared" si="7"/>
        <v>Federico</v>
      </c>
      <c r="F24" s="2" t="str">
        <f t="shared" si="8"/>
        <v>García</v>
      </c>
      <c r="K24" s="2" t="str">
        <f t="shared" si="9"/>
        <v>Federico_Garcia.JPG</v>
      </c>
      <c r="L24" s="2" t="str">
        <f t="shared" si="10"/>
        <v>García</v>
      </c>
      <c r="N24" s="2" t="s">
        <v>178</v>
      </c>
      <c r="O24" s="2" t="s">
        <v>113</v>
      </c>
      <c r="Q24" s="2" t="s">
        <v>231</v>
      </c>
      <c r="S24" s="2" t="str">
        <f t="shared" si="5"/>
        <v>DEV</v>
      </c>
      <c r="U24" s="2" t="str">
        <f t="shared" ca="1" si="11"/>
        <v>INSERT INTO [dbo].[Candidate] ([DeliveryUnitId], [RelationType], [FirstName], [LastName], [DocType], [DocNumber], [EmployeeNumber], [InBench],[Picture]) SELECT [Id], 1, 'Federico', 'García', NULL, NULL, 94983, 0 , 'MVD/Federico_Garcia.JPG' FROM [dbo].[DeliveryUnit] WHERE [Code] = 'MVD'</v>
      </c>
      <c r="W2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'Federico' AND [P].[LastName] = 'García' AND [PR].[Code] = 'DEV'</v>
      </c>
    </row>
    <row r="25" spans="1:23" ht="15.75" thickBot="1" x14ac:dyDescent="0.3">
      <c r="A25" s="3" t="s">
        <v>8</v>
      </c>
      <c r="B25" s="2" t="s">
        <v>254</v>
      </c>
      <c r="D25" s="2">
        <f t="shared" si="0"/>
        <v>9</v>
      </c>
      <c r="E25" s="2" t="str">
        <f t="shared" si="7"/>
        <v>Federico</v>
      </c>
      <c r="F25" s="2" t="str">
        <f t="shared" si="8"/>
        <v>Trujillo</v>
      </c>
      <c r="K25" s="2" t="str">
        <f t="shared" si="9"/>
        <v>Federico_Trujillo.JPG</v>
      </c>
      <c r="L25" s="2" t="str">
        <f t="shared" si="10"/>
        <v>Trujillo</v>
      </c>
      <c r="N25" s="2" t="s">
        <v>178</v>
      </c>
      <c r="O25" s="2" t="s">
        <v>102</v>
      </c>
      <c r="Q25" s="2" t="s">
        <v>231</v>
      </c>
      <c r="S25" s="2" t="str">
        <f t="shared" si="5"/>
        <v>DEV</v>
      </c>
      <c r="U25" s="2" t="str">
        <f t="shared" ca="1" si="11"/>
        <v>INSERT INTO [dbo].[Candidate] ([DeliveryUnitId], [RelationType], [FirstName], [LastName], [DocType], [DocNumber], [EmployeeNumber], [InBench],[Picture]) SELECT [Id], 1, 'Federico', 'Trujillo', NULL, NULL, 40742, 0 , 'MVD/Federico_Trujillo.JPG' FROM [dbo].[DeliveryUnit] WHERE [Code] = 'MVD'</v>
      </c>
      <c r="W2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'Federico' AND [P].[LastName] = 'Trujillo' AND [PR].[Code] = 'DEV'</v>
      </c>
    </row>
    <row r="26" spans="1:23" ht="15.75" thickBot="1" x14ac:dyDescent="0.3">
      <c r="A26" s="3" t="s">
        <v>13</v>
      </c>
      <c r="B26" s="2" t="s">
        <v>307</v>
      </c>
      <c r="D26" s="2">
        <f t="shared" si="0"/>
        <v>8</v>
      </c>
      <c r="E26" s="2" t="str">
        <f t="shared" si="7"/>
        <v>Fernado</v>
      </c>
      <c r="F26" s="2" t="str">
        <f t="shared" si="8"/>
        <v>Olmos</v>
      </c>
      <c r="K26" s="2" t="str">
        <f t="shared" si="9"/>
        <v>Fernando_Olmos.JPG</v>
      </c>
      <c r="L26" s="2" t="str">
        <f t="shared" si="10"/>
        <v>Olmos</v>
      </c>
      <c r="N26" s="2" t="s">
        <v>185</v>
      </c>
      <c r="O26" s="2" t="s">
        <v>109</v>
      </c>
      <c r="Q26" s="2" t="s">
        <v>231</v>
      </c>
      <c r="S26" s="2" t="str">
        <f t="shared" si="5"/>
        <v>DEV</v>
      </c>
      <c r="U26" s="2" t="str">
        <f t="shared" ca="1" si="11"/>
        <v>INSERT INTO [dbo].[Candidate] ([DeliveryUnitId], [RelationType], [FirstName], [LastName], [DocType], [DocNumber], [EmployeeNumber], [InBench],[Picture]) SELECT [Id], 1, 'Fernado', 'Olmos', NULL, NULL, 53193, 0 , 'MVD/Fernando_Olmos.JPG' FROM [dbo].[DeliveryUnit] WHERE [Code] = 'MVD'</v>
      </c>
      <c r="W2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'Fernado' AND [P].[LastName] = 'Olmos' AND [PR].[Code] = 'DEV'</v>
      </c>
    </row>
    <row r="27" spans="1:23" ht="15.75" thickBot="1" x14ac:dyDescent="0.3">
      <c r="A27" s="4" t="s">
        <v>56</v>
      </c>
      <c r="B27" s="2" t="s">
        <v>255</v>
      </c>
      <c r="D27" s="2">
        <f t="shared" si="0"/>
        <v>9</v>
      </c>
      <c r="E27" s="2" t="str">
        <f t="shared" si="7"/>
        <v>Fernando</v>
      </c>
      <c r="F27" s="2" t="str">
        <f t="shared" si="8"/>
        <v>Cañas</v>
      </c>
      <c r="K27" s="2" t="str">
        <f t="shared" si="9"/>
        <v>Fernando_Canas.JPG</v>
      </c>
      <c r="L27" s="2" t="str">
        <f t="shared" si="10"/>
        <v>Cañas</v>
      </c>
      <c r="N27" s="2" t="s">
        <v>208</v>
      </c>
      <c r="O27" s="2" t="s">
        <v>159</v>
      </c>
      <c r="Q27" s="2" t="s">
        <v>227</v>
      </c>
      <c r="S27" s="2" t="str">
        <f t="shared" si="5"/>
        <v>ADMIN</v>
      </c>
      <c r="U27" s="2" t="str">
        <f t="shared" ca="1" si="11"/>
        <v>INSERT INTO [dbo].[Candidate] ([DeliveryUnitId], [RelationType], [FirstName], [LastName], [DocType], [DocNumber], [EmployeeNumber], [InBench],[Picture]) SELECT [Id], 1, 'Fernando', 'Cañas', NULL, NULL, 7304, 0 , 'MVD/Fernando_Canas.JPG' FROM [dbo].[DeliveryUnit] WHERE [Code] = 'MVD'</v>
      </c>
      <c r="W2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'Fernando' AND [P].[LastName] = 'Cañas' AND [PR].[Code] = 'ADMIN'</v>
      </c>
    </row>
    <row r="28" spans="1:23" ht="15.75" thickBot="1" x14ac:dyDescent="0.3">
      <c r="A28" s="4" t="s">
        <v>39</v>
      </c>
      <c r="B28" s="2" t="s">
        <v>256</v>
      </c>
      <c r="D28" s="2">
        <f t="shared" si="0"/>
        <v>9</v>
      </c>
      <c r="E28" s="2" t="str">
        <f t="shared" si="7"/>
        <v>Fernando</v>
      </c>
      <c r="F28" s="2" t="str">
        <f t="shared" si="8"/>
        <v>Stromillo</v>
      </c>
      <c r="K28" s="2" t="str">
        <f t="shared" si="9"/>
        <v>Fernando_Stromillo.jpg</v>
      </c>
      <c r="L28" s="2" t="str">
        <f t="shared" si="10"/>
        <v>Stromillo</v>
      </c>
      <c r="N28" s="2" t="s">
        <v>208</v>
      </c>
      <c r="O28" s="2" t="s">
        <v>140</v>
      </c>
      <c r="Q28" s="2" t="s">
        <v>231</v>
      </c>
      <c r="S28" s="2" t="str">
        <f t="shared" si="5"/>
        <v>DEV</v>
      </c>
      <c r="U28" s="2" t="str">
        <f t="shared" ca="1" si="11"/>
        <v>INSERT INTO [dbo].[Candidate] ([DeliveryUnitId], [RelationType], [FirstName], [LastName], [DocType], [DocNumber], [EmployeeNumber], [InBench],[Picture]) SELECT [Id], 1, 'Fernando', 'Stromillo', NULL, NULL, 54404, 0 , 'MVD/Fernando_Stromillo.jpg' FROM [dbo].[DeliveryUnit] WHERE [Code] = 'MVD'</v>
      </c>
      <c r="W2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'Fernando' AND [P].[LastName] = 'Stromillo' AND [PR].[Code] = 'DEV'</v>
      </c>
    </row>
    <row r="29" spans="1:23" ht="15.75" thickBot="1" x14ac:dyDescent="0.3">
      <c r="A29" s="3" t="s">
        <v>80</v>
      </c>
      <c r="B29" s="2" t="s">
        <v>257</v>
      </c>
      <c r="D29" s="2">
        <f t="shared" si="0"/>
        <v>7</v>
      </c>
      <c r="E29" s="2" t="str">
        <f t="shared" si="7"/>
        <v>Gastón</v>
      </c>
      <c r="F29" s="2" t="str">
        <f t="shared" si="8"/>
        <v>Aroztegui</v>
      </c>
      <c r="K29" s="2" t="str">
        <f t="shared" si="9"/>
        <v>Gaston_Aroztegui.JPG</v>
      </c>
      <c r="L29" s="2" t="str">
        <f t="shared" si="10"/>
        <v>Aroztegui</v>
      </c>
      <c r="N29" s="2" t="s">
        <v>182</v>
      </c>
      <c r="O29" s="2" t="s">
        <v>106</v>
      </c>
      <c r="Q29" s="2" t="s">
        <v>230</v>
      </c>
      <c r="S29" s="2" t="str">
        <f t="shared" si="5"/>
        <v>TST</v>
      </c>
      <c r="U29" s="2" t="str">
        <f t="shared" ca="1" si="11"/>
        <v>INSERT INTO [dbo].[Candidate] ([DeliveryUnitId], [RelationType], [FirstName], [LastName], [DocType], [DocNumber], [EmployeeNumber], [InBench],[Picture]) SELECT [Id], 1, 'Gastón', 'Aroztegui', NULL, NULL, 93712, 0 , 'MVD/Gaston_Aroztegui.JPG' FROM [dbo].[DeliveryUnit] WHERE [Code] = 'MVD'</v>
      </c>
      <c r="W2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'Gastón' AND [P].[LastName] = 'Aroztegui' AND [PR].[Code] = 'TST'</v>
      </c>
    </row>
    <row r="30" spans="1:23" ht="15.75" thickBot="1" x14ac:dyDescent="0.3">
      <c r="A30" s="4" t="s">
        <v>60</v>
      </c>
      <c r="B30" s="2" t="s">
        <v>258</v>
      </c>
      <c r="D30" s="2">
        <f t="shared" si="0"/>
        <v>8</v>
      </c>
      <c r="E30" s="2" t="str">
        <f t="shared" si="7"/>
        <v>Gerardo</v>
      </c>
      <c r="F30" s="2" t="str">
        <f t="shared" si="8"/>
        <v>Barbitta</v>
      </c>
      <c r="K30" s="2" t="str">
        <f t="shared" si="9"/>
        <v>Gerardo_Barbitta.jpg</v>
      </c>
      <c r="L30" s="2" t="str">
        <f t="shared" si="10"/>
        <v>Barbitta</v>
      </c>
      <c r="N30" s="2" t="s">
        <v>225</v>
      </c>
      <c r="O30" s="2" t="s">
        <v>163</v>
      </c>
      <c r="Q30" s="2" t="s">
        <v>231</v>
      </c>
      <c r="S30" s="2" t="str">
        <f t="shared" si="5"/>
        <v>DEV</v>
      </c>
      <c r="U30" s="2" t="str">
        <f t="shared" ca="1" si="11"/>
        <v>INSERT INTO [dbo].[Candidate] ([DeliveryUnitId], [RelationType], [FirstName], [LastName], [DocType], [DocNumber], [EmployeeNumber], [InBench],[Picture]) SELECT [Id], 1, 'Gerardo', 'Barbitta', NULL, NULL, 7352, 0 , 'MVD/Gerardo_Barbitta.jpg' FROM [dbo].[DeliveryUnit] WHERE [Code] = 'MVD'</v>
      </c>
      <c r="W3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'Gerardo' AND [P].[LastName] = 'Barbitta' AND [PR].[Code] = 'DEV'</v>
      </c>
    </row>
    <row r="31" spans="1:23" ht="15.75" thickBot="1" x14ac:dyDescent="0.3">
      <c r="A31" s="3" t="s">
        <v>5</v>
      </c>
      <c r="B31" s="2" t="s">
        <v>259</v>
      </c>
      <c r="D31" s="2">
        <f t="shared" si="0"/>
        <v>10</v>
      </c>
      <c r="E31" s="2" t="str">
        <f t="shared" si="7"/>
        <v>Giovanina</v>
      </c>
      <c r="F31" s="2" t="str">
        <f t="shared" si="8"/>
        <v>Chirione</v>
      </c>
      <c r="K31" s="2" t="str">
        <f t="shared" si="9"/>
        <v>Giovanina_Chirione.JPG</v>
      </c>
      <c r="L31" s="2" t="str">
        <f t="shared" si="10"/>
        <v>Chirione</v>
      </c>
      <c r="N31" s="2" t="s">
        <v>174</v>
      </c>
      <c r="O31" s="2" t="s">
        <v>98</v>
      </c>
      <c r="Q31" s="2" t="s">
        <v>231</v>
      </c>
      <c r="S31" s="2" t="str">
        <f t="shared" si="5"/>
        <v>DEV</v>
      </c>
      <c r="U31" s="2" t="str">
        <f t="shared" ca="1" si="11"/>
        <v>INSERT INTO [dbo].[Candidate] ([DeliveryUnitId], [RelationType], [FirstName], [LastName], [DocType], [DocNumber], [EmployeeNumber], [InBench],[Picture]) SELECT [Id], 1, 'Giovanina', 'Chirione', NULL, NULL, 82268, 0 , 'MVD/Giovanina_Chirione.JPG' FROM [dbo].[DeliveryUnit] WHERE [Code] = 'MVD'</v>
      </c>
      <c r="W3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'Giovanina' AND [P].[LastName] = 'Chirione' AND [PR].[Code] = 'DEV'</v>
      </c>
    </row>
    <row r="32" spans="1:23" ht="15.75" thickBot="1" x14ac:dyDescent="0.3">
      <c r="A32" s="4" t="s">
        <v>73</v>
      </c>
      <c r="B32" s="2" t="s">
        <v>260</v>
      </c>
      <c r="D32" s="2">
        <f t="shared" si="0"/>
        <v>7</v>
      </c>
      <c r="E32" s="2" t="str">
        <f t="shared" si="7"/>
        <v>Hernán</v>
      </c>
      <c r="F32" s="2" t="str">
        <f t="shared" si="8"/>
        <v>Rumbo</v>
      </c>
      <c r="K32" s="2" t="str">
        <f t="shared" si="9"/>
        <v>Hernan_Rumbo.JPG</v>
      </c>
      <c r="L32" s="2" t="str">
        <f t="shared" si="10"/>
        <v>Rumbo</v>
      </c>
      <c r="N32" s="2" t="s">
        <v>197</v>
      </c>
      <c r="O32" s="2" t="s">
        <v>124</v>
      </c>
      <c r="Q32" s="2" t="s">
        <v>230</v>
      </c>
      <c r="S32" s="2" t="str">
        <f t="shared" si="5"/>
        <v>TST</v>
      </c>
      <c r="U32" s="2" t="str">
        <f t="shared" ca="1" si="11"/>
        <v>INSERT INTO [dbo].[Candidate] ([DeliveryUnitId], [RelationType], [FirstName], [LastName], [DocType], [DocNumber], [EmployeeNumber], [InBench],[Picture]) SELECT [Id], 1, 'Hernán', 'Rumbo', NULL, NULL, 67483, 0 , 'MVD/Hernan_Rumbo.JPG' FROM [dbo].[DeliveryUnit] WHERE [Code] = 'MVD'</v>
      </c>
      <c r="W3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'Hernán' AND [P].[LastName] = 'Rumbo' AND [PR].[Code] = 'TST'</v>
      </c>
    </row>
    <row r="33" spans="1:23" ht="15.75" thickBot="1" x14ac:dyDescent="0.3">
      <c r="A33" s="3" t="s">
        <v>11</v>
      </c>
      <c r="B33" s="2" t="s">
        <v>261</v>
      </c>
      <c r="D33" s="2">
        <f t="shared" ref="D33:D64" si="12">FIND(" ",A33)</f>
        <v>8</v>
      </c>
      <c r="E33" s="2" t="str">
        <f t="shared" si="7"/>
        <v>Horacio</v>
      </c>
      <c r="F33" s="2" t="str">
        <f t="shared" si="8"/>
        <v>Blanco</v>
      </c>
      <c r="K33" s="2" t="str">
        <f t="shared" si="9"/>
        <v>Horacio_Blanco.JPG</v>
      </c>
      <c r="L33" s="2" t="str">
        <f t="shared" si="10"/>
        <v>Blanco</v>
      </c>
      <c r="N33" s="2" t="s">
        <v>181</v>
      </c>
      <c r="O33" s="2" t="s">
        <v>105</v>
      </c>
      <c r="Q33" s="2" t="s">
        <v>231</v>
      </c>
      <c r="S33" s="2" t="str">
        <f t="shared" ref="S33:S64" si="13">IF(Q33="", "TST", Q33)</f>
        <v>DEV</v>
      </c>
      <c r="U33" s="2" t="str">
        <f t="shared" ca="1" si="11"/>
        <v>INSERT INTO [dbo].[Candidate] ([DeliveryUnitId], [RelationType], [FirstName], [LastName], [DocType], [DocNumber], [EmployeeNumber], [InBench],[Picture]) SELECT [Id], 1, 'Horacio', 'Blanco', NULL, NULL, 18465, 0 , 'MVD/Horacio_Blanco.JPG' FROM [dbo].[DeliveryUnit] WHERE [Code] = 'MVD'</v>
      </c>
      <c r="W3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'Horacio' AND [P].[LastName] = 'Blanco' AND [PR].[Code] = 'DEV'</v>
      </c>
    </row>
    <row r="34" spans="1:23" ht="15.75" thickBot="1" x14ac:dyDescent="0.3">
      <c r="A34" s="4" t="s">
        <v>49</v>
      </c>
      <c r="B34" s="2" t="s">
        <v>262</v>
      </c>
      <c r="D34" s="2">
        <f t="shared" si="12"/>
        <v>5</v>
      </c>
      <c r="E34" s="2" t="str">
        <f t="shared" si="7"/>
        <v>Hugo</v>
      </c>
      <c r="F34" s="2" t="str">
        <f t="shared" si="8"/>
        <v>Ocampo</v>
      </c>
      <c r="K34" s="2" t="str">
        <f t="shared" si="9"/>
        <v>Hugo_Ocampo.JPG</v>
      </c>
      <c r="L34" s="2" t="str">
        <f t="shared" si="10"/>
        <v>Ocampo</v>
      </c>
      <c r="N34" s="2" t="s">
        <v>218</v>
      </c>
      <c r="O34" s="2" t="s">
        <v>153</v>
      </c>
      <c r="Q34" s="2" t="s">
        <v>231</v>
      </c>
      <c r="S34" s="2" t="str">
        <f t="shared" si="13"/>
        <v>DEV</v>
      </c>
      <c r="U34" s="2" t="str">
        <f t="shared" ca="1" si="11"/>
        <v>INSERT INTO [dbo].[Candidate] ([DeliveryUnitId], [RelationType], [FirstName], [LastName], [DocType], [DocNumber], [EmployeeNumber], [InBench],[Picture]) SELECT [Id], 1, 'Hugo', 'Ocampo', NULL, NULL, 46983, 0 , 'MVD/Hugo_Ocampo.JPG' FROM [dbo].[DeliveryUnit] WHERE [Code] = 'MVD'</v>
      </c>
      <c r="W3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'Hugo' AND [P].[LastName] = 'Ocampo' AND [PR].[Code] = 'DEV'</v>
      </c>
    </row>
    <row r="35" spans="1:23" ht="15.75" thickBot="1" x14ac:dyDescent="0.3">
      <c r="A35" s="4" t="s">
        <v>31</v>
      </c>
      <c r="B35" s="2" t="s">
        <v>263</v>
      </c>
      <c r="D35" s="2">
        <f t="shared" si="12"/>
        <v>8</v>
      </c>
      <c r="E35" s="2" t="str">
        <f t="shared" si="7"/>
        <v>Ignacio</v>
      </c>
      <c r="F35" s="2" t="str">
        <f t="shared" si="8"/>
        <v>Assandri</v>
      </c>
      <c r="K35" s="2" t="str">
        <f t="shared" si="9"/>
        <v>Ignacio_Assandri.JPG</v>
      </c>
      <c r="L35" s="2" t="str">
        <f t="shared" si="10"/>
        <v>Assandri</v>
      </c>
      <c r="N35" s="2" t="s">
        <v>202</v>
      </c>
      <c r="O35" s="2" t="s">
        <v>122</v>
      </c>
      <c r="Q35" s="2" t="s">
        <v>231</v>
      </c>
      <c r="S35" s="2" t="str">
        <f t="shared" si="13"/>
        <v>DEV</v>
      </c>
      <c r="U35" s="2" t="str">
        <f t="shared" ca="1" si="11"/>
        <v>INSERT INTO [dbo].[Candidate] ([DeliveryUnitId], [RelationType], [FirstName], [LastName], [DocType], [DocNumber], [EmployeeNumber], [InBench],[Picture]) SELECT [Id], 1, 'Ignacio', 'Assandri', NULL, NULL, 83144, 0 , 'MVD/Ignacio_Assandri.JPG' FROM [dbo].[DeliveryUnit] WHERE [Code] = 'MVD'</v>
      </c>
      <c r="W3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'Ignacio' AND [P].[LastName] = 'Assandri' AND [PR].[Code] = 'DEV'</v>
      </c>
    </row>
    <row r="36" spans="1:23" ht="15.75" thickBot="1" x14ac:dyDescent="0.3">
      <c r="A36" s="4" t="s">
        <v>34</v>
      </c>
      <c r="B36" s="2" t="s">
        <v>264</v>
      </c>
      <c r="D36" s="2">
        <f t="shared" si="12"/>
        <v>8</v>
      </c>
      <c r="E36" s="2" t="str">
        <f t="shared" si="7"/>
        <v>Ignacio</v>
      </c>
      <c r="F36" s="2" t="str">
        <f t="shared" si="8"/>
        <v>Loureiro</v>
      </c>
      <c r="K36" s="2" t="str">
        <f t="shared" si="9"/>
        <v>Ignacio_Loureiro.JPG</v>
      </c>
      <c r="L36" s="2" t="str">
        <f t="shared" si="10"/>
        <v>Loureiro</v>
      </c>
      <c r="N36" s="2" t="s">
        <v>202</v>
      </c>
      <c r="O36" s="2" t="s">
        <v>134</v>
      </c>
      <c r="Q36" s="2" t="s">
        <v>230</v>
      </c>
      <c r="S36" s="2" t="str">
        <f t="shared" si="13"/>
        <v>TST</v>
      </c>
      <c r="U36" s="2" t="str">
        <f t="shared" ca="1" si="11"/>
        <v>INSERT INTO [dbo].[Candidate] ([DeliveryUnitId], [RelationType], [FirstName], [LastName], [DocType], [DocNumber], [EmployeeNumber], [InBench],[Picture]) SELECT [Id], 1, 'Ignacio', 'Loureiro', NULL, NULL, 61435, 0 , 'MVD/Ignacio_Loureiro.JPG' FROM [dbo].[DeliveryUnit] WHERE [Code] = 'MVD'</v>
      </c>
      <c r="W3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'Ignacio' AND [P].[LastName] = 'Loureiro' AND [PR].[Code] = 'TST'</v>
      </c>
    </row>
    <row r="37" spans="1:23" ht="15.75" thickBot="1" x14ac:dyDescent="0.3">
      <c r="A37" s="4" t="s">
        <v>55</v>
      </c>
      <c r="B37" s="2" t="s">
        <v>309</v>
      </c>
      <c r="D37" s="2">
        <f t="shared" si="12"/>
        <v>8</v>
      </c>
      <c r="E37" s="2" t="str">
        <f t="shared" si="7"/>
        <v>Ignacio</v>
      </c>
      <c r="F37" s="2" t="str">
        <f t="shared" si="8"/>
        <v>Secco</v>
      </c>
      <c r="K37" s="2" t="str">
        <f t="shared" si="9"/>
        <v>Ignacio_Secco.jpeg</v>
      </c>
      <c r="L37" s="2" t="str">
        <f t="shared" si="10"/>
        <v>Secco</v>
      </c>
      <c r="N37" s="2" t="s">
        <v>202</v>
      </c>
      <c r="O37" s="2" t="s">
        <v>158</v>
      </c>
      <c r="Q37" s="2" t="s">
        <v>230</v>
      </c>
      <c r="S37" s="2" t="str">
        <f t="shared" si="13"/>
        <v>TST</v>
      </c>
      <c r="U37" s="2" t="str">
        <f t="shared" ca="1" si="11"/>
        <v>INSERT INTO [dbo].[Candidate] ([DeliveryUnitId], [RelationType], [FirstName], [LastName], [DocType], [DocNumber], [EmployeeNumber], [InBench],[Picture]) SELECT [Id], 1, 'Ignacio', 'Secco', NULL, NULL, 78158, 0 , 'MVD/Ignacio_Secco.jpeg' FROM [dbo].[DeliveryUnit] WHERE [Code] = 'MVD'</v>
      </c>
      <c r="W3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'Ignacio' AND [P].[LastName] = 'Secco' AND [PR].[Code] = 'TST'</v>
      </c>
    </row>
    <row r="38" spans="1:23" ht="15.75" thickBot="1" x14ac:dyDescent="0.3">
      <c r="A38" s="4" t="s">
        <v>37</v>
      </c>
      <c r="B38" s="2" t="s">
        <v>265</v>
      </c>
      <c r="D38" s="2">
        <f t="shared" si="12"/>
        <v>7</v>
      </c>
      <c r="E38" s="2" t="str">
        <f t="shared" si="7"/>
        <v>Javier</v>
      </c>
      <c r="F38" s="2" t="str">
        <f t="shared" si="8"/>
        <v>Barrios</v>
      </c>
      <c r="K38" s="2" t="str">
        <f t="shared" si="9"/>
        <v>Javier_Barrios.JPG</v>
      </c>
      <c r="L38" s="2" t="str">
        <f t="shared" si="10"/>
        <v>Barrios</v>
      </c>
      <c r="N38" s="2" t="s">
        <v>199</v>
      </c>
      <c r="O38" s="2" t="s">
        <v>137</v>
      </c>
      <c r="Q38" s="2" t="s">
        <v>231</v>
      </c>
      <c r="S38" s="2" t="str">
        <f t="shared" si="13"/>
        <v>DEV</v>
      </c>
      <c r="U38" s="2" t="str">
        <f t="shared" ca="1" si="11"/>
        <v>INSERT INTO [dbo].[Candidate] ([DeliveryUnitId], [RelationType], [FirstName], [LastName], [DocType], [DocNumber], [EmployeeNumber], [InBench],[Picture]) SELECT [Id], 1, 'Javier', 'Barrios', NULL, NULL, 93614, 0 , 'MVD/Javier_Barrios.JPG' FROM [dbo].[DeliveryUnit] WHERE [Code] = 'MVD'</v>
      </c>
      <c r="W3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'Javier' AND [P].[LastName] = 'Barrios' AND [PR].[Code] = 'DEV'</v>
      </c>
    </row>
    <row r="39" spans="1:23" ht="15.75" thickBot="1" x14ac:dyDescent="0.3">
      <c r="A39" s="4" t="s">
        <v>28</v>
      </c>
      <c r="B39" s="2" t="s">
        <v>266</v>
      </c>
      <c r="D39" s="2">
        <f t="shared" si="12"/>
        <v>7</v>
      </c>
      <c r="E39" s="2" t="str">
        <f t="shared" si="7"/>
        <v>Javier</v>
      </c>
      <c r="F39" s="2" t="str">
        <f t="shared" si="8"/>
        <v>Calero</v>
      </c>
      <c r="K39" s="2" t="str">
        <f t="shared" si="9"/>
        <v>Javier_Calero.JPG</v>
      </c>
      <c r="L39" s="2" t="str">
        <f t="shared" si="10"/>
        <v>Calero</v>
      </c>
      <c r="N39" s="2" t="s">
        <v>199</v>
      </c>
      <c r="O39" s="2" t="s">
        <v>126</v>
      </c>
      <c r="Q39" s="2" t="s">
        <v>231</v>
      </c>
      <c r="S39" s="2" t="str">
        <f t="shared" si="13"/>
        <v>DEV</v>
      </c>
      <c r="U39" s="2" t="str">
        <f t="shared" ca="1" si="11"/>
        <v>INSERT INTO [dbo].[Candidate] ([DeliveryUnitId], [RelationType], [FirstName], [LastName], [DocType], [DocNumber], [EmployeeNumber], [InBench],[Picture]) SELECT [Id], 1, 'Javier', 'Calero', NULL, NULL, 64021, 0 , 'MVD/Javier_Calero.JPG' FROM [dbo].[DeliveryUnit] WHERE [Code] = 'MVD'</v>
      </c>
      <c r="W3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'Javier' AND [P].[LastName] = 'Calero' AND [PR].[Code] = 'DEV'</v>
      </c>
    </row>
    <row r="40" spans="1:23" ht="15.75" thickBot="1" x14ac:dyDescent="0.3">
      <c r="A40" s="3" t="s">
        <v>12</v>
      </c>
      <c r="B40" s="2" t="s">
        <v>310</v>
      </c>
      <c r="D40" s="2">
        <f t="shared" si="12"/>
        <v>7</v>
      </c>
      <c r="E40" s="2" t="str">
        <f t="shared" si="7"/>
        <v>Jimena</v>
      </c>
      <c r="F40" s="2" t="str">
        <f t="shared" si="8"/>
        <v>Irigaray</v>
      </c>
      <c r="K40" s="2" t="str">
        <f t="shared" si="9"/>
        <v>Jimena_Irigaray.JPG</v>
      </c>
      <c r="L40" s="2" t="str">
        <f t="shared" si="10"/>
        <v>Irigaray</v>
      </c>
      <c r="N40" s="2" t="s">
        <v>183</v>
      </c>
      <c r="O40" s="2" t="s">
        <v>107</v>
      </c>
      <c r="Q40" s="2" t="s">
        <v>227</v>
      </c>
      <c r="S40" s="2" t="str">
        <f t="shared" si="13"/>
        <v>ADMIN</v>
      </c>
      <c r="U40" s="2" t="str">
        <f t="shared" ca="1" si="11"/>
        <v>INSERT INTO [dbo].[Candidate] ([DeliveryUnitId], [RelationType], [FirstName], [LastName], [DocType], [DocNumber], [EmployeeNumber], [InBench],[Picture]) SELECT [Id], 1, 'Jimena', 'Irigaray', NULL, NULL, 70891, 0 , 'MVD/Jimena_Irigaray.JPG' FROM [dbo].[DeliveryUnit] WHERE [Code] = 'MVD'</v>
      </c>
      <c r="W4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'Jimena' AND [P].[LastName] = 'Irigaray' AND [PR].[Code] = 'ADMIN'</v>
      </c>
    </row>
    <row r="41" spans="1:23" ht="15.75" thickBot="1" x14ac:dyDescent="0.3">
      <c r="A41" s="4" t="s">
        <v>62</v>
      </c>
      <c r="D41" s="2">
        <f t="shared" si="12"/>
        <v>6</v>
      </c>
      <c r="E41" s="2" t="str">
        <f t="shared" si="7"/>
        <v>Jorge</v>
      </c>
      <c r="F41" s="2" t="str">
        <f t="shared" si="8"/>
        <v>Jova</v>
      </c>
      <c r="K41" s="2" t="str">
        <f t="shared" si="9"/>
        <v>Jorge</v>
      </c>
      <c r="L41" s="2" t="str">
        <f t="shared" si="10"/>
        <v>Jova</v>
      </c>
      <c r="N41" s="2" t="s">
        <v>226</v>
      </c>
      <c r="O41" s="2" t="s">
        <v>165</v>
      </c>
      <c r="Q41" s="2" t="s">
        <v>231</v>
      </c>
      <c r="S41" s="2" t="str">
        <f t="shared" si="13"/>
        <v>DEV</v>
      </c>
      <c r="U41" s="2" t="str">
        <f t="shared" ca="1" si="11"/>
        <v>INSERT INTO [dbo].[Candidate] ([DeliveryUnitId], [RelationType], [FirstName], [LastName], [DocType], [DocNumber], [EmployeeNumber], [InBench],[Picture]) SELECT [Id], 1, 'Jorge', 'Jova', NULL, NULL, 39509, 0 , NULL FROM [dbo].[DeliveryUnit] WHERE [Code] = 'MVD'</v>
      </c>
      <c r="W4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'Jorge' AND [P].[LastName] = 'Jova' AND [PR].[Code] = 'DEV'</v>
      </c>
    </row>
    <row r="42" spans="1:23" ht="15.75" thickBot="1" x14ac:dyDescent="0.3">
      <c r="A42" s="4" t="s">
        <v>23</v>
      </c>
      <c r="B42" s="2" t="s">
        <v>267</v>
      </c>
      <c r="D42" s="2">
        <f t="shared" si="12"/>
        <v>5</v>
      </c>
      <c r="E42" s="2" t="str">
        <f t="shared" si="7"/>
        <v>Juan</v>
      </c>
      <c r="F42" s="2" t="str">
        <f t="shared" si="8"/>
        <v>Aguerre</v>
      </c>
      <c r="K42" s="2" t="str">
        <f t="shared" si="9"/>
        <v>Juan_Aguerre.JPG</v>
      </c>
      <c r="L42" s="2" t="str">
        <f t="shared" si="10"/>
        <v>Aguerre</v>
      </c>
      <c r="N42" s="2" t="s">
        <v>186</v>
      </c>
      <c r="O42" s="2" t="s">
        <v>120</v>
      </c>
      <c r="Q42" s="2" t="s">
        <v>230</v>
      </c>
      <c r="S42" s="2" t="str">
        <f t="shared" si="13"/>
        <v>TST</v>
      </c>
      <c r="U42" s="2" t="str">
        <f t="shared" ca="1" si="11"/>
        <v>INSERT INTO [dbo].[Candidate] ([DeliveryUnitId], [RelationType], [FirstName], [LastName], [DocType], [DocNumber], [EmployeeNumber], [InBench],[Picture]) SELECT [Id], 1, 'Juan', 'Aguerre', NULL, NULL, 31670, 0 , 'MVD/Juan_Aguerre.JPG' FROM [dbo].[DeliveryUnit] WHERE [Code] = 'MVD'</v>
      </c>
      <c r="W4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'Juan' AND [P].[LastName] = 'Aguerre' AND [PR].[Code] = 'TST'</v>
      </c>
    </row>
    <row r="43" spans="1:23" ht="15.75" thickBot="1" x14ac:dyDescent="0.3">
      <c r="A43" s="3" t="s">
        <v>14</v>
      </c>
      <c r="B43" s="2" t="s">
        <v>303</v>
      </c>
      <c r="D43" s="2">
        <f t="shared" si="12"/>
        <v>5</v>
      </c>
      <c r="E43" s="2" t="str">
        <f t="shared" si="7"/>
        <v>Juan</v>
      </c>
      <c r="F43" s="2" t="str">
        <f t="shared" si="8"/>
        <v>Estrada</v>
      </c>
      <c r="K43" s="2" t="str">
        <f t="shared" si="9"/>
        <v>Juan_Estrada.JPG</v>
      </c>
      <c r="L43" s="2" t="str">
        <f t="shared" si="10"/>
        <v>Estrada</v>
      </c>
      <c r="N43" s="2" t="s">
        <v>186</v>
      </c>
      <c r="O43" s="2" t="s">
        <v>110</v>
      </c>
      <c r="Q43" s="2" t="s">
        <v>228</v>
      </c>
      <c r="S43" s="2" t="str">
        <f t="shared" si="13"/>
        <v>PM</v>
      </c>
      <c r="U43" s="2" t="str">
        <f t="shared" ca="1" si="11"/>
        <v>INSERT INTO [dbo].[Candidate] ([DeliveryUnitId], [RelationType], [FirstName], [LastName], [DocType], [DocNumber], [EmployeeNumber], [InBench],[Picture]) SELECT [Id], 1, 'Juan', 'Estrada', NULL, NULL, 34661, 0 , 'MVD/Juan_Estrada.JPG' FROM [dbo].[DeliveryUnit] WHERE [Code] = 'MVD'</v>
      </c>
      <c r="W4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'Juan' AND [P].[LastName] = 'Estrada' AND [PR].[Code] = 'PM'</v>
      </c>
    </row>
    <row r="44" spans="1:23" ht="15.75" thickBot="1" x14ac:dyDescent="0.3">
      <c r="A44" s="4" t="s">
        <v>63</v>
      </c>
      <c r="D44" s="2">
        <f t="shared" si="12"/>
        <v>5</v>
      </c>
      <c r="E44" s="2" t="str">
        <f t="shared" si="7"/>
        <v>Juan</v>
      </c>
      <c r="F44" s="2" t="str">
        <f t="shared" si="8"/>
        <v>Manuel Fagundez</v>
      </c>
      <c r="I44" s="2" t="s">
        <v>82</v>
      </c>
      <c r="K44" s="2" t="str">
        <f t="shared" si="9"/>
        <v>Juan</v>
      </c>
      <c r="L44" s="2" t="str">
        <f t="shared" si="10"/>
        <v>Fagundez</v>
      </c>
      <c r="N44" s="2" t="s">
        <v>81</v>
      </c>
      <c r="O44" s="2" t="s">
        <v>82</v>
      </c>
      <c r="Q44" s="2" t="s">
        <v>233</v>
      </c>
      <c r="S44" s="2" t="str">
        <f t="shared" si="13"/>
        <v>SRV</v>
      </c>
      <c r="U44" s="2" t="str">
        <f t="shared" ca="1" si="11"/>
        <v>INSERT INTO [dbo].[Candidate] ([DeliveryUnitId], [RelationType], [FirstName], [LastName], [DocType], [DocNumber], [EmployeeNumber], [InBench],[Picture]) SELECT [Id], 1, 'Juan Manuel', 'Fagundez', NULL, NULL, 32214, 0 , NULL FROM [dbo].[DeliveryUnit] WHERE [Code] = 'MVD'</v>
      </c>
      <c r="W4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'Juan Manuel' AND [P].[LastName] = 'Fagundez' AND [PR].[Code] = 'SRV'</v>
      </c>
    </row>
    <row r="45" spans="1:23" ht="15.75" thickBot="1" x14ac:dyDescent="0.3">
      <c r="A45" s="4" t="s">
        <v>48</v>
      </c>
      <c r="B45" s="2" t="s">
        <v>268</v>
      </c>
      <c r="D45" s="2">
        <f t="shared" si="12"/>
        <v>9</v>
      </c>
      <c r="E45" s="2" t="str">
        <f t="shared" si="7"/>
        <v>Leonardo</v>
      </c>
      <c r="F45" s="2" t="str">
        <f t="shared" si="8"/>
        <v>Mendizabal</v>
      </c>
      <c r="G45" s="2" t="s">
        <v>81</v>
      </c>
      <c r="H45" s="2" t="s">
        <v>82</v>
      </c>
      <c r="K45" s="2" t="str">
        <f t="shared" si="9"/>
        <v>Leonardo_Mendizabal.jpg</v>
      </c>
      <c r="L45" s="2" t="str">
        <f t="shared" si="10"/>
        <v>Mendizabal</v>
      </c>
      <c r="N45" s="2" t="s">
        <v>216</v>
      </c>
      <c r="O45" s="2" t="s">
        <v>151</v>
      </c>
      <c r="Q45" s="2" t="s">
        <v>231</v>
      </c>
      <c r="S45" s="2" t="str">
        <f t="shared" si="13"/>
        <v>DEV</v>
      </c>
      <c r="U45" s="2" t="str">
        <f t="shared" ca="1" si="11"/>
        <v>INSERT INTO [dbo].[Candidate] ([DeliveryUnitId], [RelationType], [FirstName], [LastName], [DocType], [DocNumber], [EmployeeNumber], [InBench],[Picture]) SELECT [Id], 1, 'Leonardo', 'Mendizabal', NULL, NULL, 99321, 0 , 'MVD/Leonardo_Mendizabal.jpg' FROM [dbo].[DeliveryUnit] WHERE [Code] = 'MVD'</v>
      </c>
      <c r="W4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'Leonardo' AND [P].[LastName] = 'Mendizabal' AND [PR].[Code] = 'DEV'</v>
      </c>
    </row>
    <row r="46" spans="1:23" ht="15.75" thickBot="1" x14ac:dyDescent="0.3">
      <c r="A46" s="3" t="s">
        <v>1</v>
      </c>
      <c r="B46" s="2" t="s">
        <v>269</v>
      </c>
      <c r="D46" s="2">
        <f t="shared" si="12"/>
        <v>8</v>
      </c>
      <c r="E46" s="2" t="str">
        <f t="shared" si="7"/>
        <v>Luciano</v>
      </c>
      <c r="F46" s="2" t="str">
        <f t="shared" si="8"/>
        <v>Deluca</v>
      </c>
      <c r="K46" s="2" t="str">
        <f t="shared" si="9"/>
        <v>Luciano_Deluca.JPG</v>
      </c>
      <c r="L46" s="2" t="str">
        <f t="shared" si="10"/>
        <v>Deluca</v>
      </c>
      <c r="N46" s="2" t="s">
        <v>167</v>
      </c>
      <c r="O46" s="2" t="s">
        <v>91</v>
      </c>
      <c r="Q46" s="2" t="s">
        <v>228</v>
      </c>
      <c r="S46" s="2" t="str">
        <f t="shared" si="13"/>
        <v>PM</v>
      </c>
      <c r="U46" s="2" t="str">
        <f t="shared" ca="1" si="11"/>
        <v>INSERT INTO [dbo].[Candidate] ([DeliveryUnitId], [RelationType], [FirstName], [LastName], [DocType], [DocNumber], [EmployeeNumber], [InBench],[Picture]) SELECT [Id], 1, 'Luciano', 'Deluca', NULL, NULL, 26749, 0 , 'MVD/Luciano_Deluca.JPG' FROM [dbo].[DeliveryUnit] WHERE [Code] = 'MVD'</v>
      </c>
      <c r="W4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'Luciano' AND [P].[LastName] = 'Deluca' AND [PR].[Code] = 'PM'</v>
      </c>
    </row>
    <row r="47" spans="1:23" ht="15.75" thickBot="1" x14ac:dyDescent="0.3">
      <c r="A47" s="4" t="s">
        <v>59</v>
      </c>
      <c r="B47" s="2" t="s">
        <v>270</v>
      </c>
      <c r="D47" s="2">
        <f t="shared" si="12"/>
        <v>8</v>
      </c>
      <c r="E47" s="2" t="str">
        <f t="shared" si="7"/>
        <v>Malvina</v>
      </c>
      <c r="F47" s="2" t="str">
        <f t="shared" si="8"/>
        <v>Jaume</v>
      </c>
      <c r="K47" s="2" t="str">
        <f t="shared" si="9"/>
        <v>Malvina_Jaume.JPG</v>
      </c>
      <c r="L47" s="2" t="str">
        <f t="shared" si="10"/>
        <v>Jaume</v>
      </c>
      <c r="N47" s="2" t="s">
        <v>224</v>
      </c>
      <c r="O47" s="2" t="s">
        <v>162</v>
      </c>
      <c r="Q47" s="2" t="s">
        <v>230</v>
      </c>
      <c r="S47" s="2" t="str">
        <f t="shared" si="13"/>
        <v>TST</v>
      </c>
      <c r="U47" s="2" t="str">
        <f t="shared" ca="1" si="11"/>
        <v>INSERT INTO [dbo].[Candidate] ([DeliveryUnitId], [RelationType], [FirstName], [LastName], [DocType], [DocNumber], [EmployeeNumber], [InBench],[Picture]) SELECT [Id], 1, 'Malvina', 'Jaume', NULL, NULL, 82178, 0 , 'MVD/Malvina_Jaume.JPG' FROM [dbo].[DeliveryUnit] WHERE [Code] = 'MVD'</v>
      </c>
      <c r="W4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'Malvina' AND [P].[LastName] = 'Jaume' AND [PR].[Code] = 'TST'</v>
      </c>
    </row>
    <row r="48" spans="1:23" ht="15.75" thickBot="1" x14ac:dyDescent="0.3">
      <c r="A48" s="4" t="s">
        <v>38</v>
      </c>
      <c r="B48" s="2" t="s">
        <v>271</v>
      </c>
      <c r="D48" s="2">
        <f t="shared" si="12"/>
        <v>8</v>
      </c>
      <c r="E48" s="2" t="str">
        <f t="shared" si="7"/>
        <v>Marcelo</v>
      </c>
      <c r="F48" s="2" t="str">
        <f t="shared" si="8"/>
        <v>Zepedeo</v>
      </c>
      <c r="K48" s="2" t="str">
        <f t="shared" si="9"/>
        <v>Marcelo_Zepedeo.JPG</v>
      </c>
      <c r="L48" s="2" t="str">
        <f t="shared" si="10"/>
        <v>Zepedeo</v>
      </c>
      <c r="N48" s="2" t="s">
        <v>206</v>
      </c>
      <c r="O48" s="2" t="s">
        <v>138</v>
      </c>
      <c r="Q48" s="2" t="s">
        <v>231</v>
      </c>
      <c r="S48" s="2" t="str">
        <f t="shared" si="13"/>
        <v>DEV</v>
      </c>
      <c r="U48" s="2" t="str">
        <f t="shared" ca="1" si="11"/>
        <v>INSERT INTO [dbo].[Candidate] ([DeliveryUnitId], [RelationType], [FirstName], [LastName], [DocType], [DocNumber], [EmployeeNumber], [InBench],[Picture]) SELECT [Id], 1, 'Marcelo', 'Zepedeo', NULL, NULL, 14057, 0 , 'MVD/Marcelo_Zepedeo.JPG' FROM [dbo].[DeliveryUnit] WHERE [Code] = 'MVD'</v>
      </c>
      <c r="W4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'Marcelo' AND [P].[LastName] = 'Zepedeo' AND [PR].[Code] = 'DEV'</v>
      </c>
    </row>
    <row r="49" spans="1:23" ht="15.75" thickBot="1" x14ac:dyDescent="0.3">
      <c r="A49" s="4" t="s">
        <v>30</v>
      </c>
      <c r="B49" s="2" t="s">
        <v>272</v>
      </c>
      <c r="D49" s="2">
        <f t="shared" si="12"/>
        <v>7</v>
      </c>
      <c r="E49" s="2" t="str">
        <f t="shared" si="7"/>
        <v>Marcos</v>
      </c>
      <c r="F49" s="2" t="str">
        <f t="shared" si="8"/>
        <v>Guimaraes</v>
      </c>
      <c r="K49" s="2" t="str">
        <f t="shared" si="9"/>
        <v>Marcos_Guimaraes.JPG</v>
      </c>
      <c r="L49" s="2" t="str">
        <f t="shared" si="10"/>
        <v>Guimaraes</v>
      </c>
      <c r="N49" s="2" t="s">
        <v>201</v>
      </c>
      <c r="O49" s="2" t="s">
        <v>129</v>
      </c>
      <c r="Q49" s="2" t="s">
        <v>231</v>
      </c>
      <c r="S49" s="2" t="str">
        <f t="shared" si="13"/>
        <v>DEV</v>
      </c>
      <c r="U49" s="2" t="str">
        <f t="shared" ca="1" si="11"/>
        <v>INSERT INTO [dbo].[Candidate] ([DeliveryUnitId], [RelationType], [FirstName], [LastName], [DocType], [DocNumber], [EmployeeNumber], [InBench],[Picture]) SELECT [Id], 1, 'Marcos', 'Guimaraes', NULL, NULL, 69489, 0 , 'MVD/Marcos_Guimaraes.JPG' FROM [dbo].[DeliveryUnit] WHERE [Code] = 'MVD'</v>
      </c>
      <c r="W4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'Marcos' AND [P].[LastName] = 'Guimaraes' AND [PR].[Code] = 'DEV'</v>
      </c>
    </row>
    <row r="50" spans="1:23" ht="15.75" thickBot="1" x14ac:dyDescent="0.3">
      <c r="A50" s="4" t="s">
        <v>86</v>
      </c>
      <c r="B50" s="2" t="s">
        <v>273</v>
      </c>
      <c r="D50" s="2">
        <f t="shared" si="12"/>
        <v>6</v>
      </c>
      <c r="E50" s="2" t="str">
        <f t="shared" si="7"/>
        <v>María</v>
      </c>
      <c r="F50" s="2" t="str">
        <f t="shared" si="8"/>
        <v>Julia Etcheverry</v>
      </c>
      <c r="I50" s="2" t="s">
        <v>87</v>
      </c>
      <c r="K50" s="2" t="str">
        <f t="shared" si="9"/>
        <v>Maria_Etcheverry.jpg</v>
      </c>
      <c r="L50" s="2" t="str">
        <f t="shared" si="10"/>
        <v>Etcheverry</v>
      </c>
      <c r="N50" s="2" t="s">
        <v>88</v>
      </c>
      <c r="O50" s="2" t="s">
        <v>87</v>
      </c>
      <c r="Q50" s="2" t="s">
        <v>227</v>
      </c>
      <c r="S50" s="2" t="str">
        <f t="shared" si="13"/>
        <v>ADMIN</v>
      </c>
      <c r="U50" s="2" t="str">
        <f t="shared" ca="1" si="11"/>
        <v>INSERT INTO [dbo].[Candidate] ([DeliveryUnitId], [RelationType], [FirstName], [LastName], [DocType], [DocNumber], [EmployeeNumber], [InBench],[Picture]) SELECT [Id], 1, 'María Julia', 'Etcheverry', NULL, NULL, 42676, 0 , 'MVD/Maria_Etcheverry.jpg' FROM [dbo].[DeliveryUnit] WHERE [Code] = 'MVD'</v>
      </c>
      <c r="W5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'María Julia' AND [P].[LastName] = 'Etcheverry' AND [PR].[Code] = 'ADMIN'</v>
      </c>
    </row>
    <row r="51" spans="1:23" ht="15.75" thickBot="1" x14ac:dyDescent="0.3">
      <c r="A51" s="4" t="s">
        <v>83</v>
      </c>
      <c r="B51" s="2" t="s">
        <v>274</v>
      </c>
      <c r="D51" s="2">
        <f t="shared" si="12"/>
        <v>6</v>
      </c>
      <c r="E51" s="2" t="str">
        <f t="shared" si="7"/>
        <v>María</v>
      </c>
      <c r="F51" s="2" t="str">
        <f t="shared" si="8"/>
        <v>Noel Mosqueira</v>
      </c>
      <c r="G51" s="2" t="s">
        <v>88</v>
      </c>
      <c r="H51" s="2" t="s">
        <v>87</v>
      </c>
      <c r="I51" s="2" t="s">
        <v>85</v>
      </c>
      <c r="K51" s="2" t="str">
        <f t="shared" si="9"/>
        <v>Maria_Mosqueira.JPG</v>
      </c>
      <c r="L51" s="2" t="str">
        <f t="shared" si="10"/>
        <v>Mosqueira</v>
      </c>
      <c r="N51" s="2" t="s">
        <v>84</v>
      </c>
      <c r="O51" s="2" t="s">
        <v>85</v>
      </c>
      <c r="Q51" s="2" t="s">
        <v>227</v>
      </c>
      <c r="S51" s="2" t="str">
        <f t="shared" si="13"/>
        <v>ADMIN</v>
      </c>
      <c r="U51" s="2" t="str">
        <f t="shared" ca="1" si="11"/>
        <v>INSERT INTO [dbo].[Candidate] ([DeliveryUnitId], [RelationType], [FirstName], [LastName], [DocType], [DocNumber], [EmployeeNumber], [InBench],[Picture]) SELECT [Id], 1, 'María Noel', 'Mosqueira', NULL, NULL, 2113, 0 , 'MVD/Maria_Mosqueira.JPG' FROM [dbo].[DeliveryUnit] WHERE [Code] = 'MVD'</v>
      </c>
      <c r="W5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'María Noel' AND [P].[LastName] = 'Mosqueira' AND [PR].[Code] = 'ADMIN'</v>
      </c>
    </row>
    <row r="52" spans="1:23" ht="15.75" thickBot="1" x14ac:dyDescent="0.3">
      <c r="A52" s="4" t="s">
        <v>78</v>
      </c>
      <c r="B52" s="2" t="s">
        <v>304</v>
      </c>
      <c r="D52" s="2">
        <f t="shared" si="12"/>
        <v>7</v>
      </c>
      <c r="E52" s="2" t="str">
        <f t="shared" si="7"/>
        <v>Marlon</v>
      </c>
      <c r="F52" s="2" t="str">
        <f t="shared" si="8"/>
        <v>González</v>
      </c>
      <c r="G52" s="2" t="s">
        <v>84</v>
      </c>
      <c r="H52" s="2" t="s">
        <v>85</v>
      </c>
      <c r="K52" s="2" t="str">
        <f t="shared" si="9"/>
        <v>Marlon_Gonzalez.jpg</v>
      </c>
      <c r="L52" s="2" t="str">
        <f t="shared" si="10"/>
        <v>González</v>
      </c>
      <c r="N52" s="2" t="s">
        <v>207</v>
      </c>
      <c r="O52" s="2" t="s">
        <v>139</v>
      </c>
      <c r="Q52" s="2" t="s">
        <v>231</v>
      </c>
      <c r="S52" s="2" t="str">
        <f t="shared" si="13"/>
        <v>DEV</v>
      </c>
      <c r="U52" s="2" t="str">
        <f t="shared" ca="1" si="11"/>
        <v>INSERT INTO [dbo].[Candidate] ([DeliveryUnitId], [RelationType], [FirstName], [LastName], [DocType], [DocNumber], [EmployeeNumber], [InBench],[Picture]) SELECT [Id], 1, 'Marlon', 'González', NULL, NULL, 19334, 0 , 'MVD/Marlon_Gonzalez.jpg' FROM [dbo].[DeliveryUnit] WHERE [Code] = 'MVD'</v>
      </c>
      <c r="W5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'Marlon' AND [P].[LastName] = 'González' AND [PR].[Code] = 'DEV'</v>
      </c>
    </row>
    <row r="53" spans="1:23" ht="15.75" thickBot="1" x14ac:dyDescent="0.3">
      <c r="A53" s="3" t="s">
        <v>65</v>
      </c>
      <c r="B53" s="2" t="s">
        <v>276</v>
      </c>
      <c r="D53" s="2">
        <f t="shared" si="12"/>
        <v>7</v>
      </c>
      <c r="E53" s="2" t="str">
        <f t="shared" si="7"/>
        <v>Martín</v>
      </c>
      <c r="F53" s="2" t="str">
        <f t="shared" si="8"/>
        <v>Acosta</v>
      </c>
      <c r="K53" s="2" t="str">
        <f t="shared" si="9"/>
        <v>Martin_Acosta.jpg</v>
      </c>
      <c r="L53" s="2" t="str">
        <f t="shared" si="10"/>
        <v>Acosta</v>
      </c>
      <c r="N53" s="2" t="s">
        <v>171</v>
      </c>
      <c r="O53" s="2" t="s">
        <v>95</v>
      </c>
      <c r="Q53" s="2" t="s">
        <v>228</v>
      </c>
      <c r="S53" s="2" t="str">
        <f t="shared" si="13"/>
        <v>PM</v>
      </c>
      <c r="U53" s="2" t="str">
        <f t="shared" ca="1" si="11"/>
        <v>INSERT INTO [dbo].[Candidate] ([DeliveryUnitId], [RelationType], [FirstName], [LastName], [DocType], [DocNumber], [EmployeeNumber], [InBench],[Picture]) SELECT [Id], 1, 'Martín', 'Acosta', NULL, NULL, 39418, 0 , 'MVD/Martin_Acosta.jpg' FROM [dbo].[DeliveryUnit] WHERE [Code] = 'MVD'</v>
      </c>
      <c r="W5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'Martín' AND [P].[LastName] = 'Acosta' AND [PR].[Code] = 'PM'</v>
      </c>
    </row>
    <row r="54" spans="1:23" ht="15.75" thickBot="1" x14ac:dyDescent="0.3">
      <c r="A54" s="4" t="s">
        <v>24</v>
      </c>
      <c r="B54" s="2" t="s">
        <v>277</v>
      </c>
      <c r="D54" s="2">
        <f t="shared" si="12"/>
        <v>7</v>
      </c>
      <c r="E54" s="2" t="str">
        <f t="shared" si="7"/>
        <v>Martin</v>
      </c>
      <c r="F54" s="2" t="str">
        <f t="shared" si="8"/>
        <v>Caetano</v>
      </c>
      <c r="K54" s="2" t="str">
        <f t="shared" si="9"/>
        <v>Martin_Caetano.JPG</v>
      </c>
      <c r="L54" s="2" t="str">
        <f t="shared" si="10"/>
        <v>Caetano</v>
      </c>
      <c r="N54" s="2" t="s">
        <v>195</v>
      </c>
      <c r="O54" s="2" t="s">
        <v>121</v>
      </c>
      <c r="Q54" s="2" t="s">
        <v>231</v>
      </c>
      <c r="S54" s="2" t="str">
        <f t="shared" si="13"/>
        <v>DEV</v>
      </c>
      <c r="U54" s="2" t="str">
        <f t="shared" ca="1" si="11"/>
        <v>INSERT INTO [dbo].[Candidate] ([DeliveryUnitId], [RelationType], [FirstName], [LastName], [DocType], [DocNumber], [EmployeeNumber], [InBench],[Picture]) SELECT [Id], 1, 'Martin', 'Caetano', NULL, NULL, 1481, 0 , 'MVD/Martin_Caetano.JPG' FROM [dbo].[DeliveryUnit] WHERE [Code] = 'MVD'</v>
      </c>
      <c r="W5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'Martin' AND [P].[LastName] = 'Caetano' AND [PR].[Code] = 'DEV'</v>
      </c>
    </row>
    <row r="55" spans="1:23" ht="15.75" thickBot="1" x14ac:dyDescent="0.3">
      <c r="A55" s="4" t="s">
        <v>89</v>
      </c>
      <c r="B55" s="2" t="s">
        <v>278</v>
      </c>
      <c r="D55" s="2">
        <f t="shared" si="12"/>
        <v>8</v>
      </c>
      <c r="E55" s="2" t="str">
        <f t="shared" si="7"/>
        <v>Mathías</v>
      </c>
      <c r="F55" s="2" t="str">
        <f t="shared" si="8"/>
        <v>Rodríguez</v>
      </c>
      <c r="K55" s="2" t="str">
        <f t="shared" si="9"/>
        <v>Mathias_Rodriguez.JPG</v>
      </c>
      <c r="L55" s="2" t="str">
        <f t="shared" si="10"/>
        <v>Rodríguez</v>
      </c>
      <c r="N55" s="2" t="s">
        <v>217</v>
      </c>
      <c r="O55" s="2" t="s">
        <v>152</v>
      </c>
      <c r="Q55" s="2" t="s">
        <v>231</v>
      </c>
      <c r="S55" s="2" t="str">
        <f t="shared" si="13"/>
        <v>DEV</v>
      </c>
      <c r="U55" s="2" t="str">
        <f t="shared" ca="1" si="11"/>
        <v>INSERT INTO [dbo].[Candidate] ([DeliveryUnitId], [RelationType], [FirstName], [LastName], [DocType], [DocNumber], [EmployeeNumber], [InBench],[Picture]) SELECT [Id], 1, 'Mathías', 'Rodríguez', NULL, NULL, 95693, 0 , 'MVD/Mathias_Rodriguez.JPG' FROM [dbo].[DeliveryUnit] WHERE [Code] = 'MVD'</v>
      </c>
      <c r="W55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'Mathías' AND [P].[LastName] = 'Rodríguez' AND [PR].[Code] = 'DEV'</v>
      </c>
    </row>
    <row r="56" spans="1:23" ht="15.75" thickBot="1" x14ac:dyDescent="0.3">
      <c r="A56" s="4" t="s">
        <v>35</v>
      </c>
      <c r="B56" s="2" t="s">
        <v>305</v>
      </c>
      <c r="D56" s="2">
        <f t="shared" si="12"/>
        <v>9</v>
      </c>
      <c r="E56" s="2" t="str">
        <f t="shared" si="7"/>
        <v>Mauricio</v>
      </c>
      <c r="F56" s="2" t="str">
        <f t="shared" si="8"/>
        <v>Mora</v>
      </c>
      <c r="K56" s="2" t="str">
        <f t="shared" si="9"/>
        <v>Mauricio_Mora.JPG</v>
      </c>
      <c r="L56" s="2" t="str">
        <f t="shared" si="10"/>
        <v>Mora</v>
      </c>
      <c r="N56" s="2" t="s">
        <v>205</v>
      </c>
      <c r="O56" s="2" t="s">
        <v>135</v>
      </c>
      <c r="Q56" s="2" t="s">
        <v>231</v>
      </c>
      <c r="S56" s="2" t="str">
        <f t="shared" si="13"/>
        <v>DEV</v>
      </c>
      <c r="U56" s="2" t="str">
        <f t="shared" ca="1" si="11"/>
        <v>INSERT INTO [dbo].[Candidate] ([DeliveryUnitId], [RelationType], [FirstName], [LastName], [DocType], [DocNumber], [EmployeeNumber], [InBench],[Picture]) SELECT [Id], 1, 'Mauricio', 'Mora', NULL, NULL, 33193, 0 , 'MVD/Mauricio_Mora.JPG' FROM [dbo].[DeliveryUnit] WHERE [Code] = 'MVD'</v>
      </c>
      <c r="W56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'Mauricio' AND [P].[LastName] = 'Mora' AND [PR].[Code] = 'DEV'</v>
      </c>
    </row>
    <row r="57" spans="1:23" ht="15.75" thickBot="1" x14ac:dyDescent="0.3">
      <c r="A57" s="3" t="s">
        <v>69</v>
      </c>
      <c r="B57" s="2" t="s">
        <v>279</v>
      </c>
      <c r="D57" s="2">
        <f t="shared" si="12"/>
        <v>8</v>
      </c>
      <c r="E57" s="2" t="str">
        <f t="shared" si="7"/>
        <v>Nicolás</v>
      </c>
      <c r="F57" s="2" t="str">
        <f t="shared" si="8"/>
        <v>Gómez</v>
      </c>
      <c r="K57" s="2" t="str">
        <f t="shared" si="9"/>
        <v>Nicolas_Gomez.jpg</v>
      </c>
      <c r="L57" s="2" t="str">
        <f t="shared" si="10"/>
        <v>Gómez</v>
      </c>
      <c r="N57" s="2" t="s">
        <v>184</v>
      </c>
      <c r="O57" s="2" t="s">
        <v>99</v>
      </c>
      <c r="Q57" s="2" t="s">
        <v>230</v>
      </c>
      <c r="S57" s="2" t="str">
        <f t="shared" si="13"/>
        <v>TST</v>
      </c>
      <c r="U57" s="2" t="str">
        <f t="shared" ca="1" si="11"/>
        <v>INSERT INTO [dbo].[Candidate] ([DeliveryUnitId], [RelationType], [FirstName], [LastName], [DocType], [DocNumber], [EmployeeNumber], [InBench],[Picture]) SELECT [Id], 1, 'Nicolás', 'Gómez', NULL, NULL, 43101, 0 , 'MVD/Nicolas_Gomez.jpg' FROM [dbo].[DeliveryUnit] WHERE [Code] = 'MVD'</v>
      </c>
      <c r="W57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'Nicolás' AND [P].[LastName] = 'Gómez' AND [PR].[Code] = 'TST'</v>
      </c>
    </row>
    <row r="58" spans="1:23" ht="15.75" thickBot="1" x14ac:dyDescent="0.3">
      <c r="A58" s="3" t="s">
        <v>68</v>
      </c>
      <c r="B58" s="2" t="s">
        <v>280</v>
      </c>
      <c r="D58" s="2">
        <f t="shared" si="12"/>
        <v>8</v>
      </c>
      <c r="E58" s="2" t="str">
        <f t="shared" si="7"/>
        <v>Nicolás</v>
      </c>
      <c r="F58" s="2" t="str">
        <f t="shared" si="8"/>
        <v>Lasarte</v>
      </c>
      <c r="K58" s="2" t="str">
        <f t="shared" si="9"/>
        <v>Nicolas_Lasarte.JPG</v>
      </c>
      <c r="L58" s="2" t="str">
        <f t="shared" si="10"/>
        <v>Lasarte</v>
      </c>
      <c r="N58" s="2" t="s">
        <v>184</v>
      </c>
      <c r="O58" s="2" t="s">
        <v>108</v>
      </c>
      <c r="Q58" s="2" t="s">
        <v>231</v>
      </c>
      <c r="S58" s="2" t="str">
        <f t="shared" si="13"/>
        <v>DEV</v>
      </c>
      <c r="U58" s="2" t="str">
        <f t="shared" ca="1" si="11"/>
        <v>INSERT INTO [dbo].[Candidate] ([DeliveryUnitId], [RelationType], [FirstName], [LastName], [DocType], [DocNumber], [EmployeeNumber], [InBench],[Picture]) SELECT [Id], 1, 'Nicolás', 'Lasarte', NULL, NULL, 18810, 0 , 'MVD/Nicolas_Lasarte.JPG' FROM [dbo].[DeliveryUnit] WHERE [Code] = 'MVD'</v>
      </c>
      <c r="W58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'Nicolás' AND [P].[LastName] = 'Lasarte' AND [PR].[Code] = 'DEV'</v>
      </c>
    </row>
    <row r="59" spans="1:23" ht="15.75" thickBot="1" x14ac:dyDescent="0.3">
      <c r="A59" s="4" t="s">
        <v>43</v>
      </c>
      <c r="B59" s="2" t="s">
        <v>281</v>
      </c>
      <c r="D59" s="2">
        <f t="shared" si="12"/>
        <v>8</v>
      </c>
      <c r="E59" s="2" t="str">
        <f t="shared" si="7"/>
        <v>Nicolas</v>
      </c>
      <c r="F59" s="2" t="str">
        <f t="shared" si="8"/>
        <v>Mañay</v>
      </c>
      <c r="K59" s="2" t="str">
        <f t="shared" si="9"/>
        <v>Nicolas_Ma¤ay.jpg</v>
      </c>
      <c r="L59" s="2" t="str">
        <f t="shared" si="10"/>
        <v>Mañay</v>
      </c>
      <c r="N59" s="2" t="s">
        <v>212</v>
      </c>
      <c r="O59" s="2" t="s">
        <v>145</v>
      </c>
      <c r="S59" s="2" t="str">
        <f t="shared" si="13"/>
        <v>TST</v>
      </c>
      <c r="U59" s="2" t="str">
        <f t="shared" ca="1" si="11"/>
        <v>INSERT INTO [dbo].[Candidate] ([DeliveryUnitId], [RelationType], [FirstName], [LastName], [DocType], [DocNumber], [EmployeeNumber], [InBench],[Picture]) SELECT [Id], 1, 'Nicolas', 'Mañay', NULL, NULL, 79808, 0 , 'MVD/Nicolas_Ma¤ay.jpg' FROM [dbo].[DeliveryUnit] WHERE [Code] = 'MVD'</v>
      </c>
      <c r="W59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'Nicolas' AND [P].[LastName] = 'Mañay' AND [PR].[Code] = 'TST'</v>
      </c>
    </row>
    <row r="60" spans="1:23" ht="15.75" thickBot="1" x14ac:dyDescent="0.3">
      <c r="A60" s="4" t="s">
        <v>42</v>
      </c>
      <c r="B60" s="2" t="s">
        <v>311</v>
      </c>
      <c r="D60" s="2">
        <f t="shared" si="12"/>
        <v>8</v>
      </c>
      <c r="E60" s="2" t="str">
        <f t="shared" si="7"/>
        <v>Octavio</v>
      </c>
      <c r="F60" s="2" t="str">
        <f t="shared" si="8"/>
        <v>Garbarino</v>
      </c>
      <c r="K60" s="2" t="str">
        <f t="shared" si="9"/>
        <v>Octavio_Garbarino.jpg</v>
      </c>
      <c r="L60" s="2" t="str">
        <f t="shared" si="10"/>
        <v>Garbarino</v>
      </c>
      <c r="N60" s="2" t="s">
        <v>211</v>
      </c>
      <c r="O60" s="2" t="s">
        <v>144</v>
      </c>
      <c r="Q60" t="s">
        <v>231</v>
      </c>
      <c r="S60" s="2" t="str">
        <f t="shared" si="13"/>
        <v>DEV</v>
      </c>
      <c r="U60" s="2" t="str">
        <f t="shared" ca="1" si="11"/>
        <v>INSERT INTO [dbo].[Candidate] ([DeliveryUnitId], [RelationType], [FirstName], [LastName], [DocType], [DocNumber], [EmployeeNumber], [InBench],[Picture]) SELECT [Id], 1, 'Octavio', 'Garbarino', NULL, NULL, 38251, 0 , 'MVD/Octavio_Garbarino.jpg' FROM [dbo].[DeliveryUnit] WHERE [Code] = 'MVD'</v>
      </c>
      <c r="W60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'Octavio' AND [P].[LastName] = 'Garbarino' AND [PR].[Code] = 'DEV'</v>
      </c>
    </row>
    <row r="61" spans="1:23" ht="15.75" thickBot="1" x14ac:dyDescent="0.3">
      <c r="A61" s="4" t="s">
        <v>36</v>
      </c>
      <c r="B61" s="2" t="s">
        <v>283</v>
      </c>
      <c r="D61" s="2">
        <f t="shared" si="12"/>
        <v>6</v>
      </c>
      <c r="E61" s="2" t="str">
        <f t="shared" si="7"/>
        <v>Pablo</v>
      </c>
      <c r="F61" s="2" t="str">
        <f t="shared" si="8"/>
        <v>Cawen</v>
      </c>
      <c r="K61" s="2" t="str">
        <f t="shared" si="9"/>
        <v>Pablo_Cawen.JPG</v>
      </c>
      <c r="L61" s="2" t="str">
        <f t="shared" si="10"/>
        <v>Cawen</v>
      </c>
      <c r="N61" s="2" t="s">
        <v>179</v>
      </c>
      <c r="O61" s="2" t="s">
        <v>136</v>
      </c>
      <c r="Q61" s="2" t="s">
        <v>231</v>
      </c>
      <c r="S61" s="2" t="str">
        <f t="shared" si="13"/>
        <v>DEV</v>
      </c>
      <c r="U61" s="2" t="str">
        <f t="shared" ca="1" si="11"/>
        <v>INSERT INTO [dbo].[Candidate] ([DeliveryUnitId], [RelationType], [FirstName], [LastName], [DocType], [DocNumber], [EmployeeNumber], [InBench],[Picture]) SELECT [Id], 1, 'Pablo', 'Cawen', NULL, NULL, 46559, 0 , 'MVD/Pablo_Cawen.JPG' FROM [dbo].[DeliveryUnit] WHERE [Code] = 'MVD'</v>
      </c>
      <c r="W61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'Pablo' AND [P].[LastName] = 'Cawen' AND [PR].[Code] = 'DEV'</v>
      </c>
    </row>
    <row r="62" spans="1:23" ht="15.75" thickBot="1" x14ac:dyDescent="0.3">
      <c r="A62" s="3" t="s">
        <v>9</v>
      </c>
      <c r="B62" s="2" t="s">
        <v>284</v>
      </c>
      <c r="D62" s="2">
        <f t="shared" si="12"/>
        <v>6</v>
      </c>
      <c r="E62" s="2" t="str">
        <f t="shared" si="7"/>
        <v>Pablo</v>
      </c>
      <c r="F62" s="2" t="str">
        <f t="shared" si="8"/>
        <v>Da Silva</v>
      </c>
      <c r="K62" s="2" t="str">
        <f t="shared" si="9"/>
        <v>Pablo_DaSilva.JPG</v>
      </c>
      <c r="L62" s="2" t="str">
        <f t="shared" si="10"/>
        <v>Da Silva</v>
      </c>
      <c r="N62" s="2" t="s">
        <v>179</v>
      </c>
      <c r="O62" s="2" t="s">
        <v>103</v>
      </c>
      <c r="Q62" s="2" t="s">
        <v>230</v>
      </c>
      <c r="S62" s="2" t="str">
        <f t="shared" si="13"/>
        <v>TST</v>
      </c>
      <c r="U62" s="2" t="str">
        <f t="shared" ca="1" si="11"/>
        <v>INSERT INTO [dbo].[Candidate] ([DeliveryUnitId], [RelationType], [FirstName], [LastName], [DocType], [DocNumber], [EmployeeNumber], [InBench],[Picture]) SELECT [Id], 1, 'Pablo', 'Da Silva', NULL, NULL, 30744, 0 , 'MVD/Pablo_DaSilva.JPG' FROM [dbo].[DeliveryUnit] WHERE [Code] = 'MVD'</v>
      </c>
      <c r="W62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'Pablo' AND [P].[LastName] = 'Da Silva' AND [PR].[Code] = 'TST'</v>
      </c>
    </row>
    <row r="63" spans="1:23" ht="15.75" thickBot="1" x14ac:dyDescent="0.3">
      <c r="A63" s="4" t="s">
        <v>72</v>
      </c>
      <c r="B63" s="2" t="s">
        <v>285</v>
      </c>
      <c r="D63" s="2">
        <f t="shared" si="12"/>
        <v>6</v>
      </c>
      <c r="E63" s="2" t="str">
        <f t="shared" si="7"/>
        <v>Pablo</v>
      </c>
      <c r="F63" s="2" t="str">
        <f t="shared" si="8"/>
        <v>García</v>
      </c>
      <c r="K63" s="2" t="str">
        <f t="shared" si="9"/>
        <v>Pablo_Garcia.JPG</v>
      </c>
      <c r="L63" s="2" t="str">
        <f t="shared" si="10"/>
        <v>García</v>
      </c>
      <c r="N63" s="2" t="s">
        <v>179</v>
      </c>
      <c r="O63" s="2" t="s">
        <v>113</v>
      </c>
      <c r="Q63" s="2" t="s">
        <v>231</v>
      </c>
      <c r="S63" s="2" t="str">
        <f t="shared" si="13"/>
        <v>DEV</v>
      </c>
      <c r="U63" s="2" t="str">
        <f t="shared" ca="1" si="11"/>
        <v>INSERT INTO [dbo].[Candidate] ([DeliveryUnitId], [RelationType], [FirstName], [LastName], [DocType], [DocNumber], [EmployeeNumber], [InBench],[Picture]) SELECT [Id], 1, 'Pablo', 'García', NULL, NULL, 90871, 0 , 'MVD/Pablo_Garcia.JPG' FROM [dbo].[DeliveryUnit] WHERE [Code] = 'MVD'</v>
      </c>
      <c r="W63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'Pablo' AND [P].[LastName] = 'García' AND [PR].[Code] = 'DEV'</v>
      </c>
    </row>
    <row r="64" spans="1:23" ht="15.75" thickBot="1" x14ac:dyDescent="0.3">
      <c r="A64" s="4" t="s">
        <v>61</v>
      </c>
      <c r="D64" s="2">
        <f t="shared" si="12"/>
        <v>6</v>
      </c>
      <c r="E64" s="2" t="str">
        <f t="shared" si="7"/>
        <v>Pablo</v>
      </c>
      <c r="F64" s="2" t="str">
        <f t="shared" si="8"/>
        <v>Gus</v>
      </c>
      <c r="K64" s="2" t="str">
        <f t="shared" si="9"/>
        <v>Pablo</v>
      </c>
      <c r="L64" s="2" t="str">
        <f t="shared" si="10"/>
        <v>Gus</v>
      </c>
      <c r="N64" s="2" t="s">
        <v>179</v>
      </c>
      <c r="O64" s="2" t="s">
        <v>164</v>
      </c>
      <c r="Q64" s="2" t="s">
        <v>233</v>
      </c>
      <c r="S64" s="2" t="str">
        <f t="shared" si="13"/>
        <v>SRV</v>
      </c>
      <c r="U64" s="2" t="str">
        <f t="shared" ca="1" si="11"/>
        <v>INSERT INTO [dbo].[Candidate] ([DeliveryUnitId], [RelationType], [FirstName], [LastName], [DocType], [DocNumber], [EmployeeNumber], [InBench],[Picture]) SELECT [Id], 1, 'Pablo', 'Gus', NULL, NULL, 47152, 0 , NULL FROM [dbo].[DeliveryUnit] WHERE [Code] = 'MVD'</v>
      </c>
      <c r="W64" s="2" t="str">
        <f t="shared" si="6"/>
        <v>INSERT INTO [dbo].[CandidateCandidateRole] ([CandidateId], [CandidateRoleId], [StartDate], [EndDate]) SELECT [P].[Id], [PR].[Id], '2015-01-01', NULL FROM [dbo].[Candidate] AS P, [dbo].[CandidateRole] AS [PR] WHERE [P].[FirstName] = 'Pablo' AND [P].[LastName] = 'Gus' AND [PR].[Code] = 'SRV'</v>
      </c>
    </row>
    <row r="65" spans="1:23" ht="15.75" thickBot="1" x14ac:dyDescent="0.3">
      <c r="A65" s="4" t="s">
        <v>21</v>
      </c>
      <c r="B65" s="2" t="s">
        <v>286</v>
      </c>
      <c r="D65" s="2">
        <f t="shared" ref="D65:D84" si="14">FIND(" ",A65)</f>
        <v>6</v>
      </c>
      <c r="E65" s="2" t="str">
        <f t="shared" si="7"/>
        <v>Pablo</v>
      </c>
      <c r="F65" s="2" t="str">
        <f t="shared" si="8"/>
        <v>Queirolo</v>
      </c>
      <c r="K65" s="2" t="str">
        <f t="shared" si="9"/>
        <v>Pablo_Queirolo.jpg</v>
      </c>
      <c r="L65" s="2" t="str">
        <f t="shared" si="10"/>
        <v>Queirolo</v>
      </c>
      <c r="N65" s="2" t="s">
        <v>179</v>
      </c>
      <c r="O65" s="2" t="s">
        <v>114</v>
      </c>
      <c r="Q65" s="2" t="s">
        <v>231</v>
      </c>
      <c r="S65" s="2" t="str">
        <f t="shared" ref="S65:S84" si="15">IF(Q65="", "TST", Q65)</f>
        <v>DEV</v>
      </c>
      <c r="U65" s="2" t="str">
        <f t="shared" ca="1" si="11"/>
        <v>INSERT INTO [dbo].[Candidate] ([DeliveryUnitId], [RelationType], [FirstName], [LastName], [DocType], [DocNumber], [EmployeeNumber], [InBench],[Picture]) SELECT [Id], 1, 'Pablo', 'Queirolo', NULL, NULL, 6553, 0 , 'MVD/Pablo_Queirolo.jpg' FROM [dbo].[DeliveryUnit] WHERE [Code] = 'MVD'</v>
      </c>
      <c r="W65" s="2" t="str">
        <f t="shared" ref="W65:W84" si="16">CONCATENATE("INSERT INTO [dbo].[CandidateCandidateRole] ([CandidateId], [CandidateRoleId], [StartDate], [EndDate]) SELECT [P].[Id], [PR].[Id], '2015-01-01', NULL FROM [dbo].[Candidate] AS P, [dbo].[CandidateRole] AS [PR] WHERE [P].[FirstName] = '", N65, "' AND [P].[LastName] = '", O65, "' AND [PR].[Code] = '", S65, "'")</f>
        <v>INSERT INTO [dbo].[CandidateCandidateRole] ([CandidateId], [CandidateRoleId], [StartDate], [EndDate]) SELECT [P].[Id], [PR].[Id], '2015-01-01', NULL FROM [dbo].[Candidate] AS P, [dbo].[CandidateRole] AS [PR] WHERE [P].[FirstName] = 'Pablo' AND [P].[LastName] = 'Queirolo' AND [PR].[Code] = 'DEV'</v>
      </c>
    </row>
    <row r="66" spans="1:23" ht="15.75" thickBot="1" x14ac:dyDescent="0.3">
      <c r="A66" s="4" t="s">
        <v>53</v>
      </c>
      <c r="B66" s="2" t="s">
        <v>287</v>
      </c>
      <c r="D66" s="2">
        <f t="shared" si="14"/>
        <v>6</v>
      </c>
      <c r="E66" s="2" t="str">
        <f t="shared" ref="E66:E84" si="17">LEFT(A66, D66-1)</f>
        <v>Pablo</v>
      </c>
      <c r="F66" s="2" t="str">
        <f t="shared" ref="F66:F84" si="18">RIGHT(A66,LEN(A66) - D66)</f>
        <v>Uriarte</v>
      </c>
      <c r="K66" s="2" t="str">
        <f t="shared" ref="K66:K84" si="19">IF(B66="", E66, B66)</f>
        <v>Pablo_Uriarte.jpg</v>
      </c>
      <c r="L66" s="2" t="str">
        <f t="shared" ref="L66:L84" si="20">IF(I66="", F66, I66)</f>
        <v>Uriarte</v>
      </c>
      <c r="N66" s="2" t="s">
        <v>179</v>
      </c>
      <c r="O66" s="2" t="s">
        <v>156</v>
      </c>
      <c r="Q66" s="2" t="s">
        <v>231</v>
      </c>
      <c r="S66" s="2" t="str">
        <f t="shared" si="15"/>
        <v>DEV</v>
      </c>
      <c r="U66" s="2" t="str">
        <f t="shared" ref="U66:U84" ca="1" si="21">CONCATENATE("INSERT INTO [dbo].[Candidate] ([DeliveryUnitId], [RelationType], [FirstName], [LastName], [DocType], [DocNumber], [EmployeeNumber], [InBench],[Picture]) SELECT [Id], 1, '", N66, "', '", O66, "', NULL, NULL, ", RANDBETWEEN(1, 100000), ", 0 , ", IF(B66="", "NULL", CONCATENATE("'MVD/", B66, "'"))," FROM [dbo].[DeliveryUnit] WHERE [Code] = 'MVD'")</f>
        <v>INSERT INTO [dbo].[Candidate] ([DeliveryUnitId], [RelationType], [FirstName], [LastName], [DocType], [DocNumber], [EmployeeNumber], [InBench],[Picture]) SELECT [Id], 1, 'Pablo', 'Uriarte', NULL, NULL, 69636, 0 , 'MVD/Pablo_Uriarte.jpg' FROM [dbo].[DeliveryUnit] WHERE [Code] = 'MVD'</v>
      </c>
      <c r="W66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'Pablo' AND [P].[LastName] = 'Uriarte' AND [PR].[Code] = 'DEV'</v>
      </c>
    </row>
    <row r="67" spans="1:23" ht="15.75" thickBot="1" x14ac:dyDescent="0.3">
      <c r="A67" s="3" t="s">
        <v>0</v>
      </c>
      <c r="B67" s="2" t="s">
        <v>306</v>
      </c>
      <c r="D67" s="2">
        <f t="shared" si="14"/>
        <v>6</v>
      </c>
      <c r="E67" s="2" t="str">
        <f t="shared" si="17"/>
        <v>Pedro</v>
      </c>
      <c r="F67" s="2" t="str">
        <f t="shared" si="18"/>
        <v>Minetti</v>
      </c>
      <c r="K67" s="2" t="str">
        <f t="shared" si="19"/>
        <v>Pedro_Minetti.jpg</v>
      </c>
      <c r="L67" s="2" t="str">
        <f t="shared" si="20"/>
        <v>Minetti</v>
      </c>
      <c r="N67" s="2" t="s">
        <v>166</v>
      </c>
      <c r="O67" s="2" t="s">
        <v>90</v>
      </c>
      <c r="Q67" s="2" t="s">
        <v>227</v>
      </c>
      <c r="S67" s="2" t="str">
        <f t="shared" si="15"/>
        <v>ADMIN</v>
      </c>
      <c r="U67" s="2" t="str">
        <f t="shared" ca="1" si="21"/>
        <v>INSERT INTO [dbo].[Candidate] ([DeliveryUnitId], [RelationType], [FirstName], [LastName], [DocType], [DocNumber], [EmployeeNumber], [InBench],[Picture]) SELECT [Id], 1, 'Pedro', 'Minetti', NULL, NULL, 82316, 0 , 'MVD/Pedro_Minetti.jpg' FROM [dbo].[DeliveryUnit] WHERE [Code] = 'MVD'</v>
      </c>
      <c r="W67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'Pedro' AND [P].[LastName] = 'Minetti' AND [PR].[Code] = 'ADMIN'</v>
      </c>
    </row>
    <row r="68" spans="1:23" ht="15.75" thickBot="1" x14ac:dyDescent="0.3">
      <c r="A68" s="4" t="s">
        <v>29</v>
      </c>
      <c r="B68" s="2" t="s">
        <v>288</v>
      </c>
      <c r="D68" s="2">
        <f t="shared" si="14"/>
        <v>6</v>
      </c>
      <c r="E68" s="2" t="str">
        <f t="shared" si="17"/>
        <v>Pedro</v>
      </c>
      <c r="F68" s="2" t="str">
        <f t="shared" si="18"/>
        <v>Tournier</v>
      </c>
      <c r="K68" s="2" t="str">
        <f t="shared" si="19"/>
        <v>Pedro_Tournier.JPG</v>
      </c>
      <c r="L68" s="2" t="str">
        <f t="shared" si="20"/>
        <v>Tournier</v>
      </c>
      <c r="N68" s="2" t="s">
        <v>166</v>
      </c>
      <c r="O68" s="2" t="s">
        <v>128</v>
      </c>
      <c r="Q68" s="2" t="s">
        <v>231</v>
      </c>
      <c r="S68" s="2" t="str">
        <f t="shared" si="15"/>
        <v>DEV</v>
      </c>
      <c r="U68" s="2" t="str">
        <f t="shared" ca="1" si="21"/>
        <v>INSERT INTO [dbo].[Candidate] ([DeliveryUnitId], [RelationType], [FirstName], [LastName], [DocType], [DocNumber], [EmployeeNumber], [InBench],[Picture]) SELECT [Id], 1, 'Pedro', 'Tournier', NULL, NULL, 33631, 0 , 'MVD/Pedro_Tournier.JPG' FROM [dbo].[DeliveryUnit] WHERE [Code] = 'MVD'</v>
      </c>
      <c r="W68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'Pedro' AND [P].[LastName] = 'Tournier' AND [PR].[Code] = 'DEV'</v>
      </c>
    </row>
    <row r="69" spans="1:23" ht="15.75" thickBot="1" x14ac:dyDescent="0.3">
      <c r="A69" s="4" t="s">
        <v>58</v>
      </c>
      <c r="B69" s="2" t="s">
        <v>312</v>
      </c>
      <c r="D69" s="2">
        <f t="shared" si="14"/>
        <v>7</v>
      </c>
      <c r="E69" s="2" t="str">
        <f t="shared" si="17"/>
        <v>Raidel</v>
      </c>
      <c r="F69" s="2" t="str">
        <f t="shared" si="18"/>
        <v>Gonzalez</v>
      </c>
      <c r="K69" s="2" t="str">
        <f t="shared" si="19"/>
        <v>Raidel_Gonzalez.jpeg</v>
      </c>
      <c r="L69" s="2" t="str">
        <f t="shared" si="20"/>
        <v>Gonzalez</v>
      </c>
      <c r="N69" s="2" t="s">
        <v>223</v>
      </c>
      <c r="O69" s="2" t="s">
        <v>161</v>
      </c>
      <c r="Q69" s="2" t="s">
        <v>231</v>
      </c>
      <c r="S69" s="2" t="str">
        <f t="shared" si="15"/>
        <v>DEV</v>
      </c>
      <c r="U69" s="2" t="str">
        <f t="shared" ca="1" si="21"/>
        <v>INSERT INTO [dbo].[Candidate] ([DeliveryUnitId], [RelationType], [FirstName], [LastName], [DocType], [DocNumber], [EmployeeNumber], [InBench],[Picture]) SELECT [Id], 1, 'Raidel', 'Gonzalez', NULL, NULL, 48437, 0 , 'MVD/Raidel_Gonzalez.jpeg' FROM [dbo].[DeliveryUnit] WHERE [Code] = 'MVD'</v>
      </c>
      <c r="W69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'Raidel' AND [P].[LastName] = 'Gonzalez' AND [PR].[Code] = 'DEV'</v>
      </c>
    </row>
    <row r="70" spans="1:23" ht="15.75" thickBot="1" x14ac:dyDescent="0.3">
      <c r="A70" s="4" t="s">
        <v>75</v>
      </c>
      <c r="B70" s="2" t="s">
        <v>289</v>
      </c>
      <c r="D70" s="2">
        <f t="shared" si="14"/>
        <v>5</v>
      </c>
      <c r="E70" s="2" t="str">
        <f t="shared" si="17"/>
        <v>Raúl</v>
      </c>
      <c r="F70" s="2" t="str">
        <f t="shared" si="18"/>
        <v>Fossemale</v>
      </c>
      <c r="K70" s="2" t="str">
        <f t="shared" si="19"/>
        <v>Raul_Fossemale.JPG</v>
      </c>
      <c r="L70" s="2" t="str">
        <f t="shared" si="20"/>
        <v>Fossemale</v>
      </c>
      <c r="N70" s="2" t="s">
        <v>203</v>
      </c>
      <c r="O70" s="2" t="s">
        <v>131</v>
      </c>
      <c r="Q70" s="2" t="s">
        <v>231</v>
      </c>
      <c r="S70" s="2" t="str">
        <f t="shared" si="15"/>
        <v>DEV</v>
      </c>
      <c r="U70" s="2" t="str">
        <f t="shared" ca="1" si="21"/>
        <v>INSERT INTO [dbo].[Candidate] ([DeliveryUnitId], [RelationType], [FirstName], [LastName], [DocType], [DocNumber], [EmployeeNumber], [InBench],[Picture]) SELECT [Id], 1, 'Raúl', 'Fossemale', NULL, NULL, 70350, 0 , 'MVD/Raul_Fossemale.JPG' FROM [dbo].[DeliveryUnit] WHERE [Code] = 'MVD'</v>
      </c>
      <c r="W70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'Raúl' AND [P].[LastName] = 'Fossemale' AND [PR].[Code] = 'DEV'</v>
      </c>
    </row>
    <row r="71" spans="1:23" ht="15.75" thickBot="1" x14ac:dyDescent="0.3">
      <c r="A71" s="4" t="s">
        <v>25</v>
      </c>
      <c r="B71" s="2" t="s">
        <v>290</v>
      </c>
      <c r="D71" s="2">
        <f t="shared" si="14"/>
        <v>8</v>
      </c>
      <c r="E71" s="2" t="str">
        <f t="shared" si="17"/>
        <v>Roberto</v>
      </c>
      <c r="F71" s="2" t="str">
        <f t="shared" si="18"/>
        <v>Assandri</v>
      </c>
      <c r="K71" s="2" t="str">
        <f t="shared" si="19"/>
        <v>Roberto_Assandri.JPG</v>
      </c>
      <c r="L71" s="2" t="str">
        <f t="shared" si="20"/>
        <v>Assandri</v>
      </c>
      <c r="N71" s="2" t="s">
        <v>196</v>
      </c>
      <c r="O71" s="2" t="s">
        <v>122</v>
      </c>
      <c r="Q71" s="2" t="s">
        <v>231</v>
      </c>
      <c r="S71" s="2" t="str">
        <f t="shared" si="15"/>
        <v>DEV</v>
      </c>
      <c r="U71" s="2" t="str">
        <f t="shared" ca="1" si="21"/>
        <v>INSERT INTO [dbo].[Candidate] ([DeliveryUnitId], [RelationType], [FirstName], [LastName], [DocType], [DocNumber], [EmployeeNumber], [InBench],[Picture]) SELECT [Id], 1, 'Roberto', 'Assandri', NULL, NULL, 41380, 0 , 'MVD/Roberto_Assandri.JPG' FROM [dbo].[DeliveryUnit] WHERE [Code] = 'MVD'</v>
      </c>
      <c r="W71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'Roberto' AND [P].[LastName] = 'Assandri' AND [PR].[Code] = 'DEV'</v>
      </c>
    </row>
    <row r="72" spans="1:23" ht="15.75" thickBot="1" x14ac:dyDescent="0.3">
      <c r="A72" s="4" t="s">
        <v>52</v>
      </c>
      <c r="B72" s="2" t="s">
        <v>291</v>
      </c>
      <c r="D72" s="2">
        <f t="shared" si="14"/>
        <v>8</v>
      </c>
      <c r="E72" s="2" t="str">
        <f t="shared" si="17"/>
        <v>Rodrigo</v>
      </c>
      <c r="F72" s="2" t="str">
        <f t="shared" si="18"/>
        <v>Alvarez</v>
      </c>
      <c r="K72" s="2" t="str">
        <f t="shared" si="19"/>
        <v>Rodrigo_Alvarez.JPG</v>
      </c>
      <c r="L72" s="2" t="str">
        <f t="shared" si="20"/>
        <v>Alvarez</v>
      </c>
      <c r="N72" s="2" t="s">
        <v>169</v>
      </c>
      <c r="O72" s="2" t="s">
        <v>147</v>
      </c>
      <c r="Q72" s="2" t="s">
        <v>231</v>
      </c>
      <c r="S72" s="2" t="str">
        <f t="shared" si="15"/>
        <v>DEV</v>
      </c>
      <c r="U72" s="2" t="str">
        <f t="shared" ca="1" si="21"/>
        <v>INSERT INTO [dbo].[Candidate] ([DeliveryUnitId], [RelationType], [FirstName], [LastName], [DocType], [DocNumber], [EmployeeNumber], [InBench],[Picture]) SELECT [Id], 1, 'Rodrigo', 'Alvarez', NULL, NULL, 99571, 0 , 'MVD/Rodrigo_Alvarez.JPG' FROM [dbo].[DeliveryUnit] WHERE [Code] = 'MVD'</v>
      </c>
      <c r="W72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'Rodrigo' AND [P].[LastName] = 'Alvarez' AND [PR].[Code] = 'DEV'</v>
      </c>
    </row>
    <row r="73" spans="1:23" ht="15.75" thickBot="1" x14ac:dyDescent="0.3">
      <c r="A73" s="3" t="s">
        <v>3</v>
      </c>
      <c r="B73" s="2" t="s">
        <v>292</v>
      </c>
      <c r="D73" s="2">
        <f t="shared" si="14"/>
        <v>8</v>
      </c>
      <c r="E73" s="2" t="str">
        <f t="shared" si="17"/>
        <v>Rodrigo</v>
      </c>
      <c r="F73" s="2" t="str">
        <f t="shared" si="18"/>
        <v>Valdez</v>
      </c>
      <c r="K73" s="2" t="str">
        <f t="shared" si="19"/>
        <v>Rodrigo_Valdez.JPG</v>
      </c>
      <c r="L73" s="2" t="str">
        <f t="shared" si="20"/>
        <v>Valdez</v>
      </c>
      <c r="N73" s="2" t="s">
        <v>169</v>
      </c>
      <c r="O73" s="2" t="s">
        <v>93</v>
      </c>
      <c r="Q73" s="2" t="s">
        <v>231</v>
      </c>
      <c r="S73" s="2" t="str">
        <f t="shared" si="15"/>
        <v>DEV</v>
      </c>
      <c r="U73" s="2" t="str">
        <f t="shared" ca="1" si="21"/>
        <v>INSERT INTO [dbo].[Candidate] ([DeliveryUnitId], [RelationType], [FirstName], [LastName], [DocType], [DocNumber], [EmployeeNumber], [InBench],[Picture]) SELECT [Id], 1, 'Rodrigo', 'Valdez', NULL, NULL, 46218, 0 , 'MVD/Rodrigo_Valdez.JPG' FROM [dbo].[DeliveryUnit] WHERE [Code] = 'MVD'</v>
      </c>
      <c r="W73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'Rodrigo' AND [P].[LastName] = 'Valdez' AND [PR].[Code] = 'DEV'</v>
      </c>
    </row>
    <row r="74" spans="1:23" ht="15.75" thickBot="1" x14ac:dyDescent="0.3">
      <c r="A74" s="3" t="s">
        <v>15</v>
      </c>
      <c r="B74" s="2" t="s">
        <v>293</v>
      </c>
      <c r="D74" s="2">
        <f t="shared" si="14"/>
        <v>6</v>
      </c>
      <c r="E74" s="2" t="str">
        <f t="shared" si="17"/>
        <v>Ruben</v>
      </c>
      <c r="F74" s="2" t="str">
        <f t="shared" si="18"/>
        <v>Bracco</v>
      </c>
      <c r="K74" s="2" t="str">
        <f t="shared" si="19"/>
        <v>Ruben_Bracco.JPG</v>
      </c>
      <c r="L74" s="2" t="str">
        <f t="shared" si="20"/>
        <v>Bracco</v>
      </c>
      <c r="N74" s="2" t="s">
        <v>187</v>
      </c>
      <c r="O74" s="2" t="s">
        <v>111</v>
      </c>
      <c r="Q74" s="2" t="s">
        <v>228</v>
      </c>
      <c r="S74" s="2" t="str">
        <f t="shared" si="15"/>
        <v>PM</v>
      </c>
      <c r="U74" s="2" t="str">
        <f t="shared" ca="1" si="21"/>
        <v>INSERT INTO [dbo].[Candidate] ([DeliveryUnitId], [RelationType], [FirstName], [LastName], [DocType], [DocNumber], [EmployeeNumber], [InBench],[Picture]) SELECT [Id], 1, 'Ruben', 'Bracco', NULL, NULL, 72423, 0 , 'MVD/Ruben_Bracco.JPG' FROM [dbo].[DeliveryUnit] WHERE [Code] = 'MVD'</v>
      </c>
      <c r="W74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'Ruben' AND [P].[LastName] = 'Bracco' AND [PR].[Code] = 'PM'</v>
      </c>
    </row>
    <row r="75" spans="1:23" ht="15.75" thickBot="1" x14ac:dyDescent="0.3">
      <c r="A75" s="3" t="s">
        <v>4</v>
      </c>
      <c r="B75" s="2" t="s">
        <v>294</v>
      </c>
      <c r="D75" s="2">
        <f t="shared" si="14"/>
        <v>9</v>
      </c>
      <c r="E75" s="2" t="str">
        <f t="shared" si="17"/>
        <v>Santiago</v>
      </c>
      <c r="F75" s="2" t="str">
        <f t="shared" si="18"/>
        <v>Ferreiro</v>
      </c>
      <c r="K75" s="2" t="str">
        <f t="shared" si="19"/>
        <v>Santiago_Ferreiro.jpg</v>
      </c>
      <c r="L75" s="2" t="str">
        <f t="shared" si="20"/>
        <v>Ferreiro</v>
      </c>
      <c r="N75" s="2" t="s">
        <v>172</v>
      </c>
      <c r="O75" s="2" t="s">
        <v>96</v>
      </c>
      <c r="Q75" s="2" t="s">
        <v>228</v>
      </c>
      <c r="S75" s="2" t="str">
        <f t="shared" si="15"/>
        <v>PM</v>
      </c>
      <c r="U75" s="2" t="str">
        <f t="shared" ca="1" si="21"/>
        <v>INSERT INTO [dbo].[Candidate] ([DeliveryUnitId], [RelationType], [FirstName], [LastName], [DocType], [DocNumber], [EmployeeNumber], [InBench],[Picture]) SELECT [Id], 1, 'Santiago', 'Ferreiro', NULL, NULL, 63823, 0 , 'MVD/Santiago_Ferreiro.jpg' FROM [dbo].[DeliveryUnit] WHERE [Code] = 'MVD'</v>
      </c>
      <c r="W75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'Santiago' AND [P].[LastName] = 'Ferreiro' AND [PR].[Code] = 'PM'</v>
      </c>
    </row>
    <row r="76" spans="1:23" ht="15.75" thickBot="1" x14ac:dyDescent="0.3">
      <c r="A76" s="3" t="s">
        <v>17</v>
      </c>
      <c r="B76" s="2" t="s">
        <v>295</v>
      </c>
      <c r="D76" s="2">
        <f t="shared" si="14"/>
        <v>10</v>
      </c>
      <c r="E76" s="2" t="str">
        <f t="shared" si="17"/>
        <v>Sebastian</v>
      </c>
      <c r="F76" s="2" t="str">
        <f t="shared" si="18"/>
        <v>Queirolo</v>
      </c>
      <c r="K76" s="2" t="str">
        <f t="shared" si="19"/>
        <v>Sebastian_Queirolo.JPG</v>
      </c>
      <c r="L76" s="2" t="str">
        <f t="shared" si="20"/>
        <v>Queirolo</v>
      </c>
      <c r="N76" s="2" t="s">
        <v>189</v>
      </c>
      <c r="O76" s="2" t="s">
        <v>114</v>
      </c>
      <c r="Q76" s="2" t="s">
        <v>228</v>
      </c>
      <c r="S76" s="2" t="str">
        <f t="shared" si="15"/>
        <v>PM</v>
      </c>
      <c r="U76" s="2" t="str">
        <f t="shared" ca="1" si="21"/>
        <v>INSERT INTO [dbo].[Candidate] ([DeliveryUnitId], [RelationType], [FirstName], [LastName], [DocType], [DocNumber], [EmployeeNumber], [InBench],[Picture]) SELECT [Id], 1, 'Sebastian', 'Queirolo', NULL, NULL, 26972, 0 , 'MVD/Sebastian_Queirolo.JPG' FROM [dbo].[DeliveryUnit] WHERE [Code] = 'MVD'</v>
      </c>
      <c r="W76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'Sebastian' AND [P].[LastName] = 'Queirolo' AND [PR].[Code] = 'PM'</v>
      </c>
    </row>
    <row r="77" spans="1:23" ht="15.75" thickBot="1" x14ac:dyDescent="0.3">
      <c r="A77" s="4" t="s">
        <v>33</v>
      </c>
      <c r="B77" s="2" t="s">
        <v>296</v>
      </c>
      <c r="D77" s="2">
        <f t="shared" si="14"/>
        <v>7</v>
      </c>
      <c r="E77" s="2" t="str">
        <f t="shared" si="17"/>
        <v>Silvia</v>
      </c>
      <c r="F77" s="2" t="str">
        <f t="shared" si="18"/>
        <v>Derkoyorikian</v>
      </c>
      <c r="K77" s="2" t="str">
        <f t="shared" si="19"/>
        <v>Silvia_Derkoyorikian.JPG</v>
      </c>
      <c r="L77" s="2" t="str">
        <f t="shared" si="20"/>
        <v>Derkoyorikian</v>
      </c>
      <c r="N77" s="2" t="s">
        <v>204</v>
      </c>
      <c r="O77" s="2" t="s">
        <v>133</v>
      </c>
      <c r="Q77" s="2" t="s">
        <v>232</v>
      </c>
      <c r="S77" s="2" t="str">
        <f t="shared" si="15"/>
        <v>DBA</v>
      </c>
      <c r="U77" s="2" t="str">
        <f t="shared" ca="1" si="21"/>
        <v>INSERT INTO [dbo].[Candidate] ([DeliveryUnitId], [RelationType], [FirstName], [LastName], [DocType], [DocNumber], [EmployeeNumber], [InBench],[Picture]) SELECT [Id], 1, 'Silvia', 'Derkoyorikian', NULL, NULL, 56092, 0 , 'MVD/Silvia_Derkoyorikian.JPG' FROM [dbo].[DeliveryUnit] WHERE [Code] = 'MVD'</v>
      </c>
      <c r="W77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'Silvia' AND [P].[LastName] = 'Derkoyorikian' AND [PR].[Code] = 'DBA'</v>
      </c>
    </row>
    <row r="78" spans="1:23" ht="15.75" thickBot="1" x14ac:dyDescent="0.3">
      <c r="A78" s="4" t="s">
        <v>64</v>
      </c>
      <c r="B78" s="2" t="s">
        <v>297</v>
      </c>
      <c r="D78" s="2">
        <f t="shared" si="14"/>
        <v>9</v>
      </c>
      <c r="E78" s="2" t="str">
        <f t="shared" si="17"/>
        <v>Valentín</v>
      </c>
      <c r="F78" s="2" t="str">
        <f t="shared" si="18"/>
        <v>Gadola</v>
      </c>
      <c r="K78" s="2" t="str">
        <f t="shared" si="19"/>
        <v>Valentin_Gadola.jpg</v>
      </c>
      <c r="L78" s="2" t="str">
        <f t="shared" si="20"/>
        <v>Gadola</v>
      </c>
      <c r="N78" s="2" t="s">
        <v>170</v>
      </c>
      <c r="O78" s="2" t="s">
        <v>94</v>
      </c>
      <c r="Q78" s="2" t="s">
        <v>228</v>
      </c>
      <c r="S78" s="2" t="str">
        <f t="shared" si="15"/>
        <v>PM</v>
      </c>
      <c r="U78" s="2" t="str">
        <f t="shared" ca="1" si="21"/>
        <v>INSERT INTO [dbo].[Candidate] ([DeliveryUnitId], [RelationType], [FirstName], [LastName], [DocType], [DocNumber], [EmployeeNumber], [InBench],[Picture]) SELECT [Id], 1, 'Valentín', 'Gadola', NULL, NULL, 5661, 0 , 'MVD/Valentin_Gadola.jpg' FROM [dbo].[DeliveryUnit] WHERE [Code] = 'MVD'</v>
      </c>
      <c r="W78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'Valentín' AND [P].[LastName] = 'Gadola' AND [PR].[Code] = 'PM'</v>
      </c>
    </row>
    <row r="79" spans="1:23" ht="15.75" thickBot="1" x14ac:dyDescent="0.3">
      <c r="A79" s="4" t="s">
        <v>50</v>
      </c>
      <c r="B79" s="2" t="s">
        <v>313</v>
      </c>
      <c r="D79" s="2">
        <f t="shared" si="14"/>
        <v>8</v>
      </c>
      <c r="E79" s="2" t="str">
        <f t="shared" si="17"/>
        <v>Valeria</v>
      </c>
      <c r="F79" s="2" t="str">
        <f t="shared" si="18"/>
        <v>Rotunno</v>
      </c>
      <c r="K79" s="2" t="str">
        <f t="shared" si="19"/>
        <v>Valeria_Rotunno.JPG</v>
      </c>
      <c r="L79" s="2" t="str">
        <f t="shared" si="20"/>
        <v>Rotunno</v>
      </c>
      <c r="N79" s="2" t="s">
        <v>219</v>
      </c>
      <c r="O79" s="2" t="s">
        <v>154</v>
      </c>
      <c r="Q79" s="2" t="s">
        <v>227</v>
      </c>
      <c r="S79" s="2" t="str">
        <f t="shared" si="15"/>
        <v>ADMIN</v>
      </c>
      <c r="U79" s="2" t="str">
        <f t="shared" ca="1" si="21"/>
        <v>INSERT INTO [dbo].[Candidate] ([DeliveryUnitId], [RelationType], [FirstName], [LastName], [DocType], [DocNumber], [EmployeeNumber], [InBench],[Picture]) SELECT [Id], 1, 'Valeria', 'Rotunno', NULL, NULL, 86167, 0 , 'MVD/Valeria_Rotunno.JPG' FROM [dbo].[DeliveryUnit] WHERE [Code] = 'MVD'</v>
      </c>
      <c r="W79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'Valeria' AND [P].[LastName] = 'Rotunno' AND [PR].[Code] = 'ADMIN'</v>
      </c>
    </row>
    <row r="80" spans="1:23" ht="15.75" thickBot="1" x14ac:dyDescent="0.3">
      <c r="A80" s="4" t="s">
        <v>47</v>
      </c>
      <c r="B80" s="2" t="s">
        <v>298</v>
      </c>
      <c r="D80" s="2">
        <f t="shared" si="14"/>
        <v>9</v>
      </c>
      <c r="E80" s="2" t="str">
        <f t="shared" si="17"/>
        <v>Victoria</v>
      </c>
      <c r="F80" s="2" t="str">
        <f t="shared" si="18"/>
        <v>Andrada</v>
      </c>
      <c r="K80" s="2" t="str">
        <f t="shared" si="19"/>
        <v>Victoria_Andrada.JPG</v>
      </c>
      <c r="L80" s="2" t="str">
        <f t="shared" si="20"/>
        <v>Andrada</v>
      </c>
      <c r="N80" s="2" t="s">
        <v>215</v>
      </c>
      <c r="O80" s="2" t="s">
        <v>149</v>
      </c>
      <c r="Q80" t="s">
        <v>231</v>
      </c>
      <c r="S80" s="2" t="str">
        <f t="shared" si="15"/>
        <v>DEV</v>
      </c>
      <c r="U80" s="2" t="str">
        <f t="shared" ca="1" si="21"/>
        <v>INSERT INTO [dbo].[Candidate] ([DeliveryUnitId], [RelationType], [FirstName], [LastName], [DocType], [DocNumber], [EmployeeNumber], [InBench],[Picture]) SELECT [Id], 1, 'Victoria', 'Andrada', NULL, NULL, 17828, 0 , 'MVD/Victoria_Andrada.JPG' FROM [dbo].[DeliveryUnit] WHERE [Code] = 'MVD'</v>
      </c>
      <c r="W80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'Victoria' AND [P].[LastName] = 'Andrada' AND [PR].[Code] = 'DEV'</v>
      </c>
    </row>
    <row r="81" spans="1:23" ht="15.75" thickBot="1" x14ac:dyDescent="0.3">
      <c r="A81" s="4" t="s">
        <v>51</v>
      </c>
      <c r="B81" s="2" t="s">
        <v>299</v>
      </c>
      <c r="D81" s="2">
        <f t="shared" si="14"/>
        <v>8</v>
      </c>
      <c r="E81" s="2" t="str">
        <f t="shared" si="17"/>
        <v>William</v>
      </c>
      <c r="F81" s="2" t="str">
        <f t="shared" si="18"/>
        <v>Claro</v>
      </c>
      <c r="K81" s="2" t="str">
        <f t="shared" si="19"/>
        <v>William_Claro.JPG</v>
      </c>
      <c r="L81" s="2" t="str">
        <f t="shared" si="20"/>
        <v>Claro</v>
      </c>
      <c r="N81" s="2" t="s">
        <v>220</v>
      </c>
      <c r="O81" s="2" t="s">
        <v>155</v>
      </c>
      <c r="Q81" s="2" t="s">
        <v>231</v>
      </c>
      <c r="S81" s="2" t="str">
        <f t="shared" si="15"/>
        <v>DEV</v>
      </c>
      <c r="U81" s="2" t="str">
        <f t="shared" ca="1" si="21"/>
        <v>INSERT INTO [dbo].[Candidate] ([DeliveryUnitId], [RelationType], [FirstName], [LastName], [DocType], [DocNumber], [EmployeeNumber], [InBench],[Picture]) SELECT [Id], 1, 'William', 'Claro', NULL, NULL, 69967, 0 , 'MVD/William_Claro.JPG' FROM [dbo].[DeliveryUnit] WHERE [Code] = 'MVD'</v>
      </c>
      <c r="W81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'William' AND [P].[LastName] = 'Claro' AND [PR].[Code] = 'DEV'</v>
      </c>
    </row>
    <row r="82" spans="1:23" ht="15.75" thickBot="1" x14ac:dyDescent="0.3">
      <c r="A82" s="4" t="s">
        <v>41</v>
      </c>
      <c r="B82" s="2" t="s">
        <v>314</v>
      </c>
      <c r="D82" s="2">
        <f t="shared" si="14"/>
        <v>5</v>
      </c>
      <c r="E82" s="2" t="str">
        <f t="shared" si="17"/>
        <v>Yago</v>
      </c>
      <c r="F82" s="2" t="str">
        <f t="shared" si="18"/>
        <v>Auza</v>
      </c>
      <c r="K82" s="2" t="str">
        <f t="shared" si="19"/>
        <v>Yago_Auza.jpg</v>
      </c>
      <c r="L82" s="2" t="str">
        <f t="shared" si="20"/>
        <v>Auza</v>
      </c>
      <c r="N82" s="2" t="s">
        <v>210</v>
      </c>
      <c r="O82" s="2" t="s">
        <v>143</v>
      </c>
      <c r="Q82" s="2" t="s">
        <v>231</v>
      </c>
      <c r="S82" s="2" t="str">
        <f t="shared" si="15"/>
        <v>DEV</v>
      </c>
      <c r="U82" s="2" t="str">
        <f t="shared" ca="1" si="21"/>
        <v>INSERT INTO [dbo].[Candidate] ([DeliveryUnitId], [RelationType], [FirstName], [LastName], [DocType], [DocNumber], [EmployeeNumber], [InBench],[Picture]) SELECT [Id], 1, 'Yago', 'Auza', NULL, NULL, 11543, 0 , 'MVD/Yago_Auza.jpg' FROM [dbo].[DeliveryUnit] WHERE [Code] = 'MVD'</v>
      </c>
      <c r="W82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'Yago' AND [P].[LastName] = 'Auza' AND [PR].[Code] = 'DEV'</v>
      </c>
    </row>
    <row r="83" spans="1:23" ht="15.75" thickBot="1" x14ac:dyDescent="0.3">
      <c r="A83" s="4" t="s">
        <v>40</v>
      </c>
      <c r="B83" s="2" t="s">
        <v>315</v>
      </c>
      <c r="D83" s="2">
        <f t="shared" si="14"/>
        <v>7</v>
      </c>
      <c r="E83" s="2" t="str">
        <f t="shared" si="17"/>
        <v>Yanara</v>
      </c>
      <c r="F83" s="2" t="str">
        <f t="shared" si="18"/>
        <v>Valdes</v>
      </c>
      <c r="K83" s="2" t="str">
        <f t="shared" si="19"/>
        <v>Yanara_Valdes.jpg</v>
      </c>
      <c r="L83" s="2" t="str">
        <f t="shared" si="20"/>
        <v>Valdes</v>
      </c>
      <c r="N83" s="2" t="s">
        <v>209</v>
      </c>
      <c r="O83" s="2" t="s">
        <v>141</v>
      </c>
      <c r="Q83" t="s">
        <v>231</v>
      </c>
      <c r="S83" s="2" t="str">
        <f t="shared" si="15"/>
        <v>DEV</v>
      </c>
      <c r="U83" s="2" t="str">
        <f t="shared" ca="1" si="21"/>
        <v>INSERT INTO [dbo].[Candidate] ([DeliveryUnitId], [RelationType], [FirstName], [LastName], [DocType], [DocNumber], [EmployeeNumber], [InBench],[Picture]) SELECT [Id], 1, 'Yanara', 'Valdes', NULL, NULL, 12411, 0 , 'MVD/Yanara_Valdes.jpg' FROM [dbo].[DeliveryUnit] WHERE [Code] = 'MVD'</v>
      </c>
      <c r="W83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'Yanara' AND [P].[LastName] = 'Valdes' AND [PR].[Code] = 'DEV'</v>
      </c>
    </row>
    <row r="84" spans="1:23" ht="15.75" thickBot="1" x14ac:dyDescent="0.3">
      <c r="A84" s="3" t="s">
        <v>67</v>
      </c>
      <c r="B84" s="2" t="s">
        <v>300</v>
      </c>
      <c r="D84" s="2">
        <f t="shared" si="14"/>
        <v>5</v>
      </c>
      <c r="E84" s="2" t="str">
        <f t="shared" si="17"/>
        <v>Yony</v>
      </c>
      <c r="F84" s="2" t="str">
        <f t="shared" si="18"/>
        <v>Gómez</v>
      </c>
      <c r="K84" s="2" t="str">
        <f t="shared" si="19"/>
        <v>Yony_Gomez.JPG</v>
      </c>
      <c r="L84" s="2" t="str">
        <f t="shared" si="20"/>
        <v>Gómez</v>
      </c>
      <c r="N84" s="2" t="s">
        <v>175</v>
      </c>
      <c r="O84" s="2" t="s">
        <v>99</v>
      </c>
      <c r="Q84" s="2" t="s">
        <v>229</v>
      </c>
      <c r="S84" s="2" t="str">
        <f t="shared" si="15"/>
        <v>UX</v>
      </c>
      <c r="U84" s="2" t="str">
        <f t="shared" ca="1" si="21"/>
        <v>INSERT INTO [dbo].[Candidate] ([DeliveryUnitId], [RelationType], [FirstName], [LastName], [DocType], [DocNumber], [EmployeeNumber], [InBench],[Picture]) SELECT [Id], 1, 'Yony', 'Gómez', NULL, NULL, 87085, 0 , 'MVD/Yony_Gomez.JPG' FROM [dbo].[DeliveryUnit] WHERE [Code] = 'MVD'</v>
      </c>
      <c r="W84" s="2" t="str">
        <f t="shared" si="16"/>
        <v>INSERT INTO [dbo].[CandidateCandidateRole] ([CandidateId], [CandidateRoleId], [StartDate], [EndDate]) SELECT [P].[Id], [PR].[Id], '2015-01-01', NULL FROM [dbo].[Candidate] AS P, [dbo].[CandidateRole] AS [PR] WHERE [P].[FirstName] = 'Yony' AND [P].[LastName] = 'Gómez' AND [PR].[Code] = 'UX'</v>
      </c>
    </row>
    <row r="88" spans="1:23" x14ac:dyDescent="0.25">
      <c r="B88" s="2" t="s">
        <v>282</v>
      </c>
    </row>
  </sheetData>
  <sortState xmlns:xlrd2="http://schemas.microsoft.com/office/spreadsheetml/2017/richdata2" ref="A1:W85">
    <sortCondition ref="A1:A85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B7B36A0A09E458158046810038137" ma:contentTypeVersion="11" ma:contentTypeDescription="Create a new document." ma:contentTypeScope="" ma:versionID="bafe724513c9d1f26c4bf7dd6ed8389c">
  <xsd:schema xmlns:xsd="http://www.w3.org/2001/XMLSchema" xmlns:xs="http://www.w3.org/2001/XMLSchema" xmlns:p="http://schemas.microsoft.com/office/2006/metadata/properties" xmlns:ns3="03dca61d-4bd9-44e4-bb28-2e245975cefa" xmlns:ns4="58628ce2-31db-48c9-83e7-9ec9dce11b86" targetNamespace="http://schemas.microsoft.com/office/2006/metadata/properties" ma:root="true" ma:fieldsID="1eeb2709ac0754591c2d8728cadbcbe3" ns3:_="" ns4:_="">
    <xsd:import namespace="03dca61d-4bd9-44e4-bb28-2e245975cefa"/>
    <xsd:import namespace="58628ce2-31db-48c9-83e7-9ec9dce11b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ca61d-4bd9-44e4-bb28-2e245975c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28ce2-31db-48c9-83e7-9ec9dce11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844CB-EC2C-4324-A58D-DA98579E5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396B7-CB8B-47A8-AF89-5D1D7020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ca61d-4bd9-44e4-bb28-2e245975cefa"/>
    <ds:schemaRef ds:uri="58628ce2-31db-48c9-83e7-9ec9dce11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D2B1C0-C05E-43DF-9662-E26ED0AB0738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58628ce2-31db-48c9-83e7-9ec9dce11b86"/>
    <ds:schemaRef ds:uri="http://purl.org/dc/elements/1.1/"/>
    <ds:schemaRef ds:uri="03dca61d-4bd9-44e4-bb28-2e245975cef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Sorio</dc:creator>
  <cp:lastModifiedBy>Pablo Queirolo</cp:lastModifiedBy>
  <dcterms:created xsi:type="dcterms:W3CDTF">2019-08-07T16:18:05Z</dcterms:created>
  <dcterms:modified xsi:type="dcterms:W3CDTF">2019-08-23T14:31:22Z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0x0101000C0B7B36A0A09E458158046810038137</vt:lpwstr>
  </property>
</Properties>
</file>