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80" yWindow="180" windowWidth="21380" windowHeight="10100" tabRatio="500" activeTab="1"/>
  </bookViews>
  <sheets>
    <sheet name="Sheet2" sheetId="2" r:id="rId1"/>
    <sheet name="Sheet1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2" i="1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<sst xmlns="http://schemas.openxmlformats.org/spreadsheetml/2006/main" count="411" uniqueCount="212">
  <si>
    <t>ZI</t>
  </si>
  <si>
    <t>SILVER, Electronic</t>
  </si>
  <si>
    <t>ZC</t>
  </si>
  <si>
    <t>CORN, Electronic</t>
  </si>
  <si>
    <t>ZS</t>
  </si>
  <si>
    <t>SOYBEANS, Electronic</t>
  </si>
  <si>
    <t>ZL</t>
  </si>
  <si>
    <t>SOYBEAN OIL, Electronic</t>
  </si>
  <si>
    <t>ZO</t>
  </si>
  <si>
    <t>OATS, Electronic</t>
  </si>
  <si>
    <t>ZM</t>
  </si>
  <si>
    <t>SOYBEAN MEAL, Electronic</t>
  </si>
  <si>
    <t>ZR</t>
  </si>
  <si>
    <t>ROUGH RICE, Electronic</t>
  </si>
  <si>
    <t>ZW</t>
  </si>
  <si>
    <t>WHEAT, Electronic</t>
  </si>
  <si>
    <t>ZU</t>
  </si>
  <si>
    <t>CRUDE OIL, Electronic</t>
  </si>
  <si>
    <t>ZB</t>
  </si>
  <si>
    <t>RBOB, Electronic</t>
  </si>
  <si>
    <t>ZH</t>
  </si>
  <si>
    <t>HEATING OIL, electronic</t>
  </si>
  <si>
    <t>ZN</t>
  </si>
  <si>
    <t>NATURAL GAS, electronic</t>
  </si>
  <si>
    <t>ZK</t>
  </si>
  <si>
    <t>COPPER, electronic</t>
  </si>
  <si>
    <t>ZA</t>
  </si>
  <si>
    <t>PALLADIUM, electronic</t>
  </si>
  <si>
    <t>ZP</t>
  </si>
  <si>
    <t>PLATINUM, electronic</t>
  </si>
  <si>
    <t>ZF</t>
  </si>
  <si>
    <t>FEEDER CATTLE, Electronic</t>
  </si>
  <si>
    <t>ZT</t>
  </si>
  <si>
    <t>LIVE CATTLE, Electronic</t>
  </si>
  <si>
    <t>ZZ</t>
  </si>
  <si>
    <t>LEAN HOGS, Electronic</t>
  </si>
  <si>
    <t>Symbol</t>
    <phoneticPr fontId="1" type="noConversion"/>
  </si>
  <si>
    <t>Desc</t>
    <phoneticPr fontId="1" type="noConversion"/>
  </si>
  <si>
    <t>Last date</t>
    <phoneticPr fontId="1" type="noConversion"/>
  </si>
  <si>
    <t>Closing Price</t>
    <phoneticPr fontId="1" type="noConversion"/>
  </si>
  <si>
    <t>AX</t>
    <phoneticPr fontId="1" type="noConversion"/>
  </si>
  <si>
    <t>EC</t>
    <phoneticPr fontId="1" type="noConversion"/>
  </si>
  <si>
    <t>AD</t>
  </si>
  <si>
    <t>AUSTRALIAN $$, day session</t>
  </si>
  <si>
    <t>AN</t>
  </si>
  <si>
    <t>AUSTRALIAN $$, composite</t>
  </si>
  <si>
    <t>AP</t>
  </si>
  <si>
    <t>AUSTRALIAN PRICE INDEX</t>
  </si>
  <si>
    <t>BC</t>
  </si>
  <si>
    <t>BRENT CRUDE OIL, composite</t>
  </si>
  <si>
    <t>BG</t>
  </si>
  <si>
    <t>BRENT GASOIL, comp.</t>
  </si>
  <si>
    <t>BN</t>
  </si>
  <si>
    <t>BRITISH POUND, composite</t>
  </si>
  <si>
    <t>BO</t>
  </si>
  <si>
    <t>SOYBEAN OIL</t>
  </si>
  <si>
    <t>C_</t>
  </si>
  <si>
    <t>CORN</t>
  </si>
  <si>
    <t>CA</t>
  </si>
  <si>
    <t>CAC40 INDEX</t>
  </si>
  <si>
    <t>CB</t>
  </si>
  <si>
    <t>CANADIAN 10YR BOND</t>
  </si>
  <si>
    <t>CC</t>
  </si>
  <si>
    <t>COCOA</t>
  </si>
  <si>
    <t>CL</t>
  </si>
  <si>
    <t>CRUDE OIL</t>
  </si>
  <si>
    <t>CN</t>
  </si>
  <si>
    <t>CANADIAN $$, composite</t>
  </si>
  <si>
    <t>CR</t>
  </si>
  <si>
    <t>CRB FUTURES</t>
  </si>
  <si>
    <t>CT</t>
  </si>
  <si>
    <t>COTTON #2</t>
  </si>
  <si>
    <t>DA</t>
  </si>
  <si>
    <t>MILK III, Comp.</t>
  </si>
  <si>
    <t>DJ</t>
  </si>
  <si>
    <t>DOW JONES, day session</t>
  </si>
  <si>
    <t>DT</t>
  </si>
  <si>
    <t>EURO BOND (BUND)</t>
  </si>
  <si>
    <t>DX</t>
  </si>
  <si>
    <t>US DOLLAR INDEX</t>
  </si>
  <si>
    <t>ED</t>
  </si>
  <si>
    <t>EURODOLLARS</t>
  </si>
  <si>
    <t>EN</t>
  </si>
  <si>
    <t>NASDAQ, MINI</t>
  </si>
  <si>
    <t>ER</t>
  </si>
  <si>
    <t>RUSSELL 2000, MINI</t>
  </si>
  <si>
    <t>ES</t>
  </si>
  <si>
    <t>S &amp; P 500, MINI</t>
  </si>
  <si>
    <t>FA</t>
  </si>
  <si>
    <t>T-NOTE, 5yr day session</t>
  </si>
  <si>
    <t>FB</t>
  </si>
  <si>
    <t>T-NOTE, 5yr composite</t>
  </si>
  <si>
    <t>FC</t>
  </si>
  <si>
    <t>FEEDER CATTLE</t>
  </si>
  <si>
    <t>FF</t>
  </si>
  <si>
    <t>FED FUNDS</t>
  </si>
  <si>
    <t>FN</t>
  </si>
  <si>
    <t>EURO, composite</t>
  </si>
  <si>
    <t>FX</t>
  </si>
  <si>
    <t>EURO, day session</t>
  </si>
  <si>
    <t>GC</t>
  </si>
  <si>
    <t>GOLD (COMMEX)</t>
  </si>
  <si>
    <t>GI</t>
  </si>
  <si>
    <t>GOLDMAN SAKS C. I.</t>
  </si>
  <si>
    <t>GS</t>
  </si>
  <si>
    <t>GILT, LONG  BOND</t>
  </si>
  <si>
    <t>HG</t>
  </si>
  <si>
    <t>COPPER</t>
  </si>
  <si>
    <t>HO</t>
  </si>
  <si>
    <t>HEATING OIL #2</t>
  </si>
  <si>
    <t>HS</t>
  </si>
  <si>
    <t>HANG SENG</t>
  </si>
  <si>
    <t>JN</t>
  </si>
  <si>
    <t>JAPANESE YEN, composite</t>
  </si>
  <si>
    <t>JO</t>
  </si>
  <si>
    <t>ORANGE JUICE</t>
  </si>
  <si>
    <t>KC</t>
  </si>
  <si>
    <t>COFFEE</t>
  </si>
  <si>
    <t>KW</t>
  </si>
  <si>
    <t>WHEAT, KC</t>
  </si>
  <si>
    <t>LB</t>
  </si>
  <si>
    <t>LUMBER</t>
  </si>
  <si>
    <t>LC</t>
  </si>
  <si>
    <t>LIVE CATTLE</t>
  </si>
  <si>
    <t>LH</t>
  </si>
  <si>
    <t>LIVE HOGS</t>
  </si>
  <si>
    <t>LX</t>
  </si>
  <si>
    <t>FTSE 100 INDEX</t>
  </si>
  <si>
    <t>EURODOLLAR, composite</t>
  </si>
  <si>
    <t>MD</t>
  </si>
  <si>
    <t>S&amp;P 400 (Mini electronic)</t>
  </si>
  <si>
    <t>MP</t>
  </si>
  <si>
    <t>MEXICAN PESO</t>
  </si>
  <si>
    <t>MW</t>
  </si>
  <si>
    <t>WHEAT, MINN</t>
  </si>
  <si>
    <t>ND</t>
  </si>
  <si>
    <t>NASDAQ 100</t>
  </si>
  <si>
    <t>NG</t>
  </si>
  <si>
    <t>NATURAL GAS</t>
  </si>
  <si>
    <t>NK</t>
  </si>
  <si>
    <t>NIKKEI INDEX</t>
  </si>
  <si>
    <t>NR</t>
  </si>
  <si>
    <t>ROUGH RICE</t>
  </si>
  <si>
    <t>O_</t>
  </si>
  <si>
    <t>OATS</t>
  </si>
  <si>
    <t>PA</t>
  </si>
  <si>
    <t>PALLADIUM</t>
  </si>
  <si>
    <t>PL</t>
  </si>
  <si>
    <t>PLATINUM</t>
  </si>
  <si>
    <t>RB</t>
  </si>
  <si>
    <t>RBOB GASOLINE</t>
  </si>
  <si>
    <t>RL</t>
  </si>
  <si>
    <t>RUSSELL 2000</t>
  </si>
  <si>
    <t>S_</t>
  </si>
  <si>
    <t>SOYBEANS</t>
  </si>
  <si>
    <t>SB</t>
  </si>
  <si>
    <t>SUGAR #11</t>
  </si>
  <si>
    <t>SC</t>
  </si>
  <si>
    <t>S &amp; P 500, composite</t>
  </si>
  <si>
    <t>SF</t>
  </si>
  <si>
    <t>SWISS FRANC, day session</t>
  </si>
  <si>
    <t>SI</t>
  </si>
  <si>
    <t>SILVER  (COMMEX)</t>
  </si>
  <si>
    <t>SM</t>
  </si>
  <si>
    <t>SOYBEAN MEAL</t>
  </si>
  <si>
    <t>SN</t>
  </si>
  <si>
    <t>SWISS FRANC, composite</t>
  </si>
  <si>
    <t>SP</t>
  </si>
  <si>
    <t>S &amp; P 500, day session</t>
  </si>
  <si>
    <t>SS</t>
  </si>
  <si>
    <t>$/point</t>
  </si>
  <si>
    <t>avg 100d ATR</t>
    <phoneticPr fontId="1" type="noConversion"/>
  </si>
  <si>
    <t>Max 100d ATR</t>
    <phoneticPr fontId="1" type="noConversion"/>
  </si>
  <si>
    <t>Max bet size</t>
    <phoneticPr fontId="1" type="noConversion"/>
  </si>
  <si>
    <t>Portfolio Size</t>
    <phoneticPr fontId="1" type="noConversion"/>
  </si>
  <si>
    <t>RAD zeros</t>
    <phoneticPr fontId="1" type="noConversion"/>
  </si>
  <si>
    <t>REV zeros</t>
    <phoneticPr fontId="1" type="noConversion"/>
  </si>
  <si>
    <t>Yes</t>
    <phoneticPr fontId="1" type="noConversion"/>
  </si>
  <si>
    <t>No</t>
    <phoneticPr fontId="1" type="noConversion"/>
  </si>
  <si>
    <t>Yes</t>
    <phoneticPr fontId="1" type="noConversion"/>
  </si>
  <si>
    <t>No</t>
    <phoneticPr fontId="1" type="noConversion"/>
  </si>
  <si>
    <t>Num Contracts</t>
    <phoneticPr fontId="1" type="noConversion"/>
  </si>
  <si>
    <t>STERLING, SHORT</t>
  </si>
  <si>
    <t>TA</t>
  </si>
  <si>
    <t>T-NOTE, 10yr day session</t>
  </si>
  <si>
    <t>TD</t>
  </si>
  <si>
    <t>T-NOTES, 2yr day session</t>
  </si>
  <si>
    <t>TU</t>
  </si>
  <si>
    <t>T-NOTES, 2yr composite</t>
  </si>
  <si>
    <t>TY</t>
  </si>
  <si>
    <t>T-NOTE, 10yr composite</t>
  </si>
  <si>
    <t>UA</t>
  </si>
  <si>
    <t>T-BONDS, day session</t>
  </si>
  <si>
    <t>UB</t>
  </si>
  <si>
    <t>EURO BOBL</t>
  </si>
  <si>
    <t>US</t>
  </si>
  <si>
    <t>T-BONDS, composite</t>
  </si>
  <si>
    <t>UZ</t>
  </si>
  <si>
    <t>EURO SCHATZ</t>
  </si>
  <si>
    <t>W_</t>
  </si>
  <si>
    <t>WHEAT, CBOT</t>
  </si>
  <si>
    <t>GERMAN DAX INDEX</t>
  </si>
  <si>
    <t>XU</t>
  </si>
  <si>
    <t>DOW JONES EUROSTOXX50</t>
  </si>
  <si>
    <t>YM</t>
  </si>
  <si>
    <t>Mini Dow Jones ($5.00)</t>
  </si>
  <si>
    <t>XX</t>
  </si>
  <si>
    <t>DOW JONES STOXX 50</t>
  </si>
  <si>
    <t>ZD</t>
  </si>
  <si>
    <t>DOW JONES, composite</t>
  </si>
  <si>
    <t>ZG</t>
  </si>
  <si>
    <t>GOLD, Electronic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</si>
</sst>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b/>
      <u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99"/>
  <sheetViews>
    <sheetView workbookViewId="0">
      <pane ySplit="1" topLeftCell="A2" activePane="bottomLeft" state="frozen"/>
      <selection pane="bottomLeft" activeCell="D59" sqref="D59"/>
    </sheetView>
  </sheetViews>
  <sheetFormatPr baseColWidth="10" defaultRowHeight="13"/>
  <cols>
    <col min="1" max="1" width="11" customWidth="1"/>
    <col min="2" max="2" width="23" customWidth="1"/>
  </cols>
  <sheetData>
    <row r="1" spans="1:5">
      <c r="A1" s="1" t="s">
        <v>36</v>
      </c>
      <c r="B1" s="1" t="s">
        <v>37</v>
      </c>
      <c r="D1" s="1" t="s">
        <v>175</v>
      </c>
      <c r="E1" s="1" t="s">
        <v>176</v>
      </c>
    </row>
    <row r="2" spans="1:5">
      <c r="A2" t="s">
        <v>42</v>
      </c>
      <c r="B2" t="s">
        <v>43</v>
      </c>
      <c r="D2" t="s">
        <v>177</v>
      </c>
    </row>
    <row r="3" spans="1:5">
      <c r="A3" t="s">
        <v>44</v>
      </c>
      <c r="B3" t="s">
        <v>45</v>
      </c>
      <c r="D3" t="s">
        <v>178</v>
      </c>
    </row>
    <row r="4" spans="1:5">
      <c r="A4" t="s">
        <v>46</v>
      </c>
      <c r="B4" t="s">
        <v>47</v>
      </c>
    </row>
    <row r="5" spans="1:5">
      <c r="A5" t="s">
        <v>40</v>
      </c>
      <c r="B5" t="s">
        <v>201</v>
      </c>
    </row>
    <row r="6" spans="1:5">
      <c r="A6" t="s">
        <v>48</v>
      </c>
      <c r="B6" t="s">
        <v>49</v>
      </c>
    </row>
    <row r="7" spans="1:5">
      <c r="A7" t="s">
        <v>50</v>
      </c>
      <c r="B7" t="s">
        <v>51</v>
      </c>
    </row>
    <row r="8" spans="1:5">
      <c r="A8" t="s">
        <v>52</v>
      </c>
      <c r="B8" t="s">
        <v>53</v>
      </c>
    </row>
    <row r="9" spans="1:5">
      <c r="A9" t="s">
        <v>54</v>
      </c>
      <c r="B9" t="s">
        <v>55</v>
      </c>
    </row>
    <row r="10" spans="1:5">
      <c r="A10" t="s">
        <v>56</v>
      </c>
      <c r="B10" t="s">
        <v>57</v>
      </c>
      <c r="D10" t="s">
        <v>179</v>
      </c>
    </row>
    <row r="11" spans="1:5">
      <c r="A11" t="s">
        <v>58</v>
      </c>
      <c r="B11" t="s">
        <v>59</v>
      </c>
    </row>
    <row r="12" spans="1:5">
      <c r="A12" t="s">
        <v>60</v>
      </c>
      <c r="B12" t="s">
        <v>61</v>
      </c>
    </row>
    <row r="13" spans="1:5">
      <c r="A13" t="s">
        <v>62</v>
      </c>
      <c r="B13" t="s">
        <v>63</v>
      </c>
    </row>
    <row r="14" spans="1:5">
      <c r="A14" t="s">
        <v>64</v>
      </c>
      <c r="B14" t="s">
        <v>65</v>
      </c>
    </row>
    <row r="15" spans="1:5">
      <c r="A15" t="s">
        <v>66</v>
      </c>
      <c r="B15" t="s">
        <v>67</v>
      </c>
    </row>
    <row r="16" spans="1:5">
      <c r="A16" t="s">
        <v>68</v>
      </c>
      <c r="B16" t="s">
        <v>69</v>
      </c>
    </row>
    <row r="17" spans="1:2">
      <c r="A17" t="s">
        <v>70</v>
      </c>
      <c r="B17" t="s">
        <v>71</v>
      </c>
    </row>
    <row r="18" spans="1:2">
      <c r="A18" t="s">
        <v>72</v>
      </c>
      <c r="B18" t="s">
        <v>73</v>
      </c>
    </row>
    <row r="19" spans="1:2">
      <c r="A19" t="s">
        <v>74</v>
      </c>
      <c r="B19" t="s">
        <v>75</v>
      </c>
    </row>
    <row r="20" spans="1:2">
      <c r="A20" t="s">
        <v>76</v>
      </c>
      <c r="B20" t="s">
        <v>77</v>
      </c>
    </row>
    <row r="21" spans="1:2">
      <c r="A21" t="s">
        <v>78</v>
      </c>
      <c r="B21" t="s">
        <v>79</v>
      </c>
    </row>
    <row r="22" spans="1:2">
      <c r="A22" t="s">
        <v>41</v>
      </c>
      <c r="B22" t="s">
        <v>128</v>
      </c>
    </row>
    <row r="23" spans="1:2">
      <c r="A23" t="s">
        <v>80</v>
      </c>
      <c r="B23" t="s">
        <v>81</v>
      </c>
    </row>
    <row r="24" spans="1:2">
      <c r="A24" t="s">
        <v>82</v>
      </c>
      <c r="B24" t="s">
        <v>83</v>
      </c>
    </row>
    <row r="25" spans="1:2">
      <c r="A25" t="s">
        <v>84</v>
      </c>
      <c r="B25" t="s">
        <v>85</v>
      </c>
    </row>
    <row r="26" spans="1:2">
      <c r="A26" t="s">
        <v>86</v>
      </c>
      <c r="B26" t="s">
        <v>87</v>
      </c>
    </row>
    <row r="27" spans="1:2">
      <c r="A27" t="s">
        <v>88</v>
      </c>
      <c r="B27" t="s">
        <v>89</v>
      </c>
    </row>
    <row r="28" spans="1:2">
      <c r="A28" t="s">
        <v>90</v>
      </c>
      <c r="B28" t="s">
        <v>91</v>
      </c>
    </row>
    <row r="29" spans="1:2">
      <c r="A29" t="s">
        <v>92</v>
      </c>
      <c r="B29" t="s">
        <v>93</v>
      </c>
    </row>
    <row r="30" spans="1:2">
      <c r="A30" t="s">
        <v>94</v>
      </c>
      <c r="B30" t="s">
        <v>95</v>
      </c>
    </row>
    <row r="31" spans="1:2">
      <c r="A31" t="s">
        <v>96</v>
      </c>
      <c r="B31" t="s">
        <v>97</v>
      </c>
    </row>
    <row r="32" spans="1:2">
      <c r="A32" t="s">
        <v>98</v>
      </c>
      <c r="B32" t="s">
        <v>99</v>
      </c>
    </row>
    <row r="33" spans="1:2">
      <c r="A33" t="s">
        <v>100</v>
      </c>
      <c r="B33" t="s">
        <v>101</v>
      </c>
    </row>
    <row r="34" spans="1:2">
      <c r="A34" t="s">
        <v>102</v>
      </c>
      <c r="B34" t="s">
        <v>103</v>
      </c>
    </row>
    <row r="35" spans="1:2">
      <c r="A35" t="s">
        <v>104</v>
      </c>
      <c r="B35" t="s">
        <v>105</v>
      </c>
    </row>
    <row r="36" spans="1:2">
      <c r="A36" t="s">
        <v>106</v>
      </c>
      <c r="B36" t="s">
        <v>107</v>
      </c>
    </row>
    <row r="37" spans="1:2">
      <c r="A37" t="s">
        <v>108</v>
      </c>
      <c r="B37" t="s">
        <v>109</v>
      </c>
    </row>
    <row r="38" spans="1:2">
      <c r="A38" t="s">
        <v>110</v>
      </c>
      <c r="B38" t="s">
        <v>111</v>
      </c>
    </row>
    <row r="39" spans="1:2">
      <c r="A39" t="s">
        <v>112</v>
      </c>
      <c r="B39" t="s">
        <v>113</v>
      </c>
    </row>
    <row r="40" spans="1:2">
      <c r="A40" t="s">
        <v>114</v>
      </c>
      <c r="B40" t="s">
        <v>115</v>
      </c>
    </row>
    <row r="41" spans="1:2">
      <c r="A41" t="s">
        <v>116</v>
      </c>
      <c r="B41" t="s">
        <v>117</v>
      </c>
    </row>
    <row r="42" spans="1:2">
      <c r="A42" t="s">
        <v>118</v>
      </c>
      <c r="B42" t="s">
        <v>119</v>
      </c>
    </row>
    <row r="43" spans="1:2">
      <c r="A43" t="s">
        <v>120</v>
      </c>
      <c r="B43" t="s">
        <v>121</v>
      </c>
    </row>
    <row r="44" spans="1:2">
      <c r="A44" t="s">
        <v>122</v>
      </c>
      <c r="B44" t="s">
        <v>123</v>
      </c>
    </row>
    <row r="45" spans="1:2">
      <c r="A45" t="s">
        <v>124</v>
      </c>
      <c r="B45" t="s">
        <v>125</v>
      </c>
    </row>
    <row r="46" spans="1:2">
      <c r="A46" t="s">
        <v>126</v>
      </c>
      <c r="B46" t="s">
        <v>127</v>
      </c>
    </row>
    <row r="47" spans="1:2">
      <c r="A47" t="s">
        <v>129</v>
      </c>
      <c r="B47" t="s">
        <v>130</v>
      </c>
    </row>
    <row r="48" spans="1:2">
      <c r="A48" t="s">
        <v>131</v>
      </c>
      <c r="B48" t="s">
        <v>132</v>
      </c>
    </row>
    <row r="49" spans="1:4">
      <c r="A49" t="s">
        <v>133</v>
      </c>
      <c r="B49" t="s">
        <v>134</v>
      </c>
    </row>
    <row r="50" spans="1:4">
      <c r="A50" t="s">
        <v>135</v>
      </c>
      <c r="B50" t="s">
        <v>136</v>
      </c>
    </row>
    <row r="51" spans="1:4">
      <c r="A51" t="s">
        <v>137</v>
      </c>
      <c r="B51" t="s">
        <v>138</v>
      </c>
    </row>
    <row r="52" spans="1:4">
      <c r="A52" t="s">
        <v>139</v>
      </c>
      <c r="B52" t="s">
        <v>140</v>
      </c>
    </row>
    <row r="53" spans="1:4">
      <c r="A53" t="s">
        <v>141</v>
      </c>
      <c r="B53" t="s">
        <v>142</v>
      </c>
    </row>
    <row r="54" spans="1:4">
      <c r="A54" t="s">
        <v>143</v>
      </c>
      <c r="B54" t="s">
        <v>144</v>
      </c>
    </row>
    <row r="55" spans="1:4">
      <c r="A55" t="s">
        <v>145</v>
      </c>
      <c r="B55" t="s">
        <v>146</v>
      </c>
    </row>
    <row r="56" spans="1:4">
      <c r="A56" t="s">
        <v>147</v>
      </c>
      <c r="B56" t="s">
        <v>148</v>
      </c>
    </row>
    <row r="57" spans="1:4">
      <c r="A57" t="s">
        <v>149</v>
      </c>
      <c r="B57" t="s">
        <v>150</v>
      </c>
    </row>
    <row r="58" spans="1:4">
      <c r="A58" t="s">
        <v>151</v>
      </c>
      <c r="B58" t="s">
        <v>152</v>
      </c>
      <c r="D58" t="s">
        <v>180</v>
      </c>
    </row>
    <row r="59" spans="1:4">
      <c r="A59" t="s">
        <v>153</v>
      </c>
      <c r="B59" t="s">
        <v>154</v>
      </c>
    </row>
    <row r="60" spans="1:4">
      <c r="A60" t="s">
        <v>155</v>
      </c>
      <c r="B60" t="s">
        <v>156</v>
      </c>
    </row>
    <row r="61" spans="1:4">
      <c r="A61" t="s">
        <v>157</v>
      </c>
      <c r="B61" t="s">
        <v>158</v>
      </c>
    </row>
    <row r="62" spans="1:4">
      <c r="A62" t="s">
        <v>159</v>
      </c>
      <c r="B62" t="s">
        <v>160</v>
      </c>
    </row>
    <row r="63" spans="1:4">
      <c r="A63" t="s">
        <v>161</v>
      </c>
      <c r="B63" t="s">
        <v>162</v>
      </c>
    </row>
    <row r="64" spans="1:4">
      <c r="A64" t="s">
        <v>163</v>
      </c>
      <c r="B64" t="s">
        <v>164</v>
      </c>
    </row>
    <row r="65" spans="1:2">
      <c r="A65" t="s">
        <v>165</v>
      </c>
      <c r="B65" t="s">
        <v>166</v>
      </c>
    </row>
    <row r="66" spans="1:2">
      <c r="A66" t="s">
        <v>167</v>
      </c>
      <c r="B66" t="s">
        <v>168</v>
      </c>
    </row>
    <row r="67" spans="1:2">
      <c r="A67" t="s">
        <v>169</v>
      </c>
      <c r="B67" t="s">
        <v>182</v>
      </c>
    </row>
    <row r="68" spans="1:2">
      <c r="A68" t="s">
        <v>183</v>
      </c>
      <c r="B68" t="s">
        <v>184</v>
      </c>
    </row>
    <row r="69" spans="1:2">
      <c r="A69" t="s">
        <v>185</v>
      </c>
      <c r="B69" t="s">
        <v>186</v>
      </c>
    </row>
    <row r="70" spans="1:2">
      <c r="A70" t="s">
        <v>187</v>
      </c>
      <c r="B70" t="s">
        <v>188</v>
      </c>
    </row>
    <row r="71" spans="1:2">
      <c r="A71" t="s">
        <v>189</v>
      </c>
      <c r="B71" t="s">
        <v>190</v>
      </c>
    </row>
    <row r="72" spans="1:2">
      <c r="A72" t="s">
        <v>191</v>
      </c>
      <c r="B72" t="s">
        <v>192</v>
      </c>
    </row>
    <row r="73" spans="1:2">
      <c r="A73" t="s">
        <v>193</v>
      </c>
      <c r="B73" t="s">
        <v>194</v>
      </c>
    </row>
    <row r="74" spans="1:2">
      <c r="A74" t="s">
        <v>195</v>
      </c>
      <c r="B74" t="s">
        <v>196</v>
      </c>
    </row>
    <row r="75" spans="1:2">
      <c r="A75" t="s">
        <v>197</v>
      </c>
      <c r="B75" t="s">
        <v>198</v>
      </c>
    </row>
    <row r="76" spans="1:2">
      <c r="A76" t="s">
        <v>199</v>
      </c>
      <c r="B76" t="s">
        <v>200</v>
      </c>
    </row>
    <row r="77" spans="1:2">
      <c r="A77" t="s">
        <v>202</v>
      </c>
      <c r="B77" t="s">
        <v>203</v>
      </c>
    </row>
    <row r="78" spans="1:2">
      <c r="A78" t="s">
        <v>206</v>
      </c>
      <c r="B78" t="s">
        <v>207</v>
      </c>
    </row>
    <row r="79" spans="1:2">
      <c r="A79" t="s">
        <v>204</v>
      </c>
      <c r="B79" t="s">
        <v>205</v>
      </c>
    </row>
    <row r="80" spans="1:2">
      <c r="A80" t="s">
        <v>26</v>
      </c>
      <c r="B80" t="s">
        <v>27</v>
      </c>
    </row>
    <row r="81" spans="1:4">
      <c r="A81" t="s">
        <v>18</v>
      </c>
      <c r="B81" t="s">
        <v>19</v>
      </c>
    </row>
    <row r="82" spans="1:4">
      <c r="A82" t="s">
        <v>2</v>
      </c>
      <c r="B82" t="s">
        <v>3</v>
      </c>
      <c r="D82" t="s">
        <v>178</v>
      </c>
    </row>
    <row r="83" spans="1:4">
      <c r="A83" t="s">
        <v>208</v>
      </c>
      <c r="B83" t="s">
        <v>209</v>
      </c>
    </row>
    <row r="84" spans="1:4">
      <c r="A84" t="s">
        <v>30</v>
      </c>
      <c r="B84" t="s">
        <v>31</v>
      </c>
    </row>
    <row r="85" spans="1:4">
      <c r="A85" t="s">
        <v>210</v>
      </c>
      <c r="B85" t="s">
        <v>211</v>
      </c>
    </row>
    <row r="86" spans="1:4">
      <c r="A86" t="s">
        <v>20</v>
      </c>
      <c r="B86" t="s">
        <v>21</v>
      </c>
    </row>
    <row r="87" spans="1:4">
      <c r="A87" t="s">
        <v>0</v>
      </c>
      <c r="B87" t="s">
        <v>1</v>
      </c>
    </row>
    <row r="88" spans="1:4">
      <c r="A88" t="s">
        <v>24</v>
      </c>
      <c r="B88" t="s">
        <v>25</v>
      </c>
    </row>
    <row r="89" spans="1:4">
      <c r="A89" t="s">
        <v>6</v>
      </c>
      <c r="B89" t="s">
        <v>7</v>
      </c>
    </row>
    <row r="90" spans="1:4">
      <c r="A90" t="s">
        <v>10</v>
      </c>
      <c r="B90" t="s">
        <v>11</v>
      </c>
    </row>
    <row r="91" spans="1:4">
      <c r="A91" t="s">
        <v>22</v>
      </c>
      <c r="B91" t="s">
        <v>23</v>
      </c>
    </row>
    <row r="92" spans="1:4">
      <c r="A92" t="s">
        <v>8</v>
      </c>
      <c r="B92" t="s">
        <v>9</v>
      </c>
    </row>
    <row r="93" spans="1:4">
      <c r="A93" t="s">
        <v>28</v>
      </c>
      <c r="B93" t="s">
        <v>29</v>
      </c>
    </row>
    <row r="94" spans="1:4">
      <c r="A94" t="s">
        <v>12</v>
      </c>
      <c r="B94" t="s">
        <v>13</v>
      </c>
    </row>
    <row r="95" spans="1:4">
      <c r="A95" t="s">
        <v>4</v>
      </c>
      <c r="B95" t="s">
        <v>5</v>
      </c>
    </row>
    <row r="96" spans="1:4">
      <c r="A96" t="s">
        <v>32</v>
      </c>
      <c r="B96" t="s">
        <v>33</v>
      </c>
    </row>
    <row r="97" spans="1:2">
      <c r="A97" t="s">
        <v>16</v>
      </c>
      <c r="B97" t="s">
        <v>17</v>
      </c>
    </row>
    <row r="98" spans="1:2">
      <c r="A98" t="s">
        <v>14</v>
      </c>
      <c r="B98" t="s">
        <v>15</v>
      </c>
    </row>
    <row r="99" spans="1:2">
      <c r="A99" t="s">
        <v>34</v>
      </c>
      <c r="B99" t="s">
        <v>35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M99"/>
  <sheetViews>
    <sheetView tabSelected="1" topLeftCell="A25" workbookViewId="0">
      <selection activeCell="A52" sqref="A52:XFD52"/>
    </sheetView>
  </sheetViews>
  <sheetFormatPr baseColWidth="10" defaultColWidth="11" defaultRowHeight="13"/>
  <cols>
    <col min="3" max="3" width="23" bestFit="1" customWidth="1"/>
    <col min="8" max="8" width="12.28515625" bestFit="1" customWidth="1"/>
    <col min="9" max="9" width="12.7109375" bestFit="1" customWidth="1"/>
    <col min="10" max="10" width="12.7109375" customWidth="1"/>
  </cols>
  <sheetData>
    <row r="1" spans="2:13" s="1" customFormat="1">
      <c r="B1" s="1" t="s">
        <v>36</v>
      </c>
      <c r="C1" s="1" t="s">
        <v>37</v>
      </c>
      <c r="D1" s="1" t="s">
        <v>38</v>
      </c>
      <c r="E1" s="1" t="s">
        <v>39</v>
      </c>
      <c r="G1" s="1" t="s">
        <v>170</v>
      </c>
      <c r="H1" s="1" t="s">
        <v>171</v>
      </c>
      <c r="I1" s="1" t="s">
        <v>172</v>
      </c>
      <c r="J1" s="1" t="s">
        <v>181</v>
      </c>
      <c r="L1" s="1" t="s">
        <v>174</v>
      </c>
      <c r="M1" s="1" t="s">
        <v>173</v>
      </c>
    </row>
    <row r="2" spans="2:13">
      <c r="B2" t="s">
        <v>42</v>
      </c>
      <c r="C2" t="s">
        <v>43</v>
      </c>
      <c r="D2" s="2">
        <v>42374</v>
      </c>
      <c r="E2">
        <v>69.459999999999994</v>
      </c>
      <c r="G2">
        <v>1000</v>
      </c>
      <c r="H2">
        <v>0.45</v>
      </c>
      <c r="I2">
        <v>1</v>
      </c>
      <c r="J2">
        <f>$M$2/(H2*G2)</f>
        <v>6.666666666666667</v>
      </c>
      <c r="L2">
        <v>500000</v>
      </c>
      <c r="M2">
        <f>0.006*L2</f>
        <v>3000</v>
      </c>
    </row>
    <row r="3" spans="2:13">
      <c r="B3" t="s">
        <v>44</v>
      </c>
      <c r="C3" t="s">
        <v>45</v>
      </c>
      <c r="D3" s="2">
        <v>42374</v>
      </c>
      <c r="E3">
        <v>69.459999999999994</v>
      </c>
      <c r="G3">
        <v>1000</v>
      </c>
      <c r="H3">
        <v>0.56999999999999995</v>
      </c>
      <c r="I3">
        <v>0.66</v>
      </c>
      <c r="J3">
        <f t="shared" ref="J3:J66" si="0">$M$2/(H3*G3)</f>
        <v>5.2631578947368425</v>
      </c>
    </row>
    <row r="4" spans="2:13">
      <c r="B4" t="s">
        <v>46</v>
      </c>
      <c r="C4" t="s">
        <v>47</v>
      </c>
      <c r="D4" s="2">
        <v>42374</v>
      </c>
      <c r="E4">
        <v>6673</v>
      </c>
      <c r="G4">
        <v>0</v>
      </c>
      <c r="H4">
        <v>64.400000000000006</v>
      </c>
      <c r="I4">
        <v>81.95</v>
      </c>
      <c r="J4" t="e">
        <f t="shared" si="0"/>
        <v>#DIV/0!</v>
      </c>
    </row>
    <row r="5" spans="2:13">
      <c r="B5" t="s">
        <v>40</v>
      </c>
      <c r="C5" t="s">
        <v>201</v>
      </c>
      <c r="D5" s="2">
        <v>42374</v>
      </c>
      <c r="E5">
        <v>13114</v>
      </c>
      <c r="G5">
        <v>5</v>
      </c>
      <c r="H5">
        <v>169.6</v>
      </c>
      <c r="I5">
        <v>201.72</v>
      </c>
      <c r="J5">
        <f t="shared" si="0"/>
        <v>3.5377358490566038</v>
      </c>
    </row>
    <row r="6" spans="2:13">
      <c r="B6" t="s">
        <v>48</v>
      </c>
      <c r="C6" t="s">
        <v>49</v>
      </c>
      <c r="D6" s="2">
        <v>42374</v>
      </c>
      <c r="E6">
        <v>68.91</v>
      </c>
      <c r="G6">
        <v>1000</v>
      </c>
      <c r="H6">
        <v>1.77</v>
      </c>
      <c r="I6">
        <v>2.31</v>
      </c>
      <c r="J6">
        <f t="shared" si="0"/>
        <v>1.6949152542372881</v>
      </c>
    </row>
    <row r="7" spans="2:13">
      <c r="B7" t="s">
        <v>50</v>
      </c>
      <c r="C7" t="s">
        <v>51</v>
      </c>
      <c r="D7" s="2">
        <v>42374</v>
      </c>
      <c r="E7">
        <v>620.25</v>
      </c>
      <c r="G7">
        <v>100</v>
      </c>
      <c r="H7">
        <v>14.5</v>
      </c>
      <c r="I7">
        <v>18.18</v>
      </c>
      <c r="J7">
        <f t="shared" si="0"/>
        <v>2.0689655172413794</v>
      </c>
    </row>
    <row r="8" spans="2:13">
      <c r="B8" t="s">
        <v>52</v>
      </c>
      <c r="C8" t="s">
        <v>53</v>
      </c>
      <c r="D8" s="2">
        <v>42374</v>
      </c>
      <c r="E8">
        <v>131.88</v>
      </c>
      <c r="G8">
        <v>625</v>
      </c>
      <c r="H8">
        <v>1.06</v>
      </c>
      <c r="I8">
        <v>1.24</v>
      </c>
      <c r="J8">
        <f t="shared" si="0"/>
        <v>4.5283018867924527</v>
      </c>
    </row>
    <row r="9" spans="2:13">
      <c r="B9" t="s">
        <v>54</v>
      </c>
      <c r="C9" t="s">
        <v>55</v>
      </c>
      <c r="D9" s="2">
        <v>42374</v>
      </c>
      <c r="E9">
        <v>34.520000000000003</v>
      </c>
      <c r="G9">
        <v>600</v>
      </c>
      <c r="H9">
        <v>0.41</v>
      </c>
      <c r="I9">
        <v>0.69</v>
      </c>
      <c r="J9">
        <f t="shared" si="0"/>
        <v>12.195121951219514</v>
      </c>
    </row>
    <row r="10" spans="2:13">
      <c r="B10" t="s">
        <v>56</v>
      </c>
      <c r="C10" t="s">
        <v>57</v>
      </c>
      <c r="D10" s="2">
        <v>42374</v>
      </c>
      <c r="E10">
        <v>384.75</v>
      </c>
      <c r="G10">
        <v>50</v>
      </c>
      <c r="H10">
        <v>8.2200000000000006</v>
      </c>
      <c r="I10">
        <v>26.54</v>
      </c>
      <c r="J10">
        <f t="shared" si="0"/>
        <v>7.2992700729926998</v>
      </c>
    </row>
    <row r="11" spans="2:13">
      <c r="B11" t="s">
        <v>58</v>
      </c>
      <c r="C11" t="s">
        <v>59</v>
      </c>
      <c r="D11" s="2">
        <v>42374</v>
      </c>
      <c r="E11">
        <v>6005</v>
      </c>
      <c r="G11">
        <v>0</v>
      </c>
      <c r="H11">
        <v>60.8</v>
      </c>
      <c r="I11">
        <v>74.67</v>
      </c>
      <c r="J11" t="e">
        <f t="shared" si="0"/>
        <v>#DIV/0!</v>
      </c>
    </row>
    <row r="12" spans="2:13">
      <c r="B12" t="s">
        <v>60</v>
      </c>
      <c r="C12" t="s">
        <v>61</v>
      </c>
      <c r="D12" s="2">
        <v>42374</v>
      </c>
      <c r="E12">
        <v>138.80000000000001</v>
      </c>
      <c r="G12">
        <v>1000</v>
      </c>
      <c r="H12">
        <v>0.63</v>
      </c>
      <c r="I12">
        <v>0.91</v>
      </c>
      <c r="J12">
        <f t="shared" si="0"/>
        <v>4.7619047619047619</v>
      </c>
    </row>
    <row r="13" spans="2:13">
      <c r="B13" t="s">
        <v>62</v>
      </c>
      <c r="C13" t="s">
        <v>63</v>
      </c>
      <c r="D13" s="2">
        <v>42374</v>
      </c>
      <c r="E13">
        <v>2484</v>
      </c>
      <c r="G13">
        <v>10</v>
      </c>
      <c r="H13">
        <v>64.91</v>
      </c>
      <c r="I13">
        <v>87.92</v>
      </c>
      <c r="J13">
        <f t="shared" si="0"/>
        <v>4.6217840086273307</v>
      </c>
    </row>
    <row r="14" spans="2:13">
      <c r="B14" t="s">
        <v>64</v>
      </c>
      <c r="C14" t="s">
        <v>65</v>
      </c>
      <c r="D14" s="2">
        <v>42374</v>
      </c>
      <c r="E14">
        <v>63.27</v>
      </c>
      <c r="G14">
        <v>1000</v>
      </c>
      <c r="H14">
        <v>2.97</v>
      </c>
      <c r="I14">
        <v>7.22</v>
      </c>
      <c r="J14">
        <f t="shared" si="0"/>
        <v>1.0101010101010102</v>
      </c>
    </row>
    <row r="15" spans="2:13">
      <c r="B15" t="s">
        <v>66</v>
      </c>
      <c r="C15" t="s">
        <v>67</v>
      </c>
      <c r="D15" s="2">
        <v>42374</v>
      </c>
      <c r="E15">
        <v>77.144999999999996</v>
      </c>
      <c r="G15">
        <v>1000</v>
      </c>
      <c r="H15">
        <v>0.48</v>
      </c>
      <c r="I15">
        <v>0.59</v>
      </c>
      <c r="J15">
        <f t="shared" si="0"/>
        <v>6.25</v>
      </c>
    </row>
    <row r="16" spans="2:13">
      <c r="B16" t="s">
        <v>68</v>
      </c>
      <c r="C16" t="s">
        <v>69</v>
      </c>
      <c r="D16" s="2">
        <v>39907</v>
      </c>
      <c r="E16">
        <v>541.5</v>
      </c>
      <c r="G16">
        <v>0</v>
      </c>
      <c r="H16">
        <v>4.3</v>
      </c>
      <c r="I16">
        <v>5.72</v>
      </c>
      <c r="J16" t="e">
        <f t="shared" si="0"/>
        <v>#DIV/0!</v>
      </c>
    </row>
    <row r="17" spans="2:10">
      <c r="B17" t="s">
        <v>70</v>
      </c>
      <c r="C17" t="s">
        <v>71</v>
      </c>
      <c r="D17" s="2">
        <v>42374</v>
      </c>
      <c r="E17">
        <v>70.040000000000006</v>
      </c>
      <c r="G17">
        <v>500</v>
      </c>
      <c r="H17">
        <v>1.52</v>
      </c>
      <c r="I17">
        <v>1.95</v>
      </c>
      <c r="J17">
        <f t="shared" si="0"/>
        <v>3.9473684210526314</v>
      </c>
    </row>
    <row r="18" spans="2:10">
      <c r="B18" t="s">
        <v>72</v>
      </c>
      <c r="C18" t="s">
        <v>73</v>
      </c>
      <c r="D18" s="2">
        <v>42374</v>
      </c>
      <c r="E18">
        <v>17.03</v>
      </c>
      <c r="G18">
        <v>2000</v>
      </c>
      <c r="H18">
        <v>0.22</v>
      </c>
      <c r="I18">
        <v>0.28999999999999998</v>
      </c>
      <c r="J18">
        <f t="shared" si="0"/>
        <v>6.8181818181818183</v>
      </c>
    </row>
    <row r="19" spans="2:10">
      <c r="B19" t="s">
        <v>74</v>
      </c>
      <c r="C19" t="s">
        <v>75</v>
      </c>
      <c r="D19" s="2">
        <v>40703</v>
      </c>
      <c r="E19">
        <v>18018</v>
      </c>
      <c r="G19">
        <v>5</v>
      </c>
      <c r="H19">
        <v>140.69999999999999</v>
      </c>
      <c r="I19">
        <v>194.6</v>
      </c>
      <c r="J19">
        <f t="shared" si="0"/>
        <v>4.2643923240938166</v>
      </c>
    </row>
    <row r="20" spans="2:10">
      <c r="B20" t="s">
        <v>76</v>
      </c>
      <c r="C20" t="s">
        <v>77</v>
      </c>
      <c r="D20" s="2">
        <v>42374</v>
      </c>
      <c r="E20">
        <v>172.24</v>
      </c>
      <c r="G20">
        <v>1000</v>
      </c>
      <c r="H20">
        <v>0.64</v>
      </c>
      <c r="I20">
        <v>0.85</v>
      </c>
      <c r="J20">
        <f t="shared" si="0"/>
        <v>4.6875</v>
      </c>
    </row>
    <row r="21" spans="2:10">
      <c r="B21" t="s">
        <v>78</v>
      </c>
      <c r="C21" t="s">
        <v>79</v>
      </c>
      <c r="D21" s="2">
        <v>42374</v>
      </c>
      <c r="E21">
        <v>96.35</v>
      </c>
      <c r="G21">
        <v>1000</v>
      </c>
      <c r="H21">
        <v>0.5</v>
      </c>
      <c r="I21">
        <v>0.59</v>
      </c>
      <c r="J21">
        <f t="shared" si="0"/>
        <v>6</v>
      </c>
    </row>
    <row r="22" spans="2:10">
      <c r="B22" t="s">
        <v>41</v>
      </c>
      <c r="C22" t="s">
        <v>128</v>
      </c>
      <c r="D22" s="2">
        <v>42374</v>
      </c>
      <c r="E22">
        <v>98.275000000000006</v>
      </c>
      <c r="G22">
        <v>2500</v>
      </c>
      <c r="H22">
        <v>0.03</v>
      </c>
      <c r="I22">
        <v>0.06</v>
      </c>
      <c r="J22">
        <f t="shared" si="0"/>
        <v>40</v>
      </c>
    </row>
    <row r="23" spans="2:10">
      <c r="B23" t="s">
        <v>80</v>
      </c>
      <c r="C23" t="s">
        <v>81</v>
      </c>
      <c r="D23" s="2">
        <v>42374</v>
      </c>
      <c r="E23">
        <v>98.275000000000006</v>
      </c>
      <c r="G23">
        <v>2500</v>
      </c>
      <c r="H23">
        <v>0.14000000000000001</v>
      </c>
      <c r="I23">
        <v>0.44</v>
      </c>
      <c r="J23">
        <f t="shared" si="0"/>
        <v>8.5714285714285694</v>
      </c>
    </row>
    <row r="24" spans="2:10">
      <c r="B24" t="s">
        <v>82</v>
      </c>
      <c r="C24" t="s">
        <v>83</v>
      </c>
      <c r="D24" s="2">
        <v>42374</v>
      </c>
      <c r="E24">
        <v>8847.5</v>
      </c>
      <c r="G24">
        <v>20</v>
      </c>
      <c r="H24">
        <v>122</v>
      </c>
      <c r="I24">
        <v>170.3</v>
      </c>
      <c r="J24">
        <f t="shared" si="0"/>
        <v>1.2295081967213115</v>
      </c>
    </row>
    <row r="25" spans="2:10">
      <c r="B25" t="s">
        <v>84</v>
      </c>
      <c r="C25" t="s">
        <v>85</v>
      </c>
      <c r="D25" s="2">
        <v>42374</v>
      </c>
      <c r="E25">
        <v>1663</v>
      </c>
      <c r="G25">
        <v>50</v>
      </c>
      <c r="H25">
        <v>24.8</v>
      </c>
      <c r="I25">
        <v>32.21</v>
      </c>
      <c r="J25">
        <f t="shared" si="0"/>
        <v>2.4193548387096775</v>
      </c>
    </row>
    <row r="26" spans="2:10">
      <c r="B26" t="s">
        <v>86</v>
      </c>
      <c r="C26" t="s">
        <v>87</v>
      </c>
      <c r="D26" s="2">
        <v>42374</v>
      </c>
      <c r="E26">
        <v>3243.5</v>
      </c>
      <c r="G26">
        <v>50</v>
      </c>
      <c r="H26">
        <v>35.700000000000003</v>
      </c>
      <c r="I26">
        <v>50.38</v>
      </c>
      <c r="J26">
        <f t="shared" si="0"/>
        <v>1.6806722689075628</v>
      </c>
    </row>
    <row r="27" spans="2:10">
      <c r="B27" t="s">
        <v>88</v>
      </c>
      <c r="C27" t="s">
        <v>89</v>
      </c>
      <c r="D27" s="2">
        <v>42374</v>
      </c>
      <c r="E27">
        <v>118.960937999999</v>
      </c>
      <c r="G27">
        <v>1000</v>
      </c>
      <c r="H27">
        <v>0.89</v>
      </c>
      <c r="I27">
        <v>2.66</v>
      </c>
      <c r="J27">
        <f t="shared" si="0"/>
        <v>3.3707865168539324</v>
      </c>
    </row>
    <row r="28" spans="2:10">
      <c r="B28" t="s">
        <v>90</v>
      </c>
      <c r="C28" t="s">
        <v>91</v>
      </c>
      <c r="D28" s="2">
        <v>42374</v>
      </c>
      <c r="E28">
        <v>118.960937999999</v>
      </c>
      <c r="G28">
        <v>1000</v>
      </c>
      <c r="H28">
        <v>0.28999999999999998</v>
      </c>
      <c r="I28">
        <v>0.41</v>
      </c>
      <c r="J28">
        <f t="shared" si="0"/>
        <v>10.344827586206897</v>
      </c>
    </row>
    <row r="29" spans="2:10">
      <c r="B29" t="s">
        <v>92</v>
      </c>
      <c r="C29" t="s">
        <v>93</v>
      </c>
      <c r="D29" s="2">
        <v>42374</v>
      </c>
      <c r="E29">
        <v>146.35</v>
      </c>
      <c r="G29">
        <v>500</v>
      </c>
      <c r="H29">
        <v>15</v>
      </c>
      <c r="I29">
        <v>60.46</v>
      </c>
      <c r="J29">
        <f t="shared" si="0"/>
        <v>0.4</v>
      </c>
    </row>
    <row r="30" spans="2:10">
      <c r="B30" t="s">
        <v>94</v>
      </c>
      <c r="C30" t="s">
        <v>95</v>
      </c>
      <c r="D30" s="2">
        <v>42374</v>
      </c>
      <c r="E30">
        <v>98.447999999999993</v>
      </c>
      <c r="G30">
        <v>4167</v>
      </c>
      <c r="H30">
        <v>0.01</v>
      </c>
      <c r="I30">
        <v>0.01</v>
      </c>
      <c r="J30">
        <f t="shared" si="0"/>
        <v>71.994240460763137</v>
      </c>
    </row>
    <row r="31" spans="2:10">
      <c r="B31" t="s">
        <v>96</v>
      </c>
      <c r="C31" t="s">
        <v>97</v>
      </c>
      <c r="D31" s="2">
        <v>42374</v>
      </c>
      <c r="E31">
        <v>112.405</v>
      </c>
      <c r="G31">
        <v>1250</v>
      </c>
      <c r="H31">
        <v>0.74</v>
      </c>
      <c r="I31">
        <v>0.94</v>
      </c>
      <c r="J31">
        <f t="shared" si="0"/>
        <v>3.2432432432432434</v>
      </c>
    </row>
    <row r="32" spans="2:10">
      <c r="B32" t="s">
        <v>98</v>
      </c>
      <c r="C32" t="s">
        <v>99</v>
      </c>
      <c r="D32" s="2">
        <v>42374</v>
      </c>
      <c r="E32">
        <v>112.405</v>
      </c>
      <c r="G32">
        <v>1250</v>
      </c>
      <c r="H32">
        <v>0.88</v>
      </c>
      <c r="I32">
        <v>1.36</v>
      </c>
      <c r="J32">
        <f t="shared" si="0"/>
        <v>2.7272727272727271</v>
      </c>
    </row>
    <row r="33" spans="2:10">
      <c r="B33" t="s">
        <v>100</v>
      </c>
      <c r="C33" t="s">
        <v>101</v>
      </c>
      <c r="D33" s="2">
        <v>42374</v>
      </c>
      <c r="E33">
        <v>1568.8</v>
      </c>
      <c r="G33">
        <v>100</v>
      </c>
      <c r="H33">
        <v>19.100000000000001</v>
      </c>
      <c r="I33">
        <v>58.43</v>
      </c>
      <c r="J33">
        <f t="shared" si="0"/>
        <v>1.5706806282722512</v>
      </c>
    </row>
    <row r="34" spans="2:10">
      <c r="B34" t="s">
        <v>102</v>
      </c>
      <c r="C34" t="s">
        <v>103</v>
      </c>
      <c r="D34" s="2">
        <v>42374</v>
      </c>
      <c r="E34">
        <v>444.85</v>
      </c>
      <c r="G34">
        <v>0</v>
      </c>
      <c r="H34">
        <v>4.4400000000000004</v>
      </c>
      <c r="I34">
        <v>5.82</v>
      </c>
      <c r="J34" t="e">
        <f t="shared" si="0"/>
        <v>#DIV/0!</v>
      </c>
    </row>
    <row r="35" spans="2:10">
      <c r="B35" t="s">
        <v>104</v>
      </c>
      <c r="C35" t="s">
        <v>105</v>
      </c>
      <c r="D35" s="2">
        <v>42374</v>
      </c>
      <c r="E35">
        <v>131.94999999999999</v>
      </c>
      <c r="G35">
        <v>1000</v>
      </c>
      <c r="H35">
        <v>0.6</v>
      </c>
      <c r="I35">
        <v>0.82</v>
      </c>
      <c r="J35">
        <f t="shared" si="0"/>
        <v>5</v>
      </c>
    </row>
    <row r="36" spans="2:10">
      <c r="B36" t="s">
        <v>106</v>
      </c>
      <c r="C36" t="s">
        <v>107</v>
      </c>
      <c r="D36" s="2">
        <v>42374</v>
      </c>
      <c r="E36">
        <v>279</v>
      </c>
      <c r="G36">
        <v>250</v>
      </c>
      <c r="H36">
        <v>3.87</v>
      </c>
      <c r="I36">
        <v>6.55</v>
      </c>
      <c r="J36">
        <f t="shared" si="0"/>
        <v>3.1007751937984498</v>
      </c>
    </row>
    <row r="37" spans="2:10">
      <c r="B37" t="s">
        <v>108</v>
      </c>
      <c r="C37" t="s">
        <v>109</v>
      </c>
      <c r="D37" s="2">
        <v>42374</v>
      </c>
      <c r="E37">
        <v>203.39</v>
      </c>
      <c r="G37">
        <v>420</v>
      </c>
      <c r="H37">
        <v>5.46</v>
      </c>
      <c r="I37">
        <v>12.49</v>
      </c>
      <c r="J37">
        <f t="shared" si="0"/>
        <v>1.3082155939298798</v>
      </c>
    </row>
    <row r="38" spans="2:10">
      <c r="B38" t="s">
        <v>110</v>
      </c>
      <c r="C38" t="s">
        <v>111</v>
      </c>
      <c r="D38" s="2">
        <v>42374</v>
      </c>
      <c r="E38">
        <v>28176</v>
      </c>
      <c r="G38">
        <v>50</v>
      </c>
      <c r="H38">
        <v>423.73</v>
      </c>
      <c r="I38">
        <v>540.46</v>
      </c>
      <c r="J38">
        <f t="shared" si="0"/>
        <v>0.14159960352111015</v>
      </c>
    </row>
    <row r="39" spans="2:10">
      <c r="B39" t="s">
        <v>112</v>
      </c>
      <c r="C39" t="s">
        <v>113</v>
      </c>
      <c r="D39" s="2">
        <v>42374</v>
      </c>
      <c r="E39">
        <v>92.55</v>
      </c>
      <c r="G39">
        <v>12.5</v>
      </c>
      <c r="H39">
        <v>0.56999999999999995</v>
      </c>
      <c r="I39">
        <v>0.7</v>
      </c>
      <c r="J39">
        <f t="shared" si="0"/>
        <v>421.0526315789474</v>
      </c>
    </row>
    <row r="40" spans="2:10">
      <c r="B40" t="s">
        <v>114</v>
      </c>
      <c r="C40" t="s">
        <v>115</v>
      </c>
      <c r="D40" s="2">
        <v>42374</v>
      </c>
      <c r="E40">
        <v>99</v>
      </c>
      <c r="G40">
        <v>150</v>
      </c>
      <c r="H40">
        <v>3.22</v>
      </c>
      <c r="I40">
        <v>4.62</v>
      </c>
      <c r="J40">
        <f t="shared" si="0"/>
        <v>6.2111801242236018</v>
      </c>
    </row>
    <row r="41" spans="2:10">
      <c r="B41" t="s">
        <v>116</v>
      </c>
      <c r="C41" t="s">
        <v>117</v>
      </c>
      <c r="D41" s="2">
        <v>42374</v>
      </c>
      <c r="E41">
        <v>122.15</v>
      </c>
      <c r="G41">
        <v>375</v>
      </c>
      <c r="H41">
        <v>2.69</v>
      </c>
      <c r="I41">
        <v>3.49</v>
      </c>
      <c r="J41">
        <f t="shared" si="0"/>
        <v>2.9739776951672861</v>
      </c>
    </row>
    <row r="42" spans="2:10">
      <c r="B42" t="s">
        <v>118</v>
      </c>
      <c r="C42" t="s">
        <v>119</v>
      </c>
      <c r="D42" s="2">
        <v>42374</v>
      </c>
      <c r="E42">
        <v>477.25</v>
      </c>
      <c r="G42">
        <v>50</v>
      </c>
      <c r="H42">
        <v>12.45</v>
      </c>
      <c r="I42">
        <v>17.739999999999998</v>
      </c>
      <c r="J42">
        <f t="shared" si="0"/>
        <v>4.8192771084337354</v>
      </c>
    </row>
    <row r="43" spans="2:10">
      <c r="B43" t="s">
        <v>120</v>
      </c>
      <c r="C43" t="s">
        <v>121</v>
      </c>
      <c r="D43" s="2">
        <v>42374</v>
      </c>
      <c r="E43">
        <v>420</v>
      </c>
      <c r="G43">
        <v>110</v>
      </c>
      <c r="H43">
        <v>12.16</v>
      </c>
      <c r="I43">
        <v>15.91</v>
      </c>
      <c r="J43">
        <f t="shared" si="0"/>
        <v>2.2428229665071773</v>
      </c>
    </row>
    <row r="44" spans="2:10">
      <c r="B44" t="s">
        <v>122</v>
      </c>
      <c r="C44" t="s">
        <v>123</v>
      </c>
      <c r="D44" s="2">
        <v>42374</v>
      </c>
      <c r="E44">
        <v>127.27500000000001</v>
      </c>
      <c r="G44">
        <v>400</v>
      </c>
      <c r="H44">
        <v>4.13</v>
      </c>
      <c r="I44">
        <v>11.17</v>
      </c>
      <c r="J44">
        <f t="shared" si="0"/>
        <v>1.8159806295399517</v>
      </c>
    </row>
    <row r="45" spans="2:10">
      <c r="B45" t="s">
        <v>124</v>
      </c>
      <c r="C45" t="s">
        <v>125</v>
      </c>
      <c r="D45" s="2">
        <v>42374</v>
      </c>
      <c r="E45">
        <v>68.625</v>
      </c>
      <c r="G45">
        <v>400</v>
      </c>
      <c r="H45">
        <v>4.58</v>
      </c>
      <c r="I45">
        <v>49.88</v>
      </c>
      <c r="J45">
        <f t="shared" si="0"/>
        <v>1.6375545851528384</v>
      </c>
    </row>
    <row r="46" spans="2:10">
      <c r="B46" t="s">
        <v>126</v>
      </c>
      <c r="C46" t="s">
        <v>127</v>
      </c>
      <c r="D46" s="2">
        <v>42374</v>
      </c>
      <c r="E46">
        <v>7505</v>
      </c>
      <c r="G46">
        <v>10</v>
      </c>
      <c r="H46">
        <v>85.89</v>
      </c>
      <c r="I46">
        <v>106.03</v>
      </c>
      <c r="J46">
        <f t="shared" si="0"/>
        <v>3.4928396786587497</v>
      </c>
    </row>
    <row r="47" spans="2:10">
      <c r="B47" t="s">
        <v>129</v>
      </c>
      <c r="C47" t="s">
        <v>130</v>
      </c>
      <c r="D47" s="2">
        <v>42374</v>
      </c>
      <c r="E47">
        <v>2055.1</v>
      </c>
      <c r="G47">
        <v>0</v>
      </c>
      <c r="H47">
        <v>26.52</v>
      </c>
      <c r="I47">
        <v>34.69</v>
      </c>
      <c r="J47" t="e">
        <f t="shared" si="0"/>
        <v>#DIV/0!</v>
      </c>
    </row>
    <row r="48" spans="2:10">
      <c r="B48" t="s">
        <v>131</v>
      </c>
      <c r="C48" t="s">
        <v>132</v>
      </c>
      <c r="D48" s="2">
        <v>42374</v>
      </c>
      <c r="E48">
        <v>5.2519999999999997E-2</v>
      </c>
      <c r="G48">
        <v>500000</v>
      </c>
      <c r="J48" t="e">
        <f t="shared" si="0"/>
        <v>#DIV/0!</v>
      </c>
    </row>
    <row r="49" spans="2:10">
      <c r="B49" t="s">
        <v>133</v>
      </c>
      <c r="C49" t="s">
        <v>134</v>
      </c>
      <c r="D49" s="2">
        <v>42374</v>
      </c>
      <c r="E49">
        <v>548</v>
      </c>
      <c r="G49">
        <v>50</v>
      </c>
      <c r="H49">
        <v>10.07</v>
      </c>
      <c r="I49">
        <v>13.67</v>
      </c>
      <c r="J49">
        <f t="shared" si="0"/>
        <v>5.9582919563058594</v>
      </c>
    </row>
    <row r="50" spans="2:10">
      <c r="B50" t="s">
        <v>135</v>
      </c>
      <c r="C50" t="s">
        <v>136</v>
      </c>
      <c r="D50" s="2">
        <v>40703</v>
      </c>
      <c r="E50">
        <v>4488.75</v>
      </c>
      <c r="G50">
        <v>20</v>
      </c>
      <c r="H50">
        <v>45.15</v>
      </c>
      <c r="I50">
        <v>63.57</v>
      </c>
      <c r="J50">
        <f t="shared" si="0"/>
        <v>3.3222591362126246</v>
      </c>
    </row>
    <row r="51" spans="2:10">
      <c r="B51" t="s">
        <v>137</v>
      </c>
      <c r="C51" t="s">
        <v>138</v>
      </c>
      <c r="D51" s="2">
        <v>42374</v>
      </c>
      <c r="E51">
        <v>2.1349999999999998</v>
      </c>
      <c r="G51">
        <v>10000</v>
      </c>
      <c r="H51">
        <v>0.1</v>
      </c>
      <c r="I51">
        <v>0.26</v>
      </c>
      <c r="J51">
        <f t="shared" si="0"/>
        <v>3</v>
      </c>
    </row>
    <row r="52" spans="2:10">
      <c r="B52" t="s">
        <v>139</v>
      </c>
      <c r="C52" t="s">
        <v>140</v>
      </c>
      <c r="D52" s="2">
        <v>42374</v>
      </c>
      <c r="E52">
        <v>23345</v>
      </c>
      <c r="G52">
        <v>5</v>
      </c>
      <c r="H52">
        <v>317.88</v>
      </c>
      <c r="I52">
        <v>438.9</v>
      </c>
      <c r="J52">
        <f t="shared" si="0"/>
        <v>1.8875047187617968</v>
      </c>
    </row>
    <row r="53" spans="2:10">
      <c r="B53" t="s">
        <v>141</v>
      </c>
      <c r="C53" t="s">
        <v>142</v>
      </c>
      <c r="D53" s="2">
        <v>42374</v>
      </c>
      <c r="E53">
        <v>1305.5</v>
      </c>
      <c r="G53">
        <v>2000</v>
      </c>
      <c r="H53">
        <v>20.58</v>
      </c>
      <c r="I53">
        <v>30.16</v>
      </c>
      <c r="J53">
        <f t="shared" si="0"/>
        <v>7.2886297376093298E-2</v>
      </c>
    </row>
    <row r="54" spans="2:10">
      <c r="B54" t="s">
        <v>143</v>
      </c>
      <c r="C54" t="s">
        <v>144</v>
      </c>
      <c r="D54" s="2">
        <v>42374</v>
      </c>
      <c r="E54">
        <v>294.25</v>
      </c>
      <c r="G54">
        <v>50</v>
      </c>
      <c r="H54">
        <v>4.25</v>
      </c>
      <c r="I54">
        <v>8.01</v>
      </c>
      <c r="J54">
        <f t="shared" si="0"/>
        <v>14.117647058823529</v>
      </c>
    </row>
    <row r="55" spans="2:10">
      <c r="B55" t="s">
        <v>145</v>
      </c>
      <c r="C55" t="s">
        <v>146</v>
      </c>
      <c r="D55" s="2">
        <v>42374</v>
      </c>
      <c r="E55">
        <v>1989.6</v>
      </c>
      <c r="G55">
        <v>100</v>
      </c>
      <c r="H55">
        <v>16.28</v>
      </c>
      <c r="I55">
        <v>24.88</v>
      </c>
      <c r="J55">
        <f t="shared" si="0"/>
        <v>1.8427518427518428</v>
      </c>
    </row>
    <row r="56" spans="2:10">
      <c r="B56" t="s">
        <v>147</v>
      </c>
      <c r="C56" t="s">
        <v>148</v>
      </c>
      <c r="D56" s="2">
        <v>42374</v>
      </c>
      <c r="E56">
        <v>966.2</v>
      </c>
      <c r="G56">
        <v>50</v>
      </c>
      <c r="H56">
        <v>16.63</v>
      </c>
      <c r="I56">
        <v>32.69</v>
      </c>
      <c r="J56">
        <f t="shared" si="0"/>
        <v>3.6079374624173179</v>
      </c>
    </row>
    <row r="57" spans="2:10">
      <c r="B57" t="s">
        <v>149</v>
      </c>
      <c r="C57" t="s">
        <v>150</v>
      </c>
      <c r="D57" s="2">
        <v>42374</v>
      </c>
      <c r="E57">
        <v>175.44</v>
      </c>
      <c r="G57">
        <v>420</v>
      </c>
      <c r="H57">
        <v>12.16</v>
      </c>
      <c r="I57">
        <v>34.57</v>
      </c>
      <c r="J57">
        <f t="shared" si="0"/>
        <v>0.58740601503759404</v>
      </c>
    </row>
    <row r="58" spans="2:10">
      <c r="B58" t="s">
        <v>151</v>
      </c>
      <c r="C58" t="s">
        <v>152</v>
      </c>
      <c r="D58" s="2">
        <v>42374</v>
      </c>
      <c r="E58">
        <v>475.7</v>
      </c>
      <c r="G58">
        <v>50</v>
      </c>
      <c r="H58">
        <v>14.8</v>
      </c>
      <c r="I58">
        <v>28.5</v>
      </c>
      <c r="J58">
        <f t="shared" si="0"/>
        <v>4.0540540540540544</v>
      </c>
    </row>
    <row r="59" spans="2:10">
      <c r="B59" t="s">
        <v>153</v>
      </c>
      <c r="C59" t="s">
        <v>154</v>
      </c>
      <c r="D59" s="2">
        <v>42374</v>
      </c>
      <c r="E59">
        <v>944.75</v>
      </c>
      <c r="G59">
        <v>50</v>
      </c>
      <c r="H59">
        <v>19.16</v>
      </c>
      <c r="I59">
        <v>44.03</v>
      </c>
      <c r="J59">
        <f t="shared" si="0"/>
        <v>3.1315240083507305</v>
      </c>
    </row>
    <row r="60" spans="2:10">
      <c r="B60" t="s">
        <v>155</v>
      </c>
      <c r="C60" t="s">
        <v>156</v>
      </c>
      <c r="D60" s="2">
        <v>42374</v>
      </c>
      <c r="E60">
        <v>13.73</v>
      </c>
      <c r="G60">
        <v>1120</v>
      </c>
      <c r="H60">
        <v>0.31</v>
      </c>
      <c r="I60">
        <v>0.37</v>
      </c>
      <c r="J60">
        <f t="shared" si="0"/>
        <v>8.6405529953917046</v>
      </c>
    </row>
    <row r="61" spans="2:10">
      <c r="B61" t="s">
        <v>157</v>
      </c>
      <c r="C61" t="s">
        <v>158</v>
      </c>
      <c r="D61" s="2">
        <v>42374</v>
      </c>
      <c r="E61">
        <v>3243.6</v>
      </c>
      <c r="G61">
        <v>50</v>
      </c>
      <c r="H61">
        <v>34.5</v>
      </c>
      <c r="I61">
        <v>48.97</v>
      </c>
      <c r="J61">
        <f t="shared" si="0"/>
        <v>1.7391304347826086</v>
      </c>
    </row>
    <row r="62" spans="2:10">
      <c r="B62" t="s">
        <v>159</v>
      </c>
      <c r="C62" t="s">
        <v>160</v>
      </c>
      <c r="D62" s="2">
        <v>42374</v>
      </c>
      <c r="E62">
        <v>103.73</v>
      </c>
      <c r="G62">
        <v>1250</v>
      </c>
      <c r="H62">
        <v>1.31</v>
      </c>
      <c r="I62">
        <v>3.8</v>
      </c>
      <c r="J62">
        <f t="shared" si="0"/>
        <v>1.83206106870229</v>
      </c>
    </row>
    <row r="63" spans="2:10">
      <c r="B63" t="s">
        <v>161</v>
      </c>
      <c r="C63" t="s">
        <v>162</v>
      </c>
      <c r="D63" s="2">
        <v>42374</v>
      </c>
      <c r="E63">
        <v>1817.9</v>
      </c>
      <c r="G63">
        <v>50</v>
      </c>
      <c r="H63">
        <v>27.8</v>
      </c>
      <c r="I63">
        <v>57.41</v>
      </c>
      <c r="J63">
        <f t="shared" si="0"/>
        <v>2.1582733812949639</v>
      </c>
    </row>
    <row r="64" spans="2:10">
      <c r="B64" t="s">
        <v>163</v>
      </c>
      <c r="C64" t="s">
        <v>164</v>
      </c>
      <c r="D64" s="2">
        <v>42374</v>
      </c>
      <c r="E64">
        <v>302.89999999999998</v>
      </c>
      <c r="G64">
        <v>100</v>
      </c>
      <c r="H64">
        <v>3.9</v>
      </c>
      <c r="I64">
        <v>7.05</v>
      </c>
      <c r="J64">
        <f t="shared" si="0"/>
        <v>7.6923076923076925</v>
      </c>
    </row>
    <row r="65" spans="2:10">
      <c r="B65" t="s">
        <v>165</v>
      </c>
      <c r="C65" t="s">
        <v>166</v>
      </c>
      <c r="D65" s="2">
        <v>42374</v>
      </c>
      <c r="E65">
        <v>103.73</v>
      </c>
      <c r="G65">
        <v>1250</v>
      </c>
      <c r="H65">
        <v>0.63</v>
      </c>
      <c r="I65">
        <v>0.77</v>
      </c>
      <c r="J65">
        <f t="shared" si="0"/>
        <v>3.8095238095238093</v>
      </c>
    </row>
    <row r="66" spans="2:10">
      <c r="B66" t="s">
        <v>167</v>
      </c>
      <c r="C66" t="s">
        <v>168</v>
      </c>
      <c r="D66" s="2">
        <v>42374</v>
      </c>
      <c r="E66">
        <v>3243.6</v>
      </c>
      <c r="G66">
        <v>50</v>
      </c>
      <c r="H66">
        <v>30.97</v>
      </c>
      <c r="I66">
        <v>45.05</v>
      </c>
      <c r="J66">
        <f t="shared" si="0"/>
        <v>1.9373587342589602</v>
      </c>
    </row>
    <row r="67" spans="2:10">
      <c r="B67" t="s">
        <v>169</v>
      </c>
      <c r="C67" t="s">
        <v>182</v>
      </c>
      <c r="D67" s="2">
        <v>42374</v>
      </c>
      <c r="E67">
        <v>99.24</v>
      </c>
      <c r="G67">
        <v>1250</v>
      </c>
      <c r="H67">
        <v>0.02</v>
      </c>
      <c r="I67">
        <v>0.02</v>
      </c>
      <c r="J67">
        <f t="shared" ref="J67:J99" si="1">$M$2/(H67*G67)</f>
        <v>120</v>
      </c>
    </row>
    <row r="68" spans="2:10">
      <c r="B68" t="s">
        <v>183</v>
      </c>
      <c r="C68" t="s">
        <v>184</v>
      </c>
      <c r="D68" s="2">
        <v>42374</v>
      </c>
      <c r="E68">
        <v>129.25</v>
      </c>
      <c r="G68">
        <v>1000</v>
      </c>
      <c r="H68">
        <v>0.77</v>
      </c>
      <c r="I68">
        <v>2.4</v>
      </c>
      <c r="J68">
        <f t="shared" si="1"/>
        <v>3.8961038961038961</v>
      </c>
    </row>
    <row r="69" spans="2:10">
      <c r="B69" t="s">
        <v>185</v>
      </c>
      <c r="C69" t="s">
        <v>186</v>
      </c>
      <c r="D69" s="2">
        <v>42374</v>
      </c>
      <c r="E69">
        <v>107.796875</v>
      </c>
      <c r="G69">
        <v>2000</v>
      </c>
      <c r="H69">
        <v>1.73</v>
      </c>
      <c r="I69">
        <v>5.51</v>
      </c>
      <c r="J69">
        <f t="shared" si="1"/>
        <v>0.86705202312138729</v>
      </c>
    </row>
    <row r="70" spans="2:10">
      <c r="B70" t="s">
        <v>187</v>
      </c>
      <c r="C70" t="s">
        <v>188</v>
      </c>
      <c r="D70" s="2">
        <v>42374</v>
      </c>
      <c r="E70">
        <v>107.796875</v>
      </c>
      <c r="G70">
        <v>2000</v>
      </c>
      <c r="H70">
        <v>0.1</v>
      </c>
      <c r="I70">
        <v>0.17</v>
      </c>
      <c r="J70">
        <f t="shared" si="1"/>
        <v>15</v>
      </c>
    </row>
    <row r="71" spans="2:10">
      <c r="B71" t="s">
        <v>189</v>
      </c>
      <c r="C71" t="s">
        <v>190</v>
      </c>
      <c r="D71" s="2">
        <v>42374</v>
      </c>
      <c r="E71">
        <v>129.25</v>
      </c>
      <c r="G71">
        <v>1000</v>
      </c>
      <c r="H71">
        <v>0.48</v>
      </c>
      <c r="I71">
        <v>0.69</v>
      </c>
      <c r="J71">
        <f t="shared" si="1"/>
        <v>6.25</v>
      </c>
    </row>
    <row r="72" spans="2:10">
      <c r="B72" t="s">
        <v>191</v>
      </c>
      <c r="C72" t="s">
        <v>192</v>
      </c>
      <c r="D72" s="2">
        <v>42374</v>
      </c>
      <c r="E72">
        <v>157.84375</v>
      </c>
      <c r="G72">
        <v>1000</v>
      </c>
      <c r="H72">
        <v>1.64</v>
      </c>
      <c r="I72">
        <v>4.1399999999999997</v>
      </c>
      <c r="J72">
        <f t="shared" si="1"/>
        <v>1.8292682926829269</v>
      </c>
    </row>
    <row r="73" spans="2:10">
      <c r="B73" t="s">
        <v>193</v>
      </c>
      <c r="C73" t="s">
        <v>194</v>
      </c>
      <c r="D73" s="2">
        <v>42374</v>
      </c>
      <c r="E73">
        <v>134.21</v>
      </c>
      <c r="G73">
        <v>1000</v>
      </c>
      <c r="H73">
        <v>0.23</v>
      </c>
      <c r="I73">
        <v>0.28000000000000003</v>
      </c>
      <c r="J73">
        <f t="shared" si="1"/>
        <v>13.043478260869565</v>
      </c>
    </row>
    <row r="74" spans="2:10">
      <c r="B74" t="s">
        <v>195</v>
      </c>
      <c r="C74" t="s">
        <v>196</v>
      </c>
      <c r="D74" s="2">
        <v>42374</v>
      </c>
      <c r="E74">
        <v>157.84375</v>
      </c>
      <c r="G74">
        <v>1000</v>
      </c>
      <c r="H74">
        <v>1.1299999999999999</v>
      </c>
      <c r="I74">
        <v>1.66</v>
      </c>
      <c r="J74">
        <f t="shared" si="1"/>
        <v>2.6548672566371683</v>
      </c>
    </row>
    <row r="75" spans="2:10">
      <c r="B75" t="s">
        <v>197</v>
      </c>
      <c r="C75" t="s">
        <v>198</v>
      </c>
      <c r="D75" s="2">
        <v>42374</v>
      </c>
      <c r="E75">
        <v>111.98</v>
      </c>
      <c r="G75">
        <v>1000</v>
      </c>
      <c r="H75">
        <v>0.05</v>
      </c>
      <c r="I75">
        <v>0.06</v>
      </c>
      <c r="J75">
        <f t="shared" si="1"/>
        <v>60</v>
      </c>
    </row>
    <row r="76" spans="2:10">
      <c r="B76" t="s">
        <v>199</v>
      </c>
      <c r="C76" t="s">
        <v>200</v>
      </c>
      <c r="D76" s="2">
        <v>42374</v>
      </c>
      <c r="E76">
        <v>999</v>
      </c>
      <c r="G76">
        <v>50</v>
      </c>
      <c r="H76">
        <v>1.92</v>
      </c>
      <c r="I76">
        <v>11.3</v>
      </c>
      <c r="J76">
        <f t="shared" si="1"/>
        <v>31.25</v>
      </c>
    </row>
    <row r="77" spans="2:10">
      <c r="B77" t="s">
        <v>202</v>
      </c>
      <c r="C77" t="s">
        <v>203</v>
      </c>
      <c r="D77" s="2">
        <v>42374</v>
      </c>
      <c r="E77">
        <v>3739</v>
      </c>
      <c r="G77">
        <v>10</v>
      </c>
      <c r="H77">
        <v>42.63</v>
      </c>
      <c r="I77">
        <v>49.41</v>
      </c>
      <c r="J77">
        <f t="shared" si="1"/>
        <v>7.0372976776917664</v>
      </c>
    </row>
    <row r="78" spans="2:10">
      <c r="B78" t="s">
        <v>206</v>
      </c>
      <c r="C78" t="s">
        <v>207</v>
      </c>
      <c r="D78" s="2">
        <v>42374</v>
      </c>
      <c r="E78">
        <v>3390</v>
      </c>
      <c r="G78">
        <v>10</v>
      </c>
      <c r="H78">
        <v>32.130000000000003</v>
      </c>
      <c r="I78">
        <v>39.15</v>
      </c>
      <c r="J78">
        <f t="shared" si="1"/>
        <v>9.3370681605975712</v>
      </c>
    </row>
    <row r="79" spans="2:10">
      <c r="B79" t="s">
        <v>204</v>
      </c>
      <c r="C79" t="s">
        <v>205</v>
      </c>
      <c r="D79" s="2">
        <v>42374</v>
      </c>
      <c r="E79">
        <v>28642</v>
      </c>
      <c r="G79">
        <v>5</v>
      </c>
      <c r="H79">
        <v>338.5</v>
      </c>
      <c r="I79">
        <v>473.06</v>
      </c>
      <c r="J79">
        <f t="shared" si="1"/>
        <v>1.7725258493353029</v>
      </c>
    </row>
    <row r="80" spans="2:10">
      <c r="B80" t="s">
        <v>26</v>
      </c>
      <c r="C80" t="s">
        <v>27</v>
      </c>
      <c r="D80" s="2">
        <v>42374</v>
      </c>
      <c r="E80">
        <v>1989.6</v>
      </c>
      <c r="G80">
        <v>100</v>
      </c>
      <c r="H80">
        <v>28.73</v>
      </c>
      <c r="I80">
        <v>40.72</v>
      </c>
      <c r="J80">
        <f t="shared" si="1"/>
        <v>1.0442046641141665</v>
      </c>
    </row>
    <row r="81" spans="2:10">
      <c r="B81" t="s">
        <v>18</v>
      </c>
      <c r="C81" t="s">
        <v>19</v>
      </c>
      <c r="D81" s="2">
        <v>42374</v>
      </c>
      <c r="E81">
        <v>175.44</v>
      </c>
      <c r="G81">
        <v>420</v>
      </c>
      <c r="H81">
        <v>4.8099999999999996</v>
      </c>
      <c r="I81">
        <v>5.94</v>
      </c>
      <c r="J81">
        <f t="shared" si="1"/>
        <v>1.4850014850014852</v>
      </c>
    </row>
    <row r="82" spans="2:10">
      <c r="B82" t="s">
        <v>2</v>
      </c>
      <c r="C82" t="s">
        <v>3</v>
      </c>
      <c r="D82" s="2">
        <v>42374</v>
      </c>
      <c r="E82">
        <v>384.75</v>
      </c>
      <c r="G82">
        <v>50</v>
      </c>
      <c r="H82">
        <v>6.52</v>
      </c>
      <c r="I82">
        <v>10.91</v>
      </c>
      <c r="J82">
        <f t="shared" si="1"/>
        <v>9.2024539877300615</v>
      </c>
    </row>
    <row r="83" spans="2:10">
      <c r="B83" t="s">
        <v>208</v>
      </c>
      <c r="C83" t="s">
        <v>209</v>
      </c>
      <c r="D83" s="2">
        <v>40703</v>
      </c>
      <c r="E83">
        <v>18018</v>
      </c>
      <c r="G83">
        <v>5</v>
      </c>
      <c r="H83">
        <v>156.59</v>
      </c>
      <c r="I83">
        <v>218.6</v>
      </c>
      <c r="J83">
        <f t="shared" si="1"/>
        <v>3.8316623028290437</v>
      </c>
    </row>
    <row r="84" spans="2:10">
      <c r="B84" t="s">
        <v>30</v>
      </c>
      <c r="C84" t="s">
        <v>31</v>
      </c>
      <c r="D84" s="2">
        <v>42374</v>
      </c>
      <c r="E84">
        <v>146.35</v>
      </c>
      <c r="G84">
        <v>500</v>
      </c>
      <c r="H84">
        <v>2.33</v>
      </c>
      <c r="I84">
        <v>2.95</v>
      </c>
      <c r="J84">
        <f t="shared" si="1"/>
        <v>2.5751072961373391</v>
      </c>
    </row>
    <row r="85" spans="2:10">
      <c r="B85" t="s">
        <v>210</v>
      </c>
      <c r="C85" t="s">
        <v>211</v>
      </c>
      <c r="D85" s="2">
        <v>42374</v>
      </c>
      <c r="E85">
        <v>1568.8</v>
      </c>
      <c r="G85">
        <v>100</v>
      </c>
      <c r="H85">
        <v>14.57</v>
      </c>
      <c r="I85">
        <v>22.92</v>
      </c>
      <c r="J85">
        <f t="shared" si="1"/>
        <v>2.0590253946465338</v>
      </c>
    </row>
    <row r="86" spans="2:10">
      <c r="B86" t="s">
        <v>20</v>
      </c>
      <c r="C86" t="s">
        <v>21</v>
      </c>
      <c r="D86" s="2">
        <v>42374</v>
      </c>
      <c r="E86">
        <v>203.39</v>
      </c>
      <c r="G86">
        <v>420</v>
      </c>
      <c r="H86">
        <v>4.5999999999999996</v>
      </c>
      <c r="I86">
        <v>5.7</v>
      </c>
      <c r="J86">
        <f t="shared" si="1"/>
        <v>1.5527950310559009</v>
      </c>
    </row>
    <row r="87" spans="2:10">
      <c r="B87" t="s">
        <v>0</v>
      </c>
      <c r="C87" t="s">
        <v>1</v>
      </c>
      <c r="D87" s="2">
        <v>42374</v>
      </c>
      <c r="E87">
        <v>1817.9</v>
      </c>
      <c r="G87">
        <v>50</v>
      </c>
      <c r="H87">
        <v>28.08</v>
      </c>
      <c r="I87">
        <v>40.630000000000003</v>
      </c>
      <c r="J87">
        <f t="shared" si="1"/>
        <v>2.1367521367521367</v>
      </c>
    </row>
    <row r="88" spans="2:10">
      <c r="B88" t="s">
        <v>24</v>
      </c>
      <c r="C88" t="s">
        <v>25</v>
      </c>
      <c r="D88" s="2">
        <v>42374</v>
      </c>
      <c r="E88">
        <v>279</v>
      </c>
      <c r="G88">
        <v>250</v>
      </c>
      <c r="H88">
        <v>5.37</v>
      </c>
      <c r="I88">
        <v>6.5</v>
      </c>
      <c r="J88">
        <f t="shared" si="1"/>
        <v>2.2346368715083798</v>
      </c>
    </row>
    <row r="89" spans="2:10">
      <c r="B89" t="s">
        <v>6</v>
      </c>
      <c r="C89" t="s">
        <v>7</v>
      </c>
      <c r="D89" s="2">
        <v>42374</v>
      </c>
      <c r="E89">
        <v>34.520000000000003</v>
      </c>
      <c r="G89">
        <v>600</v>
      </c>
      <c r="H89">
        <v>0.46</v>
      </c>
      <c r="I89">
        <v>0.54</v>
      </c>
      <c r="J89">
        <f t="shared" si="1"/>
        <v>10.869565217391305</v>
      </c>
    </row>
    <row r="90" spans="2:10">
      <c r="B90" t="s">
        <v>10</v>
      </c>
      <c r="C90" t="s">
        <v>11</v>
      </c>
      <c r="D90" s="2">
        <v>42374</v>
      </c>
      <c r="E90">
        <v>302.89999999999998</v>
      </c>
      <c r="G90">
        <v>100</v>
      </c>
      <c r="H90">
        <v>5.71</v>
      </c>
      <c r="I90">
        <v>8.3800000000000008</v>
      </c>
      <c r="J90">
        <f t="shared" si="1"/>
        <v>5.2539404553415059</v>
      </c>
    </row>
    <row r="91" spans="2:10">
      <c r="B91" t="s">
        <v>22</v>
      </c>
      <c r="C91" t="s">
        <v>23</v>
      </c>
      <c r="D91" s="2">
        <v>42374</v>
      </c>
      <c r="E91">
        <v>2.1349999999999998</v>
      </c>
      <c r="G91">
        <v>10000</v>
      </c>
      <c r="H91">
        <v>0.1</v>
      </c>
      <c r="I91">
        <v>0.21</v>
      </c>
      <c r="J91">
        <f t="shared" si="1"/>
        <v>3</v>
      </c>
    </row>
    <row r="92" spans="2:10">
      <c r="B92" t="s">
        <v>8</v>
      </c>
      <c r="C92" t="s">
        <v>9</v>
      </c>
      <c r="D92" s="2">
        <v>42374</v>
      </c>
      <c r="E92">
        <v>294.25</v>
      </c>
      <c r="G92">
        <v>50</v>
      </c>
      <c r="H92">
        <v>6.77</v>
      </c>
      <c r="I92">
        <v>7.87</v>
      </c>
      <c r="J92">
        <f t="shared" si="1"/>
        <v>8.862629246676514</v>
      </c>
    </row>
    <row r="93" spans="2:10">
      <c r="B93" t="s">
        <v>28</v>
      </c>
      <c r="C93" t="s">
        <v>29</v>
      </c>
      <c r="D93" s="2">
        <v>42374</v>
      </c>
      <c r="E93">
        <v>966.2</v>
      </c>
      <c r="G93">
        <v>50</v>
      </c>
      <c r="H93">
        <v>16.36</v>
      </c>
      <c r="I93">
        <v>20.37</v>
      </c>
      <c r="J93">
        <f t="shared" si="1"/>
        <v>3.6674816625916868</v>
      </c>
    </row>
    <row r="94" spans="2:10">
      <c r="B94" t="s">
        <v>12</v>
      </c>
      <c r="C94" t="s">
        <v>13</v>
      </c>
      <c r="D94" s="2">
        <v>42374</v>
      </c>
      <c r="E94">
        <v>1305.5</v>
      </c>
      <c r="G94">
        <v>2000</v>
      </c>
      <c r="H94">
        <v>20.57</v>
      </c>
      <c r="I94">
        <v>30.16</v>
      </c>
      <c r="J94">
        <f t="shared" si="1"/>
        <v>7.292173067574137E-2</v>
      </c>
    </row>
    <row r="95" spans="2:10">
      <c r="B95" t="s">
        <v>4</v>
      </c>
      <c r="C95" t="s">
        <v>5</v>
      </c>
      <c r="D95" s="2">
        <v>42374</v>
      </c>
      <c r="E95">
        <v>944.75</v>
      </c>
      <c r="G95">
        <v>50</v>
      </c>
      <c r="H95">
        <v>14.37</v>
      </c>
      <c r="I95">
        <v>19.2</v>
      </c>
      <c r="J95">
        <f t="shared" si="1"/>
        <v>4.1753653444676413</v>
      </c>
    </row>
    <row r="96" spans="2:10">
      <c r="B96" t="s">
        <v>32</v>
      </c>
      <c r="C96" t="s">
        <v>33</v>
      </c>
      <c r="D96" s="2">
        <v>42374</v>
      </c>
      <c r="E96">
        <v>127.27500000000001</v>
      </c>
      <c r="G96">
        <v>400</v>
      </c>
      <c r="H96">
        <v>1.69</v>
      </c>
      <c r="I96">
        <v>2.15</v>
      </c>
      <c r="J96">
        <f t="shared" si="1"/>
        <v>4.4378698224852071</v>
      </c>
    </row>
    <row r="97" spans="2:10">
      <c r="B97" t="s">
        <v>16</v>
      </c>
      <c r="C97" t="s">
        <v>17</v>
      </c>
      <c r="D97" s="2">
        <v>42374</v>
      </c>
      <c r="E97">
        <v>63.27</v>
      </c>
      <c r="G97">
        <v>1000</v>
      </c>
      <c r="H97">
        <v>1.72</v>
      </c>
      <c r="I97">
        <v>2.16</v>
      </c>
      <c r="J97">
        <f t="shared" si="1"/>
        <v>1.7441860465116279</v>
      </c>
    </row>
    <row r="98" spans="2:10">
      <c r="B98" t="s">
        <v>14</v>
      </c>
      <c r="C98" t="s">
        <v>15</v>
      </c>
      <c r="D98" s="2">
        <v>42374</v>
      </c>
      <c r="E98">
        <v>550</v>
      </c>
      <c r="G98">
        <v>50</v>
      </c>
      <c r="H98">
        <v>12.24</v>
      </c>
      <c r="I98">
        <v>17.3</v>
      </c>
      <c r="J98">
        <f t="shared" si="1"/>
        <v>4.9019607843137258</v>
      </c>
    </row>
    <row r="99" spans="2:10">
      <c r="B99" t="s">
        <v>34</v>
      </c>
      <c r="C99" t="s">
        <v>35</v>
      </c>
      <c r="D99" s="2">
        <v>42374</v>
      </c>
      <c r="E99">
        <v>68.625</v>
      </c>
      <c r="G99">
        <v>400</v>
      </c>
      <c r="H99">
        <v>2.15</v>
      </c>
      <c r="I99">
        <v>2.94</v>
      </c>
      <c r="J99">
        <f t="shared" si="1"/>
        <v>3.4883720930232558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Marlowe Quart</dc:creator>
  <cp:lastModifiedBy>Marlowe Quart</cp:lastModifiedBy>
  <dcterms:created xsi:type="dcterms:W3CDTF">2020-01-14T02:37:42Z</dcterms:created>
  <dcterms:modified xsi:type="dcterms:W3CDTF">2020-01-19T02:48:36Z</dcterms:modified>
</cp:coreProperties>
</file>