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\Desktop\Ghana\maps\FINALmaps_thesis\"/>
    </mc:Choice>
  </mc:AlternateContent>
  <xr:revisionPtr revIDLastSave="0" documentId="13_ncr:1_{61B1633C-9DE1-44CC-AD91-6DB0AD0B9732}" xr6:coauthVersionLast="47" xr6:coauthVersionMax="47" xr10:uidLastSave="{00000000-0000-0000-0000-000000000000}"/>
  <bookViews>
    <workbookView xWindow="-108" yWindow="-108" windowWidth="23256" windowHeight="12576" xr2:uid="{ACEEFF42-B826-4F1C-8266-BB31AF04C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D7" i="1"/>
  <c r="D6" i="1"/>
  <c r="D5" i="1"/>
  <c r="D4" i="1"/>
  <c r="D3" i="1"/>
  <c r="C16" i="1"/>
  <c r="F4" i="1"/>
  <c r="F5" i="1"/>
  <c r="F6" i="1"/>
  <c r="F3" i="1"/>
  <c r="C4" i="1"/>
  <c r="C5" i="1"/>
  <c r="C6" i="1"/>
  <c r="C7" i="1"/>
  <c r="C3" i="1"/>
  <c r="E7" i="1"/>
  <c r="F7" i="1" s="1"/>
  <c r="B7" i="1"/>
  <c r="B16" i="1"/>
</calcChain>
</file>

<file path=xl/sharedStrings.xml><?xml version="1.0" encoding="utf-8"?>
<sst xmlns="http://schemas.openxmlformats.org/spreadsheetml/2006/main" count="25" uniqueCount="20">
  <si>
    <t>Galamsey Activities</t>
  </si>
  <si>
    <t>Possible Galamsey in LSM sites</t>
  </si>
  <si>
    <t>Total Area (m2)</t>
  </si>
  <si>
    <t>Total Area (km2)</t>
  </si>
  <si>
    <t>Total Area in Ghana (%)</t>
  </si>
  <si>
    <t>Forest Reserves</t>
  </si>
  <si>
    <t xml:space="preserve">Most popular Forest Reserves that Galamsey intersects with: Neung North, </t>
  </si>
  <si>
    <t xml:space="preserve">Oda Reserve was on the News! </t>
  </si>
  <si>
    <t>Also Fure River Reserve!</t>
  </si>
  <si>
    <t>Ashanti</t>
  </si>
  <si>
    <t>Central</t>
  </si>
  <si>
    <t>Eastern</t>
  </si>
  <si>
    <t>Western</t>
  </si>
  <si>
    <t>Total</t>
  </si>
  <si>
    <t>m2</t>
  </si>
  <si>
    <t>km2</t>
  </si>
  <si>
    <t>%</t>
  </si>
  <si>
    <t>this total is of the total Galamsey Activities</t>
  </si>
  <si>
    <t>this total is of the total Possible Galamsey</t>
  </si>
  <si>
    <t>This was done with the vectorized layer,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</si>
</sst>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ACD5-495F-4F86-B4E4-87AFC1C6F596}">
  <dimension ref="A1:I19"/>
  <sheetViews>
    <sheetView tabSelected="1" workbookViewId="0">
      <selection activeCell="A18" sqref="A18"/>
    </sheetView>
  </sheetViews>
  <sheetFormatPr defaultRowHeight="14.4" x14ac:dyDescent="0.3"/>
  <cols>
    <col min="1" max="1" width="21.5546875" customWidth="1"/>
    <col min="2" max="2" width="23" customWidth="1"/>
    <col min="3" max="3" width="24.5546875" customWidth="1"/>
    <col min="4" max="4" width="17.77734375" customWidth="1"/>
    <col min="5" max="5" width="16.21875" customWidth="1"/>
    <col min="7" max="7" width="19.88671875" customWidth="1"/>
  </cols>
  <sheetData>
    <row r="1" spans="1:9" x14ac:dyDescent="0.3">
      <c r="B1" s="9" t="s">
        <v>0</v>
      </c>
      <c r="C1" s="9"/>
      <c r="D1" s="9"/>
      <c r="E1" s="9" t="s">
        <v>1</v>
      </c>
      <c r="F1" s="9"/>
      <c r="G1" s="9"/>
    </row>
    <row r="2" spans="1:9" x14ac:dyDescent="0.3">
      <c r="A2" s="5"/>
      <c r="B2" s="5" t="s">
        <v>14</v>
      </c>
      <c r="C2" s="5" t="s">
        <v>15</v>
      </c>
      <c r="D2" s="5" t="s">
        <v>16</v>
      </c>
      <c r="E2" s="5" t="s">
        <v>14</v>
      </c>
      <c r="F2" s="5" t="s">
        <v>15</v>
      </c>
      <c r="G2" s="5" t="s">
        <v>16</v>
      </c>
    </row>
    <row r="3" spans="1:9" x14ac:dyDescent="0.3">
      <c r="A3" s="5" t="s">
        <v>9</v>
      </c>
      <c r="B3" s="6">
        <v>124781000</v>
      </c>
      <c r="C3" s="7">
        <f>B3*0.000001</f>
        <v>124.78099999999999</v>
      </c>
      <c r="D3" s="7">
        <f>(B3/B7)*100</f>
        <v>40.196018931599795</v>
      </c>
      <c r="E3" s="6">
        <v>31171700</v>
      </c>
      <c r="F3" s="7">
        <f>E3*0.000001</f>
        <v>31.171699999999998</v>
      </c>
      <c r="G3" s="7">
        <f>(E3/E7)*100</f>
        <v>43.124333525355503</v>
      </c>
      <c r="I3" s="3" t="s">
        <v>19</v>
      </c>
    </row>
    <row r="4" spans="1:9" x14ac:dyDescent="0.3">
      <c r="A4" s="5" t="s">
        <v>10</v>
      </c>
      <c r="B4" s="8">
        <v>40200300</v>
      </c>
      <c r="C4" s="7">
        <f t="shared" ref="C4:C7" si="0">B4*0.000001</f>
        <v>40.200299999999999</v>
      </c>
      <c r="D4" s="7">
        <f>(B4/B7)*100</f>
        <v>12.949824250935569</v>
      </c>
      <c r="E4" s="6">
        <v>5064030</v>
      </c>
      <c r="F4" s="7">
        <f t="shared" ref="F4:F7" si="1">E4*0.000001</f>
        <v>5.0640299999999998</v>
      </c>
      <c r="G4" s="7">
        <f>(E4/E7)*100</f>
        <v>7.0058071488692004</v>
      </c>
    </row>
    <row r="5" spans="1:9" x14ac:dyDescent="0.3">
      <c r="A5" s="5" t="s">
        <v>11</v>
      </c>
      <c r="B5" s="6">
        <v>8097940</v>
      </c>
      <c r="C5" s="7">
        <f t="shared" si="0"/>
        <v>8.0979399999999995</v>
      </c>
      <c r="D5" s="7">
        <f>(B5/B7)*100</f>
        <v>2.6086098808869878</v>
      </c>
      <c r="E5" s="6">
        <v>2488390</v>
      </c>
      <c r="F5" s="7">
        <f t="shared" si="1"/>
        <v>2.4883899999999999</v>
      </c>
      <c r="G5" s="7">
        <f>(E5/E7)*100</f>
        <v>3.4425507848837049</v>
      </c>
    </row>
    <row r="6" spans="1:9" x14ac:dyDescent="0.3">
      <c r="A6" s="5" t="s">
        <v>12</v>
      </c>
      <c r="B6" s="6">
        <v>137352000</v>
      </c>
      <c r="C6" s="7">
        <f t="shared" si="0"/>
        <v>137.352</v>
      </c>
      <c r="D6" s="7">
        <f>(B6/B7)*100</f>
        <v>44.245546936577647</v>
      </c>
      <c r="E6" s="6">
        <v>33559200</v>
      </c>
      <c r="F6" s="7">
        <f t="shared" si="1"/>
        <v>33.559199999999997</v>
      </c>
      <c r="G6" s="7">
        <f>(E6/E7)*100</f>
        <v>46.427308540891595</v>
      </c>
    </row>
    <row r="7" spans="1:9" x14ac:dyDescent="0.3">
      <c r="A7" s="5" t="s">
        <v>13</v>
      </c>
      <c r="B7" s="5">
        <f>SUM(B3:B6)</f>
        <v>310431240</v>
      </c>
      <c r="C7" s="7">
        <f t="shared" si="0"/>
        <v>310.43124</v>
      </c>
      <c r="D7" s="7">
        <f>(B7/B7)*100</f>
        <v>100</v>
      </c>
      <c r="E7" s="5">
        <f>SUM(E3:E6)</f>
        <v>72283320</v>
      </c>
      <c r="F7" s="7">
        <f t="shared" si="1"/>
        <v>72.283320000000003</v>
      </c>
      <c r="G7" s="5">
        <f>(E7/E7)*100</f>
        <v>100</v>
      </c>
    </row>
    <row r="8" spans="1:9" x14ac:dyDescent="0.3">
      <c r="D8" s="4" t="s">
        <v>17</v>
      </c>
      <c r="G8" s="4" t="s">
        <v>18</v>
      </c>
    </row>
    <row r="9" spans="1:9" x14ac:dyDescent="0.3">
      <c r="D9" s="4"/>
      <c r="G9" s="4"/>
    </row>
    <row r="13" spans="1:9" x14ac:dyDescent="0.3">
      <c r="B13" t="s">
        <v>0</v>
      </c>
      <c r="C13" t="s">
        <v>1</v>
      </c>
    </row>
    <row r="14" spans="1:9" x14ac:dyDescent="0.3">
      <c r="A14" t="s">
        <v>2</v>
      </c>
      <c r="B14">
        <v>310489586</v>
      </c>
      <c r="C14">
        <v>72288828</v>
      </c>
    </row>
    <row r="15" spans="1:9" x14ac:dyDescent="0.3">
      <c r="A15" t="s">
        <v>3</v>
      </c>
      <c r="B15" s="2">
        <v>310.48958599999997</v>
      </c>
      <c r="C15" s="2">
        <v>72.288827999999995</v>
      </c>
      <c r="D15" s="2"/>
      <c r="E15" s="2"/>
    </row>
    <row r="16" spans="1:9" x14ac:dyDescent="0.3">
      <c r="A16" t="s">
        <v>4</v>
      </c>
      <c r="B16" s="1">
        <f>(B15/238533)*100</f>
        <v>0.13016630235648735</v>
      </c>
      <c r="C16" s="1">
        <f>(C15/238533)*100</f>
        <v>3.0305587906075886E-2</v>
      </c>
      <c r="D16" s="1"/>
      <c r="E16" s="1"/>
    </row>
    <row r="17" spans="1:7" x14ac:dyDescent="0.3">
      <c r="A17" t="s">
        <v>5</v>
      </c>
      <c r="B17">
        <v>44</v>
      </c>
      <c r="C17">
        <v>14</v>
      </c>
      <c r="G17" t="s">
        <v>6</v>
      </c>
    </row>
    <row r="18" spans="1:7" x14ac:dyDescent="0.3">
      <c r="G18" t="s">
        <v>7</v>
      </c>
    </row>
    <row r="19" spans="1:7" x14ac:dyDescent="0.3">
      <c r="G19" t="s">
        <v>8</v>
      </c>
    </row>
  </sheetData>
  <mergeCells count="4">
    <mergeCell ref="B1:D1"/>
    <mergeCell ref="E1:G1"/>
    <mergeCell ref="D8:D9"/>
    <mergeCell ref="G8:G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Luz Trillo</dc:creator>
  <cp:lastModifiedBy>Marcia Luz Trillo</cp:lastModifiedBy>
  <dcterms:created xsi:type="dcterms:W3CDTF">2022-05-29T07:56:58Z</dcterms:created>
  <dcterms:modified xsi:type="dcterms:W3CDTF">2022-05-31T15:55:25Z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oterLeftText">
    <vt:lpwstr>&lt;ModuleFooterText/&gt;</vt:lpwstr>
  </property>
  <property fmtid="{D5CDD505-2E9C-101B-9397-08002B2CF9AE}" pid="3" name="ApplyLanguageRun">
    <vt:lpwstr>true</vt:lpwstr>
  </property>
  <property fmtid="{D5CDD505-2E9C-101B-9397-08002B2CF9AE}" pid="4" name="Binding_Root_Collection_0">
    <vt:lpwstr>{"ModuleFooterText":{"SkabelonDesign":{"type":"Text","binding":"Module.FooterText"}}}</vt:lpwstr>
  </property>
</Properties>
</file>