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4370" tabRatio="491"/>
  </bookViews>
  <sheets>
    <sheet name="Power Supply Board - Rev 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65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4"/>
  <c r="L65" s="1"/>
</calcChain>
</file>

<file path=xl/sharedStrings.xml><?xml version="1.0" encoding="utf-8"?>
<sst xmlns="http://schemas.openxmlformats.org/spreadsheetml/2006/main" count="449" uniqueCount="308">
  <si>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</si>
  <si>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</si>
  <si>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</si>
  <si>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</si>
  <si>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</si>
  <si>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</si>
  <si>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</si>
  <si>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</si>
  <si>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</si>
  <si>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</si>
  <si>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</si>
  <si>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</si>
  <si>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</si>
  <si>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</si>
  <si>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</si>
  <si>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</si>
  <si>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</si>
  <si>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</si>
  <si>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</si>
  <si>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</si>
  <si>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</si>
  <si>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</si>
  <si>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</si>
  <si>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</si>
  <si>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</si>
  <si>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</si>
  <si>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</si>
  <si>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</si>
  <si>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</si>
  <si>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</si>
  <si>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</si>
  <si>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</si>
  <si>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</si>
  <si>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</si>
  <si>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</si>
  <si>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</si>
  <si>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</si>
  <si>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</si>
  <si>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</si>
  <si>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</si>
  <si>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</si>
  <si>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</si>
  <si>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</si>
  <si>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</si>
  <si>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</si>
  <si>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J4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</si>
  <si>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</si>
  <si>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</si>
  <si>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</si>
  <si>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</si>
  <si>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</si>
  <si>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</si>
  <si>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</si>
  <si>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</si>
  <si>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CON-71436-2164</t>
  </si>
  <si>
    <t>Molex</t>
  </si>
  <si>
    <t>71436-2164</t>
  </si>
  <si>
    <t>WM17200-ND</t>
  </si>
  <si>
    <t>JP1</t>
  </si>
  <si>
    <t>JUMPER-3PTH</t>
  </si>
  <si>
    <t>JP2</t>
  </si>
  <si>
    <t>JUMPER-2PTH-LOCK</t>
  </si>
  <si>
    <t>L1</t>
  </si>
  <si>
    <t>1.6uH</t>
  </si>
  <si>
    <t>L-VLCF4018T</t>
  </si>
  <si>
    <t>VLCF4018T-1R6N1R7-2</t>
  </si>
  <si>
    <t>445-3171-1-ND</t>
  </si>
  <si>
    <t>LED1208-RA</t>
  </si>
  <si>
    <t>M1, M2, M3, M4</t>
  </si>
  <si>
    <t>MOUNT-HOLE3.3</t>
  </si>
  <si>
    <t>M5, M6, M7, M8</t>
  </si>
  <si>
    <t>FIDUCIAL1X2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</si>
  <si>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</si>
  <si>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</si>
  <si>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</si>
  <si>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</si>
  <si>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</si>
  <si>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</si>
  <si>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</si>
  <si>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</si>
  <si>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</si>
  <si>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</si>
  <si>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R1, R12, R14, R21, R24, R25, R45, R48</t>
  </si>
  <si>
    <t>R0603</t>
  </si>
  <si>
    <t>R11, R29, R32, R33, R36, R37</t>
  </si>
  <si>
    <t>4.7k</t>
  </si>
  <si>
    <t>R13, R42, R43, R44, R51, R52</t>
  </si>
  <si>
    <t>R15, R16, R17, R18, R19, R20</t>
  </si>
  <si>
    <t>50m</t>
  </si>
  <si>
    <t>R2</t>
  </si>
  <si>
    <t>1k</t>
  </si>
  <si>
    <t>R23</t>
  </si>
  <si>
    <t>R26, R27</t>
  </si>
  <si>
    <t>R3, R4, R8</t>
  </si>
  <si>
    <t>10k</t>
  </si>
  <si>
    <t>R49, R50</t>
  </si>
  <si>
    <t>R5</t>
  </si>
  <si>
    <t>R6, R10, R28, R30, R31, R40, R41, R46, R47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</si>
  <si>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</si>
  <si>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</si>
  <si>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</si>
  <si>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</si>
  <si>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</si>
  <si>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</si>
  <si>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</si>
  <si>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</si>
  <si>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SW1</t>
  </si>
  <si>
    <t>SWITCH-SPST</t>
  </si>
  <si>
    <t>SWITCH-SPST-JST</t>
  </si>
  <si>
    <t>SW2</t>
  </si>
  <si>
    <t>SWITCH-MS12ASG30</t>
  </si>
  <si>
    <t>SW3</t>
  </si>
  <si>
    <t>SRB22A2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</si>
  <si>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</si>
  <si>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</si>
  <si>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</si>
  <si>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</si>
  <si>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</si>
  <si>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</si>
  <si>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</si>
  <si>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</si>
  <si>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</si>
  <si>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</si>
  <si>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</si>
  <si>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</si>
  <si>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</si>
  <si>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</si>
  <si>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</si>
  <si>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</si>
  <si>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</si>
  <si>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497-5026-1-ND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</si>
  <si>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</si>
  <si>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</si>
  <si>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</si>
  <si>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</si>
  <si>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</si>
  <si>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</si>
  <si>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</si>
  <si>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</si>
  <si>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</si>
  <si>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</si>
  <si>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</si>
  <si>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</si>
  <si>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</si>
  <si>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</si>
  <si>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</si>
  <si>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</si>
  <si>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U7, U8, U9, U10, U11, U12</t>
  </si>
  <si>
    <t>MAX9938FEUK</t>
  </si>
  <si>
    <t>Maxim</t>
  </si>
  <si>
    <t>MAX9938FEUK+T</t>
  </si>
  <si>
    <t>MAX9938FEUK+TCT-ND</t>
  </si>
  <si>
    <t>X1</t>
  </si>
  <si>
    <t>ECX-2236</t>
  </si>
  <si>
    <t>X2</t>
  </si>
  <si>
    <t>ECX-31B</t>
  </si>
  <si>
    <t>Bill of Materials for 'Marote - Power Supply Board (Rev A)'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</si>
  <si>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</si>
  <si>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</si>
  <si>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</si>
  <si>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</si>
  <si>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</si>
  <si>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</si>
  <si>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</si>
  <si>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</si>
  <si>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</si>
  <si>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</si>
  <si>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</si>
  <si>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</si>
  <si>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</si>
  <si>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</si>
  <si>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</si>
  <si>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</si>
  <si>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</si>
  <si>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</si>
  <si>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</si>
  <si>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</si>
  <si>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</si>
  <si>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</si>
  <si>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</si>
  <si>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</si>
  <si>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</si>
  <si>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</si>
  <si>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</si>
  <si>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</si>
  <si>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</si>
  <si>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</si>
  <si>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</si>
  <si>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</si>
  <si>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</si>
  <si>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</si>
  <si>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</si>
  <si>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</si>
  <si>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</si>
  <si>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</si>
  <si>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CONN PLUG 64POS VERT 1MM SMD</t>
  </si>
  <si>
    <t>INDUCTOR POWER 1.6UH 1.7A SMD</t>
  </si>
  <si>
    <t>LED1</t>
  </si>
  <si>
    <t>LED0, LED2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</si>
  <si>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</si>
  <si>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</si>
  <si>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</si>
  <si>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</si>
  <si>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</si>
  <si>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</si>
  <si>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</si>
  <si>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</si>
  <si>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</si>
  <si>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</si>
  <si>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</si>
  <si>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</si>
  <si>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</si>
  <si>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</si>
  <si>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</si>
  <si>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Battery</t>
  </si>
  <si>
    <t>Rohm</t>
  </si>
  <si>
    <t>MCR03EZPJ000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</si>
  <si>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</si>
  <si>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</si>
  <si>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</si>
  <si>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</si>
  <si>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</si>
  <si>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</si>
  <si>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</si>
  <si>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</si>
  <si>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</si>
  <si>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</si>
  <si>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</si>
  <si>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</si>
  <si>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MCR03EZPJ101</t>
  </si>
  <si>
    <t>RHM100GCT-ND</t>
  </si>
  <si>
    <t>RES 100 OHM 1/10W 5% 0603 SMD</t>
  </si>
  <si>
    <t>RHM330HCT-ND</t>
  </si>
  <si>
    <t>RES 330 OHM 1/10W 1% 0603 SMD</t>
  </si>
  <si>
    <t>MCR03EZPFX3300</t>
  </si>
  <si>
    <t>MCR03EZPJ511</t>
  </si>
  <si>
    <t>RHM510GCT-ND</t>
  </si>
  <si>
    <t>RES 510 OHM 1/10W 5% 0603 SMD</t>
  </si>
  <si>
    <t>MCR03EZPJ102</t>
  </si>
  <si>
    <t>RHM1.0KGCT-ND</t>
  </si>
  <si>
    <t>RES 1.0K OHM 1/10W 5% 0603 SMD</t>
  </si>
  <si>
    <t>MCR03EZPFX2101</t>
  </si>
  <si>
    <t>RHM2.10KHCT-ND</t>
  </si>
  <si>
    <t>RES 2.10K OHM 1/10W 1% 0603 SMD</t>
  </si>
  <si>
    <t>MCR03EZPJ472</t>
  </si>
  <si>
    <t>RHM4.7KGCT-ND</t>
  </si>
  <si>
    <t>RES 4.7K OHM 1/10W 5% 0603 SMD</t>
  </si>
  <si>
    <t>THERMISTOR NTC 10K OHM 5% 0603</t>
  </si>
  <si>
    <t>MCR03EZPFX1002</t>
  </si>
  <si>
    <t>RHM10.0KHCT-ND</t>
  </si>
  <si>
    <t>RES 10.0K OHM 1/10W 1% 0603 SMD</t>
  </si>
  <si>
    <t>MCR03EZPFX1003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</si>
  <si>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</si>
  <si>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</si>
  <si>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</si>
  <si>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</si>
  <si>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</si>
  <si>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</si>
  <si>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Cherry</t>
  </si>
  <si>
    <t>CH762-ND</t>
  </si>
  <si>
    <t>SRB22A2BBWNN</t>
  </si>
  <si>
    <t>SWITCH ROCKER SPST WHT 10A QC TE</t>
  </si>
  <si>
    <t>Keystone</t>
  </si>
  <si>
    <t>TP3, TP4, TP5, TP6, TP9, TP10, TP12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</si>
  <si>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</si>
  <si>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</si>
  <si>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</si>
  <si>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</si>
  <si>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</si>
  <si>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</si>
  <si>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</si>
  <si>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</si>
  <si>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</si>
  <si>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</si>
  <si>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</si>
  <si>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</si>
  <si>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</si>
  <si>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</si>
  <si>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</si>
  <si>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</si>
  <si>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</si>
  <si>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</si>
  <si>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ESD PROTECTION FOR HS SOT-666</t>
  </si>
  <si>
    <t>USBLC6-2P6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</si>
  <si>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</si>
  <si>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</si>
  <si>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</si>
  <si>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</si>
  <si>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</si>
  <si>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</si>
  <si>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ECS-160-8-36CKM</t>
  </si>
  <si>
    <t>XC1552CT-ND</t>
  </si>
  <si>
    <t>CRYSTAL 16.000 MHZ 8PF SMD</t>
  </si>
  <si>
    <t>ECS-.327-7-34B-TR</t>
  </si>
  <si>
    <t>XC1656CT-ND</t>
  </si>
  <si>
    <t>CRYSTAL 32.768 KHZ 7PF SMD</t>
  </si>
  <si>
    <t>Sparkfun</t>
  </si>
  <si>
    <t>PRT-08483</t>
  </si>
  <si>
    <t>Unionfortune</t>
  </si>
  <si>
    <t>2000mAh</t>
  </si>
  <si>
    <t>5.8x54x60</t>
  </si>
  <si>
    <t>Standoff</t>
  </si>
  <si>
    <t>8400K-ND</t>
  </si>
  <si>
    <t>Aluminum</t>
  </si>
  <si>
    <t>Total</t>
  </si>
  <si>
    <t>DNP (4pF)</t>
  </si>
  <si>
    <t xml:space="preserve">HEX M/F 4-40 .375"L 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</si>
  <si>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This part does not require assembling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</si>
</sst>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5" fillId="0" borderId="0" xfId="5" applyAlignment="1">
      <alignment horizontal="center"/>
    </xf>
    <xf numFmtId="0" fontId="5" fillId="0" borderId="0" xfId="5"/>
    <xf numFmtId="0" fontId="4" fillId="4" borderId="1" xfId="3" applyAlignment="1">
      <alignment horizontal="center"/>
    </xf>
    <xf numFmtId="0" fontId="8" fillId="4" borderId="3" xfId="3" applyFont="1" applyBorder="1" applyAlignment="1">
      <alignment horizontal="center"/>
    </xf>
    <xf numFmtId="0" fontId="8" fillId="4" borderId="4" xfId="3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6" fillId="0" borderId="0" xfId="0" applyFont="1"/>
    <xf numFmtId="0" fontId="9" fillId="0" borderId="0" xfId="0" applyFont="1"/>
    <xf numFmtId="0" fontId="3" fillId="3" borderId="0" xfId="2" applyAlignment="1">
      <alignment horizontal="center"/>
    </xf>
    <xf numFmtId="0" fontId="0" fillId="5" borderId="2" xfId="4" applyFont="1"/>
    <xf numFmtId="0" fontId="5" fillId="0" borderId="0" xfId="5" applyFill="1" applyBorder="1" applyAlignment="1">
      <alignment horizontal="center"/>
    </xf>
  </cellXfs>
  <cellStyles count="6">
    <cellStyle name="Bad" xfId="1" builtinId="27"/>
    <cellStyle name="Explanatory Text" xfId="5" builtinId="53"/>
    <cellStyle name="Neutral" xfId="2" builtinId="28"/>
    <cellStyle name="Normal" xfId="0" builtinId="0"/>
    <cellStyle name="Note" xfId="4" builtinId="10"/>
    <cellStyle name="Output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zoomScale="85" zoomScaleNormal="85" workbookViewId="0">
      <selection activeCell="I2" sqref="I1:I1048576"/>
    </sheetView>
  </sheetViews>
  <sheetFormatPr defaultRowHeight="15"/>
  <cols>
    <col min="1" max="1" width="6.5703125" style="2" bestFit="1" customWidth="1"/>
    <col min="2" max="2" width="37.140625" bestFit="1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>
      <c r="A1" s="6" t="s">
        <v>156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s="2" customForma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157</v>
      </c>
    </row>
    <row r="4" spans="1:12">
      <c r="A4" s="2">
        <v>1</v>
      </c>
      <c r="B4" s="1" t="s">
        <v>12</v>
      </c>
      <c r="C4" s="2" t="s">
        <v>162</v>
      </c>
      <c r="D4" s="2" t="s">
        <v>13</v>
      </c>
      <c r="E4" s="2" t="s">
        <v>158</v>
      </c>
      <c r="F4" s="2" t="s">
        <v>160</v>
      </c>
      <c r="G4" s="2" t="s">
        <v>34</v>
      </c>
      <c r="H4" s="2" t="s">
        <v>159</v>
      </c>
      <c r="I4" t="s">
        <v>161</v>
      </c>
      <c r="J4" s="2">
        <v>2</v>
      </c>
      <c r="K4">
        <v>0.35299999999999998</v>
      </c>
      <c r="L4">
        <f>J4*K4</f>
        <v>0.70599999999999996</v>
      </c>
    </row>
    <row r="5" spans="1:12">
      <c r="A5" s="3">
        <v>2</v>
      </c>
      <c r="B5" s="4" t="s">
        <v>25</v>
      </c>
      <c r="C5" s="3" t="s">
        <v>305</v>
      </c>
      <c r="D5" s="3" t="s">
        <v>16</v>
      </c>
      <c r="E5" s="3" t="s">
        <v>163</v>
      </c>
      <c r="F5" s="3" t="s">
        <v>180</v>
      </c>
      <c r="G5" s="16" t="s">
        <v>34</v>
      </c>
      <c r="H5" s="3" t="s">
        <v>181</v>
      </c>
      <c r="I5" s="4" t="s">
        <v>179</v>
      </c>
      <c r="J5" s="3">
        <v>2</v>
      </c>
      <c r="K5" s="4">
        <v>0.16</v>
      </c>
      <c r="L5" s="4">
        <f t="shared" ref="L5:L63" si="0">J5*K5</f>
        <v>0.32</v>
      </c>
    </row>
    <row r="6" spans="1:12">
      <c r="A6" s="2">
        <v>3</v>
      </c>
      <c r="B6" s="1" t="s">
        <v>19</v>
      </c>
      <c r="C6" s="2" t="s">
        <v>20</v>
      </c>
      <c r="D6" s="2" t="s">
        <v>16</v>
      </c>
      <c r="E6" s="2" t="s">
        <v>163</v>
      </c>
      <c r="F6" s="2" t="s">
        <v>171</v>
      </c>
      <c r="G6" s="8" t="s">
        <v>34</v>
      </c>
      <c r="H6" s="2" t="s">
        <v>172</v>
      </c>
      <c r="I6" t="s">
        <v>170</v>
      </c>
      <c r="J6" s="2">
        <v>2</v>
      </c>
      <c r="K6">
        <v>0.12</v>
      </c>
      <c r="L6">
        <f t="shared" si="0"/>
        <v>0.24</v>
      </c>
    </row>
    <row r="7" spans="1:12">
      <c r="A7" s="2">
        <v>4</v>
      </c>
      <c r="B7" s="1" t="s">
        <v>23</v>
      </c>
      <c r="C7" s="2" t="s">
        <v>24</v>
      </c>
      <c r="D7" s="2" t="s">
        <v>16</v>
      </c>
      <c r="E7" s="2" t="s">
        <v>163</v>
      </c>
      <c r="F7" s="2" t="s">
        <v>176</v>
      </c>
      <c r="G7" s="8" t="s">
        <v>34</v>
      </c>
      <c r="H7" s="2" t="s">
        <v>177</v>
      </c>
      <c r="I7" t="s">
        <v>178</v>
      </c>
      <c r="J7" s="2">
        <v>1</v>
      </c>
      <c r="K7">
        <v>0.08</v>
      </c>
      <c r="L7">
        <f t="shared" si="0"/>
        <v>0.08</v>
      </c>
    </row>
    <row r="8" spans="1:12">
      <c r="A8" s="2">
        <v>5</v>
      </c>
      <c r="B8" s="1" t="s">
        <v>17</v>
      </c>
      <c r="C8" s="2" t="s">
        <v>18</v>
      </c>
      <c r="D8" s="2" t="s">
        <v>16</v>
      </c>
      <c r="E8" s="2" t="s">
        <v>163</v>
      </c>
      <c r="F8" s="2" t="s">
        <v>167</v>
      </c>
      <c r="G8" s="2" t="s">
        <v>34</v>
      </c>
      <c r="H8" s="2" t="s">
        <v>168</v>
      </c>
      <c r="I8" t="s">
        <v>169</v>
      </c>
      <c r="J8" s="2">
        <v>5</v>
      </c>
      <c r="K8">
        <v>0.08</v>
      </c>
      <c r="L8">
        <f t="shared" si="0"/>
        <v>0.4</v>
      </c>
    </row>
    <row r="9" spans="1:12">
      <c r="A9" s="2">
        <v>6</v>
      </c>
      <c r="B9" s="1" t="s">
        <v>14</v>
      </c>
      <c r="C9" s="2" t="s">
        <v>15</v>
      </c>
      <c r="D9" s="2" t="s">
        <v>16</v>
      </c>
      <c r="E9" s="2" t="s">
        <v>163</v>
      </c>
      <c r="F9" s="2" t="s">
        <v>164</v>
      </c>
      <c r="G9" s="2" t="s">
        <v>34</v>
      </c>
      <c r="H9" s="2" t="s">
        <v>165</v>
      </c>
      <c r="I9" t="s">
        <v>166</v>
      </c>
      <c r="J9" s="2">
        <v>1</v>
      </c>
      <c r="K9">
        <v>0.2</v>
      </c>
      <c r="L9">
        <f t="shared" si="0"/>
        <v>0.2</v>
      </c>
    </row>
    <row r="10" spans="1:12">
      <c r="A10" s="2">
        <v>7</v>
      </c>
      <c r="B10" s="1" t="s">
        <v>21</v>
      </c>
      <c r="C10" s="2" t="s">
        <v>22</v>
      </c>
      <c r="D10" s="2" t="s">
        <v>16</v>
      </c>
      <c r="E10" s="2" t="s">
        <v>163</v>
      </c>
      <c r="F10" s="2" t="s">
        <v>173</v>
      </c>
      <c r="G10" s="8" t="s">
        <v>34</v>
      </c>
      <c r="H10" s="2" t="s">
        <v>175</v>
      </c>
      <c r="I10" t="s">
        <v>174</v>
      </c>
      <c r="J10" s="2">
        <v>1</v>
      </c>
      <c r="K10">
        <v>0.23</v>
      </c>
      <c r="L10">
        <f t="shared" si="0"/>
        <v>0.23</v>
      </c>
    </row>
    <row r="11" spans="1:12">
      <c r="A11" s="2">
        <v>8</v>
      </c>
      <c r="B11" s="1" t="s">
        <v>28</v>
      </c>
      <c r="C11" s="2" t="s">
        <v>29</v>
      </c>
      <c r="D11" s="2" t="s">
        <v>16</v>
      </c>
      <c r="E11" s="2" t="s">
        <v>163</v>
      </c>
      <c r="F11" s="2" t="s">
        <v>186</v>
      </c>
      <c r="G11" s="8" t="s">
        <v>34</v>
      </c>
      <c r="H11" s="2" t="s">
        <v>187</v>
      </c>
      <c r="I11" t="s">
        <v>185</v>
      </c>
      <c r="J11" s="2">
        <v>6</v>
      </c>
      <c r="K11">
        <v>0.36</v>
      </c>
      <c r="L11">
        <f t="shared" si="0"/>
        <v>2.16</v>
      </c>
    </row>
    <row r="12" spans="1:12">
      <c r="A12" s="2">
        <v>9</v>
      </c>
      <c r="B12" s="1" t="s">
        <v>26</v>
      </c>
      <c r="C12" s="2" t="s">
        <v>27</v>
      </c>
      <c r="D12" s="2" t="s">
        <v>16</v>
      </c>
      <c r="E12" s="2" t="s">
        <v>163</v>
      </c>
      <c r="F12" s="2" t="s">
        <v>183</v>
      </c>
      <c r="G12" s="8" t="s">
        <v>34</v>
      </c>
      <c r="H12" s="2" t="s">
        <v>184</v>
      </c>
      <c r="I12" t="s">
        <v>182</v>
      </c>
      <c r="J12" s="2">
        <v>4</v>
      </c>
      <c r="K12">
        <v>0.46</v>
      </c>
      <c r="L12">
        <f t="shared" si="0"/>
        <v>1.84</v>
      </c>
    </row>
    <row r="13" spans="1:12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188</v>
      </c>
      <c r="J13" s="2">
        <v>1</v>
      </c>
      <c r="K13">
        <v>3.01</v>
      </c>
      <c r="L13">
        <f t="shared" si="0"/>
        <v>3.01</v>
      </c>
    </row>
    <row r="14" spans="1:12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189</v>
      </c>
      <c r="J14" s="2">
        <v>1</v>
      </c>
      <c r="K14">
        <v>1.56</v>
      </c>
      <c r="L14">
        <f t="shared" si="0"/>
        <v>1.56</v>
      </c>
    </row>
    <row r="15" spans="1:12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s="10" t="s">
        <v>34</v>
      </c>
      <c r="H15" s="10" t="s">
        <v>44</v>
      </c>
      <c r="I15" s="9" t="s">
        <v>190</v>
      </c>
      <c r="J15" s="2">
        <v>1</v>
      </c>
      <c r="K15">
        <v>3.36</v>
      </c>
      <c r="L15">
        <f t="shared" si="0"/>
        <v>3.36</v>
      </c>
    </row>
    <row r="16" spans="1:12">
      <c r="A16" s="2">
        <v>13</v>
      </c>
      <c r="B16" s="11" t="s">
        <v>45</v>
      </c>
      <c r="C16" s="2" t="s">
        <v>46</v>
      </c>
      <c r="D16" s="2" t="s">
        <v>46</v>
      </c>
      <c r="E16" s="2" t="s">
        <v>47</v>
      </c>
      <c r="F16" s="14" t="s">
        <v>48</v>
      </c>
      <c r="G16" s="10" t="s">
        <v>34</v>
      </c>
      <c r="H16" s="10" t="s">
        <v>49</v>
      </c>
      <c r="I16" s="9" t="s">
        <v>191</v>
      </c>
      <c r="J16" s="2">
        <v>1</v>
      </c>
      <c r="K16">
        <v>0.5</v>
      </c>
      <c r="L16">
        <f t="shared" si="0"/>
        <v>0.5</v>
      </c>
    </row>
    <row r="17" spans="1:12">
      <c r="A17" s="2">
        <v>14</v>
      </c>
      <c r="B17" s="1" t="s">
        <v>50</v>
      </c>
      <c r="C17" s="2" t="s">
        <v>51</v>
      </c>
      <c r="D17" s="2" t="s">
        <v>51</v>
      </c>
      <c r="E17" s="2" t="s">
        <v>193</v>
      </c>
      <c r="F17" s="2" t="s">
        <v>52</v>
      </c>
      <c r="G17" s="2" t="s">
        <v>34</v>
      </c>
      <c r="H17" s="2" t="s">
        <v>194</v>
      </c>
      <c r="I17" t="s">
        <v>192</v>
      </c>
      <c r="J17" s="2">
        <v>1</v>
      </c>
      <c r="K17">
        <v>0.8</v>
      </c>
      <c r="L17">
        <f t="shared" si="0"/>
        <v>0.8</v>
      </c>
    </row>
    <row r="18" spans="1:12">
      <c r="A18" s="2">
        <v>15</v>
      </c>
      <c r="B18" s="1" t="s">
        <v>53</v>
      </c>
      <c r="C18" s="2" t="s">
        <v>54</v>
      </c>
      <c r="D18" s="2" t="s">
        <v>54</v>
      </c>
      <c r="E18" s="2" t="s">
        <v>55</v>
      </c>
      <c r="F18" s="2" t="s">
        <v>56</v>
      </c>
      <c r="G18" s="2" t="s">
        <v>34</v>
      </c>
      <c r="H18" s="2" t="s">
        <v>57</v>
      </c>
      <c r="I18" t="s">
        <v>195</v>
      </c>
      <c r="J18" s="2">
        <v>1</v>
      </c>
      <c r="K18">
        <v>8.6</v>
      </c>
      <c r="L18">
        <f t="shared" si="0"/>
        <v>8.6</v>
      </c>
    </row>
    <row r="19" spans="1:12">
      <c r="A19" s="2">
        <v>16</v>
      </c>
      <c r="B19" s="1" t="s">
        <v>58</v>
      </c>
      <c r="C19" s="2" t="s">
        <v>59</v>
      </c>
      <c r="D19" s="2" t="s">
        <v>59</v>
      </c>
      <c r="E19" s="2"/>
      <c r="F19" s="2"/>
      <c r="G19" s="9"/>
      <c r="H19" s="10"/>
      <c r="I19" s="9"/>
      <c r="J19" s="2">
        <v>1</v>
      </c>
      <c r="L19">
        <f t="shared" si="0"/>
        <v>0</v>
      </c>
    </row>
    <row r="20" spans="1:12">
      <c r="A20" s="2">
        <v>17</v>
      </c>
      <c r="B20" s="1" t="s">
        <v>60</v>
      </c>
      <c r="C20" s="2" t="s">
        <v>61</v>
      </c>
      <c r="D20" s="2" t="s">
        <v>61</v>
      </c>
      <c r="E20" s="2"/>
      <c r="F20" s="2"/>
      <c r="G20" s="9"/>
      <c r="H20" s="10"/>
      <c r="I20" s="9"/>
      <c r="J20" s="2">
        <v>1</v>
      </c>
      <c r="L20">
        <f t="shared" si="0"/>
        <v>0</v>
      </c>
    </row>
    <row r="21" spans="1:12">
      <c r="A21" s="2">
        <v>18</v>
      </c>
      <c r="B21" s="1" t="s">
        <v>62</v>
      </c>
      <c r="C21" s="2" t="s">
        <v>63</v>
      </c>
      <c r="D21" s="2" t="s">
        <v>64</v>
      </c>
      <c r="E21" s="2" t="s">
        <v>163</v>
      </c>
      <c r="F21" s="2" t="s">
        <v>65</v>
      </c>
      <c r="G21" s="2" t="s">
        <v>34</v>
      </c>
      <c r="H21" s="2" t="s">
        <v>66</v>
      </c>
      <c r="I21" t="s">
        <v>196</v>
      </c>
      <c r="J21" s="2">
        <v>1</v>
      </c>
      <c r="K21">
        <v>0.72</v>
      </c>
      <c r="L21">
        <f t="shared" si="0"/>
        <v>0.72</v>
      </c>
    </row>
    <row r="22" spans="1:12">
      <c r="A22" s="2">
        <v>19</v>
      </c>
      <c r="B22" s="1" t="s">
        <v>198</v>
      </c>
      <c r="C22" s="2" t="s">
        <v>200</v>
      </c>
      <c r="D22" s="2" t="s">
        <v>67</v>
      </c>
      <c r="E22" s="2" t="s">
        <v>202</v>
      </c>
      <c r="F22" s="2" t="s">
        <v>203</v>
      </c>
      <c r="G22" s="2" t="s">
        <v>34</v>
      </c>
      <c r="H22" s="2" t="s">
        <v>205</v>
      </c>
      <c r="I22" t="s">
        <v>204</v>
      </c>
      <c r="J22" s="2">
        <v>3</v>
      </c>
      <c r="K22">
        <v>0.28000000000000003</v>
      </c>
      <c r="L22">
        <f t="shared" si="0"/>
        <v>0.84000000000000008</v>
      </c>
    </row>
    <row r="23" spans="1:12">
      <c r="A23" s="2">
        <v>20</v>
      </c>
      <c r="B23" s="1" t="s">
        <v>197</v>
      </c>
      <c r="C23" s="2" t="s">
        <v>199</v>
      </c>
      <c r="D23" s="2" t="s">
        <v>67</v>
      </c>
      <c r="E23" s="2" t="s">
        <v>202</v>
      </c>
      <c r="F23" s="2" t="s">
        <v>201</v>
      </c>
      <c r="G23" s="2" t="s">
        <v>34</v>
      </c>
      <c r="H23" s="2" t="s">
        <v>206</v>
      </c>
      <c r="I23" t="s">
        <v>207</v>
      </c>
      <c r="J23" s="2">
        <v>3</v>
      </c>
      <c r="K23">
        <v>0.63</v>
      </c>
      <c r="L23">
        <f t="shared" si="0"/>
        <v>1.8900000000000001</v>
      </c>
    </row>
    <row r="24" spans="1:12">
      <c r="A24" s="2">
        <v>21</v>
      </c>
      <c r="B24" s="1" t="s">
        <v>68</v>
      </c>
      <c r="C24" s="2" t="s">
        <v>69</v>
      </c>
      <c r="D24" s="2" t="s">
        <v>69</v>
      </c>
      <c r="E24" s="2"/>
      <c r="F24" s="2"/>
      <c r="J24" s="2">
        <v>4</v>
      </c>
      <c r="L24">
        <f t="shared" si="0"/>
        <v>0</v>
      </c>
    </row>
    <row r="25" spans="1:12">
      <c r="A25" s="2">
        <v>22</v>
      </c>
      <c r="B25" s="1" t="s">
        <v>70</v>
      </c>
      <c r="C25" s="2" t="s">
        <v>71</v>
      </c>
      <c r="D25" s="2" t="s">
        <v>71</v>
      </c>
      <c r="E25" s="2"/>
      <c r="F25" s="2"/>
      <c r="J25" s="2">
        <v>4</v>
      </c>
      <c r="L25">
        <f t="shared" si="0"/>
        <v>0</v>
      </c>
    </row>
    <row r="26" spans="1:12">
      <c r="A26" s="2">
        <v>23</v>
      </c>
      <c r="B26" s="1" t="s">
        <v>72</v>
      </c>
      <c r="C26" s="2" t="s">
        <v>73</v>
      </c>
      <c r="D26" s="2" t="s">
        <v>73</v>
      </c>
      <c r="E26" s="2" t="s">
        <v>80</v>
      </c>
      <c r="F26" s="2" t="s">
        <v>210</v>
      </c>
      <c r="G26" s="2" t="s">
        <v>34</v>
      </c>
      <c r="H26" s="2" t="s">
        <v>74</v>
      </c>
      <c r="I26" t="s">
        <v>211</v>
      </c>
      <c r="J26" s="2">
        <v>1</v>
      </c>
      <c r="K26">
        <v>0.76</v>
      </c>
      <c r="L26">
        <f t="shared" si="0"/>
        <v>0.76</v>
      </c>
    </row>
    <row r="27" spans="1:12">
      <c r="A27" s="2">
        <v>24</v>
      </c>
      <c r="B27" s="1" t="s">
        <v>75</v>
      </c>
      <c r="C27" s="2" t="s">
        <v>76</v>
      </c>
      <c r="D27" s="2" t="s">
        <v>76</v>
      </c>
      <c r="E27" s="2" t="s">
        <v>80</v>
      </c>
      <c r="F27" s="2" t="s">
        <v>81</v>
      </c>
      <c r="G27" s="2" t="s">
        <v>34</v>
      </c>
      <c r="H27" s="2" t="s">
        <v>77</v>
      </c>
      <c r="I27" t="s">
        <v>212</v>
      </c>
      <c r="J27" s="2">
        <v>1</v>
      </c>
      <c r="K27">
        <v>0.45</v>
      </c>
      <c r="L27">
        <f t="shared" si="0"/>
        <v>0.45</v>
      </c>
    </row>
    <row r="28" spans="1:12">
      <c r="A28" s="2">
        <v>25</v>
      </c>
      <c r="B28" s="1" t="s">
        <v>78</v>
      </c>
      <c r="C28" s="2" t="s">
        <v>79</v>
      </c>
      <c r="D28" s="2" t="s">
        <v>79</v>
      </c>
      <c r="E28" s="2" t="s">
        <v>80</v>
      </c>
      <c r="F28" s="2" t="s">
        <v>209</v>
      </c>
      <c r="G28" s="2" t="s">
        <v>34</v>
      </c>
      <c r="H28" s="2" t="s">
        <v>208</v>
      </c>
      <c r="I28" t="s">
        <v>213</v>
      </c>
      <c r="J28" s="2">
        <v>2</v>
      </c>
      <c r="K28">
        <v>0.84</v>
      </c>
      <c r="L28">
        <f t="shared" si="0"/>
        <v>1.68</v>
      </c>
    </row>
    <row r="29" spans="1:12" s="4" customFormat="1">
      <c r="A29" s="3">
        <v>26</v>
      </c>
      <c r="B29" s="4" t="s">
        <v>86</v>
      </c>
      <c r="C29" s="3" t="s">
        <v>11</v>
      </c>
      <c r="D29" s="3" t="s">
        <v>83</v>
      </c>
      <c r="E29" s="3"/>
      <c r="F29" s="3"/>
      <c r="H29" s="3"/>
      <c r="J29" s="3">
        <v>6</v>
      </c>
      <c r="L29" s="4">
        <f t="shared" si="0"/>
        <v>0</v>
      </c>
    </row>
    <row r="30" spans="1:12">
      <c r="A30" s="2">
        <v>27</v>
      </c>
      <c r="B30" s="1" t="s">
        <v>82</v>
      </c>
      <c r="C30" s="2">
        <v>0</v>
      </c>
      <c r="D30" s="2" t="s">
        <v>83</v>
      </c>
      <c r="E30" s="2" t="s">
        <v>215</v>
      </c>
      <c r="F30" s="2" t="s">
        <v>216</v>
      </c>
      <c r="G30" s="2" t="s">
        <v>34</v>
      </c>
      <c r="H30" s="2" t="s">
        <v>217</v>
      </c>
      <c r="I30" t="s">
        <v>218</v>
      </c>
      <c r="J30" s="2">
        <v>8</v>
      </c>
      <c r="K30">
        <v>1.7999999999999999E-2</v>
      </c>
      <c r="L30">
        <f t="shared" si="0"/>
        <v>0.14399999999999999</v>
      </c>
    </row>
    <row r="31" spans="1:12">
      <c r="A31" s="2">
        <v>28</v>
      </c>
      <c r="B31" s="1" t="s">
        <v>87</v>
      </c>
      <c r="C31" s="2" t="s">
        <v>88</v>
      </c>
      <c r="D31" s="2" t="s">
        <v>83</v>
      </c>
      <c r="E31" s="2" t="s">
        <v>80</v>
      </c>
      <c r="F31" s="2" t="s">
        <v>219</v>
      </c>
      <c r="G31" s="2" t="s">
        <v>34</v>
      </c>
      <c r="H31" s="2" t="s">
        <v>220</v>
      </c>
      <c r="I31" t="s">
        <v>221</v>
      </c>
      <c r="J31" s="2">
        <v>6</v>
      </c>
      <c r="K31">
        <v>1.32</v>
      </c>
      <c r="L31">
        <f t="shared" si="0"/>
        <v>7.92</v>
      </c>
    </row>
    <row r="32" spans="1:12">
      <c r="A32" s="2">
        <v>29</v>
      </c>
      <c r="B32" s="1" t="s">
        <v>92</v>
      </c>
      <c r="C32" s="2">
        <v>1</v>
      </c>
      <c r="D32" s="2" t="s">
        <v>83</v>
      </c>
      <c r="E32" s="2" t="s">
        <v>215</v>
      </c>
      <c r="F32" s="2" t="s">
        <v>223</v>
      </c>
      <c r="G32" s="2" t="s">
        <v>34</v>
      </c>
      <c r="H32" s="2" t="s">
        <v>222</v>
      </c>
      <c r="I32" t="s">
        <v>224</v>
      </c>
      <c r="J32" s="2">
        <v>2</v>
      </c>
      <c r="K32">
        <v>1.7999999999999999E-2</v>
      </c>
      <c r="L32">
        <f t="shared" si="0"/>
        <v>3.5999999999999997E-2</v>
      </c>
    </row>
    <row r="33" spans="1:12">
      <c r="A33" s="2">
        <v>30</v>
      </c>
      <c r="B33" s="1" t="s">
        <v>95</v>
      </c>
      <c r="C33" s="2">
        <v>22</v>
      </c>
      <c r="D33" s="2" t="s">
        <v>83</v>
      </c>
      <c r="E33" s="2" t="s">
        <v>215</v>
      </c>
      <c r="F33" s="2" t="s">
        <v>225</v>
      </c>
      <c r="G33" s="2" t="s">
        <v>34</v>
      </c>
      <c r="H33" s="2" t="s">
        <v>226</v>
      </c>
      <c r="I33" t="s">
        <v>227</v>
      </c>
      <c r="J33" s="2">
        <v>2</v>
      </c>
      <c r="K33">
        <v>2.3E-2</v>
      </c>
      <c r="L33">
        <f t="shared" si="0"/>
        <v>4.5999999999999999E-2</v>
      </c>
    </row>
    <row r="34" spans="1:12">
      <c r="A34" s="2">
        <v>31</v>
      </c>
      <c r="B34" s="1" t="s">
        <v>228</v>
      </c>
      <c r="C34" s="2">
        <v>100</v>
      </c>
      <c r="D34" s="2" t="s">
        <v>83</v>
      </c>
      <c r="E34" s="2" t="s">
        <v>215</v>
      </c>
      <c r="F34" s="2" t="s">
        <v>229</v>
      </c>
      <c r="G34" s="2" t="s">
        <v>34</v>
      </c>
      <c r="H34" s="2" t="s">
        <v>230</v>
      </c>
      <c r="I34" t="s">
        <v>231</v>
      </c>
      <c r="J34" s="2">
        <v>4</v>
      </c>
      <c r="K34">
        <v>1.7999999999999999E-2</v>
      </c>
      <c r="L34">
        <f t="shared" si="0"/>
        <v>7.1999999999999995E-2</v>
      </c>
    </row>
    <row r="35" spans="1:12">
      <c r="A35" s="2">
        <v>32</v>
      </c>
      <c r="B35" s="1" t="s">
        <v>91</v>
      </c>
      <c r="C35" s="2">
        <v>330</v>
      </c>
      <c r="D35" s="2" t="s">
        <v>83</v>
      </c>
      <c r="E35" s="2" t="s">
        <v>215</v>
      </c>
      <c r="F35" s="2" t="s">
        <v>234</v>
      </c>
      <c r="G35" s="2" t="s">
        <v>34</v>
      </c>
      <c r="H35" s="2" t="s">
        <v>232</v>
      </c>
      <c r="I35" t="s">
        <v>233</v>
      </c>
      <c r="J35" s="2">
        <v>1</v>
      </c>
      <c r="K35">
        <v>2.3E-2</v>
      </c>
      <c r="L35">
        <f t="shared" si="0"/>
        <v>2.3E-2</v>
      </c>
    </row>
    <row r="36" spans="1:12">
      <c r="A36" s="2">
        <v>33</v>
      </c>
      <c r="B36" s="1" t="s">
        <v>96</v>
      </c>
      <c r="C36" s="2">
        <v>510</v>
      </c>
      <c r="D36" s="2" t="s">
        <v>83</v>
      </c>
      <c r="E36" s="2" t="s">
        <v>215</v>
      </c>
      <c r="F36" s="2" t="s">
        <v>235</v>
      </c>
      <c r="G36" s="2" t="s">
        <v>34</v>
      </c>
      <c r="H36" s="2" t="s">
        <v>236</v>
      </c>
      <c r="I36" t="s">
        <v>237</v>
      </c>
      <c r="J36" s="2">
        <v>1</v>
      </c>
      <c r="K36">
        <v>1.7999999999999999E-2</v>
      </c>
      <c r="L36">
        <f t="shared" si="0"/>
        <v>1.7999999999999999E-2</v>
      </c>
    </row>
    <row r="37" spans="1:12">
      <c r="A37" s="2">
        <v>34</v>
      </c>
      <c r="B37" s="1" t="s">
        <v>89</v>
      </c>
      <c r="C37" s="2" t="s">
        <v>90</v>
      </c>
      <c r="D37" s="2" t="s">
        <v>83</v>
      </c>
      <c r="E37" s="2" t="s">
        <v>215</v>
      </c>
      <c r="F37" s="2" t="s">
        <v>238</v>
      </c>
      <c r="G37" s="2" t="s">
        <v>34</v>
      </c>
      <c r="H37" s="2" t="s">
        <v>239</v>
      </c>
      <c r="I37" t="s">
        <v>240</v>
      </c>
      <c r="J37" s="2">
        <v>1</v>
      </c>
      <c r="K37">
        <v>1.7999999999999999E-2</v>
      </c>
      <c r="L37">
        <f t="shared" si="0"/>
        <v>1.7999999999999999E-2</v>
      </c>
    </row>
    <row r="38" spans="1:12">
      <c r="A38" s="2">
        <v>35</v>
      </c>
      <c r="B38" s="1" t="s">
        <v>99</v>
      </c>
      <c r="C38" s="2" t="s">
        <v>100</v>
      </c>
      <c r="D38" s="2" t="s">
        <v>83</v>
      </c>
      <c r="E38" s="2" t="s">
        <v>215</v>
      </c>
      <c r="F38" s="2" t="s">
        <v>241</v>
      </c>
      <c r="G38" s="2" t="s">
        <v>34</v>
      </c>
      <c r="H38" s="2" t="s">
        <v>242</v>
      </c>
      <c r="I38" t="s">
        <v>243</v>
      </c>
      <c r="J38" s="2">
        <v>1</v>
      </c>
      <c r="K38">
        <v>2.3E-2</v>
      </c>
      <c r="L38">
        <f t="shared" si="0"/>
        <v>2.3E-2</v>
      </c>
    </row>
    <row r="39" spans="1:12">
      <c r="A39" s="2">
        <v>36</v>
      </c>
      <c r="B39" s="1" t="s">
        <v>84</v>
      </c>
      <c r="C39" s="2" t="s">
        <v>85</v>
      </c>
      <c r="D39" s="2" t="s">
        <v>83</v>
      </c>
      <c r="E39" s="2" t="s">
        <v>215</v>
      </c>
      <c r="F39" s="2" t="s">
        <v>244</v>
      </c>
      <c r="G39" s="2" t="s">
        <v>34</v>
      </c>
      <c r="H39" s="2" t="s">
        <v>245</v>
      </c>
      <c r="I39" t="s">
        <v>246</v>
      </c>
      <c r="J39" s="2">
        <v>6</v>
      </c>
      <c r="K39">
        <v>1.7999999999999999E-2</v>
      </c>
      <c r="L39">
        <f t="shared" si="0"/>
        <v>0.10799999999999998</v>
      </c>
    </row>
    <row r="40" spans="1:12">
      <c r="A40" s="2">
        <v>37</v>
      </c>
      <c r="B40" s="1" t="s">
        <v>101</v>
      </c>
      <c r="C40" s="2" t="s">
        <v>94</v>
      </c>
      <c r="D40" s="2" t="s">
        <v>102</v>
      </c>
      <c r="E40" s="2" t="s">
        <v>103</v>
      </c>
      <c r="F40" s="2" t="s">
        <v>104</v>
      </c>
      <c r="G40" s="2" t="s">
        <v>34</v>
      </c>
      <c r="H40" s="2" t="s">
        <v>105</v>
      </c>
      <c r="I40" t="s">
        <v>247</v>
      </c>
      <c r="J40" s="2">
        <v>1</v>
      </c>
      <c r="K40">
        <v>1</v>
      </c>
      <c r="L40">
        <f t="shared" si="0"/>
        <v>1</v>
      </c>
    </row>
    <row r="41" spans="1:12">
      <c r="A41" s="2">
        <v>38</v>
      </c>
      <c r="B41" s="1" t="s">
        <v>93</v>
      </c>
      <c r="C41" s="2" t="s">
        <v>94</v>
      </c>
      <c r="D41" s="2" t="s">
        <v>83</v>
      </c>
      <c r="E41" s="2" t="s">
        <v>215</v>
      </c>
      <c r="F41" s="2" t="s">
        <v>248</v>
      </c>
      <c r="G41" s="2" t="s">
        <v>34</v>
      </c>
      <c r="H41" s="2" t="s">
        <v>249</v>
      </c>
      <c r="I41" t="s">
        <v>250</v>
      </c>
      <c r="J41" s="2">
        <v>3</v>
      </c>
      <c r="K41">
        <v>2.3E-2</v>
      </c>
      <c r="L41">
        <f t="shared" si="0"/>
        <v>6.9000000000000006E-2</v>
      </c>
    </row>
    <row r="42" spans="1:12">
      <c r="A42" s="2">
        <v>39</v>
      </c>
      <c r="B42" s="1" t="s">
        <v>97</v>
      </c>
      <c r="C42" s="2" t="s">
        <v>98</v>
      </c>
      <c r="D42" s="2" t="s">
        <v>83</v>
      </c>
      <c r="E42" s="2" t="s">
        <v>215</v>
      </c>
      <c r="F42" s="2" t="s">
        <v>251</v>
      </c>
      <c r="G42" s="2" t="s">
        <v>34</v>
      </c>
      <c r="H42" s="2" t="s">
        <v>252</v>
      </c>
      <c r="I42" t="s">
        <v>253</v>
      </c>
      <c r="J42" s="2">
        <v>9</v>
      </c>
      <c r="K42">
        <v>2.3E-2</v>
      </c>
      <c r="L42">
        <f t="shared" si="0"/>
        <v>0.20699999999999999</v>
      </c>
    </row>
    <row r="43" spans="1:12">
      <c r="A43" s="2">
        <v>40</v>
      </c>
      <c r="B43" s="11" t="s">
        <v>106</v>
      </c>
      <c r="C43" s="2" t="s">
        <v>107</v>
      </c>
      <c r="D43" s="2" t="s">
        <v>108</v>
      </c>
      <c r="E43" s="2" t="s">
        <v>47</v>
      </c>
      <c r="F43" s="14" t="s">
        <v>48</v>
      </c>
      <c r="G43" s="10" t="s">
        <v>34</v>
      </c>
      <c r="H43" s="10" t="s">
        <v>49</v>
      </c>
      <c r="I43" s="9" t="s">
        <v>191</v>
      </c>
      <c r="J43" s="2">
        <v>1</v>
      </c>
      <c r="K43">
        <v>0.5</v>
      </c>
      <c r="L43">
        <f t="shared" si="0"/>
        <v>0.5</v>
      </c>
    </row>
    <row r="44" spans="1:12">
      <c r="A44" s="2">
        <v>41</v>
      </c>
      <c r="B44" s="1" t="s">
        <v>109</v>
      </c>
      <c r="C44" s="2" t="s">
        <v>110</v>
      </c>
      <c r="D44" s="2" t="s">
        <v>110</v>
      </c>
      <c r="E44" s="2" t="s">
        <v>254</v>
      </c>
      <c r="F44" s="2" t="s">
        <v>256</v>
      </c>
      <c r="G44" s="2" t="s">
        <v>34</v>
      </c>
      <c r="H44" s="2" t="s">
        <v>255</v>
      </c>
      <c r="I44" t="s">
        <v>257</v>
      </c>
      <c r="J44" s="2">
        <v>1</v>
      </c>
      <c r="K44">
        <v>5.45</v>
      </c>
      <c r="L44">
        <f t="shared" si="0"/>
        <v>5.45</v>
      </c>
    </row>
    <row r="45" spans="1:12">
      <c r="A45" s="2">
        <v>42</v>
      </c>
      <c r="B45" s="1" t="s">
        <v>111</v>
      </c>
      <c r="C45" s="2" t="s">
        <v>112</v>
      </c>
      <c r="D45" s="2" t="s">
        <v>112</v>
      </c>
      <c r="E45" s="2" t="s">
        <v>258</v>
      </c>
      <c r="F45" s="2" t="s">
        <v>260</v>
      </c>
      <c r="G45" s="2" t="s">
        <v>34</v>
      </c>
      <c r="H45" s="2" t="s">
        <v>259</v>
      </c>
      <c r="I45" t="s">
        <v>261</v>
      </c>
      <c r="J45" s="2">
        <v>1</v>
      </c>
      <c r="K45">
        <v>0.86</v>
      </c>
      <c r="L45">
        <f t="shared" si="0"/>
        <v>0.86</v>
      </c>
    </row>
    <row r="46" spans="1:12">
      <c r="A46" s="2">
        <v>43</v>
      </c>
      <c r="B46" s="12" t="s">
        <v>263</v>
      </c>
      <c r="C46" s="2" t="s">
        <v>113</v>
      </c>
      <c r="D46" s="14" t="s">
        <v>264</v>
      </c>
      <c r="E46" s="2" t="s">
        <v>262</v>
      </c>
      <c r="F46" s="2">
        <v>5122</v>
      </c>
      <c r="G46" s="2" t="s">
        <v>34</v>
      </c>
      <c r="H46" s="2" t="s">
        <v>271</v>
      </c>
      <c r="I46" t="s">
        <v>275</v>
      </c>
      <c r="J46" s="2">
        <v>7</v>
      </c>
      <c r="K46">
        <v>0.38</v>
      </c>
      <c r="L46">
        <f t="shared" si="0"/>
        <v>2.66</v>
      </c>
    </row>
    <row r="47" spans="1:12">
      <c r="A47" s="2">
        <v>44</v>
      </c>
      <c r="B47" s="12" t="s">
        <v>265</v>
      </c>
      <c r="C47" s="2" t="s">
        <v>113</v>
      </c>
      <c r="D47" s="14" t="s">
        <v>266</v>
      </c>
      <c r="E47" s="2" t="s">
        <v>262</v>
      </c>
      <c r="F47" s="2">
        <v>5121</v>
      </c>
      <c r="G47" s="2" t="s">
        <v>34</v>
      </c>
      <c r="H47" s="2" t="s">
        <v>272</v>
      </c>
      <c r="I47" t="s">
        <v>276</v>
      </c>
      <c r="J47" s="2">
        <v>2</v>
      </c>
      <c r="K47">
        <v>0.38</v>
      </c>
      <c r="L47">
        <f t="shared" si="0"/>
        <v>0.76</v>
      </c>
    </row>
    <row r="48" spans="1:12">
      <c r="A48" s="2">
        <v>45</v>
      </c>
      <c r="B48" s="12" t="s">
        <v>267</v>
      </c>
      <c r="C48" s="2" t="s">
        <v>113</v>
      </c>
      <c r="D48" s="14" t="s">
        <v>268</v>
      </c>
      <c r="E48" s="2" t="s">
        <v>262</v>
      </c>
      <c r="F48" s="2">
        <v>5005</v>
      </c>
      <c r="G48" s="2" t="s">
        <v>34</v>
      </c>
      <c r="H48" s="2" t="s">
        <v>273</v>
      </c>
      <c r="I48" t="s">
        <v>277</v>
      </c>
      <c r="J48" s="2">
        <v>1</v>
      </c>
      <c r="K48">
        <v>0.36</v>
      </c>
      <c r="L48">
        <f t="shared" si="0"/>
        <v>0.36</v>
      </c>
    </row>
    <row r="49" spans="1:12">
      <c r="A49" s="2">
        <v>46</v>
      </c>
      <c r="B49" s="11" t="s">
        <v>269</v>
      </c>
      <c r="C49" s="2" t="s">
        <v>113</v>
      </c>
      <c r="D49" s="14" t="s">
        <v>270</v>
      </c>
      <c r="E49" s="2" t="s">
        <v>262</v>
      </c>
      <c r="F49" s="2">
        <v>5009</v>
      </c>
      <c r="G49" s="2" t="s">
        <v>34</v>
      </c>
      <c r="H49" s="2" t="s">
        <v>274</v>
      </c>
      <c r="I49" t="s">
        <v>278</v>
      </c>
      <c r="J49" s="2">
        <v>3</v>
      </c>
      <c r="K49">
        <v>0.36</v>
      </c>
      <c r="L49">
        <f t="shared" si="0"/>
        <v>1.08</v>
      </c>
    </row>
    <row r="50" spans="1:12">
      <c r="A50" s="2">
        <v>47</v>
      </c>
      <c r="B50" s="1" t="s">
        <v>114</v>
      </c>
      <c r="C50" s="2" t="s">
        <v>115</v>
      </c>
      <c r="D50" s="2" t="s">
        <v>115</v>
      </c>
      <c r="E50" s="2" t="s">
        <v>116</v>
      </c>
      <c r="F50" s="2" t="s">
        <v>117</v>
      </c>
      <c r="G50" s="2" t="s">
        <v>34</v>
      </c>
      <c r="H50" s="2" t="s">
        <v>118</v>
      </c>
      <c r="I50" t="s">
        <v>279</v>
      </c>
      <c r="J50" s="2">
        <v>1</v>
      </c>
      <c r="K50">
        <v>3.78</v>
      </c>
      <c r="L50">
        <f t="shared" si="0"/>
        <v>3.78</v>
      </c>
    </row>
    <row r="51" spans="1:12">
      <c r="A51" s="2">
        <v>48</v>
      </c>
      <c r="B51" s="1" t="s">
        <v>119</v>
      </c>
      <c r="C51" s="2" t="s">
        <v>120</v>
      </c>
      <c r="D51" s="2" t="s">
        <v>120</v>
      </c>
      <c r="E51" s="2" t="s">
        <v>121</v>
      </c>
      <c r="F51" s="2" t="s">
        <v>122</v>
      </c>
      <c r="G51" s="2" t="s">
        <v>34</v>
      </c>
      <c r="H51" s="2" t="s">
        <v>123</v>
      </c>
      <c r="I51" t="s">
        <v>280</v>
      </c>
      <c r="J51" s="2">
        <v>1</v>
      </c>
      <c r="K51">
        <v>8.9499999999999993</v>
      </c>
      <c r="L51">
        <f t="shared" si="0"/>
        <v>8.9499999999999993</v>
      </c>
    </row>
    <row r="52" spans="1:12">
      <c r="A52" s="2">
        <v>49</v>
      </c>
      <c r="B52" s="1" t="s">
        <v>124</v>
      </c>
      <c r="C52" s="2" t="s">
        <v>125</v>
      </c>
      <c r="D52" s="2" t="s">
        <v>125</v>
      </c>
      <c r="E52" s="2" t="s">
        <v>116</v>
      </c>
      <c r="F52" s="2" t="s">
        <v>126</v>
      </c>
      <c r="G52" s="2" t="s">
        <v>34</v>
      </c>
      <c r="H52" s="2" t="s">
        <v>127</v>
      </c>
      <c r="I52" t="s">
        <v>281</v>
      </c>
      <c r="J52" s="2">
        <v>1</v>
      </c>
      <c r="K52">
        <v>4.51</v>
      </c>
      <c r="L52">
        <f t="shared" si="0"/>
        <v>4.51</v>
      </c>
    </row>
    <row r="53" spans="1:12">
      <c r="A53" s="2">
        <v>50</v>
      </c>
      <c r="B53" s="1" t="s">
        <v>128</v>
      </c>
      <c r="C53" s="2" t="s">
        <v>129</v>
      </c>
      <c r="D53" s="2" t="s">
        <v>129</v>
      </c>
      <c r="E53" s="2" t="s">
        <v>121</v>
      </c>
      <c r="F53" s="2" t="s">
        <v>283</v>
      </c>
      <c r="G53" s="2" t="s">
        <v>34</v>
      </c>
      <c r="H53" s="2" t="s">
        <v>130</v>
      </c>
      <c r="I53" t="s">
        <v>282</v>
      </c>
      <c r="J53" s="2">
        <v>1</v>
      </c>
      <c r="K53">
        <v>1</v>
      </c>
      <c r="L53">
        <f t="shared" si="0"/>
        <v>1</v>
      </c>
    </row>
    <row r="54" spans="1:12">
      <c r="A54" s="2">
        <v>51</v>
      </c>
      <c r="B54" s="1" t="s">
        <v>131</v>
      </c>
      <c r="C54" s="2" t="s">
        <v>132</v>
      </c>
      <c r="D54" s="2" t="s">
        <v>132</v>
      </c>
      <c r="E54" s="2" t="s">
        <v>116</v>
      </c>
      <c r="F54" s="2" t="s">
        <v>133</v>
      </c>
      <c r="G54" s="2" t="s">
        <v>34</v>
      </c>
      <c r="H54" s="2" t="s">
        <v>134</v>
      </c>
      <c r="I54" t="s">
        <v>284</v>
      </c>
      <c r="J54" s="2">
        <v>1</v>
      </c>
      <c r="K54">
        <v>3.3</v>
      </c>
      <c r="L54">
        <f t="shared" si="0"/>
        <v>3.3</v>
      </c>
    </row>
    <row r="55" spans="1:12">
      <c r="A55" s="2">
        <v>52</v>
      </c>
      <c r="B55" s="1" t="s">
        <v>135</v>
      </c>
      <c r="C55" s="2" t="s">
        <v>136</v>
      </c>
      <c r="D55" s="2" t="s">
        <v>136</v>
      </c>
      <c r="E55" s="2" t="s">
        <v>137</v>
      </c>
      <c r="F55" s="2" t="s">
        <v>136</v>
      </c>
      <c r="G55" s="2" t="s">
        <v>34</v>
      </c>
      <c r="H55" s="2" t="s">
        <v>138</v>
      </c>
      <c r="I55" t="s">
        <v>285</v>
      </c>
      <c r="J55" s="2">
        <v>2</v>
      </c>
      <c r="K55">
        <v>0.88</v>
      </c>
      <c r="L55">
        <f t="shared" si="0"/>
        <v>1.76</v>
      </c>
    </row>
    <row r="56" spans="1:12">
      <c r="A56" s="2">
        <v>53</v>
      </c>
      <c r="B56" s="1" t="s">
        <v>139</v>
      </c>
      <c r="C56" s="2" t="s">
        <v>140</v>
      </c>
      <c r="D56" s="2" t="s">
        <v>140</v>
      </c>
      <c r="E56" s="2" t="s">
        <v>137</v>
      </c>
      <c r="F56" s="2" t="s">
        <v>140</v>
      </c>
      <c r="G56" s="2" t="s">
        <v>34</v>
      </c>
      <c r="H56" s="2" t="s">
        <v>141</v>
      </c>
      <c r="I56" t="s">
        <v>286</v>
      </c>
      <c r="J56" s="2">
        <v>1</v>
      </c>
      <c r="K56">
        <v>1.5</v>
      </c>
      <c r="L56">
        <f t="shared" si="0"/>
        <v>1.5</v>
      </c>
    </row>
    <row r="57" spans="1:12">
      <c r="A57" s="2">
        <v>54</v>
      </c>
      <c r="B57" s="1" t="s">
        <v>142</v>
      </c>
      <c r="C57" s="2" t="s">
        <v>143</v>
      </c>
      <c r="D57" s="2" t="s">
        <v>143</v>
      </c>
      <c r="E57" s="2" t="s">
        <v>144</v>
      </c>
      <c r="F57" s="2" t="s">
        <v>145</v>
      </c>
      <c r="G57" s="2" t="s">
        <v>34</v>
      </c>
      <c r="H57" s="2" t="s">
        <v>146</v>
      </c>
      <c r="I57" t="s">
        <v>287</v>
      </c>
      <c r="J57" s="2">
        <v>1</v>
      </c>
      <c r="K57">
        <v>1.3</v>
      </c>
      <c r="L57">
        <f t="shared" si="0"/>
        <v>1.3</v>
      </c>
    </row>
    <row r="58" spans="1:12">
      <c r="A58" s="2">
        <v>55</v>
      </c>
      <c r="B58" s="1" t="s">
        <v>147</v>
      </c>
      <c r="C58" s="2" t="s">
        <v>148</v>
      </c>
      <c r="D58" s="2" t="s">
        <v>148</v>
      </c>
      <c r="E58" s="2" t="s">
        <v>149</v>
      </c>
      <c r="F58" s="2" t="s">
        <v>150</v>
      </c>
      <c r="G58" s="2" t="s">
        <v>34</v>
      </c>
      <c r="H58" s="2" t="s">
        <v>151</v>
      </c>
      <c r="I58" t="s">
        <v>288</v>
      </c>
      <c r="J58" s="2">
        <v>6</v>
      </c>
      <c r="K58">
        <v>1.68</v>
      </c>
      <c r="L58">
        <f t="shared" si="0"/>
        <v>10.08</v>
      </c>
    </row>
    <row r="59" spans="1:12">
      <c r="A59" s="2">
        <v>56</v>
      </c>
      <c r="B59" s="1" t="s">
        <v>152</v>
      </c>
      <c r="C59" s="2" t="s">
        <v>153</v>
      </c>
      <c r="D59" s="2" t="s">
        <v>153</v>
      </c>
      <c r="E59" s="2" t="s">
        <v>289</v>
      </c>
      <c r="F59" s="2" t="s">
        <v>290</v>
      </c>
      <c r="G59" s="2" t="s">
        <v>34</v>
      </c>
      <c r="H59" s="2" t="s">
        <v>291</v>
      </c>
      <c r="I59" t="s">
        <v>292</v>
      </c>
      <c r="J59" s="2">
        <v>1</v>
      </c>
      <c r="K59">
        <v>3.45</v>
      </c>
      <c r="L59">
        <f t="shared" si="0"/>
        <v>3.45</v>
      </c>
    </row>
    <row r="60" spans="1:12">
      <c r="A60" s="3">
        <v>57</v>
      </c>
      <c r="B60" s="4" t="s">
        <v>154</v>
      </c>
      <c r="C60" s="3" t="s">
        <v>11</v>
      </c>
      <c r="D60" s="3" t="s">
        <v>155</v>
      </c>
      <c r="E60" s="3" t="s">
        <v>289</v>
      </c>
      <c r="F60" s="3" t="s">
        <v>293</v>
      </c>
      <c r="G60" s="3" t="s">
        <v>34</v>
      </c>
      <c r="H60" s="3" t="s">
        <v>294</v>
      </c>
      <c r="I60" s="4" t="s">
        <v>295</v>
      </c>
      <c r="J60" s="3">
        <v>1</v>
      </c>
      <c r="K60" s="4">
        <v>1.26</v>
      </c>
      <c r="L60" s="4">
        <f t="shared" si="0"/>
        <v>1.26</v>
      </c>
    </row>
    <row r="61" spans="1:12">
      <c r="B61" s="13"/>
      <c r="C61" s="2"/>
      <c r="D61" s="2"/>
      <c r="E61" s="2"/>
      <c r="F61" s="2"/>
      <c r="G61" s="2"/>
      <c r="L61">
        <f t="shared" si="0"/>
        <v>0</v>
      </c>
    </row>
    <row r="62" spans="1:12">
      <c r="A62" s="2">
        <v>58</v>
      </c>
      <c r="B62" t="s">
        <v>214</v>
      </c>
      <c r="C62" s="2" t="s">
        <v>299</v>
      </c>
      <c r="D62" s="2" t="s">
        <v>300</v>
      </c>
      <c r="E62" s="2" t="s">
        <v>298</v>
      </c>
      <c r="F62" s="2">
        <v>585460</v>
      </c>
      <c r="G62" s="2" t="s">
        <v>296</v>
      </c>
      <c r="H62" s="2" t="s">
        <v>297</v>
      </c>
      <c r="I62" s="15" t="s">
        <v>307</v>
      </c>
      <c r="J62" s="2">
        <v>1</v>
      </c>
      <c r="K62">
        <v>16.95</v>
      </c>
      <c r="L62">
        <f t="shared" si="0"/>
        <v>16.95</v>
      </c>
    </row>
    <row r="63" spans="1:12">
      <c r="A63" s="2">
        <v>59</v>
      </c>
      <c r="B63" t="s">
        <v>301</v>
      </c>
      <c r="C63" s="2" t="s">
        <v>303</v>
      </c>
      <c r="D63" s="2" t="s">
        <v>306</v>
      </c>
      <c r="E63" s="2" t="s">
        <v>262</v>
      </c>
      <c r="F63" s="2">
        <v>8400</v>
      </c>
      <c r="G63" s="2" t="s">
        <v>34</v>
      </c>
      <c r="H63" s="2" t="s">
        <v>302</v>
      </c>
      <c r="I63" s="15" t="s">
        <v>307</v>
      </c>
      <c r="J63" s="2">
        <v>10</v>
      </c>
      <c r="K63">
        <v>0.51500000000000001</v>
      </c>
      <c r="L63">
        <f t="shared" si="0"/>
        <v>5.15</v>
      </c>
    </row>
    <row r="65" spans="9:12">
      <c r="I65" s="12" t="s">
        <v>304</v>
      </c>
      <c r="J65" s="2">
        <f>SUM(J4:J63)</f>
        <v>146</v>
      </c>
      <c r="L65">
        <f>SUM(L4:L63)</f>
        <v>114.69000000000003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bAtu</cp:lastModifiedBy>
  <dcterms:created xsi:type="dcterms:W3CDTF">2011-05-18T21:20:33Z</dcterms:created>
  <dcterms:modified xsi:type="dcterms:W3CDTF">2011-05-19T02:38:50Z</dcterms:modified>
</cp:coreProperties>
</file>