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2nd article/nrj_par_vecteur/"/>
    </mc:Choice>
  </mc:AlternateContent>
  <xr:revisionPtr revIDLastSave="64" documentId="8_{FE40BAF7-7C23-496B-8ACD-13BAAC7E71D8}" xr6:coauthVersionLast="47" xr6:coauthVersionMax="47" xr10:uidLastSave="{E03D3E6A-CA27-4A28-85A8-F92E98DD9CD9}"/>
  <bookViews>
    <workbookView xWindow="-108" yWindow="-108" windowWidth="23256" windowHeight="14016" activeTab="1" xr2:uid="{229195BE-4382-4344-8DEE-7508B9F716AB}"/>
  </bookViews>
  <sheets>
    <sheet name="gaz-elec" sheetId="1" r:id="rId1"/>
    <sheet name="elec-el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E3" i="2"/>
  <c r="E5" i="2"/>
  <c r="D17" i="2"/>
  <c r="D16" i="2"/>
  <c r="D15" i="2"/>
  <c r="D14" i="2"/>
  <c r="D13" i="2"/>
  <c r="D12" i="2"/>
  <c r="D11" i="2"/>
  <c r="C5" i="2"/>
  <c r="M3" i="2"/>
  <c r="M3" i="1"/>
  <c r="F5" i="1"/>
  <c r="M5" i="1" s="1"/>
  <c r="E3" i="1"/>
  <c r="D12" i="1"/>
  <c r="D13" i="1"/>
  <c r="D14" i="1"/>
  <c r="D15" i="1"/>
  <c r="D16" i="1"/>
  <c r="D17" i="1"/>
  <c r="D11" i="1"/>
  <c r="C5" i="1"/>
</calcChain>
</file>

<file path=xl/sharedStrings.xml><?xml version="1.0" encoding="utf-8"?>
<sst xmlns="http://schemas.openxmlformats.org/spreadsheetml/2006/main" count="71" uniqueCount="35">
  <si>
    <t>Usage</t>
  </si>
  <si>
    <t>DPE</t>
  </si>
  <si>
    <t>Sum_shab</t>
  </si>
  <si>
    <t>EP_gaz</t>
  </si>
  <si>
    <t>EP_elec</t>
  </si>
  <si>
    <t>EP_total</t>
  </si>
  <si>
    <t xml:space="preserve">EP_fioul </t>
  </si>
  <si>
    <t>EP_rcu</t>
  </si>
  <si>
    <t xml:space="preserve">EP_charbon </t>
  </si>
  <si>
    <t>EP_gpl</t>
  </si>
  <si>
    <t>EF_total</t>
  </si>
  <si>
    <t>EF_elec</t>
  </si>
  <si>
    <t>EF_gaz</t>
  </si>
  <si>
    <t xml:space="preserve">EF_fioul </t>
  </si>
  <si>
    <t>EF_rcu</t>
  </si>
  <si>
    <t xml:space="preserve">EF_charbon </t>
  </si>
  <si>
    <t>EF_gpl</t>
  </si>
  <si>
    <t>Ex : on rénove 100m2 de G -&gt; C avec gaz -&gt; elec</t>
  </si>
  <si>
    <t>C</t>
  </si>
  <si>
    <t>G</t>
  </si>
  <si>
    <t xml:space="preserve">On prend les valeurs médiane des DPE pour simuler les changements </t>
  </si>
  <si>
    <t>A</t>
  </si>
  <si>
    <t>B</t>
  </si>
  <si>
    <t>D</t>
  </si>
  <si>
    <t>E</t>
  </si>
  <si>
    <t>F</t>
  </si>
  <si>
    <t>min</t>
  </si>
  <si>
    <t>max</t>
  </si>
  <si>
    <t>mean</t>
  </si>
  <si>
    <t>Ex : on rénove 100m2 de G -&gt; C avec elec -&gt; elec</t>
  </si>
  <si>
    <t>Le modèle va regarder les TWh par vecteur qu'il y a dans G</t>
  </si>
  <si>
    <t>Il regarde dans lesquels il peut piocher, en commençant par la pire (ex : fioul)</t>
  </si>
  <si>
    <t>Il enlève les TWh en EF et EP correspondant (e.g. pour le fioul)</t>
  </si>
  <si>
    <t>On donne 100 m2 de G à C en LC</t>
  </si>
  <si>
    <t>En fonction du mapping il ajoute x% * 100m2 aux différents énergie (ex : fioul LC -&gt; 50 % elec 50% rcu)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</si>
</sst>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53340</xdr:rowOff>
    </xdr:from>
    <xdr:to>
      <xdr:col>4</xdr:col>
      <xdr:colOff>68175</xdr:colOff>
      <xdr:row>39</xdr:row>
      <xdr:rowOff>70003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16B8C6-4387-1015-735A-3C8AF265C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5180"/>
          <a:ext cx="3238095" cy="3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53340</xdr:rowOff>
    </xdr:from>
    <xdr:to>
      <xdr:col>4</xdr:col>
      <xdr:colOff>68175</xdr:colOff>
      <xdr:row>39</xdr:row>
      <xdr:rowOff>70003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59A8A7-8D12-4BC4-AEB9-0F25AB805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5180"/>
          <a:ext cx="3238095" cy="3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03DA-5A07-4526-A53D-FBF24A001532}">
  <dimension ref="A1:S17"/>
  <sheetViews>
    <sheetView workbookViewId="0">
      <selection sqref="A1:XFD1048576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</v>
      </c>
      <c r="Q1" t="s">
        <v>14</v>
      </c>
      <c r="R1" t="s">
        <v>15</v>
      </c>
      <c r="S1" t="s">
        <v>16</v>
      </c>
    </row>
    <row r="3" spans="1:19" x14ac:dyDescent="0.3">
      <c r="B3" t="s">
        <v>18</v>
      </c>
      <c r="C3">
        <v>100</v>
      </c>
      <c r="E3">
        <f>C3*D13</f>
        <v>14550</v>
      </c>
      <c r="M3">
        <f>E3*2.3</f>
        <v>33465</v>
      </c>
    </row>
    <row r="5" spans="1:19" x14ac:dyDescent="0.3">
      <c r="B5" t="s">
        <v>19</v>
      </c>
      <c r="C5">
        <f>-100</f>
        <v>-100</v>
      </c>
      <c r="F5">
        <f>C5*D17</f>
        <v>-46050</v>
      </c>
      <c r="M5">
        <f>F5*1</f>
        <v>-46050</v>
      </c>
    </row>
    <row r="8" spans="1:19" x14ac:dyDescent="0.3">
      <c r="A8" t="s">
        <v>17</v>
      </c>
    </row>
    <row r="9" spans="1:19" x14ac:dyDescent="0.3">
      <c r="A9" t="s">
        <v>20</v>
      </c>
    </row>
    <row r="10" spans="1:19" x14ac:dyDescent="0.3">
      <c r="B10" t="s">
        <v>26</v>
      </c>
      <c r="C10" t="s">
        <v>27</v>
      </c>
      <c r="D10" t="s">
        <v>28</v>
      </c>
    </row>
    <row r="11" spans="1:19" x14ac:dyDescent="0.3">
      <c r="A11" t="s">
        <v>21</v>
      </c>
      <c r="B11">
        <v>0</v>
      </c>
      <c r="C11">
        <v>70</v>
      </c>
      <c r="D11">
        <f>C11-(C11-B11)/2</f>
        <v>35</v>
      </c>
    </row>
    <row r="12" spans="1:19" x14ac:dyDescent="0.3">
      <c r="A12" t="s">
        <v>22</v>
      </c>
      <c r="B12">
        <v>71</v>
      </c>
      <c r="C12">
        <v>110</v>
      </c>
      <c r="D12">
        <f t="shared" ref="D12:D17" si="0">C12-(C12-B12)/2</f>
        <v>90.5</v>
      </c>
    </row>
    <row r="13" spans="1:19" x14ac:dyDescent="0.3">
      <c r="A13" t="s">
        <v>18</v>
      </c>
      <c r="B13">
        <v>111</v>
      </c>
      <c r="C13">
        <v>180</v>
      </c>
      <c r="D13">
        <f t="shared" si="0"/>
        <v>145.5</v>
      </c>
    </row>
    <row r="14" spans="1:19" x14ac:dyDescent="0.3">
      <c r="A14" t="s">
        <v>23</v>
      </c>
      <c r="B14">
        <v>181</v>
      </c>
      <c r="C14">
        <v>250</v>
      </c>
      <c r="D14">
        <f t="shared" si="0"/>
        <v>215.5</v>
      </c>
    </row>
    <row r="15" spans="1:19" x14ac:dyDescent="0.3">
      <c r="A15" t="s">
        <v>24</v>
      </c>
      <c r="B15">
        <v>251</v>
      </c>
      <c r="C15">
        <v>330</v>
      </c>
      <c r="D15">
        <f t="shared" si="0"/>
        <v>290.5</v>
      </c>
    </row>
    <row r="16" spans="1:19" x14ac:dyDescent="0.3">
      <c r="A16" t="s">
        <v>25</v>
      </c>
      <c r="B16">
        <v>331</v>
      </c>
      <c r="C16">
        <v>420</v>
      </c>
      <c r="D16">
        <f t="shared" si="0"/>
        <v>375.5</v>
      </c>
    </row>
    <row r="17" spans="1:4" x14ac:dyDescent="0.3">
      <c r="A17" t="s">
        <v>19</v>
      </c>
      <c r="B17">
        <v>421</v>
      </c>
      <c r="C17">
        <v>500</v>
      </c>
      <c r="D17">
        <f t="shared" si="0"/>
        <v>460.5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DDC6-27F8-4354-806C-08D229B87B8A}">
  <dimension ref="A1:S17"/>
  <sheetViews>
    <sheetView tabSelected="1" workbookViewId="0">
      <selection activeCell="F24" sqref="F24"/>
    </sheetView>
  </sheetViews>
  <sheetFormatPr baseColWidth="10"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</v>
      </c>
      <c r="Q1" t="s">
        <v>14</v>
      </c>
      <c r="R1" t="s">
        <v>15</v>
      </c>
      <c r="S1" t="s">
        <v>16</v>
      </c>
    </row>
    <row r="3" spans="1:19" x14ac:dyDescent="0.3">
      <c r="B3" t="s">
        <v>18</v>
      </c>
      <c r="C3">
        <v>100</v>
      </c>
      <c r="E3">
        <f>C3*D13</f>
        <v>14550</v>
      </c>
      <c r="M3">
        <f>E3*2.3</f>
        <v>33465</v>
      </c>
    </row>
    <row r="5" spans="1:19" x14ac:dyDescent="0.3">
      <c r="B5" t="s">
        <v>19</v>
      </c>
      <c r="C5">
        <f>-100</f>
        <v>-100</v>
      </c>
      <c r="E5">
        <f>C5*D17</f>
        <v>-46050</v>
      </c>
      <c r="M5">
        <f>E5*2.3</f>
        <v>-105914.99999999999</v>
      </c>
    </row>
    <row r="8" spans="1:19" x14ac:dyDescent="0.3">
      <c r="A8" t="s">
        <v>29</v>
      </c>
      <c r="G8">
        <v>1</v>
      </c>
      <c r="H8" t="s">
        <v>33</v>
      </c>
    </row>
    <row r="9" spans="1:19" x14ac:dyDescent="0.3">
      <c r="A9" t="s">
        <v>20</v>
      </c>
      <c r="G9">
        <v>2</v>
      </c>
      <c r="H9" t="s">
        <v>30</v>
      </c>
    </row>
    <row r="10" spans="1:19" x14ac:dyDescent="0.3">
      <c r="B10" t="s">
        <v>26</v>
      </c>
      <c r="C10" t="s">
        <v>27</v>
      </c>
      <c r="D10" t="s">
        <v>28</v>
      </c>
      <c r="G10">
        <v>3</v>
      </c>
      <c r="H10" t="s">
        <v>31</v>
      </c>
    </row>
    <row r="11" spans="1:19" x14ac:dyDescent="0.3">
      <c r="A11" t="s">
        <v>21</v>
      </c>
      <c r="B11">
        <v>0</v>
      </c>
      <c r="C11">
        <v>70</v>
      </c>
      <c r="D11">
        <f>C11-(C11-B11)/2</f>
        <v>35</v>
      </c>
      <c r="G11">
        <v>4</v>
      </c>
      <c r="H11" t="s">
        <v>32</v>
      </c>
    </row>
    <row r="12" spans="1:19" x14ac:dyDescent="0.3">
      <c r="A12" t="s">
        <v>22</v>
      </c>
      <c r="B12">
        <v>71</v>
      </c>
      <c r="C12">
        <v>110</v>
      </c>
      <c r="D12">
        <f t="shared" ref="D12:D17" si="0">C12-(C12-B12)/2</f>
        <v>90.5</v>
      </c>
      <c r="G12">
        <v>5</v>
      </c>
      <c r="H12" t="s">
        <v>34</v>
      </c>
    </row>
    <row r="13" spans="1:19" x14ac:dyDescent="0.3">
      <c r="A13" t="s">
        <v>18</v>
      </c>
      <c r="B13">
        <v>111</v>
      </c>
      <c r="C13">
        <v>180</v>
      </c>
      <c r="D13">
        <f t="shared" si="0"/>
        <v>145.5</v>
      </c>
    </row>
    <row r="14" spans="1:19" x14ac:dyDescent="0.3">
      <c r="A14" t="s">
        <v>23</v>
      </c>
      <c r="B14">
        <v>181</v>
      </c>
      <c r="C14">
        <v>250</v>
      </c>
      <c r="D14">
        <f t="shared" si="0"/>
        <v>215.5</v>
      </c>
    </row>
    <row r="15" spans="1:19" x14ac:dyDescent="0.3">
      <c r="A15" t="s">
        <v>24</v>
      </c>
      <c r="B15">
        <v>251</v>
      </c>
      <c r="C15">
        <v>330</v>
      </c>
      <c r="D15">
        <f t="shared" si="0"/>
        <v>290.5</v>
      </c>
    </row>
    <row r="16" spans="1:19" x14ac:dyDescent="0.3">
      <c r="A16" t="s">
        <v>25</v>
      </c>
      <c r="B16">
        <v>331</v>
      </c>
      <c r="C16">
        <v>420</v>
      </c>
      <c r="D16">
        <f t="shared" si="0"/>
        <v>375.5</v>
      </c>
    </row>
    <row r="17" spans="1:4" x14ac:dyDescent="0.3">
      <c r="A17" t="s">
        <v>19</v>
      </c>
      <c r="B17">
        <v>421</v>
      </c>
      <c r="C17">
        <v>500</v>
      </c>
      <c r="D17">
        <f t="shared" si="0"/>
        <v>460.5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gaz-elec</vt:lpstr>
      <vt:lpstr>elec-elec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2023-10-24T16:33:14Z</dcterms:created>
  <dcterms:modified xsi:type="dcterms:W3CDTF">2023-10-26T09:28:26Z</dcterms:modified>
</cp:coreProperties>
</file>