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polymtlca0-my.sharepoint.com/personal/marin_pellan_polymtlus_ca/Documents/Desktop/POST_DOC/Project/canada_metal_sustainability_db/data/Tables/"/>
    </mc:Choice>
  </mc:AlternateContent>
  <xr:revisionPtr revIDLastSave="5318" documentId="13_ncr:1_{5362E96B-2997-45EB-B6BB-6067F62FAEA0}" xr6:coauthVersionLast="47" xr6:coauthVersionMax="47" xr10:uidLastSave="{D2182D34-BD28-4589-B713-7959AF524C6A}"/>
  <bookViews>
    <workbookView xWindow="-23148" yWindow="-108" windowWidth="23256" windowHeight="12456" activeTab="2" xr2:uid="{00000000-000D-0000-FFFF-FFFF00000000}"/>
  </bookViews>
  <sheets>
    <sheet name="REPORTING" sheetId="10" r:id="rId1"/>
    <sheet name="Production" sheetId="14" r:id="rId2"/>
    <sheet name="Reserves" sheetId="15" r:id="rId3"/>
    <sheet name="Energy" sheetId="16" r:id="rId4"/>
    <sheet name="Env" sheetId="24" r:id="rId5"/>
    <sheet name="Archetypes" sheetId="25" r:id="rId6"/>
    <sheet name="TEMPLATE" sheetId="18" state="hidden" r:id="rId7"/>
  </sheets>
  <definedNames>
    <definedName name="_xlnm._FilterDatabase" localSheetId="0" hidden="1">REPORTING!$A$1:$R$329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9" i="16" l="1"/>
  <c r="K145" i="16"/>
  <c r="K144" i="16"/>
  <c r="K137" i="16"/>
  <c r="K136" i="16"/>
  <c r="K126" i="16" l="1"/>
  <c r="K125" i="16"/>
  <c r="K119" i="16"/>
  <c r="R17" i="15"/>
  <c r="R16" i="15"/>
  <c r="R13" i="15"/>
  <c r="R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tc={C36AF6D2-231A-4569-A295-C7AD22153B51}</author>
    <author>tc={B068C849-F457-4AA7-A544-21B8CD888D39}</author>
  </authors>
  <commentList>
    <comment ref="J16" authorId="0" shapeId="0" xr:uid="{C36AF6D2-231A-4569-A295-C7AD22153B51}">
      <text>
        <t>[Threaded comment]
Your version of Excel allows you to read this threaded comment; however, any edits to it will get removed if the file is opened in a newer version of Excel. Learn more: https://go.microsoft.com/fwlink/?linkid=870924
Comment:
    Persistent organic pollutants</t>
      </text>
    </comment>
    <comment ref="J18" authorId="1" shapeId="0" xr:uid="{B068C849-F457-4AA7-A544-21B8CD888D39}">
      <text>
        <t>[Threaded comment]
Your version of Excel allows you to read this threaded comment; however, any edits to it will get removed if the file is opened in a newer version of Excel. Learn more: https://go.microsoft.com/fwlink/?linkid=870924
Comment:
    Hazardous air pollutants</t>
      </text>
    </comment>
  </commentList>
</comments>
</file>

<file path=xl/sharedStrings.xml><?xml version="1.0" encoding="utf-8"?>
<sst xmlns="http://schemas.openxmlformats.org/spreadsheetml/2006/main" count="15588" uniqueCount="1944">
  <si>
    <t>reported_company_nrcan</t>
  </si>
  <si>
    <t>facility_name_nrcan</t>
  </si>
  <si>
    <t>main_id</t>
  </si>
  <si>
    <t>status</t>
  </si>
  <si>
    <t>facility_type</t>
  </si>
  <si>
    <t>commodities</t>
  </si>
  <si>
    <t>mining_processing_type</t>
  </si>
  <si>
    <t>comment</t>
  </si>
  <si>
    <t>Hecla Mining Company</t>
  </si>
  <si>
    <t>Keno Hill Silver District</t>
  </si>
  <si>
    <t>active_facility</t>
  </si>
  <si>
    <t>mining</t>
  </si>
  <si>
    <t>Silver, zinc, lead</t>
  </si>
  <si>
    <t>Underground, concentrator</t>
  </si>
  <si>
    <t>Agnico Eagle Mines Limited</t>
  </si>
  <si>
    <t>Amaruq</t>
  </si>
  <si>
    <t>Gold</t>
  </si>
  <si>
    <t>Open-pit, underground</t>
  </si>
  <si>
    <t>Detour Lake</t>
  </si>
  <si>
    <t>Open-pit, concentrator</t>
  </si>
  <si>
    <t>Meadowbank</t>
  </si>
  <si>
    <t>Concentrator</t>
  </si>
  <si>
    <t>Meliadine</t>
  </si>
  <si>
    <t>Open-pit, underground, concentrator</t>
  </si>
  <si>
    <t>Alamos Gold Inc.</t>
  </si>
  <si>
    <t>Island</t>
  </si>
  <si>
    <t>Young-Davidson</t>
  </si>
  <si>
    <t>Barrick Gold Corporation</t>
  </si>
  <si>
    <t>Hemlo (Williams)</t>
  </si>
  <si>
    <t>Marathon</t>
  </si>
  <si>
    <t>Eldorado Gold</t>
  </si>
  <si>
    <t>Lamaque</t>
  </si>
  <si>
    <t>Gold Mountain Mining Corp.</t>
  </si>
  <si>
    <t>Elk</t>
  </si>
  <si>
    <t>Open-pit</t>
  </si>
  <si>
    <t>Maritime Resources Corp.</t>
  </si>
  <si>
    <t>Point Rousse</t>
  </si>
  <si>
    <t>McEwen Mining Inc.</t>
  </si>
  <si>
    <t>Fox Complex</t>
  </si>
  <si>
    <t>Newmont Corporation</t>
  </si>
  <si>
    <t>Borden</t>
  </si>
  <si>
    <t>Éléonore</t>
  </si>
  <si>
    <t>Hollinger</t>
  </si>
  <si>
    <t>Hoyle Pond</t>
  </si>
  <si>
    <t>Underground</t>
  </si>
  <si>
    <t>Porcupine</t>
  </si>
  <si>
    <t>Pan American Silver Corp.</t>
  </si>
  <si>
    <t>Bell Creek</t>
  </si>
  <si>
    <t>Timmins West</t>
  </si>
  <si>
    <t>Silver Lake Resources Ltd.</t>
  </si>
  <si>
    <t>Sugar Zone</t>
  </si>
  <si>
    <t>SSR Mining Inc.</t>
  </si>
  <si>
    <t>Santoy</t>
  </si>
  <si>
    <t>Seabee</t>
  </si>
  <si>
    <t>St Barbara Limited</t>
  </si>
  <si>
    <t>Moose River Consolidated</t>
  </si>
  <si>
    <t>Victoria Gold Corporation</t>
  </si>
  <si>
    <t>Eagle (Dublin Gulch)</t>
  </si>
  <si>
    <t>Wesdome Gold Mines Ltd.</t>
  </si>
  <si>
    <t>Eagle River</t>
  </si>
  <si>
    <t>Kiena</t>
  </si>
  <si>
    <t>Mishi</t>
  </si>
  <si>
    <t>Abcourt Mines Inc.</t>
  </si>
  <si>
    <t>Sleeping Giant</t>
  </si>
  <si>
    <t>Gold, silver</t>
  </si>
  <si>
    <t>Canadian Malartic</t>
  </si>
  <si>
    <t>Goldex</t>
  </si>
  <si>
    <t>Macassa</t>
  </si>
  <si>
    <t>Argonaut Gold Inc.</t>
  </si>
  <si>
    <t>Magino</t>
  </si>
  <si>
    <t>Evolution Mining Ltd.</t>
  </si>
  <si>
    <t>Red Lake</t>
  </si>
  <si>
    <t>Casa Berardi</t>
  </si>
  <si>
    <t>IAMGOLD Corporation</t>
  </si>
  <si>
    <t>Westwood-Doyon</t>
  </si>
  <si>
    <t>New Gold Inc.</t>
  </si>
  <si>
    <t>Rainy River</t>
  </si>
  <si>
    <t>Brucejack</t>
  </si>
  <si>
    <t>Musselwhite</t>
  </si>
  <si>
    <t>Hudbay Minerals Inc.</t>
  </si>
  <si>
    <t>New Britannia</t>
  </si>
  <si>
    <t>Gold, copper</t>
  </si>
  <si>
    <t>Imperial Metals Corporation</t>
  </si>
  <si>
    <t>Mount Polley</t>
  </si>
  <si>
    <t>Gold, copper, silver</t>
  </si>
  <si>
    <t>New Afton</t>
  </si>
  <si>
    <t>Red Chris</t>
  </si>
  <si>
    <t>Stall Lake</t>
  </si>
  <si>
    <t>Gold, zinc</t>
  </si>
  <si>
    <t>Lalor Lake</t>
  </si>
  <si>
    <t>Gold, zinc, copper, silver</t>
  </si>
  <si>
    <t>LaRonde</t>
  </si>
  <si>
    <t>Gold, zinc, copper, silver, cadmium</t>
  </si>
  <si>
    <t>Conuma Coal Resources Ltd.</t>
  </si>
  <si>
    <t>Brule</t>
  </si>
  <si>
    <t>Coal (metallurgical)</t>
  </si>
  <si>
    <t>Willow Creek</t>
  </si>
  <si>
    <t>Wolverine</t>
  </si>
  <si>
    <t>Open-pit, plant</t>
  </si>
  <si>
    <t>CST Canada Coal Limited</t>
  </si>
  <si>
    <t>Grande Cache</t>
  </si>
  <si>
    <t>Teck Resources Limited</t>
  </si>
  <si>
    <t>Elkview</t>
  </si>
  <si>
    <t>Fording River</t>
  </si>
  <si>
    <t>Greenhills</t>
  </si>
  <si>
    <t>Kameron Collieries ULC</t>
  </si>
  <si>
    <t>Donkin</t>
  </si>
  <si>
    <t>Coal (metallurgical, thermal)</t>
  </si>
  <si>
    <t>Line Creek</t>
  </si>
  <si>
    <t>Bighorn Mining Ltd.</t>
  </si>
  <si>
    <t>Vista</t>
  </si>
  <si>
    <t>Coal (thermal)</t>
  </si>
  <si>
    <t>Pioneer Coal Ltd.</t>
  </si>
  <si>
    <t>Stellarton</t>
  </si>
  <si>
    <t>Westmoreland Coal Company</t>
  </si>
  <si>
    <t>Coal Valley</t>
  </si>
  <si>
    <t>Estevan</t>
  </si>
  <si>
    <t>Genesee</t>
  </si>
  <si>
    <t>Poplar River</t>
  </si>
  <si>
    <t>Sinomine Resource Grp Co. Ltd.</t>
  </si>
  <si>
    <t>Tanco</t>
  </si>
  <si>
    <t>Cesium, lithium</t>
  </si>
  <si>
    <t>Underground, concentrator, plant</t>
  </si>
  <si>
    <t>FireFly Metals Ltd.</t>
  </si>
  <si>
    <t>Nugget Pond</t>
  </si>
  <si>
    <t>Copper</t>
  </si>
  <si>
    <t>Highland Valley</t>
  </si>
  <si>
    <t>Copper, silver, molybdenum</t>
  </si>
  <si>
    <t>Centerra Gold Inc.</t>
  </si>
  <si>
    <t>Mount Milligan</t>
  </si>
  <si>
    <t>Copper, gold, silver</t>
  </si>
  <si>
    <t>Ming</t>
  </si>
  <si>
    <t>Copper Mountain</t>
  </si>
  <si>
    <t>Minto Metals Corporation</t>
  </si>
  <si>
    <t>Minto</t>
  </si>
  <si>
    <t>Taseko Mines Limited</t>
  </si>
  <si>
    <t>Gibraltar</t>
  </si>
  <si>
    <t>Copper, molybdenum, silver</t>
  </si>
  <si>
    <t>KGHM Polska Miedź S.A.</t>
  </si>
  <si>
    <t>McCreedy West</t>
  </si>
  <si>
    <t>Sudbury</t>
  </si>
  <si>
    <t>Copper, nickel, platinum group metals, gold, silver, cobalt</t>
  </si>
  <si>
    <t>Glencore Canada Corporation</t>
  </si>
  <si>
    <t>Kidd Creek</t>
  </si>
  <si>
    <t>Copper, zinc, silver, selenium, indium</t>
  </si>
  <si>
    <t>Burgundy Diamond Mines</t>
  </si>
  <si>
    <t>Ekati</t>
  </si>
  <si>
    <t>Diamonds</t>
  </si>
  <si>
    <t>Underground, plant</t>
  </si>
  <si>
    <t>De Beers Canada Inc.</t>
  </si>
  <si>
    <t>Gahcho Kué</t>
  </si>
  <si>
    <t>Rio Tinto Group</t>
  </si>
  <si>
    <t>Diavik</t>
  </si>
  <si>
    <t>Stornoway Diamonds Corporation</t>
  </si>
  <si>
    <t>Renard</t>
  </si>
  <si>
    <t>ArcelorMittal</t>
  </si>
  <si>
    <t>Fire Lake</t>
  </si>
  <si>
    <t>Iron</t>
  </si>
  <si>
    <t>Mont-Wright</t>
  </si>
  <si>
    <t>Baffinland Iron Mines Corporation</t>
  </si>
  <si>
    <t>Mary River</t>
  </si>
  <si>
    <t>Champion Iron Ltd.</t>
  </si>
  <si>
    <t>Bloom Lake</t>
  </si>
  <si>
    <t>Iron Ore Company of Canada Inc.</t>
  </si>
  <si>
    <t>Carol Lake</t>
  </si>
  <si>
    <t>Tacora Resources Inc.</t>
  </si>
  <si>
    <t>Scully</t>
  </si>
  <si>
    <t>Tata Steel Minerals Canada Limited</t>
  </si>
  <si>
    <t>DSO (3 and 4)</t>
  </si>
  <si>
    <t>DSO (Goodwood)</t>
  </si>
  <si>
    <t>Lac Tio</t>
  </si>
  <si>
    <t>Ilmenite</t>
  </si>
  <si>
    <t>Sayona Québec Inc.</t>
  </si>
  <si>
    <t>North American Lithium</t>
  </si>
  <si>
    <t>Lithium</t>
  </si>
  <si>
    <t>Magris Performance Materials Inc.</t>
  </si>
  <si>
    <t>Niobec</t>
  </si>
  <si>
    <t>Niobium</t>
  </si>
  <si>
    <t>Vale Canada Limited</t>
  </si>
  <si>
    <t>Thompson (T-1 and T-3)</t>
  </si>
  <si>
    <t>Nickel, cobalt, copper, platinum group metals, gold, silver</t>
  </si>
  <si>
    <t>Vale Newfoundland and Labrador Limited</t>
  </si>
  <si>
    <t>Voisey’s Bay</t>
  </si>
  <si>
    <t>Nickel, copper, cobalt</t>
  </si>
  <si>
    <t>Nickel Rim South</t>
  </si>
  <si>
    <t>Nickel, copper, cobalt, platinum group metals, gold</t>
  </si>
  <si>
    <t>Totten</t>
  </si>
  <si>
    <t>Nickel, copper, platinum group metals, gold, silver, cobalt</t>
  </si>
  <si>
    <t>Strathcona</t>
  </si>
  <si>
    <t>Nickel, copper, platinum group metals, gold, silver, cobalt, selenium, tellurium</t>
  </si>
  <si>
    <t>Clarabelle</t>
  </si>
  <si>
    <t>Coleman</t>
  </si>
  <si>
    <t>Copper Cliff Complex</t>
  </si>
  <si>
    <t>Creighton</t>
  </si>
  <si>
    <t>Garson</t>
  </si>
  <si>
    <t>Fraser</t>
  </si>
  <si>
    <t>Nickel, copper, platinum group metals, gold, cobalt, silver</t>
  </si>
  <si>
    <t>Canadian Royalties Inc.</t>
  </si>
  <si>
    <t>Nunavik Nickel</t>
  </si>
  <si>
    <t>Nickel, copper, platinum group metals, cobalt</t>
  </si>
  <si>
    <t>Raglan</t>
  </si>
  <si>
    <t>Nickel, platinum group metals, copper, cobalt, gold, silver</t>
  </si>
  <si>
    <t>Impala Canada Ltd.</t>
  </si>
  <si>
    <t>Lac des Iles</t>
  </si>
  <si>
    <t>Platinum group metals, gold, nickel, copper, cobalt</t>
  </si>
  <si>
    <t>China Minmetals Rare Earth Group Co. Ltd.</t>
  </si>
  <si>
    <t>Beaver Brook</t>
  </si>
  <si>
    <t>Antimony</t>
  </si>
  <si>
    <t>Cameco Corporation</t>
  </si>
  <si>
    <t>Cigar Lake</t>
  </si>
  <si>
    <t>Uranium</t>
  </si>
  <si>
    <t>Key Lake</t>
  </si>
  <si>
    <t>McArthur River</t>
  </si>
  <si>
    <t>Orano Canada Inc.</t>
  </si>
  <si>
    <t>McClean Lake</t>
  </si>
  <si>
    <t>Canadian Natural Resources Limited</t>
  </si>
  <si>
    <t>Horizon</t>
  </si>
  <si>
    <t>Upgraded crude oil</t>
  </si>
  <si>
    <t>Jackpine</t>
  </si>
  <si>
    <t>Muskeg River</t>
  </si>
  <si>
    <t>Imperial Oil Ltd.</t>
  </si>
  <si>
    <t>Kearl</t>
  </si>
  <si>
    <t>Suncor Energy Inc.</t>
  </si>
  <si>
    <t>Fort Hills</t>
  </si>
  <si>
    <t>Millennium and Steepbank</t>
  </si>
  <si>
    <t>Syncrude Canada Ltd.</t>
  </si>
  <si>
    <t>Aurora North and South</t>
  </si>
  <si>
    <t>Mildred Lake</t>
  </si>
  <si>
    <t>Trafigura Mining Group</t>
  </si>
  <si>
    <t>Myra Falls</t>
  </si>
  <si>
    <t>Zinc, copper, silver, gold, lead</t>
  </si>
  <si>
    <t>Riva Group</t>
  </si>
  <si>
    <t>A.S.I. - Ste Catherine</t>
  </si>
  <si>
    <t>manufacturing</t>
  </si>
  <si>
    <t>American Iron &amp; Metal Co. Inc.</t>
  </si>
  <si>
    <t>AIM Recycling Atlantic</t>
  </si>
  <si>
    <t>AIM Recycling Hamilton</t>
  </si>
  <si>
    <t>AIM Recycling La Prairie</t>
  </si>
  <si>
    <t>AIM Recycling Laval</t>
  </si>
  <si>
    <t>AIM Recycling Lévis</t>
  </si>
  <si>
    <t>AIM Recycling Montréal-Est</t>
  </si>
  <si>
    <t>AIM Recycling Ottawa East</t>
  </si>
  <si>
    <t>Algoma Steel Inc.</t>
  </si>
  <si>
    <t>Algoma Steel</t>
  </si>
  <si>
    <t>Steel</t>
  </si>
  <si>
    <t>Basic oxygen furnace</t>
  </si>
  <si>
    <t>Rio Tinto Aluminum Inc.</t>
  </si>
  <si>
    <t>Alma</t>
  </si>
  <si>
    <t>Aluminum (pure or alloyed)</t>
  </si>
  <si>
    <t>Smelter</t>
  </si>
  <si>
    <t>Rio Tinto Aluminum Inc., Aluminium Austria Metall Québec Inc., Hydro Aluminium a.s., Société générale de financement du Québec and Marubeni Québec Inc.</t>
  </si>
  <si>
    <t>Alouette</t>
  </si>
  <si>
    <t>Aluminum (pure)</t>
  </si>
  <si>
    <t>AltaSteel Inc.</t>
  </si>
  <si>
    <t>AltaSteel</t>
  </si>
  <si>
    <t>Electric arc furnace</t>
  </si>
  <si>
    <t>ArcelorMittal S.A.</t>
  </si>
  <si>
    <t>ArcelorMittal Dofasco</t>
  </si>
  <si>
    <t>Basic oxygen furnace, electric arc furnace</t>
  </si>
  <si>
    <t>Arvida</t>
  </si>
  <si>
    <t>Aluminum (pure or alloyed), alumina, aluminum chemicals, composites</t>
  </si>
  <si>
    <t>Alcoa Corporation</t>
  </si>
  <si>
    <t>Baie-Comeau</t>
  </si>
  <si>
    <t>Baymag Inc.</t>
  </si>
  <si>
    <t>Baymag</t>
  </si>
  <si>
    <t>Magnesium oxide</t>
  </si>
  <si>
    <t>Plant</t>
  </si>
  <si>
    <t>Alcoa Corporation and Rio Tinto Aluminum Inc.</t>
  </si>
  <si>
    <t>Bécancour</t>
  </si>
  <si>
    <t>Ferroglobe PLC</t>
  </si>
  <si>
    <t>Becancour Silicon</t>
  </si>
  <si>
    <t>Silicon metal, ferrosilicon</t>
  </si>
  <si>
    <t>Blind River</t>
  </si>
  <si>
    <t>Uranium (trioxide)</t>
  </si>
  <si>
    <t>Refinery</t>
  </si>
  <si>
    <t>Asahi Refining Canada Ltd.</t>
  </si>
  <si>
    <t>Brampton</t>
  </si>
  <si>
    <t>Triple M Metal LP</t>
  </si>
  <si>
    <t>Brampton Division</t>
  </si>
  <si>
    <t>Calgary Metal Recycling Inc.</t>
  </si>
  <si>
    <t>Calgary Facility</t>
  </si>
  <si>
    <t>Gerdau S.A.</t>
  </si>
  <si>
    <t>Cambridge Mill</t>
  </si>
  <si>
    <t>Canadian Electrolytic Zinc Limited (CEZinc)</t>
  </si>
  <si>
    <t>Zinc, cadmium, liquid sulfur dioxide, sulfuric acid</t>
  </si>
  <si>
    <t>CCR</t>
  </si>
  <si>
    <t>Copper (cathodes), gold, silver, tellurium, selenium, nickel sulfate, copper sulfate, platinum group metals</t>
  </si>
  <si>
    <t>ArcelorMittal Long Products Canada</t>
  </si>
  <si>
    <t>Contrecœur East</t>
  </si>
  <si>
    <t>Contrecœur West</t>
  </si>
  <si>
    <t>Contrecœur-Feruni</t>
  </si>
  <si>
    <t>Nickel (oxide sinter, pellets, powder, sulfide), copper cathodes, gold, silver, selenium cake, tellurium dioxide cake, platinum group metals (in residues), liquid sulfur dioxide, sulfuric acid</t>
  </si>
  <si>
    <t>Smelter, refinery, plant</t>
  </si>
  <si>
    <t>Deschambault</t>
  </si>
  <si>
    <t>Elkem Metal Canada Inc.</t>
  </si>
  <si>
    <t>Elkem Chicoutimi</t>
  </si>
  <si>
    <t>Ferrosilicon</t>
  </si>
  <si>
    <t>EVRAZ North America Inc.</t>
  </si>
  <si>
    <t>EVRAZ Regina</t>
  </si>
  <si>
    <t>GenAlta Recycling Inc.</t>
  </si>
  <si>
    <t>General Scrap</t>
  </si>
  <si>
    <t>General Smelting Company of Canada</t>
  </si>
  <si>
    <t>Recycled lead</t>
  </si>
  <si>
    <t>Secondary smelter</t>
  </si>
  <si>
    <t>Grande-Baie</t>
  </si>
  <si>
    <t>Hamilton Parkdale Division</t>
  </si>
  <si>
    <t>Stelco Inc.</t>
  </si>
  <si>
    <t>Hamilton Works</t>
  </si>
  <si>
    <t>Horne</t>
  </si>
  <si>
    <t>Copper anodes, precious metals, sulfuric acid</t>
  </si>
  <si>
    <t>Industrial Metals</t>
  </si>
  <si>
    <t>Heico Companies, LLC</t>
  </si>
  <si>
    <t>Ivaco Rolling Mills</t>
  </si>
  <si>
    <t>KIMCO Steel Sales Ltd.</t>
  </si>
  <si>
    <t>Kingston Operation</t>
  </si>
  <si>
    <t>Kitimat</t>
  </si>
  <si>
    <t>Lake Erie Works</t>
  </si>
  <si>
    <t>Laterrière</t>
  </si>
  <si>
    <t>Long Harbour</t>
  </si>
  <si>
    <t>Manitoba Mill</t>
  </si>
  <si>
    <t>Real Alloy Canada Ltd.</t>
  </si>
  <si>
    <t>Mississauga</t>
  </si>
  <si>
    <t>Recycled  zinc</t>
  </si>
  <si>
    <t>Terrapure Environmental</t>
  </si>
  <si>
    <t>Navajo Metals Inc.</t>
  </si>
  <si>
    <t>Magris Performance Materials</t>
  </si>
  <si>
    <t>Niobec Converter</t>
  </si>
  <si>
    <t>Ferroniobium</t>
  </si>
  <si>
    <t>Royal Canadian Mint</t>
  </si>
  <si>
    <t>Ottawa</t>
  </si>
  <si>
    <t>Masterloy Products Limited</t>
  </si>
  <si>
    <t>Ottawa Plant</t>
  </si>
  <si>
    <t>Vanadium, molybdenum</t>
  </si>
  <si>
    <t>Port Colborne</t>
  </si>
  <si>
    <t>Electrolytic cobalt, platinum group metals (in residues), copper oxide</t>
  </si>
  <si>
    <t>Port Hope</t>
  </si>
  <si>
    <t>Uranium (hexafluoride, dioxide, metals, alloys)</t>
  </si>
  <si>
    <t>Conversion facility</t>
  </si>
  <si>
    <t>ArcelorMittal Mining Canada</t>
  </si>
  <si>
    <t>Port-Cartier</t>
  </si>
  <si>
    <t>Iron ore</t>
  </si>
  <si>
    <t>Pelletizing plant</t>
  </si>
  <si>
    <t>Metalex Products Ltd.</t>
  </si>
  <si>
    <t>Richmond</t>
  </si>
  <si>
    <t>Richmond Steel Recycling Limited</t>
  </si>
  <si>
    <t>Rio Tinto Iron and Titanium</t>
  </si>
  <si>
    <t>Steel, titanium dioxide, scandium</t>
  </si>
  <si>
    <t>Sainte-Catherine</t>
  </si>
  <si>
    <t>Refinery, secondary smelter</t>
  </si>
  <si>
    <t>Sault Ste. Marie Division</t>
  </si>
  <si>
    <t>Gerdau Corporation</t>
  </si>
  <si>
    <t>Selkirk Division</t>
  </si>
  <si>
    <t>Glenview Iron &amp; Metal Ltd.</t>
  </si>
  <si>
    <t>Smiths Falls Operation</t>
  </si>
  <si>
    <t>Swiss Steel Holding AG</t>
  </si>
  <si>
    <t>Sorel Forge</t>
  </si>
  <si>
    <t>Nickel-copper matte containing cobalt, gold, silver, platinum group metals</t>
  </si>
  <si>
    <t>Smelter, plant</t>
  </si>
  <si>
    <t>Sherritt International Corporation and General Nickel Company S.A.</t>
  </si>
  <si>
    <t>The Cobalt Refinery Company Inc.</t>
  </si>
  <si>
    <t>Nickel, cobalt, copper sulfide, ammonium sulfate</t>
  </si>
  <si>
    <t>Trail</t>
  </si>
  <si>
    <t>Zinc, lead, bismuth, cadmium, indium, germanium, precious metals, liquid sulfur dioxide, sulfuric acid</t>
  </si>
  <si>
    <t>Vaudreuil</t>
  </si>
  <si>
    <t>Alumina</t>
  </si>
  <si>
    <t>Radius Recyling</t>
  </si>
  <si>
    <t>Victoria Depot</t>
  </si>
  <si>
    <t>Valbruna ASW Inc.</t>
  </si>
  <si>
    <t>Welland Mill</t>
  </si>
  <si>
    <t>Wheat City Metals Inc.</t>
  </si>
  <si>
    <t>Whitby Division</t>
  </si>
  <si>
    <t>Whitby Mill</t>
  </si>
  <si>
    <t>Alcoa Corporation / Rio Tinto Aluminum Inc.</t>
  </si>
  <si>
    <t>Elysis</t>
  </si>
  <si>
    <t>project_facility</t>
  </si>
  <si>
    <t>project</t>
  </si>
  <si>
    <t>Aluminum</t>
  </si>
  <si>
    <t>Lithion</t>
  </si>
  <si>
    <t>Lithion St-Bruno</t>
  </si>
  <si>
    <t>Battery materials (black mass)</t>
  </si>
  <si>
    <t>Li-Cycle Corp</t>
  </si>
  <si>
    <t>Ontario Spoke</t>
  </si>
  <si>
    <t>Fortune Minerals Limited</t>
  </si>
  <si>
    <t>Fortune Minerals Refinery</t>
  </si>
  <si>
    <t>Cobalt, gold, bismuth, copper</t>
  </si>
  <si>
    <t>NICO</t>
  </si>
  <si>
    <t>Electra Battery Materials Corporation</t>
  </si>
  <si>
    <t>Battery Materials Park</t>
  </si>
  <si>
    <t>Cobalt, nickel, lithium</t>
  </si>
  <si>
    <t>Copper, gold</t>
  </si>
  <si>
    <t>Spruce Ridge Resources Limited</t>
  </si>
  <si>
    <t>Great Burnt Lake</t>
  </si>
  <si>
    <t>Northisle Copper and Gold Inc.</t>
  </si>
  <si>
    <t>North Island</t>
  </si>
  <si>
    <t>Copper, gold, molybdenum, rhenium</t>
  </si>
  <si>
    <t>Western Copper and Gold Corporation</t>
  </si>
  <si>
    <t>Casino</t>
  </si>
  <si>
    <t>Copper, gold, molybdenum, silver</t>
  </si>
  <si>
    <t>Surge Copper Corp.</t>
  </si>
  <si>
    <t>Ootsa</t>
  </si>
  <si>
    <t>Newmont Corporation, Teck Resources Limited</t>
  </si>
  <si>
    <t>Galore Creek</t>
  </si>
  <si>
    <t>GJ</t>
  </si>
  <si>
    <t>Kemess</t>
  </si>
  <si>
    <t>NorthWest Copper Corp.</t>
  </si>
  <si>
    <t>Kwanika</t>
  </si>
  <si>
    <t>FireFly Metals Ltd</t>
  </si>
  <si>
    <t>Yellowhead</t>
  </si>
  <si>
    <t>Granite Creek Copper</t>
  </si>
  <si>
    <t>Carmacks</t>
  </si>
  <si>
    <t>Copper, gold, silver, molybdenum</t>
  </si>
  <si>
    <t>Rail</t>
  </si>
  <si>
    <t>Copper, gold, zinc, silver</t>
  </si>
  <si>
    <t>Surge Copper Corp., Centerra Gold Inc.</t>
  </si>
  <si>
    <t>Berg</t>
  </si>
  <si>
    <t>Copper, Molybdenum, Gold, Silver</t>
  </si>
  <si>
    <t>Schaft Creek</t>
  </si>
  <si>
    <t>Copper, molybdenum, gold, silver</t>
  </si>
  <si>
    <t>Canadian Critical Minerals Inc</t>
  </si>
  <si>
    <t>Thierry</t>
  </si>
  <si>
    <t>Copper, nickel, silver, gold, platinum, palladium</t>
  </si>
  <si>
    <t>MMG Limited</t>
  </si>
  <si>
    <t>High Lake</t>
  </si>
  <si>
    <t>Copper, zinc, gold, silver, lead</t>
  </si>
  <si>
    <t>Foran Mining Corporation</t>
  </si>
  <si>
    <t>McIlvenna Bay</t>
  </si>
  <si>
    <t>Kutcho Copper Corp.</t>
  </si>
  <si>
    <t>Kutcho</t>
  </si>
  <si>
    <t>Copper, zinc, silver, gold, lead</t>
  </si>
  <si>
    <t>Akasaba West</t>
  </si>
  <si>
    <t>Canxgold Mining Corp.</t>
  </si>
  <si>
    <t>Golden Crown</t>
  </si>
  <si>
    <t>Upper Beaver</t>
  </si>
  <si>
    <t>Troilus Gold Corporation</t>
  </si>
  <si>
    <t>Troilus</t>
  </si>
  <si>
    <t>Seabridge Gold Inc.</t>
  </si>
  <si>
    <t>Iskut</t>
  </si>
  <si>
    <t>Gold, copper, silver, iron ore</t>
  </si>
  <si>
    <t>KSM</t>
  </si>
  <si>
    <t>Gold, copper, silver, molybdenum</t>
  </si>
  <si>
    <t>Rokmaster Resources Corp.</t>
  </si>
  <si>
    <t>Revel Ridge</t>
  </si>
  <si>
    <t>Gold, lead, silver, zinc</t>
  </si>
  <si>
    <t>Dolly Varden Silver Corporation</t>
  </si>
  <si>
    <t>Kitsault Valley</t>
  </si>
  <si>
    <t>Gold, silver, copper, lead</t>
  </si>
  <si>
    <t>Skeena Resources Limited</t>
  </si>
  <si>
    <t>Eskay Creek</t>
  </si>
  <si>
    <t>Gold, Silver, copper, lead, zinc</t>
  </si>
  <si>
    <t>Triumph Gold Corp.</t>
  </si>
  <si>
    <t>Freegold Mountain</t>
  </si>
  <si>
    <t>Gold, silver, copper, molybdenum, tungsten</t>
  </si>
  <si>
    <t>Kinross Gold Corporation</t>
  </si>
  <si>
    <t>East Wekusko - Snow Lake</t>
  </si>
  <si>
    <t>Gold, silver, copper, zinc</t>
  </si>
  <si>
    <t>Rockhaven Resources Ltd.</t>
  </si>
  <si>
    <t>Klaza</t>
  </si>
  <si>
    <t>Gold, silver, lead, zinc</t>
  </si>
  <si>
    <t>First Tellurium Corp.</t>
  </si>
  <si>
    <t>Deer Horn</t>
  </si>
  <si>
    <t>Gold, silver, tellurium, copper, zinc, lead</t>
  </si>
  <si>
    <t>Monument Bay</t>
  </si>
  <si>
    <t>Gold, tungsten</t>
  </si>
  <si>
    <t>Rackla Gold</t>
  </si>
  <si>
    <t>1901</t>
  </si>
  <si>
    <t>Talbot</t>
  </si>
  <si>
    <t>Tower</t>
  </si>
  <si>
    <t>Wim</t>
  </si>
  <si>
    <t>Graphite</t>
  </si>
  <si>
    <t>Northern Graphite Corporation</t>
  </si>
  <si>
    <t>Bissett Creek</t>
  </si>
  <si>
    <t>Lomiko Metals Inc.</t>
  </si>
  <si>
    <t>La Loutre</t>
  </si>
  <si>
    <t>Mason Graphite Inc. and Nouveau Monde Graphite, Inc.</t>
  </si>
  <si>
    <t>Lac Guéret (Uatnan)</t>
  </si>
  <si>
    <t>Metals Australia Ltd.</t>
  </si>
  <si>
    <t>Lac Rainy Graphite</t>
  </si>
  <si>
    <t>Nouveau Monde Graphite, Inc.</t>
  </si>
  <si>
    <t>Matawinie</t>
  </si>
  <si>
    <t>Focus Graphite Inc.</t>
  </si>
  <si>
    <t>Lac Knife</t>
  </si>
  <si>
    <t>Royal Helium Ltd.</t>
  </si>
  <si>
    <t>Steveville</t>
  </si>
  <si>
    <t>Helium</t>
  </si>
  <si>
    <t>First Helium Inc.</t>
  </si>
  <si>
    <t>Worsley</t>
  </si>
  <si>
    <t>Voyager Metals inc.</t>
  </si>
  <si>
    <t>Mont Sorcier</t>
  </si>
  <si>
    <t>Iron ore, vanadium</t>
  </si>
  <si>
    <t>Strategic Resources Inc</t>
  </si>
  <si>
    <t>Blackrock</t>
  </si>
  <si>
    <t>Iron ore, vanadium, titanium</t>
  </si>
  <si>
    <t>Blackrock Pyrometallurgical Facility</t>
  </si>
  <si>
    <t>VanadiumCorp Resource Inc.</t>
  </si>
  <si>
    <t>Lac Doré Vanadium</t>
  </si>
  <si>
    <t>Lithium Demonstration Plant</t>
  </si>
  <si>
    <t>E3 Lithium Ltd</t>
  </si>
  <si>
    <t>Bashaw District</t>
  </si>
  <si>
    <t>Lithium (brine)</t>
  </si>
  <si>
    <t>Lithium Bank</t>
  </si>
  <si>
    <t>Boardwalk</t>
  </si>
  <si>
    <t>Grounded Lithium Corp.</t>
  </si>
  <si>
    <t>Kindersley Lithium</t>
  </si>
  <si>
    <t>Arizona Lithium Ltd</t>
  </si>
  <si>
    <t>Prairie Lithium</t>
  </si>
  <si>
    <t>Volt Lithium Corporation</t>
  </si>
  <si>
    <t>Rainbow Lake</t>
  </si>
  <si>
    <t>Sayona Québec inc.</t>
  </si>
  <si>
    <t>Authier</t>
  </si>
  <si>
    <t>Lithium (spodumene)</t>
  </si>
  <si>
    <t>Rock Tech Lithium Inc.</t>
  </si>
  <si>
    <t>Georgia Lake</t>
  </si>
  <si>
    <t>Allkem Limited</t>
  </si>
  <si>
    <t>James Bay Lithium</t>
  </si>
  <si>
    <t>Sayona Nord</t>
  </si>
  <si>
    <t>Moblan</t>
  </si>
  <si>
    <t>Avalon Advanced Materials Inc.</t>
  </si>
  <si>
    <t>Separation Rapids</t>
  </si>
  <si>
    <t>Green Technology Metals Limited</t>
  </si>
  <si>
    <t>Seymour Lake</t>
  </si>
  <si>
    <t>Nemaska Lithium Inc.</t>
  </si>
  <si>
    <t>Whabouchi</t>
  </si>
  <si>
    <t>Critical Elements Lithium Corporation</t>
  </si>
  <si>
    <t>Rose</t>
  </si>
  <si>
    <t>Lithium (spodumene), tantalum</t>
  </si>
  <si>
    <t>Frontier Lithium Inc.</t>
  </si>
  <si>
    <t>Pakeagama</t>
  </si>
  <si>
    <t>Lithium (spodumene), tantalum, tin, niobium, rubidium, cesium</t>
  </si>
  <si>
    <t>Nemaska lithium conversion facility</t>
  </si>
  <si>
    <t>Lithium hydroxide</t>
  </si>
  <si>
    <t>Li-Metal Corp.</t>
  </si>
  <si>
    <t>Markham lithium reprocessing facility</t>
  </si>
  <si>
    <t>Lithium metal</t>
  </si>
  <si>
    <t>Vision Lithium Inc</t>
  </si>
  <si>
    <t>Sirmac</t>
  </si>
  <si>
    <t>Lithium, tantalum</t>
  </si>
  <si>
    <t>Magnesium</t>
  </si>
  <si>
    <t>MGX Minerals Inc.</t>
  </si>
  <si>
    <t>Driftwood Creek</t>
  </si>
  <si>
    <t>West High Yield Resources Ltd.</t>
  </si>
  <si>
    <t>Record Ridge</t>
  </si>
  <si>
    <t>Scully Mine - Manganese project</t>
  </si>
  <si>
    <t>Manganese</t>
  </si>
  <si>
    <t>Euro Manganese Inc</t>
  </si>
  <si>
    <t>Becancour Plant</t>
  </si>
  <si>
    <t>Manganese sulphate</t>
  </si>
  <si>
    <t>Manganese X Energy Corp.</t>
  </si>
  <si>
    <t>Battery Hill</t>
  </si>
  <si>
    <t>Manganese, iron ore</t>
  </si>
  <si>
    <t>Canadian Manganese Company Inc.</t>
  </si>
  <si>
    <t>Woodstock</t>
  </si>
  <si>
    <t>Alloycorp Mining Inc.</t>
  </si>
  <si>
    <t>Avanti Kitsault</t>
  </si>
  <si>
    <t>Molybdenum, silver, lead</t>
  </si>
  <si>
    <t>Generation Mining Limited</t>
  </si>
  <si>
    <t>Flying Nickel Mining Corp.</t>
  </si>
  <si>
    <t>Minago</t>
  </si>
  <si>
    <t>Nickel</t>
  </si>
  <si>
    <t>FPX Nickel Corp.</t>
  </si>
  <si>
    <t>Decar</t>
  </si>
  <si>
    <t>Nickel, cobalt</t>
  </si>
  <si>
    <t>Hard Creek Nickel Corp. (Giga Metals Corporation)</t>
  </si>
  <si>
    <t>Turnagain</t>
  </si>
  <si>
    <t>Nickel, cobalt, platinum, palladium</t>
  </si>
  <si>
    <t>Magneto Investments Limited Partnership</t>
  </si>
  <si>
    <t>Dumont Nickel</t>
  </si>
  <si>
    <t>Nickel, cobalt, platinum, palladium, iron ore</t>
  </si>
  <si>
    <t>Tartisan Nickel Corp.</t>
  </si>
  <si>
    <t>Kenbridge</t>
  </si>
  <si>
    <t>Corazon Mining Limited</t>
  </si>
  <si>
    <t>Lynn Lake</t>
  </si>
  <si>
    <t>Magna Mining Inc.</t>
  </si>
  <si>
    <t>Crean Hill</t>
  </si>
  <si>
    <t>Nickel, copper, cobalt, platinum, palladium, gold</t>
  </si>
  <si>
    <t>Onaping Depth</t>
  </si>
  <si>
    <t>Nickel, copper, cobalt, platinum, palladium, rhodium, gold, silver</t>
  </si>
  <si>
    <t>Victoria</t>
  </si>
  <si>
    <t>Nickel, copper, gold, cobalt, platinum, palladium</t>
  </si>
  <si>
    <t>Wyloo</t>
  </si>
  <si>
    <t>Eagle's Nest</t>
  </si>
  <si>
    <t>Nickel, copper, gold, platinum, palladium</t>
  </si>
  <si>
    <t>Grid Metals Corp.</t>
  </si>
  <si>
    <t>Makwa Mayville</t>
  </si>
  <si>
    <t>Nickel, copper, gold, platinum, palladium, cobalt</t>
  </si>
  <si>
    <t>Canadian North Resources Inc.</t>
  </si>
  <si>
    <t>Ferguson Lake</t>
  </si>
  <si>
    <t>Nickel, copper, palladium, platinum, cobalt</t>
  </si>
  <si>
    <t>Shakespeare</t>
  </si>
  <si>
    <t>Nickel, copper, palladium, platinum, gold, cobalt</t>
  </si>
  <si>
    <t>Nickel Creek Platinum Corp.</t>
  </si>
  <si>
    <t>Nickel Shaw</t>
  </si>
  <si>
    <t>Nickel, copper, platinum, palladium, gold, cobalt</t>
  </si>
  <si>
    <t>Canada Nickel Company Inc.</t>
  </si>
  <si>
    <t>Crawford</t>
  </si>
  <si>
    <t>Nickel, iron ore, cobalt, palladium, platinum, chromite</t>
  </si>
  <si>
    <t>Aley</t>
  </si>
  <si>
    <t>Niobay Metals Inc.</t>
  </si>
  <si>
    <t>Crevier</t>
  </si>
  <si>
    <t>Niobium, tantalum</t>
  </si>
  <si>
    <t>Palladium, platinum, gold, copper, silver</t>
  </si>
  <si>
    <t>New Age Metals Inc.</t>
  </si>
  <si>
    <t>River Valley</t>
  </si>
  <si>
    <t>Palladium, platinum, gold, nickel, copper, rhodium, cobalt</t>
  </si>
  <si>
    <t>Fox River Resources Corp.</t>
  </si>
  <si>
    <t>Martison</t>
  </si>
  <si>
    <t>Phosphate, niobium</t>
  </si>
  <si>
    <t>Clean Air Metals Inc.</t>
  </si>
  <si>
    <t>Thunder Bay North</t>
  </si>
  <si>
    <t>Platinum, palladium, gold, nickel, copper, silver, rhodium, cobalt</t>
  </si>
  <si>
    <t>BHP Group</t>
  </si>
  <si>
    <t>Jansen</t>
  </si>
  <si>
    <t>Potash</t>
  </si>
  <si>
    <t>Western Resources Corp.</t>
  </si>
  <si>
    <t>Milestone</t>
  </si>
  <si>
    <t>Atlantic Potash Corporation</t>
  </si>
  <si>
    <t>Millstream</t>
  </si>
  <si>
    <t>Encanto Potash Corporation</t>
  </si>
  <si>
    <t>Muskowekwan</t>
  </si>
  <si>
    <t>Potash and Agri Development Corporation of Manitoba Ltd. (PADCOM)</t>
  </si>
  <si>
    <t>PADCOM Potash Mine</t>
  </si>
  <si>
    <t>Yancoal Canada Resosurces Co., ltd.</t>
  </si>
  <si>
    <t>Southey</t>
  </si>
  <si>
    <t>Gensource Potash Corp.</t>
  </si>
  <si>
    <t>Vanguard</t>
  </si>
  <si>
    <t>Karnalyte Resources Inc.</t>
  </si>
  <si>
    <t>Wynyard</t>
  </si>
  <si>
    <t>Potash, magnesium</t>
  </si>
  <si>
    <t>Rare earth elements</t>
  </si>
  <si>
    <t>Commerce Resources Corp.</t>
  </si>
  <si>
    <t>Eldor (Ashram)</t>
  </si>
  <si>
    <t>Vital Metals Inc.</t>
  </si>
  <si>
    <t>Nechalacho - T-Zone &amp; Tardiff Zone</t>
  </si>
  <si>
    <t>Saskatchewan Research Council (SRC)</t>
  </si>
  <si>
    <t>Rare Earth Processing Facility</t>
  </si>
  <si>
    <t>Ucore Rare Metals Inc</t>
  </si>
  <si>
    <t>RapidSX Demonstration Plant</t>
  </si>
  <si>
    <t>Geomega Resources Inc.</t>
  </si>
  <si>
    <t>REE Recycling Facility (Saint-Bruno)</t>
  </si>
  <si>
    <t>Defense Metals Corp.</t>
  </si>
  <si>
    <t>Wicheeda</t>
  </si>
  <si>
    <t>Torngat Metals Ltd.</t>
  </si>
  <si>
    <t>Strange Lake</t>
  </si>
  <si>
    <t>Rare earth elements, niobium</t>
  </si>
  <si>
    <t>Nechalacho - Basal Zone</t>
  </si>
  <si>
    <t>Rare earth elements, niobium, tantalum, zirconium</t>
  </si>
  <si>
    <t>SOQUEM (Investissement Québec)</t>
  </si>
  <si>
    <t>Kwyjibo</t>
  </si>
  <si>
    <t>Rare earth elements, phosphate, iron ore</t>
  </si>
  <si>
    <t>Scandium Demonstration Plant</t>
  </si>
  <si>
    <t>Scandium</t>
  </si>
  <si>
    <t>Imperial Mining Group</t>
  </si>
  <si>
    <t>Crater Lake</t>
  </si>
  <si>
    <t>Scandium, rare earth elements</t>
  </si>
  <si>
    <t>Tungsten</t>
  </si>
  <si>
    <t>Fireweed Metals Corp.</t>
  </si>
  <si>
    <t>Mactung</t>
  </si>
  <si>
    <t>Tungsten, molybdenum</t>
  </si>
  <si>
    <t>Northcliff Resources Ltd.</t>
  </si>
  <si>
    <t>Sisson</t>
  </si>
  <si>
    <t>Uranium Energy Corp</t>
  </si>
  <si>
    <t>Horseshoe-Raven</t>
  </si>
  <si>
    <t>Paladin Energy Limited</t>
  </si>
  <si>
    <t>Michelin</t>
  </si>
  <si>
    <t>Fission Uranium Corp.</t>
  </si>
  <si>
    <t>Patterson Lake South</t>
  </si>
  <si>
    <t>NexGen Energy Ltd.</t>
  </si>
  <si>
    <t>Rook I</t>
  </si>
  <si>
    <t>Denison Mines Corp.</t>
  </si>
  <si>
    <t>Waterbury</t>
  </si>
  <si>
    <t>Wheeler River</t>
  </si>
  <si>
    <t>Critical Minerals Americas Inc</t>
  </si>
  <si>
    <t>SBH Black Shale</t>
  </si>
  <si>
    <t>Vanadium, zinc, nickel, uranium, copper, cobalt, rare earth elements, scandium, lithium, molybdenum</t>
  </si>
  <si>
    <t>Zinc, copper, gold, silver</t>
  </si>
  <si>
    <t>Waroona Energy Inc</t>
  </si>
  <si>
    <t>Superior Lake</t>
  </si>
  <si>
    <t>Nuvau Minerals Corp.</t>
  </si>
  <si>
    <t>Caber Complex</t>
  </si>
  <si>
    <t>Zinc, copper, silver, gold</t>
  </si>
  <si>
    <t>Izok Lake</t>
  </si>
  <si>
    <t>Zinc, copper, silver, lead, gold</t>
  </si>
  <si>
    <t>Osisko Metals Inc.</t>
  </si>
  <si>
    <t>Pine Point</t>
  </si>
  <si>
    <t>Zinc, lead</t>
  </si>
  <si>
    <t>Selwyn Chihong Mining Ltd.</t>
  </si>
  <si>
    <t>Selwyn</t>
  </si>
  <si>
    <t>Buchans Resources Limited</t>
  </si>
  <si>
    <t>Buchans River</t>
  </si>
  <si>
    <t>Zinc, lead, copper, silver, gold</t>
  </si>
  <si>
    <t>BMC (UK) Limited</t>
  </si>
  <si>
    <t>Kudz Ze Kayah</t>
  </si>
  <si>
    <t>ZincX Resources Corp.</t>
  </si>
  <si>
    <t>Akie</t>
  </si>
  <si>
    <t>Zinc, lead, silver</t>
  </si>
  <si>
    <t>Macmillan Pass</t>
  </si>
  <si>
    <t>Callinex Mines Inc.</t>
  </si>
  <si>
    <t>Nash Creek</t>
  </si>
  <si>
    <t>NorZinc Ltd.</t>
  </si>
  <si>
    <t>Prairie Creek</t>
  </si>
  <si>
    <t>Zinc, lead, silver, copper, gold</t>
  </si>
  <si>
    <t>Canadian Copper</t>
  </si>
  <si>
    <t>Murray Brook</t>
  </si>
  <si>
    <t>Abcourt-Barvue</t>
  </si>
  <si>
    <t>Zinc, silver</t>
  </si>
  <si>
    <t>CVW CleanTech Inc.</t>
  </si>
  <si>
    <t>Zircon, titanium, rare earth elements</t>
  </si>
  <si>
    <t>Key Lake + McArthur River</t>
  </si>
  <si>
    <t>-</t>
  </si>
  <si>
    <t>data_quality</t>
  </si>
  <si>
    <t>Not found</t>
  </si>
  <si>
    <t>Yes</t>
  </si>
  <si>
    <t>https://www.teck.com/operations/canada/operations/trail-operations/</t>
  </si>
  <si>
    <t>https://www.teck.com/operations/canada/operations/highland-valley-copper/</t>
  </si>
  <si>
    <t>Seems good</t>
  </si>
  <si>
    <t>Gerdau</t>
  </si>
  <si>
    <t>Glencore</t>
  </si>
  <si>
    <t>EVRAZ North America Inc</t>
  </si>
  <si>
    <t>Hudbay Minerals Inc</t>
  </si>
  <si>
    <t>Rio Tinto</t>
  </si>
  <si>
    <t>Vale</t>
  </si>
  <si>
    <t>x</t>
  </si>
  <si>
    <t>Conuma Coal Resources Ltd</t>
  </si>
  <si>
    <t>https://www.hecla.com/</t>
  </si>
  <si>
    <t>Seems very good, TR and SR with additional resources on the website</t>
  </si>
  <si>
    <t>https://kghm.com/en</t>
  </si>
  <si>
    <t>KGHM</t>
  </si>
  <si>
    <t>https://magnamining.com/acquisition-includes-a-portfolio-of-critical-mineral-exploration-and-development-assets-in-the-sudbury-basin-mining-district/</t>
  </si>
  <si>
    <t>https://www.tasekomines.com/</t>
  </si>
  <si>
    <t>Seems good. Detailed information per site on the website</t>
  </si>
  <si>
    <t>https://www.wesdome.com/English/overview/default.aspx</t>
  </si>
  <si>
    <t>Wesdome Gold Mines Ltd</t>
  </si>
  <si>
    <t>https://westmoreland.com/</t>
  </si>
  <si>
    <t>2017 (SEC fillings)</t>
  </si>
  <si>
    <t>2018 (SEC fillings)</t>
  </si>
  <si>
    <t>2019 (SEC fillings)</t>
  </si>
  <si>
    <t>2020 (SEC fillings)</t>
  </si>
  <si>
    <t>Alamos Gold Inc</t>
  </si>
  <si>
    <t>https://alamosgold.com</t>
  </si>
  <si>
    <t>https://www.alcoa.com/global/en/home/</t>
  </si>
  <si>
    <t>Excel file with environmental data aggregated at company level with metric per ton of production</t>
  </si>
  <si>
    <t>Alcoa Corporation / Rio Tinto</t>
  </si>
  <si>
    <t>Avalon Advanced Materials Inc</t>
  </si>
  <si>
    <t>https://avalonadvancedmaterials.com/</t>
  </si>
  <si>
    <t>https://www.centerragold.com/</t>
  </si>
  <si>
    <t>https://www.centerragold.com/operations/mount-milligan/</t>
  </si>
  <si>
    <t>MAC_member</t>
  </si>
  <si>
    <t>No</t>
  </si>
  <si>
    <t>Yes (ArcelorMittal Mines Canada)</t>
  </si>
  <si>
    <t>Yes (MAQ)</t>
  </si>
  <si>
    <t>Yes (Rio Tinto Canada)</t>
  </si>
  <si>
    <t>Doc_extracted</t>
  </si>
  <si>
    <t>https://www.barrick.com/English/home/default.aspx</t>
  </si>
  <si>
    <t>https://www.canadianroyalties.com/</t>
  </si>
  <si>
    <t>Canadian Royalties Inc</t>
  </si>
  <si>
    <t>De Beers Canada Inc</t>
  </si>
  <si>
    <t>New Gold Inc</t>
  </si>
  <si>
    <t>Pan American Silver Corp</t>
  </si>
  <si>
    <t>https://www.debeersgroup.com/about-us/our-operations/our-mines/canada</t>
  </si>
  <si>
    <t>https://www.eldoradogold.com/</t>
  </si>
  <si>
    <t>https://www.iamgold.com/English/home/default.aspx</t>
  </si>
  <si>
    <t>Good with SR, Tailings Report, Scope 3 and Excel data but not by site, aggregated for the group</t>
  </si>
  <si>
    <t>Tacora Resources Inc</t>
  </si>
  <si>
    <t>https://newgold.com/home/default.aspx</t>
  </si>
  <si>
    <t>https://panamericansilver.com/</t>
  </si>
  <si>
    <t>Sherritt International Corporation</t>
  </si>
  <si>
    <t>https://www.suncor.com/</t>
  </si>
  <si>
    <t>https://www.suncor.com/en-ca/what-we-do/oil-sands/syncrude</t>
  </si>
  <si>
    <t>https://tacoraresources.com/</t>
  </si>
  <si>
    <t>https://agnicoeagle.com/Home/default.aspx</t>
  </si>
  <si>
    <t>https://corporate.arcelormittal.com/</t>
  </si>
  <si>
    <t>https://www.cameco.com/</t>
  </si>
  <si>
    <t>https://www.cnrl.com/</t>
  </si>
  <si>
    <t>Site-specific</t>
  </si>
  <si>
    <t>PDF</t>
  </si>
  <si>
    <t>Abcourt Mines Inc</t>
  </si>
  <si>
    <t>https://abcourt.info/</t>
  </si>
  <si>
    <t>No relevant document available</t>
  </si>
  <si>
    <t>Only on website, but recent TR</t>
  </si>
  <si>
    <t>https://www.algoma.com/</t>
  </si>
  <si>
    <t>Algoma Steel Inc</t>
  </si>
  <si>
    <t>AltaSteel Inc</t>
  </si>
  <si>
    <t>Only PDF data, ESG report, no TR</t>
  </si>
  <si>
    <t>https://www.altasteel.com/</t>
  </si>
  <si>
    <t>AltaSteel is a 100% owned subsidiary of a Japanese steelmaking company, Kyoei Steel Ltd.</t>
  </si>
  <si>
    <t>Argonaut Gold Inc</t>
  </si>
  <si>
    <t>Asahi Refining Canada Ltd</t>
  </si>
  <si>
    <t>https://www.asahirefining.com/</t>
  </si>
  <si>
    <t>No data in the ESG report</t>
  </si>
  <si>
    <t>https://alamosgold.com/</t>
  </si>
  <si>
    <t>https://www.baymag.com/</t>
  </si>
  <si>
    <t>https://www.linkedin.com/company/bighorn-mining-ltd/</t>
  </si>
  <si>
    <t>Not even a company website</t>
  </si>
  <si>
    <t>https://calgarymetal.com</t>
  </si>
  <si>
    <t>Centerra Gold Inc</t>
  </si>
  <si>
    <t>https://www.championiron.com/</t>
  </si>
  <si>
    <t>Champion Iron Ltd</t>
  </si>
  <si>
    <t>https://cstcoal.ca/</t>
  </si>
  <si>
    <t>Elkem Metal Canada Inc</t>
  </si>
  <si>
    <t>Evolution Mining Ltd</t>
  </si>
  <si>
    <t>PDF aggregated for the company, not very useful. Check more website maybe</t>
  </si>
  <si>
    <t>https://evolutionmining.com.au/</t>
  </si>
  <si>
    <t>Aggregation_level</t>
  </si>
  <si>
    <t>Data_format</t>
  </si>
  <si>
    <t>AR_SR_year</t>
  </si>
  <si>
    <t>TR_year</t>
  </si>
  <si>
    <t>Spreadsheet</t>
  </si>
  <si>
    <t>Report in Alamos Gold Inc</t>
  </si>
  <si>
    <t>Company-level</t>
  </si>
  <si>
    <t>PDF, Spreadsheet</t>
  </si>
  <si>
    <t>Intensity, company-level</t>
  </si>
  <si>
    <t>https://www.aim-recycling.com/</t>
  </si>
  <si>
    <t>https://mines-infrastructure-arcelormittal.com/en</t>
  </si>
  <si>
    <t>https://long-canada.arcelormittal.com/fr/</t>
  </si>
  <si>
    <t>company_URL</t>
  </si>
  <si>
    <t>MDO_URL</t>
  </si>
  <si>
    <t>https://miningdataonline.com/property/962/Mont-Wright-Mine.aspx</t>
  </si>
  <si>
    <t>https://miningdataonline.com/property/963/Fire-Lake-Mine.aspx</t>
  </si>
  <si>
    <t>Bad information in PDF, check website and PDF</t>
  </si>
  <si>
    <t>Acquired by Alamos Gold Inc in 2024. See p13 for site-specific data</t>
  </si>
  <si>
    <t>https://miningdataonline.com/property/1752/Magino-Project.aspx</t>
  </si>
  <si>
    <t>No data</t>
  </si>
  <si>
    <t>https://www.baffinland.com/operation/mary-river-mine/</t>
  </si>
  <si>
    <t>Very few numbers in the PDF. Might be good to check website page</t>
  </si>
  <si>
    <t>https://miningdataonline.com/property/57/Mary-River-Mine.aspx</t>
  </si>
  <si>
    <t>Reporting_standard</t>
  </si>
  <si>
    <t>GRI</t>
  </si>
  <si>
    <t xml:space="preserve">
https://burgundydiamonds.com/ekati-mine/</t>
  </si>
  <si>
    <t xml:space="preserve">Only social data on the PDF. Website gives better data </t>
  </si>
  <si>
    <t>Aggregated, site-specific (website)</t>
  </si>
  <si>
    <t>https://miningdataonline.com/property/17/Ekati-Mine.aspx</t>
  </si>
  <si>
    <t>https://miningdataonline.com/property/26/Cigar-Lake-Mine.aspx</t>
  </si>
  <si>
    <t>https://miningdataonline.com/property/54/McArthur-River---Key-Lake-Mine.aspx</t>
  </si>
  <si>
    <t>Site-specific and aggregated</t>
  </si>
  <si>
    <t>PDF and spreadsheet</t>
  </si>
  <si>
    <t>No environmental and social data. Minimal information on the website: https://www.cnrl.com/world-class-assets/oil-sands/oilsands-mining-upgrading/#sustainability</t>
  </si>
  <si>
    <t>No environmental and social data.</t>
  </si>
  <si>
    <t>https://miningdataonline.com/property/1603/Nunavik-Nickel-Mine.aspx</t>
  </si>
  <si>
    <t>PDFs for water, GHG, biodiversity but very few useful number. In the website, they mention four mines (Expo West underground mine, Ivakkak open pit mine, Méquillon open pit mine,  Méquillon underground mine) to provide ore to the concentrator. Produce two concentrate : nickel and copper. Concentrator production capacity : 4 500 t/day</t>
  </si>
  <si>
    <t>company_facility_URL</t>
  </si>
  <si>
    <t>Clean Air Metals Inc</t>
  </si>
  <si>
    <t>Commerce Resources Corp</t>
  </si>
  <si>
    <t>CVW CleanTech Inc</t>
  </si>
  <si>
    <t>Defense Metals Corp</t>
  </si>
  <si>
    <t>Denison Mines Corp</t>
  </si>
  <si>
    <t>Fireweed Metals Corp</t>
  </si>
  <si>
    <t>First Helium Inc</t>
  </si>
  <si>
    <t>First Tellurium Corp</t>
  </si>
  <si>
    <t>Fission Uranium Corp</t>
  </si>
  <si>
    <t>Flying Nickel Mining Corp</t>
  </si>
  <si>
    <t>Focus Graphite Inc</t>
  </si>
  <si>
    <t>Fox River Resources Corp</t>
  </si>
  <si>
    <t>FPX Nickel Corp</t>
  </si>
  <si>
    <t>Frontier Lithium Inc</t>
  </si>
  <si>
    <t>Gensource Potash Corp</t>
  </si>
  <si>
    <t>Geomega Resources Inc</t>
  </si>
  <si>
    <t>Glenview Iron &amp; Metal Ltd</t>
  </si>
  <si>
    <t>Gold Mountain Mining Corp</t>
  </si>
  <si>
    <t>Grid Metals Corp</t>
  </si>
  <si>
    <t>Grounded Lithium Corp</t>
  </si>
  <si>
    <t>Hard Creek Nickel Corp</t>
  </si>
  <si>
    <t>Impala Canada Ltd</t>
  </si>
  <si>
    <t>Imperial Oil Ltd</t>
  </si>
  <si>
    <t>Iron Ore Company of Canada Inc</t>
  </si>
  <si>
    <t>Karnalyte Resources Inc</t>
  </si>
  <si>
    <t>KIMCO Steel Sales Ltd</t>
  </si>
  <si>
    <t>Kutcho Copper Corp</t>
  </si>
  <si>
    <t>Li-Metal Corp</t>
  </si>
  <si>
    <t>Lomiko Metals Inc</t>
  </si>
  <si>
    <t>Magna Mining Inc</t>
  </si>
  <si>
    <t>Magris Performance Materials Inc</t>
  </si>
  <si>
    <t>Manganese X Energy Corp</t>
  </si>
  <si>
    <t>Maritime Resources Corp</t>
  </si>
  <si>
    <t>Mason Graphite Inc. and Nouveau Monde Graphite, Inc</t>
  </si>
  <si>
    <t>McEwen Mining Inc</t>
  </si>
  <si>
    <t>Metalex Products Ltd</t>
  </si>
  <si>
    <t>Metals Australia Ltd</t>
  </si>
  <si>
    <t>MGX Minerals Inc</t>
  </si>
  <si>
    <t>Nemaska Lithium Inc</t>
  </si>
  <si>
    <t>New Age Metals Inc</t>
  </si>
  <si>
    <t>NexGen Energy Ltd</t>
  </si>
  <si>
    <t>Nickel Creek Platinum Corp</t>
  </si>
  <si>
    <t>Niobay Metals Inc</t>
  </si>
  <si>
    <t>Northcliff Resources Ltd</t>
  </si>
  <si>
    <t>Northisle Copper and Gold Inc</t>
  </si>
  <si>
    <t>NorthWest Copper Corp</t>
  </si>
  <si>
    <t>NorZinc Ltd</t>
  </si>
  <si>
    <t>Nouveau Monde Graphite, Inc</t>
  </si>
  <si>
    <t>Nuvau Minerals Corp</t>
  </si>
  <si>
    <t>Orano Canada Inc</t>
  </si>
  <si>
    <t>Osisko Metals Inc</t>
  </si>
  <si>
    <t>Pioneer Coal Ltd</t>
  </si>
  <si>
    <t>Potash and Agri Development Corporation of Manitoba Ltd</t>
  </si>
  <si>
    <t>Real Alloy Canada Ltd</t>
  </si>
  <si>
    <t>Rock Tech Lithium Inc</t>
  </si>
  <si>
    <t>Rockhaven Resources Ltd</t>
  </si>
  <si>
    <t>Rokmaster Resources Corp</t>
  </si>
  <si>
    <t>Royal Helium Ltd</t>
  </si>
  <si>
    <t>Sayona Québec Inc</t>
  </si>
  <si>
    <t>Sayona Québec inc</t>
  </si>
  <si>
    <t>Seabridge Gold Inc</t>
  </si>
  <si>
    <t>Selwyn Chihong Mining Ltd</t>
  </si>
  <si>
    <t>Silver Lake Resources Ltd</t>
  </si>
  <si>
    <t>Sinomine Resource Grp Co. Ltd</t>
  </si>
  <si>
    <t>SSR Mining Inc</t>
  </si>
  <si>
    <t>Stelco Inc</t>
  </si>
  <si>
    <t>Surge Copper Corp</t>
  </si>
  <si>
    <t>Surge Copper Corp., Centerra Gold Inc</t>
  </si>
  <si>
    <t>Tartisan Nickel Corp</t>
  </si>
  <si>
    <t>Torngat Metals Ltd</t>
  </si>
  <si>
    <t>Triumph Gold Corp</t>
  </si>
  <si>
    <t>Valbruna ASW Inc</t>
  </si>
  <si>
    <t>VanadiumCorp Resource Inc</t>
  </si>
  <si>
    <t>Vital Metals Inc</t>
  </si>
  <si>
    <t>Voyager Metals inc</t>
  </si>
  <si>
    <t>West High Yield Resources Ltd</t>
  </si>
  <si>
    <t>Western Resources Corp</t>
  </si>
  <si>
    <t>Yancoal Canada Resosurces Co., ltd</t>
  </si>
  <si>
    <t>ZincX Resources Corp</t>
  </si>
  <si>
    <t>At least reserves estimation</t>
  </si>
  <si>
    <t>GRI, SASB, TCFD</t>
  </si>
  <si>
    <t>Intensity and company-level</t>
  </si>
  <si>
    <t>Site-specific data for tailings?</t>
  </si>
  <si>
    <t>SASB</t>
  </si>
  <si>
    <t>https://conumaresources.com/</t>
  </si>
  <si>
    <t>https://conumaresources.com/about/our-mines/brule/</t>
  </si>
  <si>
    <t>https://conumaresources.com/about/our-mines/willow-creek/</t>
  </si>
  <si>
    <t>https://conumaresources.com/about/our-mines/wolverine/</t>
  </si>
  <si>
    <t>https://miningdataonline.com/property/78/Willow-Creek-Mine.aspx</t>
  </si>
  <si>
    <t>https://miningdataonline.com/property/19/Brule-Mine.aspx</t>
  </si>
  <si>
    <t>https://miningdataonline.com/property/1510/WolverinePerry-Creek-Mine.aspx</t>
  </si>
  <si>
    <t>https://miningdataonline.com/property/40/Gahcho-Ku%C3%A9-Mine.aspx</t>
  </si>
  <si>
    <t>https://www.debeersgroup.com/</t>
  </si>
  <si>
    <t>Site-specific socio data available</t>
  </si>
  <si>
    <t>Site-specific data also in the SR</t>
  </si>
  <si>
    <t>https://miningdataonline.com/property/1694/Lamaque-Project.aspx</t>
  </si>
  <si>
    <t>https://www.eldoradogold.com/assets/operations/lamaque-complex</t>
  </si>
  <si>
    <t>GRI, SASB, UNGP</t>
  </si>
  <si>
    <t>https://www.elkem.com/about-elkem/worldwide-presence/canada/elkem-chicoutimi/</t>
  </si>
  <si>
    <t>https://www.elkem.com/</t>
  </si>
  <si>
    <t>Very detailed</t>
  </si>
  <si>
    <t>GRI, UNGC, IFRS, TCFD, TNFD</t>
  </si>
  <si>
    <t>https://evolutionmining.com.au/red-lake/</t>
  </si>
  <si>
    <t>https://miningdataonline.com/property/234/Red-Lake-Operation.aspx</t>
  </si>
  <si>
    <t>GRI, UNGC, IFRS, TCFD</t>
  </si>
  <si>
    <t>https://www.evrazna.com/</t>
  </si>
  <si>
    <t>https://www.ferroglobe.com/about-ferroglobe/industrial-footprint/b%C3%A9cancour</t>
  </si>
  <si>
    <t>https://www.ferroglobe.com/</t>
  </si>
  <si>
    <t>No relevant document</t>
  </si>
  <si>
    <t>https://fireflymetals.com.au</t>
  </si>
  <si>
    <t>https://fireflymetals.com.au/ming-underground-mine/</t>
  </si>
  <si>
    <t>https://fireflymetals.com.au/nugget-pond-processing-plant/</t>
  </si>
  <si>
    <t>https://miningdataonline.com/property/960/Ming-Mine.aspx</t>
  </si>
  <si>
    <t>https://www2.gerdau.com/</t>
  </si>
  <si>
    <t>Recycling company</t>
  </si>
  <si>
    <t>https://www.glenviewiron.ca/</t>
  </si>
  <si>
    <t>No relevant document found</t>
  </si>
  <si>
    <t>https://gold-mountain.ca/</t>
  </si>
  <si>
    <t>https://gold-mountain.ca/operations/</t>
  </si>
  <si>
    <t>https://miningdataonline.com/property/3134/Elk-Gold-Mine.aspx</t>
  </si>
  <si>
    <t>Not yet producing</t>
  </si>
  <si>
    <t>PDF and website</t>
  </si>
  <si>
    <t>https://www.glencore.ca/en/kidd/</t>
  </si>
  <si>
    <t>https://miningdataonline.com/property/367/Kidd-Creek-Mine.aspx</t>
  </si>
  <si>
    <t>https://www.glencore.ca/en</t>
  </si>
  <si>
    <t>https://www.glencore.ca/en/sudburyino/</t>
  </si>
  <si>
    <t>https://miningdataonline.com/property/1375/Sudbury-INO-Operation.aspx</t>
  </si>
  <si>
    <t>Mill of the Sudbury INO</t>
  </si>
  <si>
    <t>https://www.glencore.ca/en/ccr/</t>
  </si>
  <si>
    <t>https://www.cezinc.com/en</t>
  </si>
  <si>
    <t>https://www.glencore.ca/en/raglan/</t>
  </si>
  <si>
    <t>https://miningdataonline.com/property/68/Raglan-Mine.aspx</t>
  </si>
  <si>
    <t>Part of the Subdbury INO</t>
  </si>
  <si>
    <t>https://miningdataonline.com/property/4563/Keno-Hill-Operation.aspx</t>
  </si>
  <si>
    <t>https://www.hecla.com/operations/hecla-keno-hill-yukon-territory-canada</t>
  </si>
  <si>
    <t>https://www.hecla.com/operations/casa-berardi-quebec-canada</t>
  </si>
  <si>
    <t>https://www.hecla.com/exploration#racklaexplorationproject</t>
  </si>
  <si>
    <t>https://miningdataonline.com/property/24/Casa-Berardi-Mine.aspx</t>
  </si>
  <si>
    <t>https://miningdataonline.com/property/1801/Tiger-Rackla-Project.aspx</t>
  </si>
  <si>
    <t>https://www.ivacorm.com/</t>
  </si>
  <si>
    <t>https://heicocompanies.com/</t>
  </si>
  <si>
    <t>GRI, SASB</t>
  </si>
  <si>
    <t>https://hudbayminerals.com/canada/default.aspx</t>
  </si>
  <si>
    <t>Mill, part of the Snow Lake</t>
  </si>
  <si>
    <t>Mine, part of the Snow Lake</t>
  </si>
  <si>
    <t>https://miningdataonline.com/property/563/Manitoba-Snow-Lake-Operation.aspx</t>
  </si>
  <si>
    <t>https://miningdataonline.com/property/1/copper-mountain-mine.aspx</t>
  </si>
  <si>
    <t>https://www.iamgold.com/English/operations/westwood/default.aspx</t>
  </si>
  <si>
    <t>https://miningdataonline.com/property/77/Westwood-Operation.aspx</t>
  </si>
  <si>
    <t>https://www.nap.com/home/default.aspx</t>
  </si>
  <si>
    <t>https://www.nap.com/operations/default.aspx#operations</t>
  </si>
  <si>
    <t>https://miningdataonline.com/property/55/Lac-des-Iles-Mine.aspx</t>
  </si>
  <si>
    <t>https://imperialmetals.com/</t>
  </si>
  <si>
    <t>https://www.mountpolley.com/</t>
  </si>
  <si>
    <t>https://miningdataonline.com/property/61/Mount-Polley.aspx</t>
  </si>
  <si>
    <t>https://www.imperialoil.ca/en-CA</t>
  </si>
  <si>
    <t>https://www.imperialoil.ca/company/operations/kearl</t>
  </si>
  <si>
    <t>https://www.ironore.ca/en</t>
  </si>
  <si>
    <t>https://miningdataonline.com/property/23/Carol-Lake-Mine.aspx</t>
  </si>
  <si>
    <t>https://miningdataonline.com/property/1713/Donkin-Mine.aspx</t>
  </si>
  <si>
    <t>Not found (suspended)</t>
  </si>
  <si>
    <t>Check TR first, other information aggregated</t>
  </si>
  <si>
    <t>https://miningdataonline.com/property/173/McCreedy-West,--Morrison-Levack-Sudbury-Basin-Mine.aspx</t>
  </si>
  <si>
    <t>https://kimcosteel.com/</t>
  </si>
  <si>
    <t>Structural steel and recycling</t>
  </si>
  <si>
    <t>https://www.magrispm.com/</t>
  </si>
  <si>
    <t>SASB, GRI</t>
  </si>
  <si>
    <t>https://www.magrispm.com/niobec</t>
  </si>
  <si>
    <t>https://miningdataonline.com/property/12/Niobec-Mine.aspx</t>
  </si>
  <si>
    <t>https://maritimeresourcescorp.com/</t>
  </si>
  <si>
    <t>https://maritimeresourcescorp.com/exploration/point-rousse-project/</t>
  </si>
  <si>
    <t>https://miningdataonline.com/property/454/Eagle-Mine-Operation.aspx</t>
  </si>
  <si>
    <t>Label as exploration project in the website</t>
  </si>
  <si>
    <t>https://www.linkedin.com/company/masterloy-products-company/?originalSubdomain=ca</t>
  </si>
  <si>
    <t>No website. Producing ferrovanadium and ferromolybdenum</t>
  </si>
  <si>
    <t>https://mcewenmining.com/</t>
  </si>
  <si>
    <t>https://mcewenmining.com/operations/black-fox-complex/default.aspx</t>
  </si>
  <si>
    <t>https://miningdataonline.com/property/588/Fox-Complex.aspx</t>
  </si>
  <si>
    <t>SEC fillings</t>
  </si>
  <si>
    <t>https://metalexleadrecycling.com/</t>
  </si>
  <si>
    <t>Cease production, transfer</t>
  </si>
  <si>
    <t>https://www.pwc.com/ca/en/services/insolvency-assignments/minto.html</t>
  </si>
  <si>
    <t>https://miningdataonline.com/property/58/Minto-Mine.aspx</t>
  </si>
  <si>
    <t>https://newgold.com/assets/#rainy-river-mine</t>
  </si>
  <si>
    <t>https://newgold.com/assets/#new-afton-mine</t>
  </si>
  <si>
    <t>https://miningdataonline.com/property/69/Rainy-River-Mine.aspx</t>
  </si>
  <si>
    <t>https://miningdataonline.com/property/11/new-afton-mine.aspx</t>
  </si>
  <si>
    <t>https://operations.newmont.com/north-america/brucejack-canada</t>
  </si>
  <si>
    <t>https://operations.newmont.com/north-america/porcupine-canada</t>
  </si>
  <si>
    <t>https://operations.newmont.com/north-america/red-chris-canada</t>
  </si>
  <si>
    <t>Part of the Porcupine complex</t>
  </si>
  <si>
    <t>https://miningdataonline.com/property/1731/Borden-Mine.aspx</t>
  </si>
  <si>
    <t>https://www.newmont.com/home/default.aspx</t>
  </si>
  <si>
    <t>https://miningdataonline.com/property/233/Eleonore-Mine.aspx</t>
  </si>
  <si>
    <t>https://miningdataonline.com/property/420/Hollinger-Mine.aspx</t>
  </si>
  <si>
    <t>Sold in March 2025: https://www.newmont.com/investors/news-release/news-details/2025/Newmont-Completes-the-Sale-of-Musselwhite-lonore-and-CCV/default.aspx</t>
  </si>
  <si>
    <t>https://miningdataonline.com/property/66/Porcupine-Operation.aspx</t>
  </si>
  <si>
    <t>https://miningdataonline.com/property/72/Brucejack-Mine.aspx</t>
  </si>
  <si>
    <t>https://miningdataonline.com/property/63/Musselwhite-Mine.aspx</t>
  </si>
  <si>
    <t>https://miningdataonline.com/property/246/Red-Chris-Mine.aspx</t>
  </si>
  <si>
    <t>https://www.gcmc.ca/</t>
  </si>
  <si>
    <t>https://www.orano.group/canada/en/our-uranium-expertise/mining-and-milling</t>
  </si>
  <si>
    <t>https://www.orano.group/canada/en</t>
  </si>
  <si>
    <t>Co-owned with Cameco</t>
  </si>
  <si>
    <t>https://miningdataonline.com/property/98/McClean-Lake-Mine.aspx</t>
  </si>
  <si>
    <t>https://miningdataonline.com/property/8/Bell-Creek-Mine.aspx</t>
  </si>
  <si>
    <t>https://panamericansilver.com/operations-2/gold-segment/timmins/</t>
  </si>
  <si>
    <t>Part of the Timmins operation (aggregated data in the SR)</t>
  </si>
  <si>
    <t>https://miningdataonline.com/property/9/Timmins-West-Mine.aspx</t>
  </si>
  <si>
    <t>https://www.gem.wiki/Stellarton_Coal_Mine</t>
  </si>
  <si>
    <t>No company website. Not sure it is in operation yet. Check GEM data.</t>
  </si>
  <si>
    <t>https://www.radiusrecycling.com/</t>
  </si>
  <si>
    <t>Recyling</t>
  </si>
  <si>
    <t>https://realalloy.com/</t>
  </si>
  <si>
    <t>Only emission data per energy type + water and waste</t>
  </si>
  <si>
    <t>https://richmondsteel.ca/</t>
  </si>
  <si>
    <t>No document found in the website</t>
  </si>
  <si>
    <t>https://www.riotinto.com/en/can</t>
  </si>
  <si>
    <t>Part of the Saguenay–Lac-Saint-Jean Operations</t>
  </si>
  <si>
    <t>Part of the RTFT Operations Quebec</t>
  </si>
  <si>
    <t>https://www.alouette.com/en/our-company/shareholders</t>
  </si>
  <si>
    <t>https://www.riotinto.com/en/operations/canada/diavik</t>
  </si>
  <si>
    <t>https://miningdataonline.com/property/14/Diavik-Mine.aspx</t>
  </si>
  <si>
    <t>Part of the Saguenay–Lac-Saint-Jean Operations (40% ownership)</t>
  </si>
  <si>
    <t>https://www.riotinto.com/en/operations/canada/saguenay</t>
  </si>
  <si>
    <t>https://www.riotinto.com/en/operations/canada/bc-works</t>
  </si>
  <si>
    <t>https://www.riotinto.com/en/operations/canada/iron-ore-company-canada</t>
  </si>
  <si>
    <t>https://www.riotinto.com/en/operations/canada/rio-tinto-fer-et-titane</t>
  </si>
  <si>
    <t>GRI, TCFD, CA100+, TNFD, SASB, UNGC, PAI, TSM</t>
  </si>
  <si>
    <t>https://miningdataonline.com/property/955/Lac-Tio-(Havre-St-Pierre)-Mine.aspx</t>
  </si>
  <si>
    <t>Part of the BC Works Operation. Independent report available</t>
  </si>
  <si>
    <t>Independent report available</t>
  </si>
  <si>
    <t>Part of the RTFT Operations Quebec. Independent report available</t>
  </si>
  <si>
    <t>https://www.rivagroup.com/en/</t>
  </si>
  <si>
    <t>Recycling</t>
  </si>
  <si>
    <t>https://asiriva.com/en/</t>
  </si>
  <si>
    <t>No document available on the website</t>
  </si>
  <si>
    <t>https://www.mint.ca/en</t>
  </si>
  <si>
    <t>https://www.mint.ca/en/storage-and-refinery/refinery</t>
  </si>
  <si>
    <t>TCFD</t>
  </si>
  <si>
    <t>https://www.sayona.ca/</t>
  </si>
  <si>
    <t>https://www.sayona.ca/en/projets/the-north-american-lithium-complex/</t>
  </si>
  <si>
    <t>https://miningdataonline.com/property/1628/North-American-Lithium-NAL-Mine.aspx</t>
  </si>
  <si>
    <t>No environmental data, only production and reserves at facility-level</t>
  </si>
  <si>
    <t>https://www.sherritt.com/English/Home/default.aspx</t>
  </si>
  <si>
    <t>https://miningdataonline.com/property/1741/Sugar-Zone-Mine.aspx</t>
  </si>
  <si>
    <t>https://vaultminerals.com/</t>
  </si>
  <si>
    <t>No environmental data</t>
  </si>
  <si>
    <t>https://vaultminerals.com/operations/sugar-zone</t>
  </si>
  <si>
    <t>https://tancomine.com/</t>
  </si>
  <si>
    <t>https://miningdataonline.com/property/977/Tanco-Bernic-Lake-Mine.aspx</t>
  </si>
  <si>
    <t>https://www.ssrmining.com</t>
  </si>
  <si>
    <t>https://www.ssrmining.com/operations/production/seabee/</t>
  </si>
  <si>
    <t>Part of the Seabee Gold Operation</t>
  </si>
  <si>
    <t>https://miningdataonline.com/property/1524/Seabee-Gold-Operation.aspx</t>
  </si>
  <si>
    <t>https://stbarbara.com.au/</t>
  </si>
  <si>
    <t>Atlantic Gold’s Moose River Consolidated (MRC) Project involves the combined development of the Touquoy gold mine and the neighbouring Beaver Dam gold mine</t>
  </si>
  <si>
    <t>https://miningdataonline.com/property/944/Atlantic-Operation.aspx</t>
  </si>
  <si>
    <t>https://stbarbara.com.au/our-operations/our-atlantic-operations/</t>
  </si>
  <si>
    <t>https://www.stelco.com/</t>
  </si>
  <si>
    <t>https://www.stelco.com/about-us/our-facilities</t>
  </si>
  <si>
    <t>Only Annual Toxics Reduction</t>
  </si>
  <si>
    <t>https://www.tatasteel.com/investors/annual-report-2014-15/html/tata-steel-minerals-canada.html</t>
  </si>
  <si>
    <t>https://miningdataonline.com/property/941/Howse-Project.aspx</t>
  </si>
  <si>
    <t>Seems not operationg</t>
  </si>
  <si>
    <t>http://www.sorelforge.com/</t>
  </si>
  <si>
    <t>https://swisssteel-group.com/en</t>
  </si>
  <si>
    <t>https://terrapureenv.com/fr/</t>
  </si>
  <si>
    <t>https://www.trafigura.com/</t>
  </si>
  <si>
    <t>https://miningdataonline.com/property/64/Myra-Falls-Mine.aspx</t>
  </si>
  <si>
    <t>In care and maintenance</t>
  </si>
  <si>
    <t>https://www.triplemmetal.com/</t>
  </si>
  <si>
    <t>https://www.valbrunaasw.ca/</t>
  </si>
  <si>
    <t>https://vgcx.com/</t>
  </si>
  <si>
    <t>https://miningdataonline.com/property/1596/Eagle-Gold-Mine.aspx</t>
  </si>
  <si>
    <t>activity_status</t>
  </si>
  <si>
    <t>development_stage</t>
  </si>
  <si>
    <t>Active</t>
  </si>
  <si>
    <t>Advanced project</t>
  </si>
  <si>
    <t>Advanced processing project</t>
  </si>
  <si>
    <t>Advanced unconventional project</t>
  </si>
  <si>
    <t>Advanced Project</t>
  </si>
  <si>
    <t>Battery recycling facility</t>
  </si>
  <si>
    <t>Demonstration plant</t>
  </si>
  <si>
    <t>QC-MAIN-d29e0839</t>
  </si>
  <si>
    <t>QC-MAIN-5801b453</t>
  </si>
  <si>
    <t>QC-MAIN-c0660aec</t>
  </si>
  <si>
    <t>QC-MAIN-e7e6a960</t>
  </si>
  <si>
    <t>QC-MAIN-e51eda66</t>
  </si>
  <si>
    <t>ON-MAIN-aeafbb59</t>
  </si>
  <si>
    <t>ON-MAIN-1f126a43</t>
  </si>
  <si>
    <t>NU-MAIN-8b0264c9</t>
  </si>
  <si>
    <t>NU-MAIN-730aefe3</t>
  </si>
  <si>
    <t>NU-MAIN-4ea8ac9d</t>
  </si>
  <si>
    <t>QC-MAIN-f1ff4920</t>
  </si>
  <si>
    <t>ON-MAIN-74997012</t>
  </si>
  <si>
    <t>MB-MAIN-5d21dbd5</t>
  </si>
  <si>
    <t>ON-MAIN-7607a50e</t>
  </si>
  <si>
    <t>ON-MAIN-687b8c8d</t>
  </si>
  <si>
    <t>QC-MAIN-52c01ae4</t>
  </si>
  <si>
    <t>QC-MAIN-eac5a52b</t>
  </si>
  <si>
    <t>QC-MAIN-81a288d0</t>
  </si>
  <si>
    <t>QC-MAIN-c8966bdc</t>
  </si>
  <si>
    <t>ON-MAIN-eab8c362</t>
  </si>
  <si>
    <t>QC-MAIN-8c7063b2</t>
  </si>
  <si>
    <t>BC-MAIN-3ef4f421</t>
  </si>
  <si>
    <t>AB-MAIN-9fed34a8</t>
  </si>
  <si>
    <t>NB-MAIN-9e0c4fb2</t>
  </si>
  <si>
    <t>QC-MAIN-15d7c629</t>
  </si>
  <si>
    <t>QC-MAIN-abe563b5</t>
  </si>
  <si>
    <t>QC-MAIN-41bf5ea5</t>
  </si>
  <si>
    <t>QC-MAIN-a1159813</t>
  </si>
  <si>
    <t>ON-MAIN-8056a739</t>
  </si>
  <si>
    <t>ON-MAIN-9623499f</t>
  </si>
  <si>
    <t>QC-MAIN-084bd95c</t>
  </si>
  <si>
    <t>QC-MAIN-33c09b8b</t>
  </si>
  <si>
    <t>QC-MAIN-30ff61c3</t>
  </si>
  <si>
    <t>QC-MAIN-1eee4ace</t>
  </si>
  <si>
    <t>QC-MAIN-844dcc47</t>
  </si>
  <si>
    <t>QC-MAIN-e25eed27</t>
  </si>
  <si>
    <t>ON-MAIN-4c35e094</t>
  </si>
  <si>
    <t>ON-MAIN-8825d90d</t>
  </si>
  <si>
    <t>SK-MAIN-de2e2f8e</t>
  </si>
  <si>
    <t>ON-MAIN-e928d96a</t>
  </si>
  <si>
    <t>NB-MAIN-e55cb3d1</t>
  </si>
  <si>
    <t>ON-MAIN-46f71d5b</t>
  </si>
  <si>
    <t>NT-MAIN-4f11f183</t>
  </si>
  <si>
    <t>NU-MAIN-5154702a</t>
  </si>
  <si>
    <t>ON-MAIN-6e9be24e</t>
  </si>
  <si>
    <t>AB-MAIN-8434dce0</t>
  </si>
  <si>
    <t>SK-MAIN-f79436ec</t>
  </si>
  <si>
    <t>AB-MAIN-a67a8e37</t>
  </si>
  <si>
    <t>YT-MAIN-2cc9bb06</t>
  </si>
  <si>
    <t>NL-MAIN-895cb178</t>
  </si>
  <si>
    <t>NT-MAIN-6c1d6ee6</t>
  </si>
  <si>
    <t>AB-MAIN-2951d12e</t>
  </si>
  <si>
    <t>NB-MAIN-0c5b40d8</t>
  </si>
  <si>
    <t>SK-MAIN-91cf5448</t>
  </si>
  <si>
    <t>SK-MAIN-d3c471e8</t>
  </si>
  <si>
    <t>SK-MAIN-bb89158f</t>
  </si>
  <si>
    <t>ON-MAIN-237587f6</t>
  </si>
  <si>
    <t>ON-MAIN-484e4fa3</t>
  </si>
  <si>
    <t>ON-MAIN-4c5c1179</t>
  </si>
  <si>
    <t>NB-MAIN-8e04eb21</t>
  </si>
  <si>
    <t>ON-MAIN-37e9571e</t>
  </si>
  <si>
    <t>NB-MAIN-3e7d42ac</t>
  </si>
  <si>
    <t>AB-MAIN-70af0605</t>
  </si>
  <si>
    <t>AB-MAIN-e4a2cc7b</t>
  </si>
  <si>
    <t>AB-MAIN-f7556a3a</t>
  </si>
  <si>
    <t>NU-MAIN-eae1621e</t>
  </si>
  <si>
    <t>QC-MAIN-5ce331b8</t>
  </si>
  <si>
    <t>BC-MAIN-eba3e309</t>
  </si>
  <si>
    <t>BC-MAIN-ed23117f</t>
  </si>
  <si>
    <t>BC-MAIN-e34feb4d</t>
  </si>
  <si>
    <t>QC-MAIN-089f3c60</t>
  </si>
  <si>
    <t>NL-MAIN-251d6364</t>
  </si>
  <si>
    <t>ON-MAIN-be399420</t>
  </si>
  <si>
    <t>QC-MAIN-3330383b</t>
  </si>
  <si>
    <t>BC-MAIN-afd7eec5</t>
  </si>
  <si>
    <t>BC-MAIN-becbbe67</t>
  </si>
  <si>
    <t>BC-MAIN-fb4d0c45</t>
  </si>
  <si>
    <t>MB-MAIN-6fca9d6d</t>
  </si>
  <si>
    <t>QC-MAIN-d4e2812a</t>
  </si>
  <si>
    <t>AB-MAIN-9a0307f6</t>
  </si>
  <si>
    <t>AB-MAIN-ddfda037</t>
  </si>
  <si>
    <t>QC-MAIN-715d4318</t>
  </si>
  <si>
    <t>NT-MAIN-94e652a5</t>
  </si>
  <si>
    <t>BC-MAIN-382acb18</t>
  </si>
  <si>
    <t>SK-MAIN-4aef3cb2</t>
  </si>
  <si>
    <t>SK-MAIN-95ec2625</t>
  </si>
  <si>
    <t>BC-MAIN-51068f3b</t>
  </si>
  <si>
    <t>AB-MAIN-7d4a0421</t>
  </si>
  <si>
    <t>QC-MAIN-f9e41c2a</t>
  </si>
  <si>
    <t>ON-MAIN-6664e89b</t>
  </si>
  <si>
    <t>QC-MAIN-5398dfac</t>
  </si>
  <si>
    <t>SK-MAIN-8daee686</t>
  </si>
  <si>
    <t>QC-MAIN-2cf66e65</t>
  </si>
  <si>
    <t>ON-MAIN-7f050560</t>
  </si>
  <si>
    <t>SK-MAIN-26b9aaf3</t>
  </si>
  <si>
    <t>MB-MAIN-c3d6d0d2</t>
  </si>
  <si>
    <t>SK-MAIN-5faf4b42</t>
  </si>
  <si>
    <t>AB-MAIN-575ff9de</t>
  </si>
  <si>
    <t>AB-MAIN-2a44a3b1</t>
  </si>
  <si>
    <t>QC-MAIN-c1cc9f7c</t>
  </si>
  <si>
    <t>NL-MAIN-c139de6d</t>
  </si>
  <si>
    <t>NL-MAIN-842ba1b4</t>
  </si>
  <si>
    <t>YT-MAIN-70d629b4</t>
  </si>
  <si>
    <t>YT-MAIN-ca488f19</t>
  </si>
  <si>
    <t>AB-MAIN-4eee18d1</t>
  </si>
  <si>
    <t>BC-MAIN-efff21d3</t>
  </si>
  <si>
    <t>SK-MAIN-0684a5d8</t>
  </si>
  <si>
    <t>MB-MAIN-f7fde5b4</t>
  </si>
  <si>
    <t>QC-MAIN-ae473a4e</t>
  </si>
  <si>
    <t>SK-MAIN-7a11ae49</t>
  </si>
  <si>
    <t>AB-MAIN-ca9625ce</t>
  </si>
  <si>
    <t>NT-MAIN-b7cdf82c</t>
  </si>
  <si>
    <t>ON-MAIN-d47616e5</t>
  </si>
  <si>
    <t>BC-MAIN-e1641dfb</t>
  </si>
  <si>
    <t>ON-MAIN-c06904f0</t>
  </si>
  <si>
    <t>ON-MAIN-64bbe7e6</t>
  </si>
  <si>
    <t>SK-MAIN-f2a5edd8</t>
  </si>
  <si>
    <t>QC-MAIN-22426144</t>
  </si>
  <si>
    <t>ON-MAIN-92cdea80</t>
  </si>
  <si>
    <t>MB-MAIN-0d5c2cae</t>
  </si>
  <si>
    <t>ON-MAIN-21b6ab35</t>
  </si>
  <si>
    <t>ON-MAIN-bddeaef0</t>
  </si>
  <si>
    <t>MB-MAIN-b4ca1426</t>
  </si>
  <si>
    <t>QC-MAIN-a97821c0</t>
  </si>
  <si>
    <t>ON-MAIN-fcb287a4</t>
  </si>
  <si>
    <t>ON-MAIN-206041d1</t>
  </si>
  <si>
    <t>ON-MAIN-ed85ac94</t>
  </si>
  <si>
    <t>ON-MAIN-f8313ebd</t>
  </si>
  <si>
    <t>QC-MAIN-529c96b4</t>
  </si>
  <si>
    <t>QC-MAIN-abb3e1c7</t>
  </si>
  <si>
    <t>QC-MAIN-de3d8b7b</t>
  </si>
  <si>
    <t>QC-MAIN-30c1828c</t>
  </si>
  <si>
    <t>ON-MAIN-40ce0593</t>
  </si>
  <si>
    <t>ON-MAIN-319e04a8</t>
  </si>
  <si>
    <t>ON-MAIN-4440c34c</t>
  </si>
  <si>
    <t>BC-MAIN-4724f4ba</t>
  </si>
  <si>
    <t>YT-MAIN-956d050a</t>
  </si>
  <si>
    <t>ON-MAIN-97ee890f</t>
  </si>
  <si>
    <t>MB-MAIN-27a90834</t>
  </si>
  <si>
    <t>SK-MAIN-fbe28fef</t>
  </si>
  <si>
    <t>BC-MAIN-b031959a</t>
  </si>
  <si>
    <t>QC-MAIN-b86f7d07</t>
  </si>
  <si>
    <t>YT-MAIN-44857446</t>
  </si>
  <si>
    <t>YT-MAIN-c3105f43</t>
  </si>
  <si>
    <t>ON-MAIN-fc6f1a44</t>
  </si>
  <si>
    <t>MB-MAIN-0898e255</t>
  </si>
  <si>
    <t>MB-MAIN-da0b5c3d</t>
  </si>
  <si>
    <t>MB-MAIN-be5b3dc8</t>
  </si>
  <si>
    <t>BC-MAIN-599152a0</t>
  </si>
  <si>
    <t>MB-MAIN-c0684566</t>
  </si>
  <si>
    <t>MB-MAIN-e2e67f8f</t>
  </si>
  <si>
    <t>MB-MAIN-854abe09</t>
  </si>
  <si>
    <t>MB-MAIN-1a82a1b7</t>
  </si>
  <si>
    <t>MB-MAIN-b5b81ee3</t>
  </si>
  <si>
    <t>QC-MAIN-02884fb5</t>
  </si>
  <si>
    <t>ON-MAIN-a3c56a83</t>
  </si>
  <si>
    <t>BC-MAIN-3f490561</t>
  </si>
  <si>
    <t>QC-MAIN-586679b9</t>
  </si>
  <si>
    <t>AB-MAIN-eec2cd4c</t>
  </si>
  <si>
    <t>MB-MAIN-d7217475</t>
  </si>
  <si>
    <t>NL-MAIN-dd723db4</t>
  </si>
  <si>
    <t>NS-MAIN-baf0bfbd</t>
  </si>
  <si>
    <t>SK-MAIN-017a6137</t>
  </si>
  <si>
    <t>ON-MAIN-7001a391</t>
  </si>
  <si>
    <t>ON-MAIN-9a34108c</t>
  </si>
  <si>
    <t>ON-MAIN-6bd6cc80</t>
  </si>
  <si>
    <t>MB-MAIN-a832fb0a</t>
  </si>
  <si>
    <t>BC-MAIN-12730593</t>
  </si>
  <si>
    <t>ON-MAIN-575c5e66</t>
  </si>
  <si>
    <t>ON-MAIN-6b998583</t>
  </si>
  <si>
    <t>QC-MAIN-0414a373</t>
  </si>
  <si>
    <t>AB-MAIN-35d0dc71</t>
  </si>
  <si>
    <t>QC-MAIN-a2c6775d</t>
  </si>
  <si>
    <t>ON-MAIN-b1d981ca</t>
  </si>
  <si>
    <t>ON-MAIN-54b7e152</t>
  </si>
  <si>
    <t>QC-MAIN-aa793d35</t>
  </si>
  <si>
    <t>QC-MAIN-649d2873</t>
  </si>
  <si>
    <t>QC-MAIN-a555d9b9</t>
  </si>
  <si>
    <t>NB-MAIN-c1e4dee0</t>
  </si>
  <si>
    <t>NL-MAIN-f021107e</t>
  </si>
  <si>
    <t>QC-MAIN-615ebdb4</t>
  </si>
  <si>
    <t>ON-MAIN-470b504b</t>
  </si>
  <si>
    <t>ON-MAIN-4e0734b5</t>
  </si>
  <si>
    <t>BC-MAIN-d9e2f362</t>
  </si>
  <si>
    <t>QC-MAIN-237d67c1</t>
  </si>
  <si>
    <t>BC-MAIN-c7247100</t>
  </si>
  <si>
    <t>YT-MAIN-752fbcae</t>
  </si>
  <si>
    <t>NU-MAIN-8e62bfbc</t>
  </si>
  <si>
    <t>NU-MAIN-1ef8af2c</t>
  </si>
  <si>
    <t>QC-MAIN-9d41d417</t>
  </si>
  <si>
    <t>QC-MAIN-eb73fd68</t>
  </si>
  <si>
    <t>ON-MAIN-2bb07cd3</t>
  </si>
  <si>
    <t>ON-MAIN-0aadf28f</t>
  </si>
  <si>
    <t>BC-MAIN-aa76f6f2</t>
  </si>
  <si>
    <t>QC-MAIN-6dc537e6</t>
  </si>
  <si>
    <t>ON-MAIN-538513cd</t>
  </si>
  <si>
    <t>ON-MAIN-3b3e5365</t>
  </si>
  <si>
    <t>ON-MAIN-8629a493</t>
  </si>
  <si>
    <t>ON-MAIN-1c674cd0</t>
  </si>
  <si>
    <t>ON-MAIN-fefeaee4</t>
  </si>
  <si>
    <t>BC-MAIN-8eb8be0d</t>
  </si>
  <si>
    <t>BC-MAIN-857b7b89</t>
  </si>
  <si>
    <t>BC-MAIN-c720b195</t>
  </si>
  <si>
    <t>BC-MAIN-b4655afb</t>
  </si>
  <si>
    <t>SK-MAIN-3012889c</t>
  </si>
  <si>
    <t>YT-MAIN-1910d1c3</t>
  </si>
  <si>
    <t>QC-MAIN-288718a6</t>
  </si>
  <si>
    <t>NB-MAIN-f58cc895</t>
  </si>
  <si>
    <t>ON-MAIN-8b86d975</t>
  </si>
  <si>
    <t>BC-MAIN-6fbdcf4c</t>
  </si>
  <si>
    <t>BC-MAIN-265a57f6</t>
  </si>
  <si>
    <t>NT-MAIN-b3681e03</t>
  </si>
  <si>
    <t>QC-MAIN-d6748d40</t>
  </si>
  <si>
    <t>QC-MAIN-69bb36c1</t>
  </si>
  <si>
    <t>SK-MAIN-60ba74c4</t>
  </si>
  <si>
    <t>NT-MAIN-b99d4cb2</t>
  </si>
  <si>
    <t>NL-MAIN-a498ddc6</t>
  </si>
  <si>
    <t>ON-MAIN-bfbcd72e</t>
  </si>
  <si>
    <t>ON-MAIN-f3e6ff08</t>
  </si>
  <si>
    <t>NS-MAIN-fb4e8e94</t>
  </si>
  <si>
    <t>MB-MAIN-3ab82795</t>
  </si>
  <si>
    <t>BC-MAIN-1f842681</t>
  </si>
  <si>
    <t>ON-MAIN-b466361f</t>
  </si>
  <si>
    <t>BC-MAIN-ee65d38c</t>
  </si>
  <si>
    <t>QC-MAIN-01c1e81f</t>
  </si>
  <si>
    <t>QC-MAIN-c0e3a48b</t>
  </si>
  <si>
    <t>QC-MAIN-92628f16</t>
  </si>
  <si>
    <t>QC-MAIN-c1c7eb99</t>
  </si>
  <si>
    <t>QC-MAIN-3aa117d8</t>
  </si>
  <si>
    <t>BC-MAIN-eb47f7c7</t>
  </si>
  <si>
    <t>QC-MAIN-8d6616b4</t>
  </si>
  <si>
    <t>QC-MAIN-e82266c5</t>
  </si>
  <si>
    <t>NT-MAIN-0ec39ce0</t>
  </si>
  <si>
    <t>QC-MAIN-3e146840</t>
  </si>
  <si>
    <t>QC-MAIN-11c40b1f</t>
  </si>
  <si>
    <t>QC-MAIN-7b3b4c8b</t>
  </si>
  <si>
    <t>QC-MAIN-bebff037</t>
  </si>
  <si>
    <t>ON-MAIN-eda110b0</t>
  </si>
  <si>
    <t>YT-MAIN-73ce66b5</t>
  </si>
  <si>
    <t>BC-MAIN-116ae608</t>
  </si>
  <si>
    <t>ON-MAIN-dca9cce7</t>
  </si>
  <si>
    <t>AB-MAIN-7430be9d</t>
  </si>
  <si>
    <t>SK-MAIN-d5c9124e</t>
  </si>
  <si>
    <t>QC-MAIN-c4fb59c2</t>
  </si>
  <si>
    <t>QC-MAIN-dc1a16f9</t>
  </si>
  <si>
    <t>QC-MAIN-1186a6d0</t>
  </si>
  <si>
    <t>BC-MAIN-b7591127</t>
  </si>
  <si>
    <t>BC-MAIN-4959ea63</t>
  </si>
  <si>
    <t>YT-MAIN-03a159d7</t>
  </si>
  <si>
    <t>AB-MAIN-d3a4aba9</t>
  </si>
  <si>
    <t>ON-MAIN-f4fc3276</t>
  </si>
  <si>
    <t>MB-MAIN-915d9faa</t>
  </si>
  <si>
    <t>BC-MAIN-b1fe389a</t>
  </si>
  <si>
    <t>QC-MAIN-1d2f31f9</t>
  </si>
  <si>
    <t>NL-MAIN-bb23d8a6</t>
  </si>
  <si>
    <t>SK-MAIN-22ce14be</t>
  </si>
  <si>
    <t>SK-MAIN-29afbdb5</t>
  </si>
  <si>
    <t>NS-MAIN-c9c77a59</t>
  </si>
  <si>
    <t>ON-MAIN-020a683c</t>
  </si>
  <si>
    <t>ON-MAIN-b2e5c9bb</t>
  </si>
  <si>
    <t>QC-MAIN-3032c251</t>
  </si>
  <si>
    <t>QC-MAIN-b5937543</t>
  </si>
  <si>
    <t>QC-MAIN-64595b02</t>
  </si>
  <si>
    <t>AB-MAIN-7dabaf6e</t>
  </si>
  <si>
    <t>AB-MAIN-3f0e46be</t>
  </si>
  <si>
    <t>BC-MAIN-a505d25d</t>
  </si>
  <si>
    <t>BC-MAIN-c5d1b42d</t>
  </si>
  <si>
    <t>QC-MAIN-6a26086e</t>
  </si>
  <si>
    <t>AB-MAIN-c42b8de9</t>
  </si>
  <si>
    <t>AB-MAIN-5ce71d64</t>
  </si>
  <si>
    <t>NL-MAIN-b64bae7a</t>
  </si>
  <si>
    <t>NL-MAIN-18695c6d</t>
  </si>
  <si>
    <t>ON-MAIN-1aa10efa</t>
  </si>
  <si>
    <t>BC-MAIN-6b4800fe</t>
  </si>
  <si>
    <t>BC-MAIN-18bed6d7</t>
  </si>
  <si>
    <t>BC-MAIN-23f67ea8</t>
  </si>
  <si>
    <t>NL-MAIN-e09881ff</t>
  </si>
  <si>
    <t>QC-MAIN-b8c826a2</t>
  </si>
  <si>
    <t>BC-MAIN-bf503b6b</t>
  </si>
  <si>
    <t>BC-MAIN-9e101b16</t>
  </si>
  <si>
    <t>BC-MAIN-48ad5435</t>
  </si>
  <si>
    <t>BC-MAIN-c202b377</t>
  </si>
  <si>
    <t>BC-MAIN-2c4ceca5</t>
  </si>
  <si>
    <t>BC-MAIN-3bb6b7cd</t>
  </si>
  <si>
    <t>BC-MAIN-193ddddb</t>
  </si>
  <si>
    <t>QC-MAIN-4f03382f</t>
  </si>
  <si>
    <t>ON-MAIN-137bbc71</t>
  </si>
  <si>
    <t>QC-MAIN-2587e541</t>
  </si>
  <si>
    <t>BC-MAIN-23155c25</t>
  </si>
  <si>
    <t>ON-MAIN-75f260ea</t>
  </si>
  <si>
    <t>ON-MAIN-59a49b3e</t>
  </si>
  <si>
    <t>ON-MAIN-00855a72</t>
  </si>
  <si>
    <t>YT-MAIN-68c87980</t>
  </si>
  <si>
    <t>QC-MAIN-b2148882</t>
  </si>
  <si>
    <t>ON-MAIN-4a6187a4</t>
  </si>
  <si>
    <t>SK-MAIN-9dd2b7f8</t>
  </si>
  <si>
    <t>ON-MAIN-387b06fe</t>
  </si>
  <si>
    <t>ON-MAIN-48fe2205</t>
  </si>
  <si>
    <t>ON-MAIN-de2f9639</t>
  </si>
  <si>
    <t>ON-MAIN-f080c409</t>
  </si>
  <si>
    <t>ON-MAIN-52224e1e</t>
  </si>
  <si>
    <t>ON-MAIN-6e9b2449</t>
  </si>
  <si>
    <t>ON-MAIN-28f3f0fc</t>
  </si>
  <si>
    <t>MB-MAIN-e0a6250e</t>
  </si>
  <si>
    <t>ON-MAIN-2e13aaa0</t>
  </si>
  <si>
    <t>ON-MAIN-63b394c3</t>
  </si>
  <si>
    <t>NL-MAIN-2d8801d6</t>
  </si>
  <si>
    <t>NL-MAIN-d9036091</t>
  </si>
  <si>
    <t>QC-MAIN-860bbbfc</t>
  </si>
  <si>
    <t>YT-MAIN-e05ed9fe</t>
  </si>
  <si>
    <t>QC-MAIN-d59f82aa</t>
  </si>
  <si>
    <t>NT-MAIN-b1b28b01</t>
  </si>
  <si>
    <t>AB-MAIN-63f096a6</t>
  </si>
  <si>
    <t>QC-MAIN-be473617</t>
  </si>
  <si>
    <t>ON-MAIN-3c468faa</t>
  </si>
  <si>
    <t>QC-MAIN-9de9bb0d</t>
  </si>
  <si>
    <t>ON-MAIN-c5fefb01</t>
  </si>
  <si>
    <t>ON-MAIN-cb85213a</t>
  </si>
  <si>
    <t>BC-MAIN-feb13c30</t>
  </si>
  <si>
    <t>YT-MAIN-5e0d8b48</t>
  </si>
  <si>
    <t>SK-MAIN-71ad0a66</t>
  </si>
  <si>
    <t>SK-MAIN-ae4fcc15</t>
  </si>
  <si>
    <t>SK-MAIN-a35bfc1b</t>
  </si>
  <si>
    <t>AB-MAIN-526c6c76</t>
  </si>
  <si>
    <t>AB-MAIN-0c614cfb</t>
  </si>
  <si>
    <t>ON-MAIN-12c68d49</t>
  </si>
  <si>
    <t>SK-MAIN-bae48393</t>
  </si>
  <si>
    <t>BC-MAIN-891d3cb5</t>
  </si>
  <si>
    <t>https://miningdataonline.com/property/968/Renard-Mine.aspx</t>
  </si>
  <si>
    <t>https://stornowaydiamonds.com/English/our-business/renard-mine/default.html</t>
  </si>
  <si>
    <t>https://stornowaydiamonds.com/English/home/default.html</t>
  </si>
  <si>
    <t>In care and maintenance. Oudated data.</t>
  </si>
  <si>
    <t>Suncor Energy Inc</t>
  </si>
  <si>
    <t>https://www.suncor.com/en-ca/what-we-do/oil-sands/fort-hills</t>
  </si>
  <si>
    <t>https://miningdataonline.com/property/567/Fort-Hills-Mine.aspx</t>
  </si>
  <si>
    <t>Part of the Base Plant Operation</t>
  </si>
  <si>
    <t>https://www.suncor.com/en-ca/what-we-do/oil-sands/base-plant-operations</t>
  </si>
  <si>
    <t>https://miningdataonline.com/property/4651/Scully-Mine.aspx</t>
  </si>
  <si>
    <t>https://miningdataonline.com/property/2/Gibraltar-Mine.aspx</t>
  </si>
  <si>
    <t>https://www.tasekomines.com/properties/gibraltar-mine/</t>
  </si>
  <si>
    <t>https://www.tasekomines.com/properties/yellowhead-project/</t>
  </si>
  <si>
    <t>https://www.tasekomines.com/properties/aley-project/</t>
  </si>
  <si>
    <t>https://miningdataonline.com/property/1663/Yellowhead-Project.aspx</t>
  </si>
  <si>
    <t>https://miningdataonline.com/property/1500/Aley-Project.aspx</t>
  </si>
  <si>
    <t>https://www.teck.com/</t>
  </si>
  <si>
    <t>https://miningdataonline.com/property/18/Elkview-Mine.aspx</t>
  </si>
  <si>
    <t>https://miningdataonline.com/property/39/Fording-River-Mine.aspx</t>
  </si>
  <si>
    <t>https://miningdataonline.com/property/48/Greenhills-Mine.aspx</t>
  </si>
  <si>
    <t>https://miningdataonline.com/property/56/Line-Creek-Mine.aspx</t>
  </si>
  <si>
    <t>https://miningdataonline.com/property/50/Highland-Valley-Mine.aspx</t>
  </si>
  <si>
    <t>https://vale.com/canada</t>
  </si>
  <si>
    <t>Part of the Sudbury Operation</t>
  </si>
  <si>
    <t>https://vale.com/port-colborne</t>
  </si>
  <si>
    <t>https://vale.com/sudbury</t>
  </si>
  <si>
    <t>https://miningdataonline.com/property/1485/Sudbury-Mine.aspx</t>
  </si>
  <si>
    <t>https://miningdataonline.com/property/1377/Thompson-Mine.aspx</t>
  </si>
  <si>
    <t>https://vale.com/thompson</t>
  </si>
  <si>
    <t>https://miningdataonline.com/property/626/Totten-Mine.aspx</t>
  </si>
  <si>
    <t>Can be part of the Subdbury Operation (35km away)</t>
  </si>
  <si>
    <t>https://vale.com/long-harbour</t>
  </si>
  <si>
    <t>https://vale.com/voisey-s-bay</t>
  </si>
  <si>
    <t>https://miningdataonline.com/property/417/Voiseys-Bay-Mine.aspx</t>
  </si>
  <si>
    <t>GRI, SASB, TCFD, TNFD, WEF, ICMM</t>
  </si>
  <si>
    <t>Closed</t>
  </si>
  <si>
    <t>https://miningdataonline.com/property/1238/Mishi-Mine.aspx</t>
  </si>
  <si>
    <t>https://www.wesdome.com/English/operations/eagle-river/default.aspx</t>
  </si>
  <si>
    <t>https://www.wesdome.com/English/operations/kiena/default.aspx</t>
  </si>
  <si>
    <t>https://miningdataonline.com/property/1254/Eagle-River-Complex.aspx</t>
  </si>
  <si>
    <t>https://miningdataonline.com/property/3048/Kiena-Mine.aspx</t>
  </si>
  <si>
    <t>https://westmoreland.com/coal-valley-mine-2/</t>
  </si>
  <si>
    <t>https://westmoreland.com/estevan-mine-2/</t>
  </si>
  <si>
    <t>https://westmoreland.com/genesee-mine-2/</t>
  </si>
  <si>
    <t>https://westmoreland.com/poplar-river-mine-2/</t>
  </si>
  <si>
    <t>https://miningdataonline.com/property/231/Coal-Valley-Mine.aspx</t>
  </si>
  <si>
    <t>https://miningdataonline.com/property/932/Estevan-Mine.aspx</t>
  </si>
  <si>
    <t>https://miningdataonline.com/property/42/Genesee-Mine.aspx</t>
  </si>
  <si>
    <t>https://miningdataonline.com/property/457/Poplar-River-Mine.aspx</t>
  </si>
  <si>
    <t>Part of the Meadowbank complex</t>
  </si>
  <si>
    <t>https://miningdataonline.com/property/47/Meadowbank-Mine.aspx</t>
  </si>
  <si>
    <t>https://www.agnicoeagle.com/English/operations/operations/meadowbank/default.aspx</t>
  </si>
  <si>
    <t>https://www.agnicoeagle.com/English/operations/operations/Detour-Lake-Mine/default.aspx</t>
  </si>
  <si>
    <t>https://miningdataonline.com/property/13/Detour-Lake-Mine.aspx</t>
  </si>
  <si>
    <t>https://miningdataonline.com/property/959/Meliadine-Mine.aspx</t>
  </si>
  <si>
    <t>https://www.agnicoeagle.com/English/operations/operations/meliadine/default.aspx</t>
  </si>
  <si>
    <t>https://malartic.agnicoeagle.com/en/</t>
  </si>
  <si>
    <t>https://miningdataonline.com/property/20/Canadian-Malartic-Complex.aspx</t>
  </si>
  <si>
    <t>https://www.agnicoeagle.com/English/operations/operations/goldex/default.aspx</t>
  </si>
  <si>
    <t>https://miningdataonline.com/property/44/Goldex-Mine.aspx</t>
  </si>
  <si>
    <t>https://www.agnicoeagle.com/English/operations/operations/Macassa-Mine/default.aspx</t>
  </si>
  <si>
    <t>https://miningdataonline.com/property/453/Macassa-Complex.aspx</t>
  </si>
  <si>
    <t>https://www.agnicoeagle.com/English/operations/operations/laronde/default.aspx</t>
  </si>
  <si>
    <t>https://miningdataonline.com/property/46/LaRonde-Mine.aspx</t>
  </si>
  <si>
    <t>GRI, SASN, TCFD, TNFD</t>
  </si>
  <si>
    <t>Associated with the Goldex complex</t>
  </si>
  <si>
    <t>https://www.agnicoeagle.com/English/exploration/exploration-projects/Upper-Beaver/default.aspx</t>
  </si>
  <si>
    <t>Associated with the Macassa Mine</t>
  </si>
  <si>
    <t>https://www.alamosgold.com/operations/producing-mines/island-gold-canada/default.aspx</t>
  </si>
  <si>
    <t>https://www.alamosgold.com/operations/producing-mines/young-davidson-canada/default.aspx</t>
  </si>
  <si>
    <t>https://miningdataonline.com/property/7/Island-Gold-Mine.aspx</t>
  </si>
  <si>
    <t>https://miningdataonline.com/property/1484/young-davidson-mine.aspx</t>
  </si>
  <si>
    <t>https://corazon.com.au/our-projects/lynn-lake-project/</t>
  </si>
  <si>
    <t>https://corazon.com.au/</t>
  </si>
  <si>
    <t>https://miningdataonline.com/property/49/Hemlo-Williams,-David-Bell-Mine.aspx</t>
  </si>
  <si>
    <t>https://www.barrick.com/English/operations/hemlo/default.aspx</t>
  </si>
  <si>
    <t>https://www.baffinland.com/</t>
  </si>
  <si>
    <t xml:space="preserve">
https://burgundydiamonds.com/</t>
  </si>
  <si>
    <t>https://www.cameco.com/businesses/uranium-operations/canada/cigar-lake</t>
  </si>
  <si>
    <t>Part of the McArthur River/Key Lake operation</t>
  </si>
  <si>
    <t>https://www.cameco.com/businesses/uranium-operations/canada/mcarthur-river-key-lake</t>
  </si>
  <si>
    <t>https://www.cameco.com/businesses/fuel-services/refining-blind-river</t>
  </si>
  <si>
    <t>https://www.cameco.com/businesses/fuel-services/conversion-port-hope</t>
  </si>
  <si>
    <t>https://www.cnrl.com/working-together/horizon-oil-sands/</t>
  </si>
  <si>
    <t>https://www.oilsandsmagazine.com/projects/cnrl-jackpine-mine</t>
  </si>
  <si>
    <t>https://www.oilsandsmagazine.com/projects/cnrl-muskeg-river-mine</t>
  </si>
  <si>
    <t>Timmins Operation</t>
  </si>
  <si>
    <t>Facility-group</t>
  </si>
  <si>
    <t>year</t>
  </si>
  <si>
    <t>level</t>
  </si>
  <si>
    <t>commodity</t>
  </si>
  <si>
    <t>material_type</t>
  </si>
  <si>
    <t>quantity</t>
  </si>
  <si>
    <t>unit</t>
  </si>
  <si>
    <t>source</t>
  </si>
  <si>
    <t>source_id</t>
  </si>
  <si>
    <t>?</t>
  </si>
  <si>
    <t>Ore processed</t>
  </si>
  <si>
    <t>t</t>
  </si>
  <si>
    <t>2023-Sustainability-Performance_data</t>
  </si>
  <si>
    <t>QC-MAIN-e7e6a963</t>
  </si>
  <si>
    <t>oz</t>
  </si>
  <si>
    <t>QC-MAIN-e7e6a964</t>
  </si>
  <si>
    <t>Silver</t>
  </si>
  <si>
    <t>koz</t>
  </si>
  <si>
    <t>ON-MAIN-aeafbb60</t>
  </si>
  <si>
    <t>ON-MAIN-aeafbb61</t>
  </si>
  <si>
    <t>ON-MAIN-1f126a44</t>
  </si>
  <si>
    <t>ON-MAIN-1f126a45</t>
  </si>
  <si>
    <t>Zinc</t>
  </si>
  <si>
    <t>Concentrate</t>
  </si>
  <si>
    <t>reporting_level</t>
  </si>
  <si>
    <t>reserves_resources</t>
  </si>
  <si>
    <t>reserves_resources_type</t>
  </si>
  <si>
    <t>ore</t>
  </si>
  <si>
    <t>ore_unit</t>
  </si>
  <si>
    <t>grade</t>
  </si>
  <si>
    <t>grade_unit</t>
  </si>
  <si>
    <t>metal_content</t>
  </si>
  <si>
    <t>metal_content_unit</t>
  </si>
  <si>
    <t>norm</t>
  </si>
  <si>
    <t>recovery_rate</t>
  </si>
  <si>
    <t>Reserves</t>
  </si>
  <si>
    <t>Proven</t>
  </si>
  <si>
    <t>kt</t>
  </si>
  <si>
    <t>g/t</t>
  </si>
  <si>
    <t>kOz Au</t>
  </si>
  <si>
    <t>2024_MRMR</t>
  </si>
  <si>
    <t xml:space="preserve">Probable </t>
  </si>
  <si>
    <t>Resources</t>
  </si>
  <si>
    <t>Measured</t>
  </si>
  <si>
    <t>Indicated</t>
  </si>
  <si>
    <t>Inferred</t>
  </si>
  <si>
    <t>Probable</t>
  </si>
  <si>
    <t>Facility-level</t>
  </si>
  <si>
    <t>energy_type</t>
  </si>
  <si>
    <t>energy_type_unit</t>
  </si>
  <si>
    <t>energy_type_quantity</t>
  </si>
  <si>
    <t>Fuel consumption</t>
  </si>
  <si>
    <t>Fuel consumption|Diesel</t>
  </si>
  <si>
    <t>Fuel consumption|Light Fuel &amp; Gasoline</t>
  </si>
  <si>
    <t>Fuel consumption|Propane</t>
  </si>
  <si>
    <t>Fuel consumption|Explosive</t>
  </si>
  <si>
    <t>Electricity consumption</t>
  </si>
  <si>
    <t>kWh</t>
  </si>
  <si>
    <t>Electricity intensity</t>
  </si>
  <si>
    <t>kWh/t ore processed</t>
  </si>
  <si>
    <t>Energy intensity</t>
  </si>
  <si>
    <t>GJ/t ore processed</t>
  </si>
  <si>
    <t>Facility_group (Meadowbank complex)</t>
  </si>
  <si>
    <t>Fuel consumption|Lubricating Oils &amp; Greases</t>
  </si>
  <si>
    <t>Electricity consumption|Generated on-site</t>
  </si>
  <si>
    <t>Fuel consumption|Natural gas</t>
  </si>
  <si>
    <t>Fuel consumption|Gasoline</t>
  </si>
  <si>
    <t>Fuel consumption|Aviation fuel</t>
  </si>
  <si>
    <t>2023-Performance-data.xlsx</t>
  </si>
  <si>
    <t>Solar</t>
  </si>
  <si>
    <t>Biodiesel</t>
  </si>
  <si>
    <t>Electricity generated on-site</t>
  </si>
  <si>
    <t>Fuel consumption|Used oil</t>
  </si>
  <si>
    <t>Acytelene</t>
  </si>
  <si>
    <t>Previously owned by Newcrest</t>
  </si>
  <si>
    <t>Porcupine complex</t>
  </si>
  <si>
    <t>NI-43101</t>
  </si>
  <si>
    <t>%</t>
  </si>
  <si>
    <t>Mlbs Cu</t>
  </si>
  <si>
    <t>Eleonore</t>
  </si>
  <si>
    <t>Newmount Corporation</t>
  </si>
  <si>
    <t>2023_reserves</t>
  </si>
  <si>
    <t>Operating_statistics_2023</t>
  </si>
  <si>
    <t>million lbs</t>
  </si>
  <si>
    <t>Ore mined</t>
  </si>
  <si>
    <t>Mill ore grade</t>
  </si>
  <si>
    <t>Operating_statistics_2024</t>
  </si>
  <si>
    <t>Operating_statistics_2025</t>
  </si>
  <si>
    <t>Ore mined|OP ore</t>
  </si>
  <si>
    <t>Ore mined|OP waste</t>
  </si>
  <si>
    <t>Ore mined|Underground</t>
  </si>
  <si>
    <t>AR_2024</t>
  </si>
  <si>
    <t>Mill recovery rate</t>
  </si>
  <si>
    <t>Proven &amp; Probable</t>
  </si>
  <si>
    <t>Data_2023.xlsx</t>
  </si>
  <si>
    <t>Measured &amp; Indicated</t>
  </si>
  <si>
    <t>Fuel consumption|Naphta</t>
  </si>
  <si>
    <t>GJ/t ore mined</t>
  </si>
  <si>
    <t>GJ/oz gold produced</t>
  </si>
  <si>
    <t>elementary_flow</t>
  </si>
  <si>
    <t>elementary_flow_unit</t>
  </si>
  <si>
    <t>elementary_flow_quantity</t>
  </si>
  <si>
    <t>ghg</t>
  </si>
  <si>
    <t>CO2eq</t>
  </si>
  <si>
    <t>scope1</t>
  </si>
  <si>
    <t>scope1|CO2</t>
  </si>
  <si>
    <t>scope1|CO2|Biogenic</t>
  </si>
  <si>
    <t>scope1|CH4</t>
  </si>
  <si>
    <t>scope1|N2O</t>
  </si>
  <si>
    <t>scope1|PFCs</t>
  </si>
  <si>
    <t>scope2</t>
  </si>
  <si>
    <t>scope3</t>
  </si>
  <si>
    <t>ghg_ratio</t>
  </si>
  <si>
    <t>CO2eq/t ore mined</t>
  </si>
  <si>
    <t>CO2eq/t ore treated</t>
  </si>
  <si>
    <t>CO2eq/oz gold production</t>
  </si>
  <si>
    <t>https://miningdataonline.com/property/3240/Lynn-Lake-Project.aspx</t>
  </si>
  <si>
    <t>air_pollution</t>
  </si>
  <si>
    <t>Nox</t>
  </si>
  <si>
    <t>Sox</t>
  </si>
  <si>
    <t>CO</t>
  </si>
  <si>
    <t>POP</t>
  </si>
  <si>
    <t>VOC</t>
  </si>
  <si>
    <t>HAP</t>
  </si>
  <si>
    <t>PM10</t>
  </si>
  <si>
    <t>PM2.5</t>
  </si>
  <si>
    <t>Mercury</t>
  </si>
  <si>
    <t>Lead</t>
  </si>
  <si>
    <t>type</t>
  </si>
  <si>
    <t>water</t>
  </si>
  <si>
    <t>Total water withdrawal</t>
  </si>
  <si>
    <t>ML</t>
  </si>
  <si>
    <t>Total water discharge</t>
  </si>
  <si>
    <t>Total consumption</t>
  </si>
  <si>
    <t>Total ore mined</t>
  </si>
  <si>
    <t>Total ore milled</t>
  </si>
  <si>
    <t>Total overburden removed</t>
  </si>
  <si>
    <t>Total sodium cyanide used</t>
  </si>
  <si>
    <t>Total blasting agents used e.g. ANFO</t>
  </si>
  <si>
    <t>Tailings produced</t>
  </si>
  <si>
    <t>Total mineral waste</t>
  </si>
  <si>
    <t>Total waste rock generated</t>
  </si>
  <si>
    <t>Total waste rock reused/reycled</t>
  </si>
  <si>
    <t>material use &amp;  waste rock</t>
  </si>
  <si>
    <t>waste generated</t>
  </si>
  <si>
    <t>Total non-mineral waste|Total hazardous waste</t>
  </si>
  <si>
    <t>Total non-mineral waste|Total non-hazardous waste|Sent for disposal</t>
  </si>
  <si>
    <t>Total non-mineral waste|Total non-hazardous waste|Sent for recycling</t>
  </si>
  <si>
    <t>Total non-mineral waste</t>
  </si>
  <si>
    <t>Total mineral waste|Hazardous waste|Tailings</t>
  </si>
  <si>
    <t>Total mineral waste|Non-Hazardous waste</t>
  </si>
  <si>
    <t>Waste diverted from disposal|Hazardous waste</t>
  </si>
  <si>
    <t>Waste diverted from disposal|Non-Hazardous waste</t>
  </si>
  <si>
    <t>Waste directed to disposal|Hazardous waste</t>
  </si>
  <si>
    <t>Waste directed to disposal|Non-Hazardous waste</t>
  </si>
  <si>
    <t>Size of operation</t>
  </si>
  <si>
    <t>Total disturbed land not rehabilitated</t>
  </si>
  <si>
    <t>tailings</t>
  </si>
  <si>
    <t>Total tailings generated</t>
  </si>
  <si>
    <t>ha</t>
  </si>
  <si>
    <t>Sub-surface tailings</t>
  </si>
  <si>
    <t>Tailings sent to surface</t>
  </si>
  <si>
    <t>Grade</t>
  </si>
  <si>
    <t>Ore grade</t>
  </si>
  <si>
    <t>Mill grade</t>
  </si>
  <si>
    <t>Facility_group</t>
  </si>
  <si>
    <t>Ammonium nitrate</t>
  </si>
  <si>
    <t>Emulsions</t>
  </si>
  <si>
    <t>Fuel consumption|Dynamite</t>
  </si>
  <si>
    <t>ESG_data_2023.xlsx</t>
  </si>
  <si>
    <t>tCO2eq</t>
  </si>
  <si>
    <t>NOx</t>
  </si>
  <si>
    <t>SOx</t>
  </si>
  <si>
    <t>m3</t>
  </si>
  <si>
    <t>Total water consumption</t>
  </si>
  <si>
    <t>biodiversity</t>
  </si>
  <si>
    <t>Maximum permitted storage capacity</t>
  </si>
  <si>
    <t>Mt</t>
  </si>
  <si>
    <t>Current amount of tailings stored</t>
  </si>
  <si>
    <t>dry t</t>
  </si>
  <si>
    <t>Tailings|Not used as hydraulic backfill</t>
  </si>
  <si>
    <t>Tailings|Used as hydraulic backfill</t>
  </si>
  <si>
    <t>Waste rock|Not used as backfill</t>
  </si>
  <si>
    <t>Waste rock|Used as backfill</t>
  </si>
  <si>
    <t>Reserves_2024</t>
  </si>
  <si>
    <t>Financial_results</t>
  </si>
  <si>
    <t>SO2</t>
  </si>
  <si>
    <t>NO2</t>
  </si>
  <si>
    <t>PM</t>
  </si>
  <si>
    <t>% U3O8</t>
  </si>
  <si>
    <t>Mlbs U3O8</t>
  </si>
  <si>
    <t>AR_2023</t>
  </si>
  <si>
    <t>deposit_type</t>
  </si>
  <si>
    <t>ore_type</t>
  </si>
  <si>
    <t>mining_depth</t>
  </si>
  <si>
    <t>mining_method</t>
  </si>
  <si>
    <t>milling_method</t>
  </si>
  <si>
    <t>beneficiation_technique</t>
  </si>
  <si>
    <t>tailings_management</t>
  </si>
  <si>
    <t>processing_type</t>
  </si>
  <si>
    <t>id</t>
  </si>
  <si>
    <t>name</t>
  </si>
  <si>
    <t>scope1+2+3</t>
  </si>
  <si>
    <t>TR_2024</t>
  </si>
  <si>
    <t>Unconformity-related</t>
  </si>
  <si>
    <t>High-grade pitchblende (~85% U3O8) in clay-quartz matrix</t>
  </si>
  <si>
    <t>~410–450</t>
  </si>
  <si>
    <t>Jet Boring System (JBS), frozen ore</t>
  </si>
  <si>
    <t>Slurry to McClean Lake mill, acid leach (~99.5% recovery)</t>
  </si>
  <si>
    <t>Solvent extraction, precipitation with ammonia, calcination</t>
  </si>
  <si>
    <t>Mill tailings at McClean Lake JEB TMF</t>
  </si>
  <si>
    <t>Mine (U3O8 concentrate produced off-site)</t>
  </si>
  <si>
    <t>High-grade pitchblende (~6.7% U3O8 avg)</t>
  </si>
  <si>
    <t>~500–640</t>
  </si>
  <si>
    <t>Underground blasthole &amp; raisebore</t>
  </si>
  <si>
    <t>Acid leach at Key Lake mill, blended with lower-grade feed</t>
  </si>
  <si>
    <t>Solvent extraction, precipitation (ADU), calcination</t>
  </si>
  <si>
    <t>Deilmann TMF (in-pit tailings at Key Lake)</t>
  </si>
  <si>
    <t>Integrated mine and mill (U3O8 yellowcake)</t>
  </si>
  <si>
    <t>U3O8 yellowcake from mines</t>
  </si>
  <si>
    <t>Nitric acid dissolution, solvent extraction, calcination to UO3</t>
  </si>
  <si>
    <t>Solvent extraction, thermal decomposition</t>
  </si>
  <si>
    <t>No tailings; waste treated or recycled</t>
  </si>
  <si>
    <t>Uranium refinery (U3O8 to UO3)</t>
  </si>
  <si>
    <t>Refined UO3 from Blind River</t>
  </si>
  <si>
    <t>Fluorination (UF6) and reduction (UO2) processes</t>
  </si>
  <si>
    <t>Fluorination, hydrogen reduction</t>
  </si>
  <si>
    <t>No tailings; modern waste treated, legacy cleanup ongoing (Vision in Motion)</t>
  </si>
  <si>
    <t>Conversion facility (UO3 to UF6/UO2)</t>
  </si>
  <si>
    <t>TR_2019</t>
  </si>
  <si>
    <t>Mesothermal lode-gold mineralization (including hybrid, stratiform, and vein-type iron-formation-hosted gold deposits)​</t>
  </si>
  <si>
    <t>Hosted by iron formation and silicified zones with sulphides such as pyrrhotite, arsenopyrite, and quartz veins</t>
  </si>
  <si>
    <t>Open pit truck and shovel methods; selective mining within ore zones</t>
  </si>
  <si>
    <t>Primary and secondary crushing, semi-autogenous grinding (SAG), ball mill, gravity concentration, cyanide leaching, and carbon-in-pulp (CIP)​</t>
  </si>
  <si>
    <t>Tailings stored behind dikes and managed within cells, dikes also used for dewatering and waste rock storage</t>
  </si>
  <si>
    <t>TR_2018</t>
  </si>
  <si>
    <t>Disseminated and structurally controlled lode gold deposit​</t>
  </si>
  <si>
    <t>Open pit, conventional truck and shovel method</t>
  </si>
  <si>
    <t>Crushing, grinding, gravity concentration, cyanide leaching, and carbon-in-pulp (CIP) circuit​</t>
  </si>
  <si>
    <t>TR_2021</t>
  </si>
  <si>
    <t>Mesothermal lode gold deposits, primarily iron-formation-hosted</t>
  </si>
  <si>
    <t>Long-hole mining method (both transverse and longitudinal mining); Cemented pastefill in primary stopes, rockfill in secondary stopes</t>
  </si>
  <si>
    <t>Cemented paste backfill (primary stopes), dry rockfill (secondary stopes)​</t>
  </si>
  <si>
    <t>TR_2023</t>
  </si>
  <si>
    <t>Disseminated gold deposit</t>
  </si>
  <si>
    <t>Open pit, conventional truck and shovel; remote-controlled shovels, drills, and dozers used in legacy underground mining areas​</t>
  </si>
  <si>
    <t>Primary crushing followed by stockpiling based on ore grade</t>
  </si>
  <si>
    <t>Conventional crushing, grinding, gravity concentration, cyanide leaching, and carbon-in-pulp recovery​</t>
  </si>
  <si>
    <t>Polymetallic massive sulphide and lode gold deposit</t>
  </si>
  <si>
    <t>Polymetallic (gold-rich base metals)</t>
  </si>
  <si>
    <t>Longitudinal and transverse longhole open stoping methods, primary-secondary or pillarless mining sequences, and paste backfill​</t>
  </si>
  <si>
    <t>Pastefill plant on surface, tailings provided from the LaRonde mill</t>
  </si>
  <si>
    <t>company_name_folder</t>
  </si>
  <si>
    <t>reported_company</t>
  </si>
  <si>
    <t>facility_name</t>
  </si>
  <si>
    <t>"In absence of site-level monitoring emission are estimated based on fuel consumption"</t>
  </si>
  <si>
    <t>Total water withdrawal|Total freshwater withdrawal for use</t>
  </si>
  <si>
    <t>Freshwater withdrawn for use intensity</t>
  </si>
  <si>
    <t>m3 of water/t of ore processed</t>
  </si>
  <si>
    <t>m3 of water/oz of gold</t>
  </si>
  <si>
    <t>Total water discharged</t>
  </si>
  <si>
    <t>Intermediate metal</t>
  </si>
  <si>
    <t>Intermediate metal?</t>
  </si>
  <si>
    <t>"Production reflects Agnico Eagle's 50% interest up to March 30 2023"</t>
  </si>
  <si>
    <t>Total waste generated</t>
  </si>
  <si>
    <t>Total waste generated|Total non-hazardous waste generated</t>
  </si>
  <si>
    <t>Total waste generated|Total hazardous waste generated</t>
  </si>
  <si>
    <t>Total waste rock mined</t>
  </si>
  <si>
    <t>Total waste rock mined|Total potentially hazardous waste rock mined</t>
  </si>
  <si>
    <t>Total waste rock mined|Total potentially non-hazardous waste rock mined</t>
  </si>
  <si>
    <t>Total mill tailings produced</t>
  </si>
  <si>
    <t>Total mined material</t>
  </si>
  <si>
    <t>Total hazardous-mined material</t>
  </si>
  <si>
    <t>Total non-hazardous mine material</t>
  </si>
  <si>
    <t>Not available for 2023</t>
  </si>
  <si>
    <t>Total area of site</t>
  </si>
  <si>
    <t>Site area physically disturbed by mine-related activity</t>
  </si>
  <si>
    <t>Site area currently undisturbed</t>
  </si>
  <si>
    <t>Water withdrawal</t>
  </si>
  <si>
    <t>Water discharge</t>
  </si>
  <si>
    <t>Water consumption</t>
  </si>
  <si>
    <t>Black caving, longhole stoping</t>
  </si>
  <si>
    <t>Alkalic coppergold porphyry</t>
  </si>
  <si>
    <t>Truck &amp; Shovel / Loader
Longitudinal open stoping
Transverse stoping
 Longhole open stoping
 Avoca</t>
  </si>
  <si>
    <t>VMS, vein/narrow vein</t>
  </si>
  <si>
    <t>L</t>
  </si>
  <si>
    <t>kg</t>
  </si>
  <si>
    <t>ghg_intensity</t>
  </si>
  <si>
    <t>scope1+2</t>
  </si>
  <si>
    <t>Non-mineral waste generated</t>
  </si>
  <si>
    <t>Hazardous waste generated</t>
  </si>
  <si>
    <t>Waste generated</t>
  </si>
  <si>
    <t>Flocculant</t>
  </si>
  <si>
    <t>Lime</t>
  </si>
  <si>
    <t>Anti-scalant</t>
  </si>
  <si>
    <t>Polyfroth h57</t>
  </si>
  <si>
    <t>3/4'' balls</t>
  </si>
  <si>
    <t>2'' balls</t>
  </si>
  <si>
    <t>S60 SAG Balls</t>
  </si>
  <si>
    <t>Cyanide</t>
  </si>
  <si>
    <t>Caustic soda</t>
  </si>
  <si>
    <t>2.5'' balls</t>
  </si>
  <si>
    <t>5.5'' balls</t>
  </si>
  <si>
    <t>Waste rock generated</t>
  </si>
  <si>
    <t xml:space="preserve">To see </t>
  </si>
  <si>
    <t>Total land disturbed and not yet rehabilitated</t>
  </si>
  <si>
    <t>koz Au</t>
  </si>
  <si>
    <t>kOz Ag</t>
  </si>
  <si>
    <t>Mlbs</t>
  </si>
  <si>
    <t>New_gold_production.xlsx</t>
  </si>
  <si>
    <t>Waste mined</t>
  </si>
  <si>
    <t>Recovery rate</t>
  </si>
  <si>
    <t>oz Au eq</t>
  </si>
  <si>
    <t>oz Au</t>
  </si>
  <si>
    <t>Probably include gold and silver as it is given in gold equivalent</t>
  </si>
  <si>
    <t>Explosive</t>
  </si>
  <si>
    <t>Propane</t>
  </si>
  <si>
    <t>Natural gas</t>
  </si>
  <si>
    <t>kl</t>
  </si>
  <si>
    <t>MW</t>
  </si>
  <si>
    <t>GJ/t milled</t>
  </si>
  <si>
    <t>GJ/oz</t>
  </si>
  <si>
    <t>Electricity consumption|Grid electricity</t>
  </si>
  <si>
    <t>Electricity consumption|Electricity generated on-site</t>
  </si>
  <si>
    <t>Diesel</t>
  </si>
  <si>
    <t>Gasoline</t>
  </si>
  <si>
    <t>Water withdrawal|Freshwater withdrawn</t>
  </si>
  <si>
    <t>Water intensity</t>
  </si>
  <si>
    <t>m3/t milled</t>
  </si>
  <si>
    <t>m3/oz produced</t>
  </si>
  <si>
    <t>tCO2eq/t milled</t>
  </si>
  <si>
    <t>tCO2eq/oz produced</t>
  </si>
  <si>
    <t>µm/t</t>
  </si>
  <si>
    <t>Tailings waste generated</t>
  </si>
  <si>
    <t>Non-hazardous waste generated</t>
  </si>
  <si>
    <t>2023-ESG-Data-Tables</t>
  </si>
  <si>
    <t>2024-MDA-FINAL</t>
  </si>
  <si>
    <t>Ore milled</t>
  </si>
  <si>
    <t>Head grade</t>
  </si>
  <si>
    <t>Oz</t>
  </si>
  <si>
    <t>Arsenic</t>
  </si>
  <si>
    <t>Selenium</t>
  </si>
  <si>
    <t>VOCs</t>
  </si>
  <si>
    <t>HAPs</t>
  </si>
  <si>
    <t>Total land footprint</t>
  </si>
  <si>
    <t>location-based</t>
  </si>
  <si>
    <t>Grinding media</t>
  </si>
  <si>
    <t>Sodium cyanide (NaCN)</t>
  </si>
  <si>
    <t>Cement</t>
  </si>
  <si>
    <t>Lubricants</t>
  </si>
  <si>
    <t>Hydrochloric acid (HCL)</t>
  </si>
  <si>
    <r>
      <t>Sulfuric acid (H</t>
    </r>
    <r>
      <rPr>
        <vertAlign val="subscript"/>
        <sz val="11"/>
        <color rgb="FF000000"/>
        <rFont val="Calibri"/>
        <family val="2"/>
      </rPr>
      <t>2</t>
    </r>
    <r>
      <rPr>
        <sz val="11"/>
        <color rgb="FF000000"/>
        <rFont val="Calibri"/>
        <family val="2"/>
      </rPr>
      <t>SO</t>
    </r>
    <r>
      <rPr>
        <vertAlign val="subscript"/>
        <sz val="11"/>
        <color rgb="FF000000"/>
        <rFont val="Calibri"/>
        <family val="2"/>
      </rPr>
      <t>4</t>
    </r>
    <r>
      <rPr>
        <sz val="11"/>
        <color rgb="FF000000"/>
        <rFont val="Calibri"/>
        <family val="2"/>
      </rPr>
      <t>)</t>
    </r>
  </si>
  <si>
    <r>
      <t>Nitric acid (HNO</t>
    </r>
    <r>
      <rPr>
        <vertAlign val="subscript"/>
        <sz val="11"/>
        <color rgb="FF000000"/>
        <rFont val="Calibri"/>
        <family val="2"/>
      </rPr>
      <t>3</t>
    </r>
    <r>
      <rPr>
        <sz val="11"/>
        <color rgb="FF000000"/>
        <rFont val="Calibri"/>
        <family val="2"/>
      </rPr>
      <t>)</t>
    </r>
  </si>
  <si>
    <t>l</t>
  </si>
  <si>
    <t>Total tailings produced</t>
  </si>
  <si>
    <t>Total waste rock generated|Potentially acid generated</t>
  </si>
  <si>
    <t>Total waste rock generated|Non-potentially acid generated</t>
  </si>
  <si>
    <t>waste</t>
  </si>
  <si>
    <t>Hazardous waste disposed</t>
  </si>
  <si>
    <t>Non-hazardous waste disposed</t>
  </si>
  <si>
    <t>Total water withdrawn</t>
  </si>
  <si>
    <t>Total water consumed</t>
  </si>
  <si>
    <t>ML/thousand geo</t>
  </si>
  <si>
    <t>ML/t ore processed</t>
  </si>
  <si>
    <t>GRP-0a2c0d69</t>
  </si>
  <si>
    <t>GRP-0d911886</t>
  </si>
  <si>
    <t>GRP-147b3123</t>
  </si>
  <si>
    <t>CMP-cadb529a</t>
  </si>
  <si>
    <t>Total water withdrawal|Freshwater</t>
  </si>
  <si>
    <t>Contaminated waste</t>
  </si>
  <si>
    <t>Low-level radioactivate waste</t>
  </si>
  <si>
    <t>Non-hazardous waste</t>
  </si>
  <si>
    <t>Hazardous waste</t>
  </si>
  <si>
    <t>operational control</t>
  </si>
  <si>
    <t>Total energy consumed</t>
  </si>
  <si>
    <t>Ammonia</t>
  </si>
  <si>
    <t>Hydrogen fluoride</t>
  </si>
  <si>
    <t>Tires</t>
  </si>
  <si>
    <t>Company-level, with production and reserves per facility-group</t>
  </si>
  <si>
    <t>Fording River (EVR)</t>
  </si>
  <si>
    <t>Elkview (EVR)</t>
  </si>
  <si>
    <t>Greenhills (EVR)</t>
  </si>
  <si>
    <t>Line Creek (EVR)</t>
  </si>
  <si>
    <t>EVR Total</t>
  </si>
  <si>
    <t>% Cu</t>
  </si>
  <si>
    <t>Cobalt</t>
  </si>
  <si>
    <t>% Zn</t>
  </si>
  <si>
    <t>Integrated Nickel Operations</t>
  </si>
  <si>
    <t>Metal?</t>
  </si>
  <si>
    <t>Platinum</t>
  </si>
  <si>
    <t>Palladium</t>
  </si>
  <si>
    <t>Rhodium</t>
  </si>
  <si>
    <t>GLEN_2024_FY_ProductionReport</t>
  </si>
  <si>
    <t>Total production including third party feed</t>
  </si>
  <si>
    <t>Kidd</t>
  </si>
  <si>
    <t>Steelmaking coal</t>
  </si>
  <si>
    <t>Proved</t>
  </si>
  <si>
    <t>Ore</t>
  </si>
  <si>
    <t>MDA25</t>
  </si>
  <si>
    <t>Ore grade?</t>
  </si>
  <si>
    <t>Head grade?</t>
  </si>
  <si>
    <t>Contained metal in concentrate</t>
  </si>
  <si>
    <t>Total contained metal in concentrate and doré produced</t>
  </si>
  <si>
    <t>Concentrate grade</t>
  </si>
  <si>
    <t>Strip ratio</t>
  </si>
  <si>
    <t>commodities_nrcan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</si>
</sst>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b/>
      <sz val="11"/>
      <color theme="1"/>
      <name val="Calibri"/>
      <family val="2"/>
    </font>
    <font>
      <b/>
      <sz val="11"/>
      <name val="Calibri"/>
      <family val="2"/>
    </font>
    <font>
      <i/>
      <sz val="11"/>
      <color theme="1"/>
      <name val="Calibri"/>
      <family val="2"/>
      <scheme val="minor"/>
    </font>
    <font>
      <sz val="12"/>
      <color rgb="FF000000"/>
      <name val="Calibri"/>
      <family val="2"/>
    </font>
    <font>
      <sz val="11"/>
      <color rgb="FF000000"/>
      <name val="Calibri"/>
      <family val="2"/>
    </font>
    <font>
      <vertAlign val="subscript"/>
      <sz val="11"/>
      <color rgb="FF000000"/>
      <name val="Calibri"/>
      <family val="2"/>
    </font>
  </fonts>
  <fills count="3">
    <fill>
      <patternFill patternType="none"/>
    </fill>
    <fill>
      <patternFill patternType="gray125"/>
    </fill>
    <fill>
      <patternFill patternType="solid">
        <fgColor theme="2" tint="-9.9978637043366805E-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thin">
        <color auto="1"/>
      </left>
      <right/>
      <top/>
      <bottom style="thin">
        <color indexed="64"/>
      </bottom>
      <diagonal/>
    </border>
    <border>
      <left/>
      <right style="thin">
        <color auto="1"/>
      </right>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4" fillId="0" borderId="1" xfId="0" applyFont="1" applyBorder="1" applyAlignment="1">
      <alignment horizontal="center" vertical="top"/>
    </xf>
    <xf numFmtId="0" fontId="2" fillId="0" borderId="0" xfId="1" applyFill="1"/>
    <xf numFmtId="0" fontId="2" fillId="0" borderId="0" xfId="1" applyFill="1" applyAlignment="1">
      <alignment wrapText="1"/>
    </xf>
    <xf numFmtId="0" fontId="1" fillId="0" borderId="5" xfId="0" applyFont="1" applyBorder="1"/>
    <xf numFmtId="0" fontId="0" fillId="0" borderId="5" xfId="0" applyBorder="1"/>
    <xf numFmtId="0" fontId="1" fillId="0" borderId="0" xfId="0" applyFont="1"/>
    <xf numFmtId="0" fontId="4" fillId="0" borderId="0" xfId="0" applyFont="1" applyAlignment="1">
      <alignment horizontal="center" vertical="top"/>
    </xf>
    <xf numFmtId="0" fontId="5" fillId="0" borderId="0" xfId="0" applyFont="1" applyAlignment="1">
      <alignment horizontal="left" vertical="top"/>
    </xf>
    <xf numFmtId="164" fontId="1" fillId="0" borderId="0" xfId="0" applyNumberFormat="1" applyFont="1"/>
    <xf numFmtId="164" fontId="0" fillId="0" borderId="0" xfId="0" applyNumberFormat="1"/>
    <xf numFmtId="0" fontId="0" fillId="0" borderId="0" xfId="0" applyAlignment="1">
      <alignment vertical="center"/>
    </xf>
    <xf numFmtId="0" fontId="1" fillId="0" borderId="3" xfId="0" applyFont="1" applyBorder="1"/>
    <xf numFmtId="0" fontId="1" fillId="0" borderId="4" xfId="0" applyFont="1" applyBorder="1"/>
    <xf numFmtId="0" fontId="1" fillId="0" borderId="2" xfId="0" applyFont="1" applyBorder="1"/>
    <xf numFmtId="0" fontId="4" fillId="0" borderId="2" xfId="0" applyFont="1" applyBorder="1" applyAlignment="1">
      <alignment horizontal="center" vertical="top"/>
    </xf>
    <xf numFmtId="0" fontId="4" fillId="0" borderId="5" xfId="0" applyFont="1" applyBorder="1" applyAlignment="1">
      <alignment horizontal="center" vertical="top"/>
    </xf>
    <xf numFmtId="0" fontId="0" fillId="0" borderId="0" xfId="0" applyAlignment="1">
      <alignment wrapText="1"/>
    </xf>
    <xf numFmtId="0" fontId="0" fillId="2" borderId="0" xfId="0" applyFill="1"/>
    <xf numFmtId="0" fontId="2" fillId="2" borderId="0" xfId="1" applyFill="1"/>
    <xf numFmtId="0" fontId="0" fillId="2" borderId="0" xfId="0" applyFill="1" applyAlignment="1">
      <alignment wrapText="1"/>
    </xf>
    <xf numFmtId="0" fontId="6" fillId="0" borderId="0" xfId="0" applyFont="1"/>
    <xf numFmtId="0" fontId="2" fillId="0" borderId="0" xfId="1"/>
    <xf numFmtId="3" fontId="0" fillId="0" borderId="0" xfId="0" applyNumberFormat="1"/>
    <xf numFmtId="2" fontId="7" fillId="0" borderId="0" xfId="0" applyNumberFormat="1" applyFont="1" applyAlignment="1">
      <alignment horizontal="right" vertical="center" wrapText="1"/>
    </xf>
    <xf numFmtId="2" fontId="0" fillId="0" borderId="0" xfId="0" applyNumberFormat="1"/>
    <xf numFmtId="2" fontId="8" fillId="0" borderId="0" xfId="0" applyNumberFormat="1" applyFont="1" applyAlignment="1">
      <alignment horizontal="right" vertical="center" wrapText="1"/>
    </xf>
    <xf numFmtId="0" fontId="8" fillId="0" borderId="0" xfId="0" applyFont="1"/>
    <xf numFmtId="0" fontId="0" fillId="0" borderId="0" xfId="0" applyAlignment="1">
      <alignment vertical="center" wrapText="1"/>
    </xf>
    <xf numFmtId="3" fontId="0" fillId="0" borderId="0" xfId="0" applyNumberFormat="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rin PELLAN" id="{38345E2C-A498-4DF2-856C-A1A5BD8FF5A2}" userId="S::marin.pellan@polymtlus.ca::b769edc3-00f3-432c-88ea-f74fb5c6c1e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16" dT="2025-04-22T18:05:37.21" personId="{38345E2C-A498-4DF2-856C-A1A5BD8FF5A2}" id="{C36AF6D2-231A-4569-A295-C7AD22153B51}">
    <text>Persistent organic pollutants</text>
  </threadedComment>
  <threadedComment ref="J18" dT="2025-04-22T18:03:08.91" personId="{38345E2C-A498-4DF2-856C-A1A5BD8FF5A2}" id="{B068C849-F457-4AA7-A544-21B8CD888D39}">
    <text>Hazardous air pollutants</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cnrl.com/" TargetMode="External"/><Relationship Id="rId21" Type="http://schemas.openxmlformats.org/officeDocument/2006/relationships/hyperlink" Target="https://westmoreland.com/" TargetMode="External"/><Relationship Id="rId34" Type="http://schemas.openxmlformats.org/officeDocument/2006/relationships/hyperlink" Target="https://www.agnicoeagle.com/English/operations/operations/Macassa-Mine/default.aspx" TargetMode="External"/><Relationship Id="rId42" Type="http://schemas.openxmlformats.org/officeDocument/2006/relationships/hyperlink" Target="https://miningdataonline.com/property/46/LaRonde-Mine.aspx" TargetMode="External"/><Relationship Id="rId47" Type="http://schemas.openxmlformats.org/officeDocument/2006/relationships/hyperlink" Target="https://operations.newmont.com/north-america/porcupine-canada" TargetMode="External"/><Relationship Id="rId50" Type="http://schemas.openxmlformats.org/officeDocument/2006/relationships/hyperlink" Target="https://corazon.com.au/our-projects/lynn-lake-project/" TargetMode="External"/><Relationship Id="rId55" Type="http://schemas.openxmlformats.org/officeDocument/2006/relationships/hyperlink" Target="https://miningdataonline.com/property/8/Bell-Creek-Mine.aspx" TargetMode="External"/><Relationship Id="rId63" Type="http://schemas.openxmlformats.org/officeDocument/2006/relationships/hyperlink" Target="https://miningdataonline.com/property/3048/Kiena-Mine.aspx" TargetMode="External"/><Relationship Id="rId7" Type="http://schemas.openxmlformats.org/officeDocument/2006/relationships/hyperlink" Target="https://www.elkem.com/" TargetMode="External"/><Relationship Id="rId2" Type="http://schemas.openxmlformats.org/officeDocument/2006/relationships/hyperlink" Target="https://www.altasteel.com/" TargetMode="External"/><Relationship Id="rId16" Type="http://schemas.openxmlformats.org/officeDocument/2006/relationships/hyperlink" Target="https://www.riotinto.com/en/operations/canada/iron-ore-company-canada" TargetMode="External"/><Relationship Id="rId29" Type="http://schemas.openxmlformats.org/officeDocument/2006/relationships/hyperlink" Target="https://www.agnicoeagle.com/English/operations/operations/Detour-Lake-Mine/default.aspx" TargetMode="External"/><Relationship Id="rId11" Type="http://schemas.openxmlformats.org/officeDocument/2006/relationships/hyperlink" Target="https://hudbayminerals.com/canada/default.aspx" TargetMode="External"/><Relationship Id="rId24" Type="http://schemas.openxmlformats.org/officeDocument/2006/relationships/hyperlink" Target="https://www.baffinland.com/operation/mary-river-mine/" TargetMode="External"/><Relationship Id="rId32" Type="http://schemas.openxmlformats.org/officeDocument/2006/relationships/hyperlink" Target="https://malartic.agnicoeagle.com/en/" TargetMode="External"/><Relationship Id="rId37" Type="http://schemas.openxmlformats.org/officeDocument/2006/relationships/hyperlink" Target="https://miningdataonline.com/property/47/Meadowbank-Mine.aspx" TargetMode="External"/><Relationship Id="rId40" Type="http://schemas.openxmlformats.org/officeDocument/2006/relationships/hyperlink" Target="https://miningdataonline.com/property/959/Meliadine-Mine.aspx" TargetMode="External"/><Relationship Id="rId45" Type="http://schemas.openxmlformats.org/officeDocument/2006/relationships/hyperlink" Target="https://operations.newmont.com/north-america/brucejack-canada" TargetMode="External"/><Relationship Id="rId53" Type="http://schemas.openxmlformats.org/officeDocument/2006/relationships/hyperlink" Target="https://panamericansilver.com/operations-2/gold-segment/timmins/" TargetMode="External"/><Relationship Id="rId58" Type="http://schemas.openxmlformats.org/officeDocument/2006/relationships/hyperlink" Target="https://www.teck.com/operations/canada/operations/highland-valley-copper/" TargetMode="External"/><Relationship Id="rId66" Type="http://schemas.openxmlformats.org/officeDocument/2006/relationships/hyperlink" Target="https://miningdataonline.com/property/1375/Sudbury-INO-Operation.aspx" TargetMode="External"/><Relationship Id="rId5" Type="http://schemas.openxmlformats.org/officeDocument/2006/relationships/hyperlink" Target="https://www.centerragold.com/" TargetMode="External"/><Relationship Id="rId61" Type="http://schemas.openxmlformats.org/officeDocument/2006/relationships/hyperlink" Target="https://miningdataonline.com/property/11/new-afton-mine.aspx" TargetMode="External"/><Relationship Id="rId19" Type="http://schemas.openxmlformats.org/officeDocument/2006/relationships/hyperlink" Target="https://www.tasekomines.com/" TargetMode="External"/><Relationship Id="rId14" Type="http://schemas.openxmlformats.org/officeDocument/2006/relationships/hyperlink" Target="https://newgold.com/home/default.aspx" TargetMode="External"/><Relationship Id="rId22" Type="http://schemas.openxmlformats.org/officeDocument/2006/relationships/hyperlink" Target="https://agnicoeagle.com/Home/default.aspx" TargetMode="External"/><Relationship Id="rId27" Type="http://schemas.openxmlformats.org/officeDocument/2006/relationships/hyperlink" Target="https://www.canadianroyalties.com/" TargetMode="External"/><Relationship Id="rId30" Type="http://schemas.openxmlformats.org/officeDocument/2006/relationships/hyperlink" Target="https://www.agnicoeagle.com/English/operations/operations/meadowbank/default.aspx" TargetMode="External"/><Relationship Id="rId35" Type="http://schemas.openxmlformats.org/officeDocument/2006/relationships/hyperlink" Target="https://www.agnicoeagle.com/English/operations/operations/laronde/default.aspx" TargetMode="External"/><Relationship Id="rId43" Type="http://schemas.openxmlformats.org/officeDocument/2006/relationships/hyperlink" Target="https://miningdataonline.com/property/20/Canadian-Malartic-Complex.aspx" TargetMode="External"/><Relationship Id="rId48" Type="http://schemas.openxmlformats.org/officeDocument/2006/relationships/hyperlink" Target="https://miningdataonline.com/property/7/Island-Gold-Mine.aspx" TargetMode="External"/><Relationship Id="rId56" Type="http://schemas.openxmlformats.org/officeDocument/2006/relationships/hyperlink" Target="https://miningdataonline.com/property/9/Timmins-West-Mine.aspx" TargetMode="External"/><Relationship Id="rId64" Type="http://schemas.openxmlformats.org/officeDocument/2006/relationships/hyperlink" Target="https://miningdataonline.com/property/1238/Mishi-Mine.aspx" TargetMode="External"/><Relationship Id="rId8" Type="http://schemas.openxmlformats.org/officeDocument/2006/relationships/hyperlink" Target="https://www.ferroglobe.com/" TargetMode="External"/><Relationship Id="rId51" Type="http://schemas.openxmlformats.org/officeDocument/2006/relationships/hyperlink" Target="https://www.alamosgold.com/operations/producing-mines/island-gold-canada/default.aspx" TargetMode="External"/><Relationship Id="rId3" Type="http://schemas.openxmlformats.org/officeDocument/2006/relationships/hyperlink" Target="https://miningdataonline.com/property/962/Mont-Wright-Mine.aspx" TargetMode="External"/><Relationship Id="rId12" Type="http://schemas.openxmlformats.org/officeDocument/2006/relationships/hyperlink" Target="https://www.iamgold.com/English/home/default.aspx" TargetMode="External"/><Relationship Id="rId17" Type="http://schemas.openxmlformats.org/officeDocument/2006/relationships/hyperlink" Target="https://www.sherritt.com/English/Home/default.aspx" TargetMode="External"/><Relationship Id="rId25" Type="http://schemas.openxmlformats.org/officeDocument/2006/relationships/hyperlink" Target="https://www.cameco.com/" TargetMode="External"/><Relationship Id="rId33" Type="http://schemas.openxmlformats.org/officeDocument/2006/relationships/hyperlink" Target="https://www.agnicoeagle.com/English/operations/operations/goldex/default.aspx" TargetMode="External"/><Relationship Id="rId38" Type="http://schemas.openxmlformats.org/officeDocument/2006/relationships/hyperlink" Target="https://miningdataonline.com/property/13/Detour-Lake-Mine.aspx" TargetMode="External"/><Relationship Id="rId46" Type="http://schemas.openxmlformats.org/officeDocument/2006/relationships/hyperlink" Target="https://operations.newmont.com/north-america/porcupine-canada" TargetMode="External"/><Relationship Id="rId59" Type="http://schemas.openxmlformats.org/officeDocument/2006/relationships/hyperlink" Target="https://www.teck.com/operations/canada/operations/trail-operations/" TargetMode="External"/><Relationship Id="rId20" Type="http://schemas.openxmlformats.org/officeDocument/2006/relationships/hyperlink" Target="https://www.wesdome.com/English/overview/default.aspx" TargetMode="External"/><Relationship Id="rId41" Type="http://schemas.openxmlformats.org/officeDocument/2006/relationships/hyperlink" Target="https://miningdataonline.com/property/44/Goldex-Mine.aspx" TargetMode="External"/><Relationship Id="rId54" Type="http://schemas.openxmlformats.org/officeDocument/2006/relationships/hyperlink" Target="https://panamericansilver.com/operations-2/gold-segment/timmins/" TargetMode="External"/><Relationship Id="rId62" Type="http://schemas.openxmlformats.org/officeDocument/2006/relationships/hyperlink" Target="https://miningdataonline.com/property/1254/Eagle-River-Complex.aspx" TargetMode="External"/><Relationship Id="rId1" Type="http://schemas.openxmlformats.org/officeDocument/2006/relationships/hyperlink" Target="https://alamosgold.com/" TargetMode="External"/><Relationship Id="rId6" Type="http://schemas.openxmlformats.org/officeDocument/2006/relationships/hyperlink" Target="https://conumaresources.com/" TargetMode="External"/><Relationship Id="rId15" Type="http://schemas.openxmlformats.org/officeDocument/2006/relationships/hyperlink" Target="https://panamericansilver.com/" TargetMode="External"/><Relationship Id="rId23" Type="http://schemas.openxmlformats.org/officeDocument/2006/relationships/hyperlink" Target="https://www.barrick.com/English/home/default.aspx" TargetMode="External"/><Relationship Id="rId28" Type="http://schemas.openxmlformats.org/officeDocument/2006/relationships/hyperlink" Target="https://www.agnicoeagle.com/English/operations/operations/meadowbank/default.aspx" TargetMode="External"/><Relationship Id="rId36" Type="http://schemas.openxmlformats.org/officeDocument/2006/relationships/hyperlink" Target="https://agnicoeagle.com/Home/default.aspx" TargetMode="External"/><Relationship Id="rId49" Type="http://schemas.openxmlformats.org/officeDocument/2006/relationships/hyperlink" Target="https://miningdataonline.com/property/1484/young-davidson-mine.aspx" TargetMode="External"/><Relationship Id="rId57" Type="http://schemas.openxmlformats.org/officeDocument/2006/relationships/hyperlink" Target="https://miningdataonline.com/property/50/Highland-Valley-Mine.aspx" TargetMode="External"/><Relationship Id="rId10" Type="http://schemas.openxmlformats.org/officeDocument/2006/relationships/hyperlink" Target="https://www.hecla.com/" TargetMode="External"/><Relationship Id="rId31" Type="http://schemas.openxmlformats.org/officeDocument/2006/relationships/hyperlink" Target="https://www.agnicoeagle.com/English/operations/operations/meliadine/default.aspx" TargetMode="External"/><Relationship Id="rId44" Type="http://schemas.openxmlformats.org/officeDocument/2006/relationships/hyperlink" Target="https://miningdataonline.com/property/453/Macassa-Complex.aspx" TargetMode="External"/><Relationship Id="rId52" Type="http://schemas.openxmlformats.org/officeDocument/2006/relationships/hyperlink" Target="https://www.alamosgold.com/operations/producing-mines/young-davidson-canada/default.aspx" TargetMode="External"/><Relationship Id="rId60" Type="http://schemas.openxmlformats.org/officeDocument/2006/relationships/hyperlink" Target="https://miningdataonline.com/property/69/Rainy-River-Mine.aspx" TargetMode="External"/><Relationship Id="rId65" Type="http://schemas.openxmlformats.org/officeDocument/2006/relationships/hyperlink" Target="https://www.glencore.ca/en" TargetMode="External"/><Relationship Id="rId4" Type="http://schemas.openxmlformats.org/officeDocument/2006/relationships/hyperlink" Target="https://www.cnrl.com/" TargetMode="External"/><Relationship Id="rId9" Type="http://schemas.openxmlformats.org/officeDocument/2006/relationships/hyperlink" Target="https://www.ferroglobe.com/about-ferroglobe/industrial-footprint/b%C3%A9cancour" TargetMode="External"/><Relationship Id="rId13" Type="http://schemas.openxmlformats.org/officeDocument/2006/relationships/hyperlink" Target="https://kghm.com/en" TargetMode="External"/><Relationship Id="rId18" Type="http://schemas.openxmlformats.org/officeDocument/2006/relationships/hyperlink" Target="https://stornowaydiamonds.com/English/home/default.html" TargetMode="External"/><Relationship Id="rId39" Type="http://schemas.openxmlformats.org/officeDocument/2006/relationships/hyperlink" Target="https://miningdataonline.com/property/47/Meadowbank-Mine.aspx"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11555-B15C-414F-80C5-7BACED6063E7}">
  <sheetPr filterMode="1"/>
  <dimension ref="A1:U329"/>
  <sheetViews>
    <sheetView topLeftCell="H57" workbookViewId="0">
      <selection activeCell="N148" sqref="N148:P148"/>
    </sheetView>
  </sheetViews>
  <sheetFormatPr defaultRowHeight="14.4" x14ac:dyDescent="0.3"/>
  <cols>
    <col min="1" max="1" width="24.77734375" bestFit="1" customWidth="1"/>
    <col min="2" max="2" width="27.33203125" bestFit="1" customWidth="1"/>
    <col min="3" max="3" width="12.21875" bestFit="1" customWidth="1"/>
    <col min="4" max="4" width="44.88671875" bestFit="1" customWidth="1"/>
    <col min="5" max="5" width="15.109375" bestFit="1" customWidth="1"/>
    <col min="6" max="6" width="20.109375" bestFit="1" customWidth="1"/>
    <col min="7" max="7" width="30.88671875" bestFit="1" customWidth="1"/>
    <col min="8" max="8" width="131.33203125" bestFit="1" customWidth="1"/>
    <col min="9" max="9" width="35.77734375" bestFit="1" customWidth="1"/>
    <col min="10" max="10" width="19.6640625" bestFit="1" customWidth="1"/>
    <col min="11" max="11" width="13.33203125" bestFit="1" customWidth="1"/>
    <col min="12" max="12" width="17.77734375" bestFit="1" customWidth="1"/>
    <col min="13" max="13" width="28.5546875" bestFit="1" customWidth="1"/>
    <col min="14" max="14" width="15.77734375" bestFit="1" customWidth="1"/>
    <col min="15" max="15" width="35.33203125" bestFit="1" customWidth="1"/>
    <col min="16" max="16" width="151.44140625" bestFit="1" customWidth="1"/>
    <col min="17" max="17" width="154.33203125" bestFit="1" customWidth="1"/>
    <col min="18" max="18" width="50.5546875" bestFit="1" customWidth="1"/>
    <col min="19" max="19" width="50.5546875" customWidth="1"/>
    <col min="20" max="20" width="89.44140625" bestFit="1" customWidth="1"/>
    <col min="21" max="21" width="28.33203125" customWidth="1"/>
  </cols>
  <sheetData>
    <row r="1" spans="1:21" s="5" customFormat="1" x14ac:dyDescent="0.3">
      <c r="A1" s="4" t="s">
        <v>750</v>
      </c>
      <c r="B1" s="4" t="s">
        <v>803</v>
      </c>
      <c r="C1" s="1" t="s">
        <v>804</v>
      </c>
      <c r="D1" s="4" t="s">
        <v>801</v>
      </c>
      <c r="E1" s="4" t="s">
        <v>802</v>
      </c>
      <c r="F1" s="4" t="s">
        <v>824</v>
      </c>
      <c r="G1" s="4" t="s">
        <v>1790</v>
      </c>
      <c r="H1" s="1" t="s">
        <v>1791</v>
      </c>
      <c r="I1" s="1" t="s">
        <v>1792</v>
      </c>
      <c r="J1" s="1" t="s">
        <v>2</v>
      </c>
      <c r="K1" s="1" t="s">
        <v>3</v>
      </c>
      <c r="L1" s="12" t="s">
        <v>1114</v>
      </c>
      <c r="M1" s="13" t="s">
        <v>1115</v>
      </c>
      <c r="N1" s="1" t="s">
        <v>4</v>
      </c>
      <c r="O1" s="14" t="s">
        <v>6</v>
      </c>
      <c r="P1" s="1" t="s">
        <v>5</v>
      </c>
      <c r="Q1" s="1" t="s">
        <v>708</v>
      </c>
      <c r="R1" s="15" t="s">
        <v>813</v>
      </c>
      <c r="S1" s="16" t="s">
        <v>838</v>
      </c>
      <c r="T1" s="16" t="s">
        <v>814</v>
      </c>
      <c r="U1" s="4" t="s">
        <v>745</v>
      </c>
    </row>
    <row r="2" spans="1:21" s="18" customFormat="1" hidden="1" x14ac:dyDescent="0.3">
      <c r="G2" s="18" t="s">
        <v>774</v>
      </c>
      <c r="H2" s="18" t="s">
        <v>62</v>
      </c>
      <c r="I2" s="18" t="s">
        <v>702</v>
      </c>
      <c r="J2" s="18" t="s">
        <v>1124</v>
      </c>
      <c r="K2" s="18" t="s">
        <v>374</v>
      </c>
      <c r="L2" s="18" t="s">
        <v>1116</v>
      </c>
      <c r="M2" s="18" t="s">
        <v>1117</v>
      </c>
      <c r="N2" s="18" t="s">
        <v>375</v>
      </c>
      <c r="P2" s="18" t="s">
        <v>703</v>
      </c>
      <c r="U2" s="18" t="s">
        <v>746</v>
      </c>
    </row>
    <row r="3" spans="1:21" x14ac:dyDescent="0.3">
      <c r="A3" t="s">
        <v>710</v>
      </c>
      <c r="B3" t="s">
        <v>776</v>
      </c>
      <c r="C3">
        <v>2023</v>
      </c>
      <c r="D3" t="s">
        <v>772</v>
      </c>
      <c r="E3" t="s">
        <v>773</v>
      </c>
      <c r="G3" t="s">
        <v>774</v>
      </c>
      <c r="H3" t="s">
        <v>62</v>
      </c>
      <c r="I3" t="s">
        <v>63</v>
      </c>
      <c r="J3" t="s">
        <v>1123</v>
      </c>
      <c r="K3" t="s">
        <v>10</v>
      </c>
      <c r="N3" t="s">
        <v>11</v>
      </c>
      <c r="O3" t="s">
        <v>21</v>
      </c>
      <c r="P3" t="s">
        <v>64</v>
      </c>
      <c r="Q3" t="s">
        <v>777</v>
      </c>
      <c r="R3" t="s">
        <v>775</v>
      </c>
      <c r="U3" t="s">
        <v>746</v>
      </c>
    </row>
    <row r="4" spans="1:21" s="18" customFormat="1" hidden="1" x14ac:dyDescent="0.3">
      <c r="A4" s="18" t="s">
        <v>710</v>
      </c>
      <c r="B4" s="18">
        <v>2023</v>
      </c>
      <c r="C4" s="18" t="s">
        <v>707</v>
      </c>
      <c r="G4" s="18" t="s">
        <v>14</v>
      </c>
      <c r="H4" s="18" t="s">
        <v>14</v>
      </c>
      <c r="I4" s="18" t="s">
        <v>429</v>
      </c>
      <c r="J4" s="18" t="s">
        <v>1133</v>
      </c>
      <c r="K4" s="18" t="s">
        <v>374</v>
      </c>
      <c r="L4" s="18" t="s">
        <v>1116</v>
      </c>
      <c r="M4" s="18" t="s">
        <v>1117</v>
      </c>
      <c r="N4" s="18" t="s">
        <v>375</v>
      </c>
      <c r="P4" s="18" t="s">
        <v>81</v>
      </c>
      <c r="Q4" s="18" t="s">
        <v>1516</v>
      </c>
      <c r="R4" s="18" t="s">
        <v>768</v>
      </c>
      <c r="S4" s="19" t="s">
        <v>1502</v>
      </c>
      <c r="T4" s="19" t="s">
        <v>1501</v>
      </c>
      <c r="U4" s="18" t="s">
        <v>710</v>
      </c>
    </row>
    <row r="5" spans="1:21" x14ac:dyDescent="0.3">
      <c r="A5" t="s">
        <v>710</v>
      </c>
      <c r="B5">
        <v>2023</v>
      </c>
      <c r="C5">
        <v>2018</v>
      </c>
      <c r="D5" t="s">
        <v>772</v>
      </c>
      <c r="E5" t="s">
        <v>1538</v>
      </c>
      <c r="F5" t="s">
        <v>1515</v>
      </c>
      <c r="G5" t="s">
        <v>14</v>
      </c>
      <c r="H5" t="s">
        <v>14</v>
      </c>
      <c r="I5" t="s">
        <v>15</v>
      </c>
      <c r="J5" t="s">
        <v>1125</v>
      </c>
      <c r="K5" t="s">
        <v>10</v>
      </c>
      <c r="N5" t="s">
        <v>11</v>
      </c>
      <c r="O5" t="s">
        <v>17</v>
      </c>
      <c r="P5" t="s">
        <v>16</v>
      </c>
      <c r="Q5" t="s">
        <v>1500</v>
      </c>
      <c r="R5" s="2" t="s">
        <v>768</v>
      </c>
      <c r="S5" s="2" t="s">
        <v>1503</v>
      </c>
      <c r="T5" s="2" t="s">
        <v>1504</v>
      </c>
      <c r="U5" t="s">
        <v>710</v>
      </c>
    </row>
    <row r="6" spans="1:21" x14ac:dyDescent="0.3">
      <c r="A6" t="s">
        <v>710</v>
      </c>
      <c r="B6">
        <v>2023</v>
      </c>
      <c r="C6">
        <v>2021</v>
      </c>
      <c r="D6" t="s">
        <v>772</v>
      </c>
      <c r="E6" t="s">
        <v>805</v>
      </c>
      <c r="F6" t="s">
        <v>1515</v>
      </c>
      <c r="G6" t="s">
        <v>14</v>
      </c>
      <c r="H6" t="s">
        <v>14</v>
      </c>
      <c r="I6" t="s">
        <v>65</v>
      </c>
      <c r="J6" t="s">
        <v>1129</v>
      </c>
      <c r="K6" t="s">
        <v>10</v>
      </c>
      <c r="N6" t="s">
        <v>11</v>
      </c>
      <c r="O6" t="s">
        <v>13</v>
      </c>
      <c r="P6" t="s">
        <v>64</v>
      </c>
      <c r="R6" s="2" t="s">
        <v>768</v>
      </c>
      <c r="S6" s="2" t="s">
        <v>1502</v>
      </c>
      <c r="T6" s="2" t="s">
        <v>1501</v>
      </c>
      <c r="U6" t="s">
        <v>710</v>
      </c>
    </row>
    <row r="7" spans="1:21" x14ac:dyDescent="0.3">
      <c r="A7" t="s">
        <v>710</v>
      </c>
      <c r="B7">
        <v>2023</v>
      </c>
      <c r="C7">
        <v>2024</v>
      </c>
      <c r="D7" t="s">
        <v>772</v>
      </c>
      <c r="E7" t="s">
        <v>805</v>
      </c>
      <c r="F7" t="s">
        <v>1515</v>
      </c>
      <c r="G7" t="s">
        <v>14</v>
      </c>
      <c r="H7" t="s">
        <v>14</v>
      </c>
      <c r="I7" t="s">
        <v>18</v>
      </c>
      <c r="J7" t="s">
        <v>1126</v>
      </c>
      <c r="K7" t="s">
        <v>10</v>
      </c>
      <c r="N7" t="s">
        <v>11</v>
      </c>
      <c r="O7" t="s">
        <v>19</v>
      </c>
      <c r="P7" t="s">
        <v>16</v>
      </c>
      <c r="R7" s="2" t="s">
        <v>768</v>
      </c>
      <c r="S7" s="2" t="s">
        <v>1506</v>
      </c>
      <c r="T7" s="2" t="s">
        <v>1505</v>
      </c>
      <c r="U7" t="s">
        <v>710</v>
      </c>
    </row>
    <row r="8" spans="1:21" x14ac:dyDescent="0.3">
      <c r="A8" t="s">
        <v>710</v>
      </c>
      <c r="B8">
        <v>2023</v>
      </c>
      <c r="C8" t="s">
        <v>707</v>
      </c>
      <c r="D8" t="s">
        <v>772</v>
      </c>
      <c r="E8" t="s">
        <v>805</v>
      </c>
      <c r="F8" t="s">
        <v>1515</v>
      </c>
      <c r="G8" t="s">
        <v>14</v>
      </c>
      <c r="H8" t="s">
        <v>14</v>
      </c>
      <c r="I8" t="s">
        <v>66</v>
      </c>
      <c r="J8" t="s">
        <v>1130</v>
      </c>
      <c r="K8" t="s">
        <v>10</v>
      </c>
      <c r="N8" t="s">
        <v>11</v>
      </c>
      <c r="O8" t="s">
        <v>13</v>
      </c>
      <c r="P8" t="s">
        <v>64</v>
      </c>
      <c r="R8" s="2" t="s">
        <v>768</v>
      </c>
      <c r="S8" s="2" t="s">
        <v>1507</v>
      </c>
      <c r="T8" s="2" t="s">
        <v>1508</v>
      </c>
      <c r="U8" t="s">
        <v>710</v>
      </c>
    </row>
    <row r="9" spans="1:21" x14ac:dyDescent="0.3">
      <c r="A9" t="s">
        <v>710</v>
      </c>
      <c r="B9">
        <v>2023</v>
      </c>
      <c r="C9">
        <v>2023</v>
      </c>
      <c r="D9" t="s">
        <v>772</v>
      </c>
      <c r="E9" t="s">
        <v>805</v>
      </c>
      <c r="F9" t="s">
        <v>1515</v>
      </c>
      <c r="G9" t="s">
        <v>14</v>
      </c>
      <c r="H9" t="s">
        <v>14</v>
      </c>
      <c r="I9" t="s">
        <v>91</v>
      </c>
      <c r="J9" t="s">
        <v>1132</v>
      </c>
      <c r="K9" t="s">
        <v>10</v>
      </c>
      <c r="N9" t="s">
        <v>11</v>
      </c>
      <c r="O9" t="s">
        <v>23</v>
      </c>
      <c r="P9" t="s">
        <v>92</v>
      </c>
      <c r="R9" s="2" t="s">
        <v>768</v>
      </c>
      <c r="S9" s="2" t="s">
        <v>1509</v>
      </c>
      <c r="T9" s="2" t="s">
        <v>1510</v>
      </c>
      <c r="U9" t="s">
        <v>710</v>
      </c>
    </row>
    <row r="10" spans="1:21" x14ac:dyDescent="0.3">
      <c r="A10" t="s">
        <v>710</v>
      </c>
      <c r="B10">
        <v>2023</v>
      </c>
      <c r="C10" t="s">
        <v>707</v>
      </c>
      <c r="D10" t="s">
        <v>772</v>
      </c>
      <c r="E10" t="s">
        <v>805</v>
      </c>
      <c r="F10" t="s">
        <v>1515</v>
      </c>
      <c r="G10" t="s">
        <v>14</v>
      </c>
      <c r="H10" t="s">
        <v>14</v>
      </c>
      <c r="I10" t="s">
        <v>67</v>
      </c>
      <c r="J10" t="s">
        <v>1131</v>
      </c>
      <c r="K10" t="s">
        <v>10</v>
      </c>
      <c r="N10" t="s">
        <v>11</v>
      </c>
      <c r="O10" t="s">
        <v>21</v>
      </c>
      <c r="P10" t="s">
        <v>64</v>
      </c>
      <c r="R10" s="2" t="s">
        <v>768</v>
      </c>
      <c r="S10" s="2" t="s">
        <v>1511</v>
      </c>
      <c r="T10" s="2" t="s">
        <v>1512</v>
      </c>
      <c r="U10" t="s">
        <v>710</v>
      </c>
    </row>
    <row r="11" spans="1:21" x14ac:dyDescent="0.3">
      <c r="A11" t="s">
        <v>710</v>
      </c>
      <c r="B11">
        <v>2023</v>
      </c>
      <c r="C11">
        <v>2018</v>
      </c>
      <c r="D11" t="s">
        <v>772</v>
      </c>
      <c r="E11" t="s">
        <v>1538</v>
      </c>
      <c r="F11" t="s">
        <v>1515</v>
      </c>
      <c r="G11" t="s">
        <v>14</v>
      </c>
      <c r="H11" t="s">
        <v>14</v>
      </c>
      <c r="I11" t="s">
        <v>20</v>
      </c>
      <c r="J11" t="s">
        <v>1127</v>
      </c>
      <c r="K11" t="s">
        <v>10</v>
      </c>
      <c r="N11" t="s">
        <v>11</v>
      </c>
      <c r="O11" t="s">
        <v>19</v>
      </c>
      <c r="P11" t="s">
        <v>16</v>
      </c>
      <c r="Q11" t="s">
        <v>1500</v>
      </c>
      <c r="R11" s="2" t="s">
        <v>768</v>
      </c>
      <c r="S11" s="2" t="s">
        <v>1513</v>
      </c>
      <c r="T11" s="2" t="s">
        <v>1514</v>
      </c>
      <c r="U11" t="s">
        <v>710</v>
      </c>
    </row>
    <row r="12" spans="1:21" x14ac:dyDescent="0.3">
      <c r="A12" t="s">
        <v>710</v>
      </c>
      <c r="B12">
        <v>2023</v>
      </c>
      <c r="C12">
        <v>2015</v>
      </c>
      <c r="D12" t="s">
        <v>772</v>
      </c>
      <c r="E12" t="s">
        <v>805</v>
      </c>
      <c r="F12" t="s">
        <v>1515</v>
      </c>
      <c r="G12" t="s">
        <v>14</v>
      </c>
      <c r="H12" t="s">
        <v>14</v>
      </c>
      <c r="I12" t="s">
        <v>22</v>
      </c>
      <c r="J12" t="s">
        <v>1128</v>
      </c>
      <c r="K12" t="s">
        <v>10</v>
      </c>
      <c r="N12" t="s">
        <v>11</v>
      </c>
      <c r="O12" t="s">
        <v>13</v>
      </c>
      <c r="P12" t="s">
        <v>16</v>
      </c>
      <c r="R12" s="2" t="s">
        <v>768</v>
      </c>
      <c r="S12" t="s">
        <v>1513</v>
      </c>
      <c r="T12" t="s">
        <v>1510</v>
      </c>
      <c r="U12" t="s">
        <v>710</v>
      </c>
    </row>
    <row r="13" spans="1:21" s="18" customFormat="1" hidden="1" x14ac:dyDescent="0.3">
      <c r="A13" s="18" t="s">
        <v>710</v>
      </c>
      <c r="B13" s="18">
        <v>2023</v>
      </c>
      <c r="C13" s="18" t="s">
        <v>707</v>
      </c>
      <c r="G13" s="18" t="s">
        <v>14</v>
      </c>
      <c r="H13" s="18" t="s">
        <v>14</v>
      </c>
      <c r="I13" s="18" t="s">
        <v>461</v>
      </c>
      <c r="J13" s="18" t="s">
        <v>1135</v>
      </c>
      <c r="K13" s="18" t="s">
        <v>374</v>
      </c>
      <c r="L13" s="18" t="s">
        <v>1116</v>
      </c>
      <c r="M13" s="18" t="s">
        <v>1117</v>
      </c>
      <c r="N13" s="18" t="s">
        <v>375</v>
      </c>
      <c r="P13" s="18" t="s">
        <v>462</v>
      </c>
      <c r="R13" s="18" t="s">
        <v>768</v>
      </c>
      <c r="S13" s="18" t="s">
        <v>1513</v>
      </c>
      <c r="T13" s="18" t="s">
        <v>1517</v>
      </c>
      <c r="U13" s="18" t="s">
        <v>710</v>
      </c>
    </row>
    <row r="14" spans="1:21" s="18" customFormat="1" hidden="1" x14ac:dyDescent="0.3">
      <c r="A14" s="18" t="s">
        <v>710</v>
      </c>
      <c r="B14" s="18">
        <v>2023</v>
      </c>
      <c r="C14" s="18" t="s">
        <v>707</v>
      </c>
      <c r="G14" s="18" t="s">
        <v>14</v>
      </c>
      <c r="H14" s="18" t="s">
        <v>14</v>
      </c>
      <c r="I14" s="18" t="s">
        <v>432</v>
      </c>
      <c r="J14" s="18" t="s">
        <v>1134</v>
      </c>
      <c r="K14" s="18" t="s">
        <v>374</v>
      </c>
      <c r="L14" s="18" t="s">
        <v>1116</v>
      </c>
      <c r="M14" s="18" t="s">
        <v>1117</v>
      </c>
      <c r="N14" s="18" t="s">
        <v>375</v>
      </c>
      <c r="P14" s="18" t="s">
        <v>81</v>
      </c>
      <c r="Q14" s="18" t="s">
        <v>1518</v>
      </c>
      <c r="R14" s="18" t="s">
        <v>768</v>
      </c>
      <c r="S14" s="18" t="s">
        <v>1513</v>
      </c>
      <c r="U14" s="18" t="s">
        <v>710</v>
      </c>
    </row>
    <row r="15" spans="1:21" x14ac:dyDescent="0.3">
      <c r="A15" t="s">
        <v>710</v>
      </c>
      <c r="B15">
        <v>2023</v>
      </c>
      <c r="C15">
        <v>2022</v>
      </c>
      <c r="D15" t="s">
        <v>772</v>
      </c>
      <c r="E15" t="s">
        <v>808</v>
      </c>
      <c r="G15" t="s">
        <v>736</v>
      </c>
      <c r="H15" t="s">
        <v>24</v>
      </c>
      <c r="I15" t="s">
        <v>25</v>
      </c>
      <c r="J15" t="s">
        <v>1136</v>
      </c>
      <c r="K15" t="s">
        <v>10</v>
      </c>
      <c r="N15" t="s">
        <v>11</v>
      </c>
      <c r="O15" t="s">
        <v>13</v>
      </c>
      <c r="P15" t="s">
        <v>16</v>
      </c>
      <c r="R15" t="s">
        <v>737</v>
      </c>
      <c r="S15" s="2" t="s">
        <v>1519</v>
      </c>
      <c r="T15" s="2" t="s">
        <v>1521</v>
      </c>
      <c r="U15" t="s">
        <v>746</v>
      </c>
    </row>
    <row r="16" spans="1:21" x14ac:dyDescent="0.3">
      <c r="A16" t="s">
        <v>710</v>
      </c>
      <c r="B16">
        <v>2023</v>
      </c>
      <c r="C16" t="s">
        <v>707</v>
      </c>
      <c r="D16" t="s">
        <v>772</v>
      </c>
      <c r="E16" t="s">
        <v>805</v>
      </c>
      <c r="G16" t="s">
        <v>736</v>
      </c>
      <c r="H16" t="s">
        <v>24</v>
      </c>
      <c r="I16" t="s">
        <v>26</v>
      </c>
      <c r="J16" t="s">
        <v>1137</v>
      </c>
      <c r="K16" t="s">
        <v>10</v>
      </c>
      <c r="N16" t="s">
        <v>11</v>
      </c>
      <c r="O16" t="s">
        <v>13</v>
      </c>
      <c r="P16" t="s">
        <v>16</v>
      </c>
      <c r="R16" s="2" t="s">
        <v>737</v>
      </c>
      <c r="S16" s="2" t="s">
        <v>1520</v>
      </c>
      <c r="T16" s="2" t="s">
        <v>1522</v>
      </c>
      <c r="U16" t="s">
        <v>746</v>
      </c>
    </row>
    <row r="17" spans="1:21" hidden="1" x14ac:dyDescent="0.3">
      <c r="A17" t="s">
        <v>710</v>
      </c>
      <c r="B17">
        <v>2023</v>
      </c>
      <c r="C17" t="s">
        <v>707</v>
      </c>
      <c r="D17" t="s">
        <v>809</v>
      </c>
      <c r="E17" t="s">
        <v>805</v>
      </c>
      <c r="G17" t="s">
        <v>261</v>
      </c>
      <c r="H17" t="s">
        <v>261</v>
      </c>
      <c r="I17" t="s">
        <v>262</v>
      </c>
      <c r="J17" t="s">
        <v>1138</v>
      </c>
      <c r="K17" t="s">
        <v>10</v>
      </c>
      <c r="N17" t="s">
        <v>233</v>
      </c>
      <c r="O17" t="s">
        <v>249</v>
      </c>
      <c r="P17" t="s">
        <v>248</v>
      </c>
      <c r="Q17" t="s">
        <v>739</v>
      </c>
      <c r="R17" t="s">
        <v>738</v>
      </c>
      <c r="T17" t="s">
        <v>707</v>
      </c>
      <c r="U17" t="s">
        <v>746</v>
      </c>
    </row>
    <row r="18" spans="1:21" hidden="1" x14ac:dyDescent="0.3">
      <c r="A18" t="s">
        <v>710</v>
      </c>
      <c r="B18">
        <v>2023</v>
      </c>
      <c r="C18" t="s">
        <v>707</v>
      </c>
      <c r="D18" t="s">
        <v>809</v>
      </c>
      <c r="E18" t="s">
        <v>805</v>
      </c>
      <c r="G18" t="s">
        <v>261</v>
      </c>
      <c r="H18" t="s">
        <v>261</v>
      </c>
      <c r="I18" t="s">
        <v>293</v>
      </c>
      <c r="J18" t="s">
        <v>1139</v>
      </c>
      <c r="K18" t="s">
        <v>10</v>
      </c>
      <c r="N18" t="s">
        <v>233</v>
      </c>
      <c r="O18" t="s">
        <v>249</v>
      </c>
      <c r="P18" t="s">
        <v>252</v>
      </c>
      <c r="Q18" t="s">
        <v>739</v>
      </c>
      <c r="R18" t="s">
        <v>738</v>
      </c>
      <c r="T18" t="s">
        <v>707</v>
      </c>
      <c r="U18" t="s">
        <v>746</v>
      </c>
    </row>
    <row r="19" spans="1:21" s="18" customFormat="1" hidden="1" x14ac:dyDescent="0.3">
      <c r="C19" s="18" t="s">
        <v>707</v>
      </c>
      <c r="G19" s="18" t="s">
        <v>740</v>
      </c>
      <c r="H19" s="18" t="s">
        <v>372</v>
      </c>
      <c r="I19" s="18" t="s">
        <v>373</v>
      </c>
      <c r="J19" s="18" t="s">
        <v>1140</v>
      </c>
      <c r="K19" s="18" t="s">
        <v>374</v>
      </c>
      <c r="L19" s="18" t="s">
        <v>1116</v>
      </c>
      <c r="M19" s="18" t="s">
        <v>1118</v>
      </c>
      <c r="N19" s="18" t="s">
        <v>375</v>
      </c>
      <c r="P19" s="18" t="s">
        <v>376</v>
      </c>
      <c r="U19" s="18" t="s">
        <v>746</v>
      </c>
    </row>
    <row r="20" spans="1:21" hidden="1" x14ac:dyDescent="0.3">
      <c r="A20" t="s">
        <v>710</v>
      </c>
      <c r="B20">
        <v>2023</v>
      </c>
      <c r="C20" t="s">
        <v>707</v>
      </c>
      <c r="D20" t="s">
        <v>809</v>
      </c>
      <c r="E20" t="s">
        <v>805</v>
      </c>
      <c r="G20" t="s">
        <v>740</v>
      </c>
      <c r="H20" t="s">
        <v>267</v>
      </c>
      <c r="I20" t="s">
        <v>268</v>
      </c>
      <c r="J20" t="s">
        <v>1141</v>
      </c>
      <c r="K20" t="s">
        <v>10</v>
      </c>
      <c r="N20" t="s">
        <v>233</v>
      </c>
      <c r="O20" t="s">
        <v>249</v>
      </c>
      <c r="P20" t="s">
        <v>248</v>
      </c>
      <c r="R20" t="s">
        <v>738</v>
      </c>
      <c r="S20" t="s">
        <v>1063</v>
      </c>
      <c r="T20" t="s">
        <v>707</v>
      </c>
      <c r="U20" t="s">
        <v>746</v>
      </c>
    </row>
    <row r="21" spans="1:21" hidden="1" x14ac:dyDescent="0.3">
      <c r="A21" t="s">
        <v>710</v>
      </c>
      <c r="B21">
        <v>2023</v>
      </c>
      <c r="C21" t="s">
        <v>707</v>
      </c>
      <c r="D21" t="s">
        <v>807</v>
      </c>
      <c r="E21" t="s">
        <v>773</v>
      </c>
      <c r="G21" t="s">
        <v>779</v>
      </c>
      <c r="H21" t="s">
        <v>242</v>
      </c>
      <c r="I21" t="s">
        <v>243</v>
      </c>
      <c r="J21" t="s">
        <v>1142</v>
      </c>
      <c r="K21" t="s">
        <v>10</v>
      </c>
      <c r="N21" t="s">
        <v>233</v>
      </c>
      <c r="O21" t="s">
        <v>245</v>
      </c>
      <c r="P21" t="s">
        <v>244</v>
      </c>
      <c r="Q21" t="s">
        <v>781</v>
      </c>
      <c r="R21" t="s">
        <v>778</v>
      </c>
      <c r="T21" t="s">
        <v>707</v>
      </c>
      <c r="U21" t="s">
        <v>746</v>
      </c>
    </row>
    <row r="22" spans="1:21" s="18" customFormat="1" hidden="1" x14ac:dyDescent="0.3">
      <c r="H22" s="18" t="s">
        <v>512</v>
      </c>
      <c r="I22" s="18" t="s">
        <v>513</v>
      </c>
      <c r="J22" s="18" t="s">
        <v>1143</v>
      </c>
      <c r="K22" s="18" t="s">
        <v>374</v>
      </c>
      <c r="L22" s="18" t="s">
        <v>1116</v>
      </c>
      <c r="M22" s="18" t="s">
        <v>1117</v>
      </c>
      <c r="N22" s="18" t="s">
        <v>375</v>
      </c>
      <c r="P22" s="18" t="s">
        <v>509</v>
      </c>
      <c r="U22" s="18" t="s">
        <v>746</v>
      </c>
    </row>
    <row r="23" spans="1:21" s="18" customFormat="1" hidden="1" x14ac:dyDescent="0.3">
      <c r="H23" s="18" t="s">
        <v>551</v>
      </c>
      <c r="I23" s="18" t="s">
        <v>552</v>
      </c>
      <c r="J23" s="18" t="s">
        <v>1144</v>
      </c>
      <c r="K23" s="18" t="s">
        <v>374</v>
      </c>
      <c r="L23" s="18" t="s">
        <v>1116</v>
      </c>
      <c r="M23" s="18" t="s">
        <v>1117</v>
      </c>
      <c r="N23" s="18" t="s">
        <v>375</v>
      </c>
      <c r="P23" s="18" t="s">
        <v>553</v>
      </c>
      <c r="U23" s="18" t="s">
        <v>746</v>
      </c>
    </row>
    <row r="24" spans="1:21" hidden="1" x14ac:dyDescent="0.3">
      <c r="A24" t="s">
        <v>709</v>
      </c>
      <c r="B24" t="s">
        <v>720</v>
      </c>
      <c r="C24" t="s">
        <v>720</v>
      </c>
      <c r="D24" t="s">
        <v>720</v>
      </c>
      <c r="E24" t="s">
        <v>720</v>
      </c>
      <c r="F24" t="s">
        <v>720</v>
      </c>
      <c r="G24" t="s">
        <v>780</v>
      </c>
      <c r="H24" t="s">
        <v>253</v>
      </c>
      <c r="I24" t="s">
        <v>254</v>
      </c>
      <c r="J24" t="s">
        <v>1145</v>
      </c>
      <c r="K24" t="s">
        <v>10</v>
      </c>
      <c r="N24" t="s">
        <v>233</v>
      </c>
      <c r="O24" t="s">
        <v>255</v>
      </c>
      <c r="P24" t="s">
        <v>244</v>
      </c>
      <c r="Q24" t="s">
        <v>783</v>
      </c>
      <c r="R24" s="2" t="s">
        <v>782</v>
      </c>
      <c r="S24" s="2"/>
      <c r="T24" t="s">
        <v>707</v>
      </c>
      <c r="U24" t="s">
        <v>746</v>
      </c>
    </row>
    <row r="25" spans="1:21" hidden="1" x14ac:dyDescent="0.3">
      <c r="A25" t="s">
        <v>709</v>
      </c>
      <c r="B25" t="s">
        <v>720</v>
      </c>
      <c r="C25" t="s">
        <v>720</v>
      </c>
      <c r="D25" t="s">
        <v>720</v>
      </c>
      <c r="E25" t="s">
        <v>720</v>
      </c>
      <c r="F25" t="s">
        <v>720</v>
      </c>
      <c r="G25" t="s">
        <v>720</v>
      </c>
      <c r="H25" t="s">
        <v>234</v>
      </c>
      <c r="I25" t="s">
        <v>235</v>
      </c>
      <c r="J25" t="s">
        <v>1146</v>
      </c>
      <c r="K25" t="s">
        <v>10</v>
      </c>
      <c r="N25" t="s">
        <v>233</v>
      </c>
      <c r="R25" t="s">
        <v>810</v>
      </c>
      <c r="T25" t="s">
        <v>707</v>
      </c>
      <c r="U25" t="s">
        <v>746</v>
      </c>
    </row>
    <row r="26" spans="1:21" hidden="1" x14ac:dyDescent="0.3">
      <c r="A26" t="s">
        <v>709</v>
      </c>
      <c r="B26" t="s">
        <v>720</v>
      </c>
      <c r="C26" t="s">
        <v>720</v>
      </c>
      <c r="D26" t="s">
        <v>720</v>
      </c>
      <c r="E26" t="s">
        <v>720</v>
      </c>
      <c r="F26" t="s">
        <v>720</v>
      </c>
      <c r="G26" t="s">
        <v>720</v>
      </c>
      <c r="H26" t="s">
        <v>234</v>
      </c>
      <c r="I26" t="s">
        <v>236</v>
      </c>
      <c r="J26" t="s">
        <v>1147</v>
      </c>
      <c r="K26" t="s">
        <v>10</v>
      </c>
      <c r="N26" t="s">
        <v>233</v>
      </c>
      <c r="R26" t="s">
        <v>810</v>
      </c>
      <c r="T26" t="s">
        <v>707</v>
      </c>
      <c r="U26" t="s">
        <v>746</v>
      </c>
    </row>
    <row r="27" spans="1:21" hidden="1" x14ac:dyDescent="0.3">
      <c r="A27" t="s">
        <v>709</v>
      </c>
      <c r="B27" t="s">
        <v>720</v>
      </c>
      <c r="C27" t="s">
        <v>720</v>
      </c>
      <c r="D27" t="s">
        <v>720</v>
      </c>
      <c r="E27" t="s">
        <v>720</v>
      </c>
      <c r="F27" t="s">
        <v>720</v>
      </c>
      <c r="G27" t="s">
        <v>720</v>
      </c>
      <c r="H27" t="s">
        <v>234</v>
      </c>
      <c r="I27" t="s">
        <v>237</v>
      </c>
      <c r="J27" t="s">
        <v>1148</v>
      </c>
      <c r="K27" t="s">
        <v>10</v>
      </c>
      <c r="N27" t="s">
        <v>233</v>
      </c>
      <c r="R27" t="s">
        <v>810</v>
      </c>
      <c r="T27" t="s">
        <v>707</v>
      </c>
      <c r="U27" t="s">
        <v>746</v>
      </c>
    </row>
    <row r="28" spans="1:21" hidden="1" x14ac:dyDescent="0.3">
      <c r="A28" t="s">
        <v>709</v>
      </c>
      <c r="B28" t="s">
        <v>720</v>
      </c>
      <c r="C28" t="s">
        <v>720</v>
      </c>
      <c r="D28" t="s">
        <v>720</v>
      </c>
      <c r="E28" t="s">
        <v>720</v>
      </c>
      <c r="F28" t="s">
        <v>720</v>
      </c>
      <c r="G28" t="s">
        <v>720</v>
      </c>
      <c r="H28" t="s">
        <v>234</v>
      </c>
      <c r="I28" t="s">
        <v>238</v>
      </c>
      <c r="J28" t="s">
        <v>1149</v>
      </c>
      <c r="K28" t="s">
        <v>10</v>
      </c>
      <c r="N28" t="s">
        <v>233</v>
      </c>
      <c r="R28" t="s">
        <v>810</v>
      </c>
      <c r="T28" t="s">
        <v>707</v>
      </c>
      <c r="U28" t="s">
        <v>746</v>
      </c>
    </row>
    <row r="29" spans="1:21" hidden="1" x14ac:dyDescent="0.3">
      <c r="A29" t="s">
        <v>709</v>
      </c>
      <c r="B29" t="s">
        <v>720</v>
      </c>
      <c r="C29" t="s">
        <v>720</v>
      </c>
      <c r="D29" t="s">
        <v>720</v>
      </c>
      <c r="E29" t="s">
        <v>720</v>
      </c>
      <c r="F29" t="s">
        <v>720</v>
      </c>
      <c r="G29" t="s">
        <v>720</v>
      </c>
      <c r="H29" t="s">
        <v>234</v>
      </c>
      <c r="I29" t="s">
        <v>239</v>
      </c>
      <c r="J29" t="s">
        <v>1150</v>
      </c>
      <c r="K29" t="s">
        <v>10</v>
      </c>
      <c r="N29" t="s">
        <v>233</v>
      </c>
      <c r="R29" t="s">
        <v>810</v>
      </c>
      <c r="T29" t="s">
        <v>707</v>
      </c>
      <c r="U29" t="s">
        <v>746</v>
      </c>
    </row>
    <row r="30" spans="1:21" hidden="1" x14ac:dyDescent="0.3">
      <c r="A30" t="s">
        <v>709</v>
      </c>
      <c r="B30" t="s">
        <v>720</v>
      </c>
      <c r="C30" t="s">
        <v>720</v>
      </c>
      <c r="D30" t="s">
        <v>720</v>
      </c>
      <c r="E30" t="s">
        <v>720</v>
      </c>
      <c r="F30" t="s">
        <v>720</v>
      </c>
      <c r="G30" t="s">
        <v>720</v>
      </c>
      <c r="H30" t="s">
        <v>234</v>
      </c>
      <c r="I30" t="s">
        <v>240</v>
      </c>
      <c r="J30" t="s">
        <v>1151</v>
      </c>
      <c r="K30" t="s">
        <v>10</v>
      </c>
      <c r="N30" t="s">
        <v>233</v>
      </c>
      <c r="R30" t="s">
        <v>810</v>
      </c>
      <c r="T30" t="s">
        <v>707</v>
      </c>
      <c r="U30" t="s">
        <v>746</v>
      </c>
    </row>
    <row r="31" spans="1:21" hidden="1" x14ac:dyDescent="0.3">
      <c r="A31" t="s">
        <v>709</v>
      </c>
      <c r="B31" t="s">
        <v>720</v>
      </c>
      <c r="C31" t="s">
        <v>720</v>
      </c>
      <c r="D31" t="s">
        <v>720</v>
      </c>
      <c r="E31" t="s">
        <v>720</v>
      </c>
      <c r="F31" t="s">
        <v>720</v>
      </c>
      <c r="G31" t="s">
        <v>720</v>
      </c>
      <c r="H31" t="s">
        <v>234</v>
      </c>
      <c r="I31" t="s">
        <v>241</v>
      </c>
      <c r="J31" t="s">
        <v>1152</v>
      </c>
      <c r="K31" t="s">
        <v>10</v>
      </c>
      <c r="N31" t="s">
        <v>233</v>
      </c>
      <c r="R31" t="s">
        <v>810</v>
      </c>
      <c r="T31" t="s">
        <v>707</v>
      </c>
      <c r="U31" t="s">
        <v>746</v>
      </c>
    </row>
    <row r="32" spans="1:21" hidden="1" x14ac:dyDescent="0.3">
      <c r="A32" t="s">
        <v>710</v>
      </c>
      <c r="B32">
        <v>2023</v>
      </c>
      <c r="C32" t="s">
        <v>707</v>
      </c>
      <c r="D32" t="s">
        <v>807</v>
      </c>
      <c r="E32" t="s">
        <v>773</v>
      </c>
      <c r="G32" t="s">
        <v>155</v>
      </c>
      <c r="H32" t="s">
        <v>155</v>
      </c>
      <c r="I32" t="s">
        <v>290</v>
      </c>
      <c r="J32" t="s">
        <v>1155</v>
      </c>
      <c r="K32" t="s">
        <v>10</v>
      </c>
      <c r="N32" t="s">
        <v>233</v>
      </c>
      <c r="Q32" t="s">
        <v>817</v>
      </c>
      <c r="R32" t="s">
        <v>769</v>
      </c>
      <c r="T32" t="s">
        <v>816</v>
      </c>
      <c r="U32" t="s">
        <v>747</v>
      </c>
    </row>
    <row r="33" spans="1:21" hidden="1" x14ac:dyDescent="0.3">
      <c r="A33" t="s">
        <v>710</v>
      </c>
      <c r="B33">
        <v>2023</v>
      </c>
      <c r="C33" t="s">
        <v>707</v>
      </c>
      <c r="D33" t="s">
        <v>807</v>
      </c>
      <c r="E33" t="s">
        <v>773</v>
      </c>
      <c r="G33" t="s">
        <v>155</v>
      </c>
      <c r="H33" t="s">
        <v>155</v>
      </c>
      <c r="I33" t="s">
        <v>156</v>
      </c>
      <c r="J33" t="s">
        <v>1153</v>
      </c>
      <c r="K33" t="s">
        <v>10</v>
      </c>
      <c r="N33" t="s">
        <v>11</v>
      </c>
      <c r="O33" t="s">
        <v>34</v>
      </c>
      <c r="P33" t="s">
        <v>157</v>
      </c>
      <c r="Q33" t="s">
        <v>817</v>
      </c>
      <c r="R33" t="s">
        <v>811</v>
      </c>
      <c r="T33" s="2" t="s">
        <v>815</v>
      </c>
      <c r="U33" t="s">
        <v>747</v>
      </c>
    </row>
    <row r="34" spans="1:21" hidden="1" x14ac:dyDescent="0.3">
      <c r="A34" t="s">
        <v>710</v>
      </c>
      <c r="B34">
        <v>2023</v>
      </c>
      <c r="C34" t="s">
        <v>707</v>
      </c>
      <c r="D34" t="s">
        <v>807</v>
      </c>
      <c r="E34" t="s">
        <v>773</v>
      </c>
      <c r="G34" t="s">
        <v>155</v>
      </c>
      <c r="H34" t="s">
        <v>155</v>
      </c>
      <c r="I34" t="s">
        <v>158</v>
      </c>
      <c r="J34" t="s">
        <v>1154</v>
      </c>
      <c r="K34" t="s">
        <v>10</v>
      </c>
      <c r="N34" t="s">
        <v>11</v>
      </c>
      <c r="O34" t="s">
        <v>19</v>
      </c>
      <c r="P34" t="s">
        <v>157</v>
      </c>
      <c r="Q34" t="s">
        <v>817</v>
      </c>
      <c r="R34" t="s">
        <v>811</v>
      </c>
      <c r="T34" t="s">
        <v>707</v>
      </c>
      <c r="U34" t="s">
        <v>747</v>
      </c>
    </row>
    <row r="35" spans="1:21" hidden="1" x14ac:dyDescent="0.3">
      <c r="A35" t="s">
        <v>710</v>
      </c>
      <c r="B35">
        <v>2023</v>
      </c>
      <c r="C35" t="s">
        <v>707</v>
      </c>
      <c r="D35" t="s">
        <v>807</v>
      </c>
      <c r="E35" t="s">
        <v>773</v>
      </c>
      <c r="G35" t="s">
        <v>155</v>
      </c>
      <c r="H35" t="s">
        <v>287</v>
      </c>
      <c r="I35" t="s">
        <v>288</v>
      </c>
      <c r="J35" t="s">
        <v>1156</v>
      </c>
      <c r="K35" t="s">
        <v>10</v>
      </c>
      <c r="N35" t="s">
        <v>233</v>
      </c>
      <c r="O35" t="s">
        <v>255</v>
      </c>
      <c r="P35" t="s">
        <v>244</v>
      </c>
      <c r="Q35" t="s">
        <v>817</v>
      </c>
      <c r="R35" t="s">
        <v>812</v>
      </c>
      <c r="T35" t="s">
        <v>707</v>
      </c>
      <c r="U35" t="s">
        <v>747</v>
      </c>
    </row>
    <row r="36" spans="1:21" hidden="1" x14ac:dyDescent="0.3">
      <c r="A36" t="s">
        <v>710</v>
      </c>
      <c r="B36">
        <v>2023</v>
      </c>
      <c r="C36" t="s">
        <v>707</v>
      </c>
      <c r="D36" t="s">
        <v>807</v>
      </c>
      <c r="E36" t="s">
        <v>773</v>
      </c>
      <c r="G36" t="s">
        <v>155</v>
      </c>
      <c r="H36" t="s">
        <v>287</v>
      </c>
      <c r="I36" t="s">
        <v>289</v>
      </c>
      <c r="J36" t="s">
        <v>1157</v>
      </c>
      <c r="K36" t="s">
        <v>10</v>
      </c>
      <c r="N36" t="s">
        <v>233</v>
      </c>
      <c r="O36" t="s">
        <v>255</v>
      </c>
      <c r="P36" t="s">
        <v>244</v>
      </c>
      <c r="Q36" t="s">
        <v>817</v>
      </c>
      <c r="R36" t="s">
        <v>812</v>
      </c>
      <c r="T36" t="s">
        <v>707</v>
      </c>
      <c r="U36" t="s">
        <v>747</v>
      </c>
    </row>
    <row r="37" spans="1:21" hidden="1" x14ac:dyDescent="0.3">
      <c r="A37" t="s">
        <v>710</v>
      </c>
      <c r="B37">
        <v>2023</v>
      </c>
      <c r="C37" t="s">
        <v>707</v>
      </c>
      <c r="D37" t="s">
        <v>807</v>
      </c>
      <c r="E37" t="s">
        <v>773</v>
      </c>
      <c r="G37" t="s">
        <v>155</v>
      </c>
      <c r="H37" t="s">
        <v>338</v>
      </c>
      <c r="I37" t="s">
        <v>339</v>
      </c>
      <c r="J37" t="s">
        <v>1158</v>
      </c>
      <c r="K37" t="s">
        <v>10</v>
      </c>
      <c r="N37" t="s">
        <v>233</v>
      </c>
      <c r="O37" t="s">
        <v>341</v>
      </c>
      <c r="P37" t="s">
        <v>340</v>
      </c>
      <c r="Q37" t="s">
        <v>817</v>
      </c>
      <c r="R37" t="s">
        <v>769</v>
      </c>
      <c r="T37" t="s">
        <v>707</v>
      </c>
      <c r="U37" t="s">
        <v>747</v>
      </c>
    </row>
    <row r="38" spans="1:21" hidden="1" x14ac:dyDescent="0.3">
      <c r="A38" t="s">
        <v>710</v>
      </c>
      <c r="B38">
        <v>2023</v>
      </c>
      <c r="C38" t="s">
        <v>707</v>
      </c>
      <c r="D38" t="s">
        <v>807</v>
      </c>
      <c r="E38" t="s">
        <v>773</v>
      </c>
      <c r="G38" t="s">
        <v>155</v>
      </c>
      <c r="H38" t="s">
        <v>256</v>
      </c>
      <c r="I38" t="s">
        <v>257</v>
      </c>
      <c r="J38" t="s">
        <v>1159</v>
      </c>
      <c r="K38" t="s">
        <v>10</v>
      </c>
      <c r="N38" t="s">
        <v>233</v>
      </c>
      <c r="O38" t="s">
        <v>258</v>
      </c>
      <c r="P38" t="s">
        <v>244</v>
      </c>
      <c r="Q38" t="s">
        <v>817</v>
      </c>
      <c r="R38" t="s">
        <v>769</v>
      </c>
      <c r="T38" t="s">
        <v>707</v>
      </c>
      <c r="U38" t="s">
        <v>747</v>
      </c>
    </row>
    <row r="39" spans="1:21" x14ac:dyDescent="0.3">
      <c r="A39" t="s">
        <v>710</v>
      </c>
      <c r="B39">
        <v>2022</v>
      </c>
      <c r="C39" t="s">
        <v>707</v>
      </c>
      <c r="D39" t="s">
        <v>772</v>
      </c>
      <c r="E39" t="s">
        <v>773</v>
      </c>
      <c r="G39" t="s">
        <v>784</v>
      </c>
      <c r="H39" t="s">
        <v>68</v>
      </c>
      <c r="I39" t="s">
        <v>69</v>
      </c>
      <c r="J39" t="s">
        <v>1160</v>
      </c>
      <c r="K39" t="s">
        <v>10</v>
      </c>
      <c r="N39" t="s">
        <v>11</v>
      </c>
      <c r="O39" t="s">
        <v>19</v>
      </c>
      <c r="P39" t="s">
        <v>64</v>
      </c>
      <c r="Q39" t="s">
        <v>818</v>
      </c>
      <c r="R39" t="s">
        <v>788</v>
      </c>
      <c r="T39" t="s">
        <v>819</v>
      </c>
      <c r="U39" t="s">
        <v>746</v>
      </c>
    </row>
    <row r="40" spans="1:21" s="18" customFormat="1" hidden="1" x14ac:dyDescent="0.3">
      <c r="H40" s="18" t="s">
        <v>503</v>
      </c>
      <c r="I40" s="18" t="s">
        <v>504</v>
      </c>
      <c r="J40" s="18" t="s">
        <v>1161</v>
      </c>
      <c r="K40" s="18" t="s">
        <v>374</v>
      </c>
      <c r="L40" s="18" t="s">
        <v>1116</v>
      </c>
      <c r="M40" s="18" t="s">
        <v>1119</v>
      </c>
      <c r="N40" s="18" t="s">
        <v>375</v>
      </c>
      <c r="P40" s="18" t="s">
        <v>498</v>
      </c>
      <c r="U40" s="18" t="s">
        <v>746</v>
      </c>
    </row>
    <row r="41" spans="1:21" hidden="1" x14ac:dyDescent="0.3">
      <c r="A41" t="s">
        <v>710</v>
      </c>
      <c r="B41">
        <v>2023</v>
      </c>
      <c r="C41" t="s">
        <v>707</v>
      </c>
      <c r="D41" t="s">
        <v>820</v>
      </c>
      <c r="E41" t="s">
        <v>773</v>
      </c>
      <c r="G41" t="s">
        <v>785</v>
      </c>
      <c r="H41" t="s">
        <v>275</v>
      </c>
      <c r="I41" t="s">
        <v>276</v>
      </c>
      <c r="J41" t="s">
        <v>1162</v>
      </c>
      <c r="K41" t="s">
        <v>10</v>
      </c>
      <c r="N41" t="s">
        <v>233</v>
      </c>
      <c r="O41" t="s">
        <v>274</v>
      </c>
      <c r="P41" t="s">
        <v>64</v>
      </c>
      <c r="Q41" t="s">
        <v>787</v>
      </c>
      <c r="R41" t="s">
        <v>786</v>
      </c>
      <c r="T41" t="s">
        <v>707</v>
      </c>
      <c r="U41" t="s">
        <v>746</v>
      </c>
    </row>
    <row r="42" spans="1:21" s="18" customFormat="1" hidden="1" x14ac:dyDescent="0.3">
      <c r="H42" s="18" t="s">
        <v>614</v>
      </c>
      <c r="I42" s="18" t="s">
        <v>615</v>
      </c>
      <c r="J42" s="18" t="s">
        <v>1163</v>
      </c>
      <c r="K42" s="18" t="s">
        <v>374</v>
      </c>
      <c r="L42" s="18" t="s">
        <v>1116</v>
      </c>
      <c r="M42" s="18" t="s">
        <v>1117</v>
      </c>
      <c r="N42" s="18" t="s">
        <v>375</v>
      </c>
      <c r="P42" s="18" t="s">
        <v>611</v>
      </c>
      <c r="U42" s="18" t="s">
        <v>746</v>
      </c>
    </row>
    <row r="43" spans="1:21" s="18" customFormat="1" x14ac:dyDescent="0.3">
      <c r="A43" s="18" t="s">
        <v>710</v>
      </c>
      <c r="B43" s="18">
        <v>2024</v>
      </c>
      <c r="C43" s="18">
        <v>2013</v>
      </c>
      <c r="D43" s="18" t="s">
        <v>772</v>
      </c>
      <c r="E43" s="18" t="s">
        <v>773</v>
      </c>
      <c r="G43" s="18" t="s">
        <v>741</v>
      </c>
      <c r="H43" s="18" t="s">
        <v>516</v>
      </c>
      <c r="I43" s="18" t="s">
        <v>643</v>
      </c>
      <c r="J43" s="18" t="s">
        <v>1165</v>
      </c>
      <c r="K43" s="18" t="s">
        <v>374</v>
      </c>
      <c r="L43" s="18" t="s">
        <v>1116</v>
      </c>
      <c r="M43" s="18" t="s">
        <v>1117</v>
      </c>
      <c r="N43" s="18" t="s">
        <v>375</v>
      </c>
      <c r="P43" s="18" t="s">
        <v>644</v>
      </c>
      <c r="R43" s="18" t="s">
        <v>742</v>
      </c>
      <c r="U43" s="18" t="s">
        <v>746</v>
      </c>
    </row>
    <row r="44" spans="1:21" s="18" customFormat="1" x14ac:dyDescent="0.3">
      <c r="A44" s="18" t="s">
        <v>710</v>
      </c>
      <c r="B44" s="18">
        <v>2024</v>
      </c>
      <c r="C44" s="18">
        <v>2018</v>
      </c>
      <c r="D44" s="18" t="s">
        <v>772</v>
      </c>
      <c r="E44" s="18" t="s">
        <v>773</v>
      </c>
      <c r="G44" s="18" t="s">
        <v>741</v>
      </c>
      <c r="H44" s="18" t="s">
        <v>516</v>
      </c>
      <c r="I44" s="18" t="s">
        <v>517</v>
      </c>
      <c r="J44" s="18" t="s">
        <v>1164</v>
      </c>
      <c r="K44" s="18" t="s">
        <v>374</v>
      </c>
      <c r="L44" s="18" t="s">
        <v>1116</v>
      </c>
      <c r="M44" s="18" t="s">
        <v>1117</v>
      </c>
      <c r="N44" s="18" t="s">
        <v>375</v>
      </c>
      <c r="P44" s="18" t="s">
        <v>509</v>
      </c>
      <c r="R44" s="18" t="s">
        <v>742</v>
      </c>
      <c r="U44" s="18" t="s">
        <v>746</v>
      </c>
    </row>
    <row r="45" spans="1:21" x14ac:dyDescent="0.3">
      <c r="A45" t="s">
        <v>710</v>
      </c>
      <c r="B45">
        <v>2023</v>
      </c>
      <c r="C45" t="s">
        <v>707</v>
      </c>
      <c r="D45" t="s">
        <v>772</v>
      </c>
      <c r="E45" t="s">
        <v>773</v>
      </c>
      <c r="G45" t="s">
        <v>159</v>
      </c>
      <c r="H45" t="s">
        <v>159</v>
      </c>
      <c r="I45" t="s">
        <v>160</v>
      </c>
      <c r="J45" t="s">
        <v>1166</v>
      </c>
      <c r="K45" t="s">
        <v>10</v>
      </c>
      <c r="N45" t="s">
        <v>11</v>
      </c>
      <c r="O45" t="s">
        <v>34</v>
      </c>
      <c r="P45" t="s">
        <v>157</v>
      </c>
      <c r="Q45" t="s">
        <v>822</v>
      </c>
      <c r="R45" s="3" t="s">
        <v>1527</v>
      </c>
      <c r="S45" s="3" t="s">
        <v>821</v>
      </c>
      <c r="T45" s="17" t="s">
        <v>823</v>
      </c>
      <c r="U45" t="s">
        <v>746</v>
      </c>
    </row>
    <row r="46" spans="1:21" x14ac:dyDescent="0.3">
      <c r="A46" t="s">
        <v>710</v>
      </c>
      <c r="B46">
        <v>2023</v>
      </c>
      <c r="C46">
        <v>2017</v>
      </c>
      <c r="D46" t="s">
        <v>772</v>
      </c>
      <c r="E46" t="s">
        <v>805</v>
      </c>
      <c r="F46" t="s">
        <v>825</v>
      </c>
      <c r="G46" t="s">
        <v>27</v>
      </c>
      <c r="H46" t="s">
        <v>27</v>
      </c>
      <c r="I46" t="s">
        <v>28</v>
      </c>
      <c r="J46" t="s">
        <v>1167</v>
      </c>
      <c r="K46" t="s">
        <v>10</v>
      </c>
      <c r="N46" t="s">
        <v>11</v>
      </c>
      <c r="O46" t="s">
        <v>23</v>
      </c>
      <c r="P46" t="s">
        <v>16</v>
      </c>
      <c r="R46" s="2" t="s">
        <v>751</v>
      </c>
      <c r="S46" t="s">
        <v>1526</v>
      </c>
      <c r="T46" t="s">
        <v>1525</v>
      </c>
      <c r="U46" t="s">
        <v>710</v>
      </c>
    </row>
    <row r="47" spans="1:21" hidden="1" x14ac:dyDescent="0.3">
      <c r="A47" t="s">
        <v>709</v>
      </c>
      <c r="B47" t="s">
        <v>720</v>
      </c>
      <c r="C47" t="s">
        <v>720</v>
      </c>
      <c r="D47" t="s">
        <v>720</v>
      </c>
      <c r="E47" t="s">
        <v>720</v>
      </c>
      <c r="F47" t="s">
        <v>720</v>
      </c>
      <c r="G47" t="s">
        <v>720</v>
      </c>
      <c r="H47" t="s">
        <v>263</v>
      </c>
      <c r="I47" t="s">
        <v>264</v>
      </c>
      <c r="J47" t="s">
        <v>1168</v>
      </c>
      <c r="K47" t="s">
        <v>10</v>
      </c>
      <c r="N47" t="s">
        <v>233</v>
      </c>
      <c r="O47" t="s">
        <v>266</v>
      </c>
      <c r="P47" t="s">
        <v>265</v>
      </c>
      <c r="R47" t="s">
        <v>789</v>
      </c>
      <c r="T47" t="s">
        <v>707</v>
      </c>
      <c r="U47" t="s">
        <v>746</v>
      </c>
    </row>
    <row r="48" spans="1:21" s="18" customFormat="1" hidden="1" x14ac:dyDescent="0.3">
      <c r="H48" s="18" t="s">
        <v>609</v>
      </c>
      <c r="I48" s="18" t="s">
        <v>610</v>
      </c>
      <c r="J48" s="18" t="s">
        <v>1169</v>
      </c>
      <c r="K48" s="18" t="s">
        <v>374</v>
      </c>
      <c r="L48" s="18" t="s">
        <v>1116</v>
      </c>
      <c r="M48" s="18" t="s">
        <v>1117</v>
      </c>
      <c r="N48" s="18" t="s">
        <v>375</v>
      </c>
      <c r="P48" s="18" t="s">
        <v>611</v>
      </c>
      <c r="U48" s="18" t="s">
        <v>746</v>
      </c>
    </row>
    <row r="49" spans="1:21" hidden="1" x14ac:dyDescent="0.3">
      <c r="A49" t="s">
        <v>709</v>
      </c>
      <c r="B49" t="s">
        <v>720</v>
      </c>
      <c r="C49" t="s">
        <v>720</v>
      </c>
      <c r="D49" t="s">
        <v>720</v>
      </c>
      <c r="E49" t="s">
        <v>720</v>
      </c>
      <c r="F49" t="s">
        <v>720</v>
      </c>
      <c r="G49" t="s">
        <v>720</v>
      </c>
      <c r="H49" t="s">
        <v>109</v>
      </c>
      <c r="I49" t="s">
        <v>110</v>
      </c>
      <c r="J49" t="s">
        <v>1170</v>
      </c>
      <c r="K49" t="s">
        <v>10</v>
      </c>
      <c r="N49" t="s">
        <v>11</v>
      </c>
      <c r="O49" t="s">
        <v>34</v>
      </c>
      <c r="P49" t="s">
        <v>111</v>
      </c>
      <c r="Q49" t="s">
        <v>791</v>
      </c>
      <c r="R49" t="s">
        <v>790</v>
      </c>
      <c r="U49" t="s">
        <v>746</v>
      </c>
    </row>
    <row r="50" spans="1:21" s="18" customFormat="1" hidden="1" x14ac:dyDescent="0.3">
      <c r="H50" s="18" t="s">
        <v>689</v>
      </c>
      <c r="I50" s="18" t="s">
        <v>690</v>
      </c>
      <c r="J50" s="18" t="s">
        <v>1171</v>
      </c>
      <c r="K50" s="18" t="s">
        <v>374</v>
      </c>
      <c r="L50" s="18" t="s">
        <v>1116</v>
      </c>
      <c r="M50" s="18" t="s">
        <v>1117</v>
      </c>
      <c r="N50" s="18" t="s">
        <v>375</v>
      </c>
      <c r="P50" s="18" t="s">
        <v>688</v>
      </c>
      <c r="U50" s="18" t="s">
        <v>746</v>
      </c>
    </row>
    <row r="51" spans="1:21" s="18" customFormat="1" hidden="1" x14ac:dyDescent="0.3">
      <c r="H51" s="18" t="s">
        <v>686</v>
      </c>
      <c r="I51" s="18" t="s">
        <v>687</v>
      </c>
      <c r="J51" s="18" t="s">
        <v>1172</v>
      </c>
      <c r="K51" s="18" t="s">
        <v>374</v>
      </c>
      <c r="L51" s="18" t="s">
        <v>1116</v>
      </c>
      <c r="M51" s="18" t="s">
        <v>1117</v>
      </c>
      <c r="N51" s="18" t="s">
        <v>375</v>
      </c>
      <c r="P51" s="18" t="s">
        <v>688</v>
      </c>
      <c r="U51" s="18" t="s">
        <v>746</v>
      </c>
    </row>
    <row r="52" spans="1:21" ht="28.8" x14ac:dyDescent="0.3">
      <c r="A52" t="s">
        <v>710</v>
      </c>
      <c r="B52">
        <v>2023</v>
      </c>
      <c r="C52" t="s">
        <v>707</v>
      </c>
      <c r="D52" t="s">
        <v>828</v>
      </c>
      <c r="E52" t="s">
        <v>773</v>
      </c>
      <c r="G52" t="s">
        <v>145</v>
      </c>
      <c r="H52" t="s">
        <v>145</v>
      </c>
      <c r="I52" t="s">
        <v>146</v>
      </c>
      <c r="J52" t="s">
        <v>1173</v>
      </c>
      <c r="K52" t="s">
        <v>10</v>
      </c>
      <c r="N52" t="s">
        <v>11</v>
      </c>
      <c r="O52" t="s">
        <v>148</v>
      </c>
      <c r="P52" t="s">
        <v>147</v>
      </c>
      <c r="Q52" t="s">
        <v>827</v>
      </c>
      <c r="R52" s="17" t="s">
        <v>1528</v>
      </c>
      <c r="S52" s="17" t="s">
        <v>826</v>
      </c>
      <c r="T52" s="17" t="s">
        <v>829</v>
      </c>
      <c r="U52" t="s">
        <v>710</v>
      </c>
    </row>
    <row r="53" spans="1:21" hidden="1" x14ac:dyDescent="0.3">
      <c r="A53" t="s">
        <v>709</v>
      </c>
      <c r="B53" t="s">
        <v>720</v>
      </c>
      <c r="C53" t="s">
        <v>720</v>
      </c>
      <c r="D53" t="s">
        <v>720</v>
      </c>
      <c r="E53" t="s">
        <v>720</v>
      </c>
      <c r="F53" t="s">
        <v>720</v>
      </c>
      <c r="G53" t="s">
        <v>720</v>
      </c>
      <c r="H53" t="s">
        <v>279</v>
      </c>
      <c r="I53" t="s">
        <v>280</v>
      </c>
      <c r="J53" t="s">
        <v>1174</v>
      </c>
      <c r="K53" t="s">
        <v>10</v>
      </c>
      <c r="N53" t="s">
        <v>233</v>
      </c>
      <c r="R53" t="s">
        <v>792</v>
      </c>
      <c r="T53" t="s">
        <v>707</v>
      </c>
      <c r="U53" t="s">
        <v>746</v>
      </c>
    </row>
    <row r="54" spans="1:21" s="18" customFormat="1" hidden="1" x14ac:dyDescent="0.3">
      <c r="H54" s="18" t="s">
        <v>695</v>
      </c>
      <c r="I54" s="18" t="s">
        <v>696</v>
      </c>
      <c r="J54" s="18" t="s">
        <v>1175</v>
      </c>
      <c r="K54" s="18" t="s">
        <v>374</v>
      </c>
      <c r="L54" s="18" t="s">
        <v>1116</v>
      </c>
      <c r="M54" s="18" t="s">
        <v>1117</v>
      </c>
      <c r="N54" s="18" t="s">
        <v>375</v>
      </c>
      <c r="P54" s="18" t="s">
        <v>693</v>
      </c>
      <c r="U54" s="18" t="s">
        <v>746</v>
      </c>
    </row>
    <row r="55" spans="1:21" x14ac:dyDescent="0.3">
      <c r="A55" t="s">
        <v>710</v>
      </c>
      <c r="B55">
        <v>2023</v>
      </c>
      <c r="C55" t="s">
        <v>707</v>
      </c>
      <c r="D55" t="s">
        <v>832</v>
      </c>
      <c r="E55" t="s">
        <v>833</v>
      </c>
      <c r="G55" t="s">
        <v>208</v>
      </c>
      <c r="H55" t="s">
        <v>208</v>
      </c>
      <c r="I55" t="s">
        <v>272</v>
      </c>
      <c r="J55" t="s">
        <v>1179</v>
      </c>
      <c r="K55" t="s">
        <v>10</v>
      </c>
      <c r="N55" t="s">
        <v>233</v>
      </c>
      <c r="O55" t="s">
        <v>274</v>
      </c>
      <c r="P55" t="s">
        <v>273</v>
      </c>
      <c r="R55" t="s">
        <v>770</v>
      </c>
      <c r="S55" t="s">
        <v>1529</v>
      </c>
      <c r="T55" t="s">
        <v>830</v>
      </c>
      <c r="U55" t="s">
        <v>710</v>
      </c>
    </row>
    <row r="56" spans="1:21" x14ac:dyDescent="0.3">
      <c r="A56" t="s">
        <v>710</v>
      </c>
      <c r="B56">
        <v>2023</v>
      </c>
      <c r="C56">
        <v>2024</v>
      </c>
      <c r="D56" t="s">
        <v>832</v>
      </c>
      <c r="E56" t="s">
        <v>833</v>
      </c>
      <c r="G56" t="s">
        <v>208</v>
      </c>
      <c r="H56" t="s">
        <v>208</v>
      </c>
      <c r="I56" t="s">
        <v>209</v>
      </c>
      <c r="J56" t="s">
        <v>1176</v>
      </c>
      <c r="K56" t="s">
        <v>10</v>
      </c>
      <c r="N56" t="s">
        <v>11</v>
      </c>
      <c r="O56" t="s">
        <v>44</v>
      </c>
      <c r="P56" t="s">
        <v>210</v>
      </c>
      <c r="R56" t="s">
        <v>770</v>
      </c>
      <c r="S56" t="s">
        <v>1531</v>
      </c>
      <c r="T56" t="s">
        <v>831</v>
      </c>
      <c r="U56" t="s">
        <v>710</v>
      </c>
    </row>
    <row r="57" spans="1:21" x14ac:dyDescent="0.3">
      <c r="A57" t="s">
        <v>710</v>
      </c>
      <c r="B57">
        <v>2023</v>
      </c>
      <c r="C57" t="s">
        <v>707</v>
      </c>
      <c r="D57" t="s">
        <v>832</v>
      </c>
      <c r="E57" t="s">
        <v>833</v>
      </c>
      <c r="G57" t="s">
        <v>208</v>
      </c>
      <c r="H57" t="s">
        <v>208</v>
      </c>
      <c r="I57" t="s">
        <v>211</v>
      </c>
      <c r="J57" t="s">
        <v>1177</v>
      </c>
      <c r="K57" t="s">
        <v>10</v>
      </c>
      <c r="N57" t="s">
        <v>11</v>
      </c>
      <c r="O57" t="s">
        <v>21</v>
      </c>
      <c r="P57" t="s">
        <v>210</v>
      </c>
      <c r="Q57" t="s">
        <v>1530</v>
      </c>
      <c r="R57" s="2" t="s">
        <v>770</v>
      </c>
      <c r="S57" t="s">
        <v>1531</v>
      </c>
      <c r="T57" t="s">
        <v>831</v>
      </c>
      <c r="U57" t="s">
        <v>710</v>
      </c>
    </row>
    <row r="58" spans="1:21" x14ac:dyDescent="0.3">
      <c r="A58" t="s">
        <v>710</v>
      </c>
      <c r="B58">
        <v>2023</v>
      </c>
      <c r="C58">
        <v>2019</v>
      </c>
      <c r="D58" t="s">
        <v>832</v>
      </c>
      <c r="E58" t="s">
        <v>833</v>
      </c>
      <c r="G58" t="s">
        <v>208</v>
      </c>
      <c r="H58" t="s">
        <v>208</v>
      </c>
      <c r="I58" t="s">
        <v>212</v>
      </c>
      <c r="J58" t="s">
        <v>1178</v>
      </c>
      <c r="K58" t="s">
        <v>10</v>
      </c>
      <c r="N58" t="s">
        <v>11</v>
      </c>
      <c r="O58" t="s">
        <v>44</v>
      </c>
      <c r="P58" t="s">
        <v>210</v>
      </c>
      <c r="Q58" t="s">
        <v>1530</v>
      </c>
      <c r="R58" t="s">
        <v>770</v>
      </c>
      <c r="S58" t="s">
        <v>1532</v>
      </c>
      <c r="T58" t="s">
        <v>707</v>
      </c>
      <c r="U58" t="s">
        <v>710</v>
      </c>
    </row>
    <row r="59" spans="1:21" x14ac:dyDescent="0.3">
      <c r="A59" t="s">
        <v>710</v>
      </c>
      <c r="B59">
        <v>2023</v>
      </c>
      <c r="C59" t="s">
        <v>707</v>
      </c>
      <c r="D59" t="s">
        <v>832</v>
      </c>
      <c r="E59" t="s">
        <v>833</v>
      </c>
      <c r="G59" t="s">
        <v>208</v>
      </c>
      <c r="H59" t="s">
        <v>208</v>
      </c>
      <c r="I59" t="s">
        <v>335</v>
      </c>
      <c r="J59" t="s">
        <v>1180</v>
      </c>
      <c r="K59" t="s">
        <v>10</v>
      </c>
      <c r="N59" t="s">
        <v>233</v>
      </c>
      <c r="O59" t="s">
        <v>337</v>
      </c>
      <c r="P59" t="s">
        <v>336</v>
      </c>
      <c r="R59" t="s">
        <v>770</v>
      </c>
      <c r="S59" t="s">
        <v>1533</v>
      </c>
      <c r="T59" t="s">
        <v>707</v>
      </c>
      <c r="U59" t="s">
        <v>710</v>
      </c>
    </row>
    <row r="60" spans="1:21" s="18" customFormat="1" hidden="1" x14ac:dyDescent="0.3">
      <c r="H60" s="18" t="s">
        <v>592</v>
      </c>
      <c r="I60" s="18" t="s">
        <v>593</v>
      </c>
      <c r="J60" s="18" t="s">
        <v>1181</v>
      </c>
      <c r="K60" s="18" t="s">
        <v>374</v>
      </c>
      <c r="L60" s="18" t="s">
        <v>1116</v>
      </c>
      <c r="M60" s="18" t="s">
        <v>1117</v>
      </c>
      <c r="N60" s="18" t="s">
        <v>375</v>
      </c>
      <c r="P60" s="18" t="s">
        <v>594</v>
      </c>
      <c r="U60" s="18" t="s">
        <v>746</v>
      </c>
    </row>
    <row r="61" spans="1:21" s="18" customFormat="1" hidden="1" x14ac:dyDescent="0.3">
      <c r="H61" s="18" t="s">
        <v>700</v>
      </c>
      <c r="I61" s="18" t="s">
        <v>701</v>
      </c>
      <c r="J61" s="18" t="s">
        <v>1182</v>
      </c>
      <c r="K61" s="18" t="s">
        <v>374</v>
      </c>
      <c r="L61" s="18" t="s">
        <v>1116</v>
      </c>
      <c r="M61" s="18" t="s">
        <v>1117</v>
      </c>
      <c r="N61" s="18" t="s">
        <v>375</v>
      </c>
      <c r="P61" s="18" t="s">
        <v>699</v>
      </c>
      <c r="U61" s="18" t="s">
        <v>746</v>
      </c>
    </row>
    <row r="62" spans="1:21" s="18" customFormat="1" hidden="1" x14ac:dyDescent="0.3">
      <c r="H62" s="18" t="s">
        <v>418</v>
      </c>
      <c r="I62" s="18" t="s">
        <v>419</v>
      </c>
      <c r="J62" s="18" t="s">
        <v>1183</v>
      </c>
      <c r="K62" s="18" t="s">
        <v>374</v>
      </c>
      <c r="L62" s="18" t="s">
        <v>1116</v>
      </c>
      <c r="M62" s="18" t="s">
        <v>1117</v>
      </c>
      <c r="N62" s="18" t="s">
        <v>375</v>
      </c>
      <c r="P62" s="18" t="s">
        <v>420</v>
      </c>
      <c r="U62" s="18" t="s">
        <v>746</v>
      </c>
    </row>
    <row r="63" spans="1:21" s="18" customFormat="1" hidden="1" x14ac:dyDescent="0.3">
      <c r="H63" s="18" t="s">
        <v>549</v>
      </c>
      <c r="I63" s="18" t="s">
        <v>550</v>
      </c>
      <c r="J63" s="18" t="s">
        <v>1184</v>
      </c>
      <c r="K63" s="18" t="s">
        <v>374</v>
      </c>
      <c r="L63" s="18" t="s">
        <v>1116</v>
      </c>
      <c r="M63" s="18" t="s">
        <v>1117</v>
      </c>
      <c r="N63" s="18" t="s">
        <v>375</v>
      </c>
      <c r="P63" s="18" t="s">
        <v>548</v>
      </c>
      <c r="Q63" s="20"/>
      <c r="U63" s="18" t="s">
        <v>746</v>
      </c>
    </row>
    <row r="64" spans="1:21" hidden="1" x14ac:dyDescent="0.3">
      <c r="A64" t="s">
        <v>710</v>
      </c>
      <c r="B64">
        <v>2023</v>
      </c>
      <c r="C64" t="s">
        <v>707</v>
      </c>
      <c r="D64" t="s">
        <v>807</v>
      </c>
      <c r="E64" t="s">
        <v>773</v>
      </c>
      <c r="G64" t="s">
        <v>215</v>
      </c>
      <c r="H64" t="s">
        <v>215</v>
      </c>
      <c r="I64" t="s">
        <v>216</v>
      </c>
      <c r="J64" t="s">
        <v>1185</v>
      </c>
      <c r="K64" t="s">
        <v>10</v>
      </c>
      <c r="N64" t="s">
        <v>11</v>
      </c>
      <c r="O64" t="s">
        <v>34</v>
      </c>
      <c r="P64" t="s">
        <v>217</v>
      </c>
      <c r="Q64" t="s">
        <v>834</v>
      </c>
      <c r="R64" s="2" t="s">
        <v>771</v>
      </c>
      <c r="S64" t="s">
        <v>1534</v>
      </c>
      <c r="T64" t="s">
        <v>707</v>
      </c>
      <c r="U64" t="s">
        <v>710</v>
      </c>
    </row>
    <row r="65" spans="1:21" hidden="1" x14ac:dyDescent="0.3">
      <c r="A65" t="s">
        <v>710</v>
      </c>
      <c r="B65">
        <v>2023</v>
      </c>
      <c r="C65" t="s">
        <v>707</v>
      </c>
      <c r="D65" t="s">
        <v>807</v>
      </c>
      <c r="E65" t="s">
        <v>773</v>
      </c>
      <c r="G65" t="s">
        <v>215</v>
      </c>
      <c r="H65" t="s">
        <v>215</v>
      </c>
      <c r="I65" t="s">
        <v>218</v>
      </c>
      <c r="J65" t="s">
        <v>1186</v>
      </c>
      <c r="K65" t="s">
        <v>10</v>
      </c>
      <c r="N65" t="s">
        <v>11</v>
      </c>
      <c r="O65" t="s">
        <v>34</v>
      </c>
      <c r="P65" t="s">
        <v>217</v>
      </c>
      <c r="Q65" t="s">
        <v>835</v>
      </c>
      <c r="R65" s="2" t="s">
        <v>771</v>
      </c>
      <c r="S65" s="2" t="s">
        <v>1535</v>
      </c>
      <c r="T65" t="s">
        <v>707</v>
      </c>
      <c r="U65" t="s">
        <v>710</v>
      </c>
    </row>
    <row r="66" spans="1:21" hidden="1" x14ac:dyDescent="0.3">
      <c r="A66" t="s">
        <v>710</v>
      </c>
      <c r="B66">
        <v>2023</v>
      </c>
      <c r="C66" t="s">
        <v>707</v>
      </c>
      <c r="D66" t="s">
        <v>807</v>
      </c>
      <c r="E66" t="s">
        <v>773</v>
      </c>
      <c r="G66" t="s">
        <v>215</v>
      </c>
      <c r="H66" t="s">
        <v>215</v>
      </c>
      <c r="I66" t="s">
        <v>219</v>
      </c>
      <c r="J66" t="s">
        <v>1187</v>
      </c>
      <c r="K66" t="s">
        <v>10</v>
      </c>
      <c r="N66" t="s">
        <v>11</v>
      </c>
      <c r="O66" t="s">
        <v>34</v>
      </c>
      <c r="P66" t="s">
        <v>217</v>
      </c>
      <c r="Q66" t="s">
        <v>835</v>
      </c>
      <c r="R66" t="s">
        <v>771</v>
      </c>
      <c r="S66" t="s">
        <v>1536</v>
      </c>
      <c r="T66" t="s">
        <v>707</v>
      </c>
      <c r="U66" t="s">
        <v>710</v>
      </c>
    </row>
    <row r="67" spans="1:21" s="18" customFormat="1" hidden="1" x14ac:dyDescent="0.3">
      <c r="H67" s="18" t="s">
        <v>584</v>
      </c>
      <c r="I67" s="18" t="s">
        <v>585</v>
      </c>
      <c r="J67" s="18" t="s">
        <v>1188</v>
      </c>
      <c r="K67" s="18" t="s">
        <v>374</v>
      </c>
      <c r="L67" s="18" t="s">
        <v>1116</v>
      </c>
      <c r="M67" s="18" t="s">
        <v>1117</v>
      </c>
      <c r="N67" s="18" t="s">
        <v>375</v>
      </c>
      <c r="P67" s="18" t="s">
        <v>586</v>
      </c>
      <c r="U67" s="18" t="s">
        <v>746</v>
      </c>
    </row>
    <row r="68" spans="1:21" ht="28.8" hidden="1" x14ac:dyDescent="0.3">
      <c r="A68" t="s">
        <v>710</v>
      </c>
      <c r="B68">
        <v>2023</v>
      </c>
      <c r="C68" t="s">
        <v>707</v>
      </c>
      <c r="D68" t="s">
        <v>807</v>
      </c>
      <c r="E68" t="s">
        <v>773</v>
      </c>
      <c r="G68" t="s">
        <v>753</v>
      </c>
      <c r="H68" t="s">
        <v>197</v>
      </c>
      <c r="I68" t="s">
        <v>198</v>
      </c>
      <c r="J68" t="s">
        <v>1189</v>
      </c>
      <c r="K68" t="s">
        <v>10</v>
      </c>
      <c r="N68" t="s">
        <v>11</v>
      </c>
      <c r="O68" t="s">
        <v>23</v>
      </c>
      <c r="P68" t="s">
        <v>199</v>
      </c>
      <c r="Q68" s="17" t="s">
        <v>837</v>
      </c>
      <c r="R68" s="2" t="s">
        <v>752</v>
      </c>
      <c r="S68" t="s">
        <v>707</v>
      </c>
      <c r="T68" t="s">
        <v>836</v>
      </c>
      <c r="U68" t="s">
        <v>748</v>
      </c>
    </row>
    <row r="69" spans="1:21" s="18" customFormat="1" hidden="1" x14ac:dyDescent="0.3">
      <c r="H69" s="18" t="s">
        <v>430</v>
      </c>
      <c r="I69" s="18" t="s">
        <v>431</v>
      </c>
      <c r="J69" s="18" t="s">
        <v>1190</v>
      </c>
      <c r="K69" s="18" t="s">
        <v>374</v>
      </c>
      <c r="L69" s="18" t="s">
        <v>1116</v>
      </c>
      <c r="M69" s="18" t="s">
        <v>1117</v>
      </c>
      <c r="N69" s="18" t="s">
        <v>375</v>
      </c>
      <c r="P69" s="18" t="s">
        <v>81</v>
      </c>
      <c r="U69" s="18" t="s">
        <v>746</v>
      </c>
    </row>
    <row r="70" spans="1:21" s="18" customFormat="1" ht="28.8" x14ac:dyDescent="0.3">
      <c r="D70" s="18" t="s">
        <v>772</v>
      </c>
      <c r="E70" s="18" t="s">
        <v>773</v>
      </c>
      <c r="G70" s="18" t="s">
        <v>793</v>
      </c>
      <c r="H70" s="18" t="s">
        <v>128</v>
      </c>
      <c r="I70" s="18" t="s">
        <v>403</v>
      </c>
      <c r="J70" s="18" t="s">
        <v>1192</v>
      </c>
      <c r="K70" s="18" t="s">
        <v>374</v>
      </c>
      <c r="L70" s="18" t="s">
        <v>1116</v>
      </c>
      <c r="M70" s="18" t="s">
        <v>1117</v>
      </c>
      <c r="N70" s="18" t="s">
        <v>375</v>
      </c>
      <c r="P70" s="18" t="s">
        <v>130</v>
      </c>
      <c r="Q70" s="18" t="s">
        <v>918</v>
      </c>
      <c r="R70" s="18" t="s">
        <v>743</v>
      </c>
      <c r="S70" s="20" t="s">
        <v>744</v>
      </c>
      <c r="T70" s="20"/>
      <c r="U70" s="18" t="s">
        <v>746</v>
      </c>
    </row>
    <row r="71" spans="1:21" x14ac:dyDescent="0.3">
      <c r="A71" t="s">
        <v>710</v>
      </c>
      <c r="B71">
        <v>2023</v>
      </c>
      <c r="C71">
        <v>2021</v>
      </c>
      <c r="D71" t="s">
        <v>772</v>
      </c>
      <c r="E71" t="s">
        <v>773</v>
      </c>
      <c r="G71" t="s">
        <v>793</v>
      </c>
      <c r="H71" t="s">
        <v>128</v>
      </c>
      <c r="I71" t="s">
        <v>129</v>
      </c>
      <c r="J71" t="s">
        <v>1191</v>
      </c>
      <c r="K71" t="s">
        <v>10</v>
      </c>
      <c r="N71" t="s">
        <v>11</v>
      </c>
      <c r="O71" t="s">
        <v>19</v>
      </c>
      <c r="P71" t="s">
        <v>130</v>
      </c>
      <c r="R71" s="3" t="s">
        <v>743</v>
      </c>
      <c r="U71" t="s">
        <v>746</v>
      </c>
    </row>
    <row r="72" spans="1:21" hidden="1" x14ac:dyDescent="0.3">
      <c r="A72" t="s">
        <v>710</v>
      </c>
      <c r="B72">
        <v>2023</v>
      </c>
      <c r="C72">
        <v>2023</v>
      </c>
      <c r="D72" t="s">
        <v>920</v>
      </c>
      <c r="E72" t="s">
        <v>805</v>
      </c>
      <c r="F72" t="s">
        <v>919</v>
      </c>
      <c r="G72" t="s">
        <v>795</v>
      </c>
      <c r="H72" t="s">
        <v>161</v>
      </c>
      <c r="I72" t="s">
        <v>162</v>
      </c>
      <c r="J72" t="s">
        <v>1193</v>
      </c>
      <c r="K72" t="s">
        <v>10</v>
      </c>
      <c r="N72" t="s">
        <v>11</v>
      </c>
      <c r="O72" t="s">
        <v>34</v>
      </c>
      <c r="P72" t="s">
        <v>157</v>
      </c>
      <c r="Q72" t="s">
        <v>921</v>
      </c>
      <c r="R72" t="s">
        <v>794</v>
      </c>
      <c r="U72" t="s">
        <v>746</v>
      </c>
    </row>
    <row r="73" spans="1:21" hidden="1" x14ac:dyDescent="0.3">
      <c r="A73" t="s">
        <v>709</v>
      </c>
      <c r="B73" t="s">
        <v>720</v>
      </c>
      <c r="C73" t="s">
        <v>720</v>
      </c>
      <c r="D73" t="s">
        <v>720</v>
      </c>
      <c r="E73" t="s">
        <v>720</v>
      </c>
      <c r="F73" t="s">
        <v>720</v>
      </c>
      <c r="G73" t="s">
        <v>720</v>
      </c>
      <c r="H73" t="s">
        <v>205</v>
      </c>
      <c r="I73" t="s">
        <v>206</v>
      </c>
      <c r="J73" t="s">
        <v>1194</v>
      </c>
      <c r="K73" t="s">
        <v>10</v>
      </c>
      <c r="N73" t="s">
        <v>11</v>
      </c>
      <c r="O73" t="s">
        <v>13</v>
      </c>
      <c r="P73" t="s">
        <v>207</v>
      </c>
      <c r="R73" t="s">
        <v>720</v>
      </c>
      <c r="S73" t="s">
        <v>720</v>
      </c>
      <c r="T73" t="s">
        <v>720</v>
      </c>
      <c r="U73" t="s">
        <v>746</v>
      </c>
    </row>
    <row r="74" spans="1:21" s="18" customFormat="1" hidden="1" x14ac:dyDescent="0.3">
      <c r="G74" s="18" t="s">
        <v>839</v>
      </c>
      <c r="H74" s="18" t="s">
        <v>606</v>
      </c>
      <c r="I74" s="18" t="s">
        <v>607</v>
      </c>
      <c r="J74" s="18" t="s">
        <v>1195</v>
      </c>
      <c r="K74" s="18" t="s">
        <v>374</v>
      </c>
      <c r="L74" s="18" t="s">
        <v>1116</v>
      </c>
      <c r="M74" s="18" t="s">
        <v>1117</v>
      </c>
      <c r="N74" s="18" t="s">
        <v>375</v>
      </c>
      <c r="P74" s="18" t="s">
        <v>608</v>
      </c>
      <c r="U74" s="18" t="s">
        <v>746</v>
      </c>
    </row>
    <row r="75" spans="1:21" s="18" customFormat="1" hidden="1" x14ac:dyDescent="0.3">
      <c r="G75" s="18" t="s">
        <v>840</v>
      </c>
      <c r="H75" s="18" t="s">
        <v>628</v>
      </c>
      <c r="I75" s="18" t="s">
        <v>629</v>
      </c>
      <c r="J75" s="18" t="s">
        <v>1196</v>
      </c>
      <c r="K75" s="18" t="s">
        <v>374</v>
      </c>
      <c r="L75" s="18" t="s">
        <v>1116</v>
      </c>
      <c r="M75" s="18" t="s">
        <v>1117</v>
      </c>
      <c r="N75" s="18" t="s">
        <v>375</v>
      </c>
      <c r="P75" s="18" t="s">
        <v>627</v>
      </c>
      <c r="U75" s="18" t="s">
        <v>746</v>
      </c>
    </row>
    <row r="76" spans="1:21" hidden="1" x14ac:dyDescent="0.3">
      <c r="A76" t="s">
        <v>710</v>
      </c>
      <c r="B76">
        <v>2024</v>
      </c>
      <c r="C76" t="s">
        <v>707</v>
      </c>
      <c r="D76" t="s">
        <v>807</v>
      </c>
      <c r="E76" t="s">
        <v>773</v>
      </c>
      <c r="F76" t="s">
        <v>922</v>
      </c>
      <c r="G76" t="s">
        <v>721</v>
      </c>
      <c r="H76" t="s">
        <v>93</v>
      </c>
      <c r="I76" t="s">
        <v>94</v>
      </c>
      <c r="J76" t="s">
        <v>1197</v>
      </c>
      <c r="K76" t="s">
        <v>10</v>
      </c>
      <c r="N76" t="s">
        <v>11</v>
      </c>
      <c r="O76" t="s">
        <v>34</v>
      </c>
      <c r="P76" t="s">
        <v>95</v>
      </c>
      <c r="R76" s="2" t="s">
        <v>923</v>
      </c>
      <c r="S76" t="s">
        <v>924</v>
      </c>
      <c r="T76" t="s">
        <v>928</v>
      </c>
      <c r="U76" t="s">
        <v>746</v>
      </c>
    </row>
    <row r="77" spans="1:21" hidden="1" x14ac:dyDescent="0.3">
      <c r="A77" t="s">
        <v>710</v>
      </c>
      <c r="B77">
        <v>2024</v>
      </c>
      <c r="C77" t="s">
        <v>707</v>
      </c>
      <c r="D77" t="s">
        <v>807</v>
      </c>
      <c r="E77" t="s">
        <v>773</v>
      </c>
      <c r="F77" t="s">
        <v>922</v>
      </c>
      <c r="G77" t="s">
        <v>721</v>
      </c>
      <c r="H77" t="s">
        <v>93</v>
      </c>
      <c r="I77" t="s">
        <v>96</v>
      </c>
      <c r="J77" t="s">
        <v>1198</v>
      </c>
      <c r="K77" t="s">
        <v>10</v>
      </c>
      <c r="N77" t="s">
        <v>11</v>
      </c>
      <c r="O77" t="s">
        <v>34</v>
      </c>
      <c r="P77" t="s">
        <v>95</v>
      </c>
      <c r="R77" t="s">
        <v>923</v>
      </c>
      <c r="S77" t="s">
        <v>925</v>
      </c>
      <c r="T77" t="s">
        <v>927</v>
      </c>
      <c r="U77" t="s">
        <v>746</v>
      </c>
    </row>
    <row r="78" spans="1:21" hidden="1" x14ac:dyDescent="0.3">
      <c r="A78" t="s">
        <v>710</v>
      </c>
      <c r="B78">
        <v>2024</v>
      </c>
      <c r="C78" t="s">
        <v>707</v>
      </c>
      <c r="D78" t="s">
        <v>807</v>
      </c>
      <c r="E78" t="s">
        <v>773</v>
      </c>
      <c r="F78" t="s">
        <v>922</v>
      </c>
      <c r="G78" t="s">
        <v>721</v>
      </c>
      <c r="H78" t="s">
        <v>93</v>
      </c>
      <c r="I78" t="s">
        <v>97</v>
      </c>
      <c r="J78" t="s">
        <v>1199</v>
      </c>
      <c r="K78" t="s">
        <v>10</v>
      </c>
      <c r="N78" t="s">
        <v>11</v>
      </c>
      <c r="O78" t="s">
        <v>98</v>
      </c>
      <c r="P78" t="s">
        <v>95</v>
      </c>
      <c r="R78" t="s">
        <v>923</v>
      </c>
      <c r="S78" t="s">
        <v>926</v>
      </c>
      <c r="T78" t="s">
        <v>929</v>
      </c>
      <c r="U78" t="s">
        <v>746</v>
      </c>
    </row>
    <row r="79" spans="1:21" s="18" customFormat="1" hidden="1" x14ac:dyDescent="0.3">
      <c r="C79" s="18">
        <v>2023</v>
      </c>
      <c r="G79" s="18" t="s">
        <v>736</v>
      </c>
      <c r="H79" s="18" t="s">
        <v>569</v>
      </c>
      <c r="I79" s="18" t="s">
        <v>570</v>
      </c>
      <c r="J79" s="18" t="s">
        <v>1200</v>
      </c>
      <c r="K79" s="18" t="s">
        <v>374</v>
      </c>
      <c r="L79" s="18" t="s">
        <v>1116</v>
      </c>
      <c r="M79" s="18" t="s">
        <v>1117</v>
      </c>
      <c r="N79" s="18" t="s">
        <v>375</v>
      </c>
      <c r="P79" s="18" t="s">
        <v>183</v>
      </c>
      <c r="Q79" s="18" t="s">
        <v>806</v>
      </c>
      <c r="R79" s="18" t="s">
        <v>1524</v>
      </c>
      <c r="S79" s="19" t="s">
        <v>1523</v>
      </c>
      <c r="T79" s="18" t="s">
        <v>1654</v>
      </c>
      <c r="U79" s="18" t="s">
        <v>746</v>
      </c>
    </row>
    <row r="80" spans="1:21" s="18" customFormat="1" hidden="1" x14ac:dyDescent="0.3">
      <c r="G80" s="18" t="s">
        <v>522</v>
      </c>
      <c r="H80" s="18" t="s">
        <v>522</v>
      </c>
      <c r="I80" s="18" t="s">
        <v>523</v>
      </c>
      <c r="J80" s="18" t="s">
        <v>1201</v>
      </c>
      <c r="K80" s="18" t="s">
        <v>374</v>
      </c>
      <c r="L80" s="18" t="s">
        <v>1116</v>
      </c>
      <c r="M80" s="18" t="s">
        <v>1117</v>
      </c>
      <c r="N80" s="18" t="s">
        <v>375</v>
      </c>
      <c r="P80" s="18" t="s">
        <v>524</v>
      </c>
      <c r="U80" s="18" t="s">
        <v>746</v>
      </c>
    </row>
    <row r="81" spans="1:21" s="18" customFormat="1" hidden="1" x14ac:dyDescent="0.3">
      <c r="G81" s="18" t="s">
        <v>670</v>
      </c>
      <c r="H81" s="18" t="s">
        <v>670</v>
      </c>
      <c r="I81" s="18" t="s">
        <v>671</v>
      </c>
      <c r="J81" s="18" t="s">
        <v>1202</v>
      </c>
      <c r="K81" s="18" t="s">
        <v>374</v>
      </c>
      <c r="L81" s="18" t="s">
        <v>1116</v>
      </c>
      <c r="M81" s="18" t="s">
        <v>1119</v>
      </c>
      <c r="N81" s="18" t="s">
        <v>375</v>
      </c>
      <c r="P81" s="18" t="s">
        <v>672</v>
      </c>
      <c r="U81" s="18" t="s">
        <v>746</v>
      </c>
    </row>
    <row r="82" spans="1:21" hidden="1" x14ac:dyDescent="0.3">
      <c r="A82" t="s">
        <v>709</v>
      </c>
      <c r="B82" t="s">
        <v>720</v>
      </c>
      <c r="C82" t="s">
        <v>720</v>
      </c>
      <c r="D82" t="s">
        <v>720</v>
      </c>
      <c r="E82" t="s">
        <v>720</v>
      </c>
      <c r="F82" t="s">
        <v>720</v>
      </c>
      <c r="G82" t="s">
        <v>720</v>
      </c>
      <c r="H82" t="s">
        <v>99</v>
      </c>
      <c r="I82" t="s">
        <v>100</v>
      </c>
      <c r="J82" t="s">
        <v>1203</v>
      </c>
      <c r="K82" t="s">
        <v>10</v>
      </c>
      <c r="N82" t="s">
        <v>11</v>
      </c>
      <c r="O82" t="s">
        <v>17</v>
      </c>
      <c r="P82" t="s">
        <v>95</v>
      </c>
      <c r="R82" t="s">
        <v>796</v>
      </c>
      <c r="U82" t="s">
        <v>746</v>
      </c>
    </row>
    <row r="83" spans="1:21" s="18" customFormat="1" hidden="1" x14ac:dyDescent="0.3">
      <c r="G83" s="18" t="s">
        <v>841</v>
      </c>
      <c r="H83" s="18" t="s">
        <v>704</v>
      </c>
      <c r="I83" s="18" t="s">
        <v>216</v>
      </c>
      <c r="J83" s="18" t="s">
        <v>1204</v>
      </c>
      <c r="K83" s="18" t="s">
        <v>374</v>
      </c>
      <c r="L83" s="18" t="s">
        <v>1116</v>
      </c>
      <c r="M83" s="18" t="s">
        <v>1119</v>
      </c>
      <c r="N83" s="18" t="s">
        <v>375</v>
      </c>
      <c r="P83" s="18" t="s">
        <v>705</v>
      </c>
      <c r="U83" s="18" t="s">
        <v>746</v>
      </c>
    </row>
    <row r="84" spans="1:21" hidden="1" x14ac:dyDescent="0.3">
      <c r="A84" t="s">
        <v>710</v>
      </c>
      <c r="B84">
        <v>2023</v>
      </c>
      <c r="C84" t="s">
        <v>707</v>
      </c>
      <c r="D84" t="s">
        <v>807</v>
      </c>
      <c r="E84" t="s">
        <v>773</v>
      </c>
      <c r="G84" t="s">
        <v>754</v>
      </c>
      <c r="H84" t="s">
        <v>149</v>
      </c>
      <c r="I84" t="s">
        <v>150</v>
      </c>
      <c r="J84" t="s">
        <v>1205</v>
      </c>
      <c r="K84" t="s">
        <v>10</v>
      </c>
      <c r="N84" t="s">
        <v>11</v>
      </c>
      <c r="O84" t="s">
        <v>98</v>
      </c>
      <c r="P84" t="s">
        <v>147</v>
      </c>
      <c r="Q84" t="s">
        <v>932</v>
      </c>
      <c r="R84" t="s">
        <v>931</v>
      </c>
      <c r="S84" t="s">
        <v>757</v>
      </c>
      <c r="T84" t="s">
        <v>930</v>
      </c>
      <c r="U84" t="s">
        <v>710</v>
      </c>
    </row>
    <row r="85" spans="1:21" s="18" customFormat="1" hidden="1" x14ac:dyDescent="0.3">
      <c r="G85" s="18" t="s">
        <v>842</v>
      </c>
      <c r="H85" s="18" t="s">
        <v>638</v>
      </c>
      <c r="I85" s="18" t="s">
        <v>639</v>
      </c>
      <c r="J85" s="18" t="s">
        <v>1206</v>
      </c>
      <c r="K85" s="18" t="s">
        <v>374</v>
      </c>
      <c r="L85" s="18" t="s">
        <v>1116</v>
      </c>
      <c r="M85" s="18" t="s">
        <v>1117</v>
      </c>
      <c r="N85" s="18" t="s">
        <v>375</v>
      </c>
      <c r="P85" s="18" t="s">
        <v>627</v>
      </c>
      <c r="U85" s="18" t="s">
        <v>746</v>
      </c>
    </row>
    <row r="86" spans="1:21" s="18" customFormat="1" hidden="1" x14ac:dyDescent="0.3">
      <c r="G86" s="18" t="s">
        <v>843</v>
      </c>
      <c r="H86" s="18" t="s">
        <v>667</v>
      </c>
      <c r="I86" s="18" t="s">
        <v>668</v>
      </c>
      <c r="J86" s="18" t="s">
        <v>1207</v>
      </c>
      <c r="K86" s="18" t="s">
        <v>374</v>
      </c>
      <c r="L86" s="18" t="s">
        <v>1116</v>
      </c>
      <c r="M86" s="18" t="s">
        <v>1117</v>
      </c>
      <c r="N86" s="18" t="s">
        <v>375</v>
      </c>
      <c r="P86" s="18" t="s">
        <v>210</v>
      </c>
      <c r="U86" s="18" t="s">
        <v>746</v>
      </c>
    </row>
    <row r="87" spans="1:21" s="18" customFormat="1" hidden="1" x14ac:dyDescent="0.3">
      <c r="G87" s="18" t="s">
        <v>843</v>
      </c>
      <c r="H87" s="18" t="s">
        <v>667</v>
      </c>
      <c r="I87" s="18" t="s">
        <v>669</v>
      </c>
      <c r="J87" s="18" t="s">
        <v>1208</v>
      </c>
      <c r="K87" s="18" t="s">
        <v>374</v>
      </c>
      <c r="L87" s="18" t="s">
        <v>1116</v>
      </c>
      <c r="M87" s="18" t="s">
        <v>1117</v>
      </c>
      <c r="N87" s="18" t="s">
        <v>375</v>
      </c>
      <c r="P87" s="18" t="s">
        <v>210</v>
      </c>
      <c r="U87" s="18" t="s">
        <v>746</v>
      </c>
    </row>
    <row r="88" spans="1:21" s="18" customFormat="1" hidden="1" x14ac:dyDescent="0.3">
      <c r="G88" s="18" t="s">
        <v>443</v>
      </c>
      <c r="H88" s="18" t="s">
        <v>443</v>
      </c>
      <c r="I88" s="18" t="s">
        <v>444</v>
      </c>
      <c r="J88" s="18" t="s">
        <v>1209</v>
      </c>
      <c r="K88" s="18" t="s">
        <v>374</v>
      </c>
      <c r="L88" s="18" t="s">
        <v>1116</v>
      </c>
      <c r="M88" s="18" t="s">
        <v>1117</v>
      </c>
      <c r="N88" s="18" t="s">
        <v>375</v>
      </c>
      <c r="P88" s="18" t="s">
        <v>445</v>
      </c>
      <c r="U88" s="18" t="s">
        <v>746</v>
      </c>
    </row>
    <row r="89" spans="1:21" s="18" customFormat="1" hidden="1" x14ac:dyDescent="0.3">
      <c r="G89" s="18" t="s">
        <v>496</v>
      </c>
      <c r="H89" s="18" t="s">
        <v>496</v>
      </c>
      <c r="I89" s="18" t="s">
        <v>497</v>
      </c>
      <c r="J89" s="18" t="s">
        <v>1210</v>
      </c>
      <c r="K89" s="18" t="s">
        <v>374</v>
      </c>
      <c r="L89" s="18" t="s">
        <v>1116</v>
      </c>
      <c r="M89" s="18" t="s">
        <v>1119</v>
      </c>
      <c r="N89" s="18" t="s">
        <v>375</v>
      </c>
      <c r="P89" s="18" t="s">
        <v>498</v>
      </c>
      <c r="U89" s="18" t="s">
        <v>746</v>
      </c>
    </row>
    <row r="90" spans="1:21" x14ac:dyDescent="0.3">
      <c r="A90" t="s">
        <v>710</v>
      </c>
      <c r="B90">
        <v>2023</v>
      </c>
      <c r="C90">
        <v>2025</v>
      </c>
      <c r="D90" t="s">
        <v>772</v>
      </c>
      <c r="E90" t="s">
        <v>773</v>
      </c>
      <c r="F90" t="s">
        <v>936</v>
      </c>
      <c r="G90" t="s">
        <v>30</v>
      </c>
      <c r="H90" t="s">
        <v>30</v>
      </c>
      <c r="I90" t="s">
        <v>31</v>
      </c>
      <c r="J90" t="s">
        <v>1211</v>
      </c>
      <c r="K90" t="s">
        <v>10</v>
      </c>
      <c r="N90" t="s">
        <v>11</v>
      </c>
      <c r="O90" t="s">
        <v>13</v>
      </c>
      <c r="P90" t="s">
        <v>16</v>
      </c>
      <c r="Q90" t="s">
        <v>933</v>
      </c>
      <c r="R90" t="s">
        <v>758</v>
      </c>
      <c r="S90" t="s">
        <v>935</v>
      </c>
      <c r="T90" t="s">
        <v>934</v>
      </c>
      <c r="U90" t="s">
        <v>710</v>
      </c>
    </row>
    <row r="91" spans="1:21" s="18" customFormat="1" hidden="1" x14ac:dyDescent="0.3">
      <c r="G91" s="18" t="s">
        <v>386</v>
      </c>
      <c r="H91" s="18" t="s">
        <v>386</v>
      </c>
      <c r="I91" s="18" t="s">
        <v>387</v>
      </c>
      <c r="J91" s="18" t="s">
        <v>1212</v>
      </c>
      <c r="K91" s="18" t="s">
        <v>374</v>
      </c>
      <c r="L91" s="18" t="s">
        <v>1116</v>
      </c>
      <c r="M91" s="18" t="s">
        <v>1118</v>
      </c>
      <c r="N91" s="18" t="s">
        <v>375</v>
      </c>
      <c r="P91" s="18" t="s">
        <v>388</v>
      </c>
      <c r="U91" s="18" t="s">
        <v>746</v>
      </c>
    </row>
    <row r="92" spans="1:21" ht="28.8" hidden="1" x14ac:dyDescent="0.3">
      <c r="A92" t="s">
        <v>710</v>
      </c>
      <c r="B92">
        <v>2024</v>
      </c>
      <c r="C92" t="s">
        <v>707</v>
      </c>
      <c r="D92" t="s">
        <v>807</v>
      </c>
      <c r="E92" t="s">
        <v>773</v>
      </c>
      <c r="G92" t="s">
        <v>797</v>
      </c>
      <c r="H92" t="s">
        <v>294</v>
      </c>
      <c r="I92" t="s">
        <v>295</v>
      </c>
      <c r="J92" t="s">
        <v>1213</v>
      </c>
      <c r="K92" t="s">
        <v>10</v>
      </c>
      <c r="N92" t="s">
        <v>233</v>
      </c>
      <c r="P92" t="s">
        <v>296</v>
      </c>
      <c r="Q92" t="s">
        <v>799</v>
      </c>
      <c r="R92" s="3" t="s">
        <v>938</v>
      </c>
      <c r="S92" s="17" t="s">
        <v>937</v>
      </c>
      <c r="T92" t="s">
        <v>707</v>
      </c>
      <c r="U92" t="s">
        <v>746</v>
      </c>
    </row>
    <row r="93" spans="1:21" s="18" customFormat="1" hidden="1" x14ac:dyDescent="0.3">
      <c r="G93" s="18" t="s">
        <v>616</v>
      </c>
      <c r="H93" s="18" t="s">
        <v>616</v>
      </c>
      <c r="I93" s="18" t="s">
        <v>617</v>
      </c>
      <c r="J93" s="18" t="s">
        <v>1214</v>
      </c>
      <c r="K93" s="18" t="s">
        <v>374</v>
      </c>
      <c r="L93" s="18" t="s">
        <v>1116</v>
      </c>
      <c r="M93" s="18" t="s">
        <v>1117</v>
      </c>
      <c r="N93" s="18" t="s">
        <v>375</v>
      </c>
      <c r="P93" s="18" t="s">
        <v>611</v>
      </c>
      <c r="U93" s="18" t="s">
        <v>746</v>
      </c>
    </row>
    <row r="94" spans="1:21" s="18" customFormat="1" hidden="1" x14ac:dyDescent="0.3">
      <c r="G94" s="18" t="s">
        <v>543</v>
      </c>
      <c r="H94" s="18" t="s">
        <v>543</v>
      </c>
      <c r="I94" s="18" t="s">
        <v>544</v>
      </c>
      <c r="J94" s="18" t="s">
        <v>1215</v>
      </c>
      <c r="K94" s="18" t="s">
        <v>374</v>
      </c>
      <c r="L94" s="18" t="s">
        <v>1116</v>
      </c>
      <c r="M94" s="18" t="s">
        <v>1118</v>
      </c>
      <c r="N94" s="18" t="s">
        <v>375</v>
      </c>
      <c r="P94" s="18" t="s">
        <v>545</v>
      </c>
      <c r="U94" s="18" t="s">
        <v>746</v>
      </c>
    </row>
    <row r="95" spans="1:21" x14ac:dyDescent="0.3">
      <c r="A95" t="s">
        <v>710</v>
      </c>
      <c r="B95">
        <v>2024</v>
      </c>
      <c r="C95" t="s">
        <v>707</v>
      </c>
      <c r="D95" t="s">
        <v>772</v>
      </c>
      <c r="E95" t="s">
        <v>805</v>
      </c>
      <c r="F95" t="s">
        <v>940</v>
      </c>
      <c r="G95" t="s">
        <v>798</v>
      </c>
      <c r="H95" t="s">
        <v>70</v>
      </c>
      <c r="I95" t="s">
        <v>71</v>
      </c>
      <c r="J95" t="s">
        <v>1216</v>
      </c>
      <c r="K95" t="s">
        <v>10</v>
      </c>
      <c r="N95" t="s">
        <v>11</v>
      </c>
      <c r="O95" t="s">
        <v>13</v>
      </c>
      <c r="P95" t="s">
        <v>64</v>
      </c>
      <c r="Q95" t="s">
        <v>939</v>
      </c>
      <c r="R95" t="s">
        <v>800</v>
      </c>
      <c r="S95" t="s">
        <v>941</v>
      </c>
      <c r="T95" t="s">
        <v>942</v>
      </c>
      <c r="U95" t="s">
        <v>746</v>
      </c>
    </row>
    <row r="96" spans="1:21" hidden="1" x14ac:dyDescent="0.3">
      <c r="A96" t="s">
        <v>710</v>
      </c>
      <c r="B96">
        <v>2021</v>
      </c>
      <c r="C96" t="s">
        <v>707</v>
      </c>
      <c r="D96" t="s">
        <v>807</v>
      </c>
      <c r="E96" t="s">
        <v>773</v>
      </c>
      <c r="F96" t="s">
        <v>943</v>
      </c>
      <c r="G96" t="s">
        <v>716</v>
      </c>
      <c r="H96" t="s">
        <v>297</v>
      </c>
      <c r="I96" t="s">
        <v>298</v>
      </c>
      <c r="J96" t="s">
        <v>1217</v>
      </c>
      <c r="K96" t="s">
        <v>10</v>
      </c>
      <c r="N96" t="s">
        <v>233</v>
      </c>
      <c r="O96" t="s">
        <v>255</v>
      </c>
      <c r="P96" t="s">
        <v>244</v>
      </c>
      <c r="R96" t="s">
        <v>944</v>
      </c>
      <c r="S96" t="s">
        <v>707</v>
      </c>
      <c r="T96" t="s">
        <v>707</v>
      </c>
      <c r="U96" t="s">
        <v>746</v>
      </c>
    </row>
    <row r="97" spans="1:21" hidden="1" x14ac:dyDescent="0.3">
      <c r="A97" t="s">
        <v>710</v>
      </c>
      <c r="B97">
        <v>2021</v>
      </c>
      <c r="C97" t="s">
        <v>707</v>
      </c>
      <c r="D97" t="s">
        <v>807</v>
      </c>
      <c r="E97" t="s">
        <v>773</v>
      </c>
      <c r="F97" t="s">
        <v>943</v>
      </c>
      <c r="G97" t="s">
        <v>716</v>
      </c>
      <c r="H97" t="s">
        <v>297</v>
      </c>
      <c r="I97" t="s">
        <v>299</v>
      </c>
      <c r="J97" t="s">
        <v>1218</v>
      </c>
      <c r="K97" t="s">
        <v>10</v>
      </c>
      <c r="N97" t="s">
        <v>233</v>
      </c>
      <c r="R97" t="s">
        <v>944</v>
      </c>
      <c r="S97" t="s">
        <v>707</v>
      </c>
      <c r="T97" t="s">
        <v>707</v>
      </c>
      <c r="U97" t="s">
        <v>746</v>
      </c>
    </row>
    <row r="98" spans="1:21" hidden="1" x14ac:dyDescent="0.3">
      <c r="A98" t="s">
        <v>710</v>
      </c>
      <c r="B98">
        <v>2021</v>
      </c>
      <c r="C98" t="s">
        <v>707</v>
      </c>
      <c r="D98" t="s">
        <v>807</v>
      </c>
      <c r="E98" t="s">
        <v>773</v>
      </c>
      <c r="F98" t="s">
        <v>943</v>
      </c>
      <c r="G98" t="s">
        <v>716</v>
      </c>
      <c r="H98" t="s">
        <v>297</v>
      </c>
      <c r="I98" t="s">
        <v>300</v>
      </c>
      <c r="J98" t="s">
        <v>1219</v>
      </c>
      <c r="K98" t="s">
        <v>10</v>
      </c>
      <c r="N98" t="s">
        <v>233</v>
      </c>
      <c r="R98" t="s">
        <v>944</v>
      </c>
      <c r="S98" t="s">
        <v>707</v>
      </c>
      <c r="T98" t="s">
        <v>707</v>
      </c>
      <c r="U98" t="s">
        <v>746</v>
      </c>
    </row>
    <row r="99" spans="1:21" hidden="1" x14ac:dyDescent="0.3">
      <c r="A99" t="s">
        <v>710</v>
      </c>
      <c r="B99">
        <v>2021</v>
      </c>
      <c r="C99" t="s">
        <v>707</v>
      </c>
      <c r="D99" t="s">
        <v>807</v>
      </c>
      <c r="E99" t="s">
        <v>773</v>
      </c>
      <c r="F99" t="s">
        <v>943</v>
      </c>
      <c r="G99" t="s">
        <v>716</v>
      </c>
      <c r="H99" t="s">
        <v>297</v>
      </c>
      <c r="I99" t="s">
        <v>324</v>
      </c>
      <c r="J99" t="s">
        <v>1220</v>
      </c>
      <c r="K99" t="s">
        <v>10</v>
      </c>
      <c r="N99" t="s">
        <v>233</v>
      </c>
      <c r="R99" t="s">
        <v>944</v>
      </c>
      <c r="S99" t="s">
        <v>707</v>
      </c>
      <c r="T99" t="s">
        <v>707</v>
      </c>
      <c r="U99" t="s">
        <v>746</v>
      </c>
    </row>
    <row r="100" spans="1:21" hidden="1" x14ac:dyDescent="0.3">
      <c r="A100" t="s">
        <v>710</v>
      </c>
      <c r="B100">
        <v>2021</v>
      </c>
      <c r="C100" t="s">
        <v>707</v>
      </c>
      <c r="D100" t="s">
        <v>807</v>
      </c>
      <c r="E100" t="s">
        <v>773</v>
      </c>
      <c r="F100" t="s">
        <v>943</v>
      </c>
      <c r="G100" t="s">
        <v>716</v>
      </c>
      <c r="H100" t="s">
        <v>297</v>
      </c>
      <c r="I100" t="s">
        <v>369</v>
      </c>
      <c r="J100" t="s">
        <v>1221</v>
      </c>
      <c r="K100" t="s">
        <v>10</v>
      </c>
      <c r="N100" t="s">
        <v>233</v>
      </c>
      <c r="R100" t="s">
        <v>944</v>
      </c>
      <c r="S100" t="s">
        <v>707</v>
      </c>
      <c r="T100" t="s">
        <v>707</v>
      </c>
      <c r="U100" t="s">
        <v>746</v>
      </c>
    </row>
    <row r="101" spans="1:21" ht="28.8" hidden="1" x14ac:dyDescent="0.3">
      <c r="A101" t="s">
        <v>947</v>
      </c>
      <c r="B101" t="s">
        <v>720</v>
      </c>
      <c r="C101" t="s">
        <v>720</v>
      </c>
      <c r="D101" t="s">
        <v>720</v>
      </c>
      <c r="E101" t="s">
        <v>720</v>
      </c>
      <c r="F101" t="s">
        <v>720</v>
      </c>
      <c r="G101" t="s">
        <v>269</v>
      </c>
      <c r="H101" t="s">
        <v>269</v>
      </c>
      <c r="I101" t="s">
        <v>270</v>
      </c>
      <c r="J101" t="s">
        <v>1222</v>
      </c>
      <c r="K101" t="s">
        <v>10</v>
      </c>
      <c r="N101" t="s">
        <v>233</v>
      </c>
      <c r="P101" t="s">
        <v>271</v>
      </c>
      <c r="R101" s="3" t="s">
        <v>946</v>
      </c>
      <c r="S101" s="3" t="s">
        <v>945</v>
      </c>
      <c r="T101" t="s">
        <v>707</v>
      </c>
      <c r="U101" t="s">
        <v>746</v>
      </c>
    </row>
    <row r="102" spans="1:21" x14ac:dyDescent="0.3">
      <c r="A102" t="s">
        <v>710</v>
      </c>
      <c r="B102">
        <v>2024</v>
      </c>
      <c r="C102">
        <v>2024</v>
      </c>
      <c r="D102" t="s">
        <v>772</v>
      </c>
      <c r="E102" t="s">
        <v>773</v>
      </c>
      <c r="G102" t="s">
        <v>406</v>
      </c>
      <c r="H102" t="s">
        <v>123</v>
      </c>
      <c r="I102" t="s">
        <v>131</v>
      </c>
      <c r="J102" t="s">
        <v>1223</v>
      </c>
      <c r="K102" t="s">
        <v>10</v>
      </c>
      <c r="N102" t="s">
        <v>11</v>
      </c>
      <c r="O102" t="s">
        <v>21</v>
      </c>
      <c r="P102" t="s">
        <v>130</v>
      </c>
      <c r="R102" t="s">
        <v>948</v>
      </c>
      <c r="S102" t="s">
        <v>950</v>
      </c>
      <c r="T102" t="s">
        <v>707</v>
      </c>
      <c r="U102" t="s">
        <v>746</v>
      </c>
    </row>
    <row r="103" spans="1:21" x14ac:dyDescent="0.3">
      <c r="A103" t="s">
        <v>710</v>
      </c>
      <c r="B103">
        <v>2024</v>
      </c>
      <c r="C103" t="s">
        <v>707</v>
      </c>
      <c r="D103" t="s">
        <v>772</v>
      </c>
      <c r="E103" t="s">
        <v>773</v>
      </c>
      <c r="G103" t="s">
        <v>406</v>
      </c>
      <c r="H103" t="s">
        <v>123</v>
      </c>
      <c r="I103" t="s">
        <v>124</v>
      </c>
      <c r="J103" t="s">
        <v>1224</v>
      </c>
      <c r="K103" t="s">
        <v>10</v>
      </c>
      <c r="N103" t="s">
        <v>11</v>
      </c>
      <c r="O103" t="s">
        <v>44</v>
      </c>
      <c r="P103" t="s">
        <v>125</v>
      </c>
      <c r="R103" t="s">
        <v>948</v>
      </c>
      <c r="S103" t="s">
        <v>949</v>
      </c>
      <c r="T103" t="s">
        <v>951</v>
      </c>
      <c r="U103" t="s">
        <v>746</v>
      </c>
    </row>
    <row r="104" spans="1:21" s="18" customFormat="1" hidden="1" x14ac:dyDescent="0.3">
      <c r="G104" s="18" t="s">
        <v>844</v>
      </c>
      <c r="H104" s="18" t="s">
        <v>654</v>
      </c>
      <c r="I104" s="18" t="s">
        <v>694</v>
      </c>
      <c r="J104" s="18" t="s">
        <v>1226</v>
      </c>
      <c r="K104" s="18" t="s">
        <v>374</v>
      </c>
      <c r="L104" s="18" t="s">
        <v>1116</v>
      </c>
      <c r="M104" s="18" t="s">
        <v>1117</v>
      </c>
      <c r="N104" s="18" t="s">
        <v>375</v>
      </c>
      <c r="P104" s="18" t="s">
        <v>693</v>
      </c>
      <c r="U104" s="18" t="s">
        <v>746</v>
      </c>
    </row>
    <row r="105" spans="1:21" s="18" customFormat="1" hidden="1" x14ac:dyDescent="0.3">
      <c r="G105" s="18" t="s">
        <v>844</v>
      </c>
      <c r="H105" s="18" t="s">
        <v>654</v>
      </c>
      <c r="I105" s="18" t="s">
        <v>655</v>
      </c>
      <c r="J105" s="18" t="s">
        <v>1225</v>
      </c>
      <c r="K105" s="18" t="s">
        <v>374</v>
      </c>
      <c r="L105" s="18" t="s">
        <v>1116</v>
      </c>
      <c r="M105" s="18" t="s">
        <v>1117</v>
      </c>
      <c r="N105" s="18" t="s">
        <v>375</v>
      </c>
      <c r="P105" s="18" t="s">
        <v>653</v>
      </c>
      <c r="U105" s="18" t="s">
        <v>746</v>
      </c>
    </row>
    <row r="106" spans="1:21" s="18" customFormat="1" hidden="1" x14ac:dyDescent="0.3">
      <c r="G106" s="18" t="s">
        <v>845</v>
      </c>
      <c r="H106" s="18" t="s">
        <v>484</v>
      </c>
      <c r="I106" s="18" t="s">
        <v>485</v>
      </c>
      <c r="J106" s="18" t="s">
        <v>1227</v>
      </c>
      <c r="K106" s="18" t="s">
        <v>374</v>
      </c>
      <c r="L106" s="18" t="s">
        <v>1116</v>
      </c>
      <c r="M106" s="18" t="s">
        <v>1117</v>
      </c>
      <c r="N106" s="18" t="s">
        <v>375</v>
      </c>
      <c r="P106" s="18" t="s">
        <v>483</v>
      </c>
      <c r="U106" s="18" t="s">
        <v>746</v>
      </c>
    </row>
    <row r="107" spans="1:21" s="18" customFormat="1" hidden="1" x14ac:dyDescent="0.3">
      <c r="G107" s="18" t="s">
        <v>846</v>
      </c>
      <c r="H107" s="18" t="s">
        <v>458</v>
      </c>
      <c r="I107" s="18" t="s">
        <v>459</v>
      </c>
      <c r="J107" s="18" t="s">
        <v>1228</v>
      </c>
      <c r="K107" s="18" t="s">
        <v>374</v>
      </c>
      <c r="L107" s="18" t="s">
        <v>1116</v>
      </c>
      <c r="M107" s="18" t="s">
        <v>1117</v>
      </c>
      <c r="N107" s="18" t="s">
        <v>375</v>
      </c>
      <c r="P107" s="18" t="s">
        <v>460</v>
      </c>
      <c r="U107" s="18" t="s">
        <v>746</v>
      </c>
    </row>
    <row r="108" spans="1:21" s="18" customFormat="1" hidden="1" x14ac:dyDescent="0.3">
      <c r="G108" s="18" t="s">
        <v>847</v>
      </c>
      <c r="H108" s="18" t="s">
        <v>663</v>
      </c>
      <c r="I108" s="18" t="s">
        <v>664</v>
      </c>
      <c r="J108" s="18" t="s">
        <v>1229</v>
      </c>
      <c r="K108" s="18" t="s">
        <v>374</v>
      </c>
      <c r="L108" s="18" t="s">
        <v>1116</v>
      </c>
      <c r="M108" s="18" t="s">
        <v>1117</v>
      </c>
      <c r="N108" s="18" t="s">
        <v>375</v>
      </c>
      <c r="P108" s="18" t="s">
        <v>210</v>
      </c>
      <c r="U108" s="18" t="s">
        <v>746</v>
      </c>
    </row>
    <row r="109" spans="1:21" s="18" customFormat="1" hidden="1" x14ac:dyDescent="0.3">
      <c r="G109" s="18" t="s">
        <v>848</v>
      </c>
      <c r="H109" s="18" t="s">
        <v>555</v>
      </c>
      <c r="I109" s="18" t="s">
        <v>556</v>
      </c>
      <c r="J109" s="18" t="s">
        <v>1230</v>
      </c>
      <c r="K109" s="18" t="s">
        <v>374</v>
      </c>
      <c r="L109" s="18" t="s">
        <v>1116</v>
      </c>
      <c r="M109" s="18" t="s">
        <v>1117</v>
      </c>
      <c r="N109" s="18" t="s">
        <v>375</v>
      </c>
      <c r="P109" s="18" t="s">
        <v>557</v>
      </c>
      <c r="U109" s="18" t="s">
        <v>746</v>
      </c>
    </row>
    <row r="110" spans="1:21" s="18" customFormat="1" hidden="1" x14ac:dyDescent="0.3">
      <c r="G110" s="18" t="s">
        <v>849</v>
      </c>
      <c r="H110" s="18" t="s">
        <v>479</v>
      </c>
      <c r="I110" s="18" t="s">
        <v>480</v>
      </c>
      <c r="J110" s="18" t="s">
        <v>1231</v>
      </c>
      <c r="K110" s="18" t="s">
        <v>374</v>
      </c>
      <c r="L110" s="18" t="s">
        <v>1116</v>
      </c>
      <c r="M110" s="18" t="s">
        <v>1117</v>
      </c>
      <c r="N110" s="18" t="s">
        <v>375</v>
      </c>
      <c r="P110" s="18" t="s">
        <v>468</v>
      </c>
      <c r="U110" s="18" t="s">
        <v>746</v>
      </c>
    </row>
    <row r="111" spans="1:21" s="18" customFormat="1" hidden="1" x14ac:dyDescent="0.3">
      <c r="G111" s="18" t="s">
        <v>424</v>
      </c>
      <c r="H111" s="18" t="s">
        <v>424</v>
      </c>
      <c r="I111" s="18" t="s">
        <v>425</v>
      </c>
      <c r="J111" s="18" t="s">
        <v>1232</v>
      </c>
      <c r="K111" s="18" t="s">
        <v>374</v>
      </c>
      <c r="L111" s="18" t="s">
        <v>1116</v>
      </c>
      <c r="M111" s="18" t="s">
        <v>1117</v>
      </c>
      <c r="N111" s="18" t="s">
        <v>375</v>
      </c>
      <c r="P111" s="18" t="s">
        <v>423</v>
      </c>
      <c r="U111" s="18" t="s">
        <v>746</v>
      </c>
    </row>
    <row r="112" spans="1:21" s="18" customFormat="1" hidden="1" x14ac:dyDescent="0.3">
      <c r="G112" s="18" t="s">
        <v>382</v>
      </c>
      <c r="H112" s="18" t="s">
        <v>382</v>
      </c>
      <c r="I112" s="18" t="s">
        <v>383</v>
      </c>
      <c r="J112" s="18" t="s">
        <v>1233</v>
      </c>
      <c r="K112" s="18" t="s">
        <v>374</v>
      </c>
      <c r="L112" s="18" t="s">
        <v>1116</v>
      </c>
      <c r="M112" s="18" t="s">
        <v>1118</v>
      </c>
      <c r="N112" s="18" t="s">
        <v>375</v>
      </c>
      <c r="P112" s="18" t="s">
        <v>384</v>
      </c>
      <c r="U112" s="18" t="s">
        <v>746</v>
      </c>
    </row>
    <row r="113" spans="1:21" s="18" customFormat="1" hidden="1" x14ac:dyDescent="0.3">
      <c r="G113" s="18" t="s">
        <v>382</v>
      </c>
      <c r="H113" s="18" t="s">
        <v>382</v>
      </c>
      <c r="I113" s="18" t="s">
        <v>385</v>
      </c>
      <c r="J113" s="18" t="s">
        <v>1234</v>
      </c>
      <c r="K113" s="18" t="s">
        <v>374</v>
      </c>
      <c r="L113" s="18" t="s">
        <v>1116</v>
      </c>
      <c r="M113" s="18" t="s">
        <v>1117</v>
      </c>
      <c r="N113" s="18" t="s">
        <v>375</v>
      </c>
      <c r="P113" s="18" t="s">
        <v>384</v>
      </c>
      <c r="U113" s="18" t="s">
        <v>746</v>
      </c>
    </row>
    <row r="114" spans="1:21" s="18" customFormat="1" hidden="1" x14ac:dyDescent="0.3">
      <c r="G114" s="18" t="s">
        <v>850</v>
      </c>
      <c r="H114" s="18" t="s">
        <v>603</v>
      </c>
      <c r="I114" s="18" t="s">
        <v>604</v>
      </c>
      <c r="J114" s="18" t="s">
        <v>1235</v>
      </c>
      <c r="K114" s="18" t="s">
        <v>374</v>
      </c>
      <c r="L114" s="18" t="s">
        <v>1116</v>
      </c>
      <c r="M114" s="18" t="s">
        <v>1117</v>
      </c>
      <c r="N114" s="18" t="s">
        <v>375</v>
      </c>
      <c r="P114" s="18" t="s">
        <v>605</v>
      </c>
      <c r="U114" s="18" t="s">
        <v>746</v>
      </c>
    </row>
    <row r="115" spans="1:21" s="18" customFormat="1" hidden="1" x14ac:dyDescent="0.3">
      <c r="G115" s="18" t="s">
        <v>851</v>
      </c>
      <c r="H115" s="18" t="s">
        <v>558</v>
      </c>
      <c r="I115" s="18" t="s">
        <v>559</v>
      </c>
      <c r="J115" s="18" t="s">
        <v>1236</v>
      </c>
      <c r="K115" s="18" t="s">
        <v>374</v>
      </c>
      <c r="L115" s="18" t="s">
        <v>1116</v>
      </c>
      <c r="M115" s="18" t="s">
        <v>1117</v>
      </c>
      <c r="N115" s="18" t="s">
        <v>375</v>
      </c>
      <c r="P115" s="18" t="s">
        <v>560</v>
      </c>
      <c r="U115" s="18" t="s">
        <v>746</v>
      </c>
    </row>
    <row r="116" spans="1:21" s="18" customFormat="1" hidden="1" x14ac:dyDescent="0.3">
      <c r="G116" s="18" t="s">
        <v>852</v>
      </c>
      <c r="H116" s="18" t="s">
        <v>525</v>
      </c>
      <c r="I116" s="18" t="s">
        <v>526</v>
      </c>
      <c r="J116" s="18" t="s">
        <v>1237</v>
      </c>
      <c r="K116" s="18" t="s">
        <v>374</v>
      </c>
      <c r="L116" s="18" t="s">
        <v>1116</v>
      </c>
      <c r="M116" s="18" t="s">
        <v>1117</v>
      </c>
      <c r="N116" s="18" t="s">
        <v>375</v>
      </c>
      <c r="P116" s="18" t="s">
        <v>527</v>
      </c>
      <c r="U116" s="18" t="s">
        <v>746</v>
      </c>
    </row>
    <row r="117" spans="1:21" s="18" customFormat="1" hidden="1" x14ac:dyDescent="0.3">
      <c r="G117" s="18" t="s">
        <v>554</v>
      </c>
      <c r="H117" s="18" t="s">
        <v>554</v>
      </c>
      <c r="I117" s="18" t="s">
        <v>29</v>
      </c>
      <c r="J117" s="18" t="s">
        <v>1238</v>
      </c>
      <c r="K117" s="18" t="s">
        <v>374</v>
      </c>
      <c r="L117" s="18" t="s">
        <v>1116</v>
      </c>
      <c r="M117" s="18" t="s">
        <v>1117</v>
      </c>
      <c r="N117" s="18" t="s">
        <v>375</v>
      </c>
      <c r="P117" s="18" t="s">
        <v>599</v>
      </c>
      <c r="U117" s="18" t="s">
        <v>746</v>
      </c>
    </row>
    <row r="118" spans="1:21" s="18" customFormat="1" hidden="1" x14ac:dyDescent="0.3">
      <c r="G118" s="18" t="s">
        <v>853</v>
      </c>
      <c r="H118" s="18" t="s">
        <v>622</v>
      </c>
      <c r="I118" s="18" t="s">
        <v>623</v>
      </c>
      <c r="J118" s="18" t="s">
        <v>1239</v>
      </c>
      <c r="K118" s="18" t="s">
        <v>374</v>
      </c>
      <c r="L118" s="18" t="s">
        <v>1116</v>
      </c>
      <c r="M118" s="18" t="s">
        <v>1117</v>
      </c>
      <c r="N118" s="18" t="s">
        <v>375</v>
      </c>
      <c r="P118" s="18" t="s">
        <v>611</v>
      </c>
      <c r="U118" s="18" t="s">
        <v>746</v>
      </c>
    </row>
    <row r="119" spans="1:21" s="18" customFormat="1" hidden="1" x14ac:dyDescent="0.3">
      <c r="G119" s="18" t="s">
        <v>854</v>
      </c>
      <c r="H119" s="18" t="s">
        <v>636</v>
      </c>
      <c r="I119" s="18" t="s">
        <v>637</v>
      </c>
      <c r="J119" s="18" t="s">
        <v>1240</v>
      </c>
      <c r="K119" s="18" t="s">
        <v>374</v>
      </c>
      <c r="L119" s="18" t="s">
        <v>1116</v>
      </c>
      <c r="M119" s="18" t="s">
        <v>1119</v>
      </c>
      <c r="N119" s="18" t="s">
        <v>375</v>
      </c>
      <c r="P119" s="18" t="s">
        <v>627</v>
      </c>
      <c r="U119" s="18" t="s">
        <v>746</v>
      </c>
    </row>
    <row r="120" spans="1:21" hidden="1" x14ac:dyDescent="0.3">
      <c r="A120" t="s">
        <v>710</v>
      </c>
      <c r="B120">
        <v>2024</v>
      </c>
      <c r="C120" t="s">
        <v>707</v>
      </c>
      <c r="D120" t="s">
        <v>807</v>
      </c>
      <c r="E120" t="s">
        <v>773</v>
      </c>
      <c r="G120" t="s">
        <v>714</v>
      </c>
      <c r="H120" t="s">
        <v>350</v>
      </c>
      <c r="I120" t="s">
        <v>351</v>
      </c>
      <c r="J120" t="s">
        <v>1241</v>
      </c>
      <c r="K120" t="s">
        <v>10</v>
      </c>
      <c r="N120" t="s">
        <v>233</v>
      </c>
      <c r="R120" t="s">
        <v>952</v>
      </c>
      <c r="S120" t="s">
        <v>707</v>
      </c>
      <c r="T120" t="s">
        <v>707</v>
      </c>
      <c r="U120" t="s">
        <v>746</v>
      </c>
    </row>
    <row r="121" spans="1:21" hidden="1" x14ac:dyDescent="0.3">
      <c r="A121" t="s">
        <v>710</v>
      </c>
      <c r="B121">
        <v>2024</v>
      </c>
      <c r="C121" t="s">
        <v>707</v>
      </c>
      <c r="D121" t="s">
        <v>807</v>
      </c>
      <c r="E121" t="s">
        <v>773</v>
      </c>
      <c r="G121" t="s">
        <v>714</v>
      </c>
      <c r="H121" t="s">
        <v>350</v>
      </c>
      <c r="I121" t="s">
        <v>370</v>
      </c>
      <c r="J121" t="s">
        <v>1242</v>
      </c>
      <c r="K121" t="s">
        <v>10</v>
      </c>
      <c r="N121" t="s">
        <v>233</v>
      </c>
      <c r="R121" t="s">
        <v>952</v>
      </c>
      <c r="S121" t="s">
        <v>707</v>
      </c>
      <c r="T121" t="s">
        <v>707</v>
      </c>
      <c r="U121" t="s">
        <v>746</v>
      </c>
    </row>
    <row r="122" spans="1:21" hidden="1" x14ac:dyDescent="0.3">
      <c r="A122" t="s">
        <v>710</v>
      </c>
      <c r="B122">
        <v>2024</v>
      </c>
      <c r="C122" t="s">
        <v>707</v>
      </c>
      <c r="D122" t="s">
        <v>807</v>
      </c>
      <c r="E122" t="s">
        <v>773</v>
      </c>
      <c r="G122" t="s">
        <v>714</v>
      </c>
      <c r="H122" t="s">
        <v>281</v>
      </c>
      <c r="I122" t="s">
        <v>282</v>
      </c>
      <c r="J122" t="s">
        <v>1243</v>
      </c>
      <c r="K122" t="s">
        <v>10</v>
      </c>
      <c r="N122" t="s">
        <v>233</v>
      </c>
      <c r="O122" t="s">
        <v>255</v>
      </c>
      <c r="P122" t="s">
        <v>244</v>
      </c>
      <c r="R122" t="s">
        <v>952</v>
      </c>
      <c r="S122" t="s">
        <v>707</v>
      </c>
      <c r="T122" t="s">
        <v>707</v>
      </c>
      <c r="U122" t="s">
        <v>746</v>
      </c>
    </row>
    <row r="123" spans="1:21" hidden="1" x14ac:dyDescent="0.3">
      <c r="A123" t="s">
        <v>710</v>
      </c>
      <c r="B123">
        <v>2024</v>
      </c>
      <c r="C123" t="s">
        <v>707</v>
      </c>
      <c r="D123" t="s">
        <v>807</v>
      </c>
      <c r="E123" t="s">
        <v>773</v>
      </c>
      <c r="G123" t="s">
        <v>714</v>
      </c>
      <c r="H123" t="s">
        <v>281</v>
      </c>
      <c r="I123" t="s">
        <v>319</v>
      </c>
      <c r="J123" t="s">
        <v>1244</v>
      </c>
      <c r="K123" t="s">
        <v>10</v>
      </c>
      <c r="N123" t="s">
        <v>233</v>
      </c>
      <c r="O123" t="s">
        <v>255</v>
      </c>
      <c r="P123" t="s">
        <v>244</v>
      </c>
      <c r="R123" t="s">
        <v>952</v>
      </c>
      <c r="S123" t="s">
        <v>707</v>
      </c>
      <c r="T123" t="s">
        <v>707</v>
      </c>
      <c r="U123" t="s">
        <v>746</v>
      </c>
    </row>
    <row r="124" spans="1:21" hidden="1" x14ac:dyDescent="0.3">
      <c r="A124" t="s">
        <v>710</v>
      </c>
      <c r="B124">
        <v>2024</v>
      </c>
      <c r="C124" t="s">
        <v>707</v>
      </c>
      <c r="D124" t="s">
        <v>807</v>
      </c>
      <c r="E124" t="s">
        <v>773</v>
      </c>
      <c r="G124" t="s">
        <v>714</v>
      </c>
      <c r="H124" t="s">
        <v>281</v>
      </c>
      <c r="I124" t="s">
        <v>371</v>
      </c>
      <c r="J124" t="s">
        <v>1245</v>
      </c>
      <c r="K124" t="s">
        <v>10</v>
      </c>
      <c r="N124" t="s">
        <v>233</v>
      </c>
      <c r="O124" t="s">
        <v>255</v>
      </c>
      <c r="P124" t="s">
        <v>244</v>
      </c>
      <c r="R124" t="s">
        <v>952</v>
      </c>
      <c r="S124" t="s">
        <v>707</v>
      </c>
      <c r="T124" t="s">
        <v>707</v>
      </c>
      <c r="U124" t="s">
        <v>746</v>
      </c>
    </row>
    <row r="125" spans="1:21" hidden="1" x14ac:dyDescent="0.3">
      <c r="A125" t="s">
        <v>710</v>
      </c>
      <c r="B125">
        <v>2024</v>
      </c>
      <c r="C125" t="s">
        <v>707</v>
      </c>
      <c r="D125" t="s">
        <v>1916</v>
      </c>
      <c r="E125" t="s">
        <v>833</v>
      </c>
      <c r="G125" t="s">
        <v>715</v>
      </c>
      <c r="H125" t="s">
        <v>142</v>
      </c>
      <c r="I125" t="s">
        <v>283</v>
      </c>
      <c r="J125" t="s">
        <v>1251</v>
      </c>
      <c r="K125" t="s">
        <v>10</v>
      </c>
      <c r="N125" t="s">
        <v>233</v>
      </c>
      <c r="O125" t="s">
        <v>274</v>
      </c>
      <c r="P125" t="s">
        <v>284</v>
      </c>
      <c r="R125" t="s">
        <v>963</v>
      </c>
      <c r="S125" t="s">
        <v>961</v>
      </c>
      <c r="T125" t="s">
        <v>962</v>
      </c>
      <c r="U125" t="s">
        <v>710</v>
      </c>
    </row>
    <row r="126" spans="1:21" hidden="1" x14ac:dyDescent="0.3">
      <c r="A126" t="s">
        <v>710</v>
      </c>
      <c r="B126">
        <v>2024</v>
      </c>
      <c r="C126" t="s">
        <v>707</v>
      </c>
      <c r="D126" t="s">
        <v>1916</v>
      </c>
      <c r="E126" t="s">
        <v>833</v>
      </c>
      <c r="G126" t="s">
        <v>715</v>
      </c>
      <c r="H126" t="s">
        <v>142</v>
      </c>
      <c r="I126" t="s">
        <v>285</v>
      </c>
      <c r="J126" t="s">
        <v>1252</v>
      </c>
      <c r="K126" t="s">
        <v>10</v>
      </c>
      <c r="N126" t="s">
        <v>233</v>
      </c>
      <c r="O126" t="s">
        <v>274</v>
      </c>
      <c r="P126" t="s">
        <v>286</v>
      </c>
      <c r="R126" t="s">
        <v>963</v>
      </c>
      <c r="S126" t="s">
        <v>964</v>
      </c>
      <c r="T126" s="22" t="s">
        <v>965</v>
      </c>
      <c r="U126" t="s">
        <v>710</v>
      </c>
    </row>
    <row r="127" spans="1:21" hidden="1" x14ac:dyDescent="0.3">
      <c r="A127" t="s">
        <v>710</v>
      </c>
      <c r="B127">
        <v>2024</v>
      </c>
      <c r="C127" t="s">
        <v>707</v>
      </c>
      <c r="D127" t="s">
        <v>1916</v>
      </c>
      <c r="E127" t="s">
        <v>833</v>
      </c>
      <c r="G127" t="s">
        <v>715</v>
      </c>
      <c r="H127" t="s">
        <v>142</v>
      </c>
      <c r="I127" t="s">
        <v>195</v>
      </c>
      <c r="J127" t="s">
        <v>1249</v>
      </c>
      <c r="K127" t="s">
        <v>10</v>
      </c>
      <c r="N127" t="s">
        <v>11</v>
      </c>
      <c r="O127" t="s">
        <v>13</v>
      </c>
      <c r="P127" t="s">
        <v>196</v>
      </c>
      <c r="Q127" t="s">
        <v>971</v>
      </c>
      <c r="R127" t="s">
        <v>963</v>
      </c>
      <c r="S127" t="s">
        <v>964</v>
      </c>
      <c r="T127" t="s">
        <v>965</v>
      </c>
      <c r="U127" t="s">
        <v>710</v>
      </c>
    </row>
    <row r="128" spans="1:21" hidden="1" x14ac:dyDescent="0.3">
      <c r="A128" t="s">
        <v>710</v>
      </c>
      <c r="B128">
        <v>2024</v>
      </c>
      <c r="C128" t="s">
        <v>707</v>
      </c>
      <c r="D128" t="s">
        <v>1916</v>
      </c>
      <c r="E128" t="s">
        <v>833</v>
      </c>
      <c r="G128" t="s">
        <v>715</v>
      </c>
      <c r="H128" t="s">
        <v>142</v>
      </c>
      <c r="I128" t="s">
        <v>301</v>
      </c>
      <c r="J128" t="s">
        <v>1253</v>
      </c>
      <c r="K128" t="s">
        <v>10</v>
      </c>
      <c r="N128" t="s">
        <v>233</v>
      </c>
      <c r="O128" t="s">
        <v>303</v>
      </c>
      <c r="P128" t="s">
        <v>302</v>
      </c>
      <c r="R128" t="s">
        <v>963</v>
      </c>
      <c r="S128" t="s">
        <v>964</v>
      </c>
      <c r="T128" t="s">
        <v>965</v>
      </c>
      <c r="U128" t="s">
        <v>710</v>
      </c>
    </row>
    <row r="129" spans="1:21" hidden="1" x14ac:dyDescent="0.3">
      <c r="A129" t="s">
        <v>710</v>
      </c>
      <c r="B129">
        <v>2024</v>
      </c>
      <c r="C129" t="s">
        <v>707</v>
      </c>
      <c r="D129" t="s">
        <v>1916</v>
      </c>
      <c r="E129" t="s">
        <v>833</v>
      </c>
      <c r="G129" t="s">
        <v>715</v>
      </c>
      <c r="H129" t="s">
        <v>142</v>
      </c>
      <c r="I129" t="s">
        <v>308</v>
      </c>
      <c r="J129" t="s">
        <v>1254</v>
      </c>
      <c r="K129" t="s">
        <v>10</v>
      </c>
      <c r="N129" t="s">
        <v>233</v>
      </c>
      <c r="O129" t="s">
        <v>249</v>
      </c>
      <c r="P129" t="s">
        <v>309</v>
      </c>
      <c r="R129" t="s">
        <v>963</v>
      </c>
      <c r="S129" t="s">
        <v>969</v>
      </c>
      <c r="T129" t="s">
        <v>970</v>
      </c>
      <c r="U129" t="s">
        <v>710</v>
      </c>
    </row>
    <row r="130" spans="1:21" hidden="1" x14ac:dyDescent="0.3">
      <c r="A130" t="s">
        <v>710</v>
      </c>
      <c r="B130">
        <v>2024</v>
      </c>
      <c r="C130" t="s">
        <v>707</v>
      </c>
      <c r="D130" t="s">
        <v>1916</v>
      </c>
      <c r="E130" t="s">
        <v>833</v>
      </c>
      <c r="G130" t="s">
        <v>715</v>
      </c>
      <c r="H130" t="s">
        <v>142</v>
      </c>
      <c r="I130" t="s">
        <v>143</v>
      </c>
      <c r="J130" t="s">
        <v>1246</v>
      </c>
      <c r="K130" t="s">
        <v>10</v>
      </c>
      <c r="N130" t="s">
        <v>11</v>
      </c>
      <c r="O130" t="s">
        <v>44</v>
      </c>
      <c r="P130" t="s">
        <v>144</v>
      </c>
      <c r="R130" t="s">
        <v>963</v>
      </c>
      <c r="S130" t="s">
        <v>968</v>
      </c>
      <c r="T130" t="s">
        <v>707</v>
      </c>
      <c r="U130" t="s">
        <v>710</v>
      </c>
    </row>
    <row r="131" spans="1:21" hidden="1" x14ac:dyDescent="0.3">
      <c r="A131" t="s">
        <v>710</v>
      </c>
      <c r="B131">
        <v>2024</v>
      </c>
      <c r="C131" t="s">
        <v>707</v>
      </c>
      <c r="D131" t="s">
        <v>1916</v>
      </c>
      <c r="E131" t="s">
        <v>833</v>
      </c>
      <c r="G131" t="s">
        <v>715</v>
      </c>
      <c r="H131" t="s">
        <v>142</v>
      </c>
      <c r="I131" t="s">
        <v>184</v>
      </c>
      <c r="J131" t="s">
        <v>1247</v>
      </c>
      <c r="K131" t="s">
        <v>10</v>
      </c>
      <c r="N131" t="s">
        <v>11</v>
      </c>
      <c r="O131" t="s">
        <v>13</v>
      </c>
      <c r="P131" t="s">
        <v>185</v>
      </c>
      <c r="Q131" t="s">
        <v>971</v>
      </c>
      <c r="R131" s="22" t="s">
        <v>963</v>
      </c>
      <c r="S131" t="s">
        <v>967</v>
      </c>
      <c r="T131" t="s">
        <v>707</v>
      </c>
      <c r="U131" t="s">
        <v>710</v>
      </c>
    </row>
    <row r="132" spans="1:21" s="18" customFormat="1" hidden="1" x14ac:dyDescent="0.3">
      <c r="A132" s="18" t="s">
        <v>710</v>
      </c>
      <c r="G132" s="18" t="s">
        <v>715</v>
      </c>
      <c r="H132" s="18" t="s">
        <v>142</v>
      </c>
      <c r="I132" s="18" t="s">
        <v>574</v>
      </c>
      <c r="J132" s="18" t="s">
        <v>1256</v>
      </c>
      <c r="K132" s="18" t="s">
        <v>374</v>
      </c>
      <c r="L132" s="18" t="s">
        <v>1116</v>
      </c>
      <c r="M132" s="18" t="s">
        <v>1117</v>
      </c>
      <c r="N132" s="18" t="s">
        <v>375</v>
      </c>
      <c r="P132" s="18" t="s">
        <v>575</v>
      </c>
      <c r="T132" s="18" t="s">
        <v>707</v>
      </c>
      <c r="U132" s="18" t="s">
        <v>710</v>
      </c>
    </row>
    <row r="133" spans="1:21" hidden="1" x14ac:dyDescent="0.3">
      <c r="A133" t="s">
        <v>710</v>
      </c>
      <c r="B133">
        <v>2024</v>
      </c>
      <c r="C133" t="s">
        <v>707</v>
      </c>
      <c r="D133" t="s">
        <v>1916</v>
      </c>
      <c r="E133" t="s">
        <v>833</v>
      </c>
      <c r="G133" t="s">
        <v>715</v>
      </c>
      <c r="H133" t="s">
        <v>142</v>
      </c>
      <c r="I133" t="s">
        <v>200</v>
      </c>
      <c r="J133" t="s">
        <v>1250</v>
      </c>
      <c r="K133" t="s">
        <v>10</v>
      </c>
      <c r="N133" t="s">
        <v>11</v>
      </c>
      <c r="O133" t="s">
        <v>21</v>
      </c>
      <c r="P133" t="s">
        <v>201</v>
      </c>
      <c r="R133" t="s">
        <v>963</v>
      </c>
      <c r="T133" t="s">
        <v>707</v>
      </c>
      <c r="U133" t="s">
        <v>710</v>
      </c>
    </row>
    <row r="134" spans="1:21" hidden="1" x14ac:dyDescent="0.3">
      <c r="A134" t="s">
        <v>710</v>
      </c>
      <c r="B134">
        <v>2024</v>
      </c>
      <c r="C134" t="s">
        <v>707</v>
      </c>
      <c r="D134" t="s">
        <v>1916</v>
      </c>
      <c r="E134" t="s">
        <v>833</v>
      </c>
      <c r="G134" t="s">
        <v>715</v>
      </c>
      <c r="H134" t="s">
        <v>142</v>
      </c>
      <c r="I134" t="s">
        <v>188</v>
      </c>
      <c r="J134" t="s">
        <v>1248</v>
      </c>
      <c r="K134" t="s">
        <v>10</v>
      </c>
      <c r="N134" t="s">
        <v>11</v>
      </c>
      <c r="O134" t="s">
        <v>44</v>
      </c>
      <c r="P134" t="s">
        <v>189</v>
      </c>
      <c r="Q134" t="s">
        <v>966</v>
      </c>
      <c r="R134" t="s">
        <v>963</v>
      </c>
      <c r="T134" t="s">
        <v>707</v>
      </c>
      <c r="U134" t="s">
        <v>710</v>
      </c>
    </row>
    <row r="135" spans="1:21" hidden="1" x14ac:dyDescent="0.3">
      <c r="A135" t="s">
        <v>710</v>
      </c>
      <c r="B135">
        <v>2024</v>
      </c>
      <c r="C135" t="s">
        <v>707</v>
      </c>
      <c r="D135" t="s">
        <v>1916</v>
      </c>
      <c r="E135" t="s">
        <v>833</v>
      </c>
      <c r="G135" t="s">
        <v>715</v>
      </c>
      <c r="H135" t="s">
        <v>142</v>
      </c>
      <c r="I135" t="s">
        <v>140</v>
      </c>
      <c r="J135" t="s">
        <v>1255</v>
      </c>
      <c r="K135" t="s">
        <v>10</v>
      </c>
      <c r="N135" t="s">
        <v>233</v>
      </c>
      <c r="O135" t="s">
        <v>357</v>
      </c>
      <c r="P135" t="s">
        <v>356</v>
      </c>
      <c r="R135" t="s">
        <v>963</v>
      </c>
      <c r="U135" t="s">
        <v>710</v>
      </c>
    </row>
    <row r="136" spans="1:21" hidden="1" x14ac:dyDescent="0.3">
      <c r="A136" t="s">
        <v>955</v>
      </c>
      <c r="B136" t="s">
        <v>720</v>
      </c>
      <c r="C136" t="s">
        <v>720</v>
      </c>
      <c r="D136" t="s">
        <v>720</v>
      </c>
      <c r="E136" t="s">
        <v>720</v>
      </c>
      <c r="F136" t="s">
        <v>720</v>
      </c>
      <c r="G136" t="s">
        <v>855</v>
      </c>
      <c r="H136" t="s">
        <v>352</v>
      </c>
      <c r="I136" t="s">
        <v>353</v>
      </c>
      <c r="J136" t="s">
        <v>1257</v>
      </c>
      <c r="K136" t="s">
        <v>10</v>
      </c>
      <c r="N136" t="s">
        <v>233</v>
      </c>
      <c r="Q136" t="s">
        <v>953</v>
      </c>
      <c r="R136" t="s">
        <v>954</v>
      </c>
      <c r="S136" t="s">
        <v>707</v>
      </c>
      <c r="T136" t="s">
        <v>707</v>
      </c>
      <c r="U136" t="s">
        <v>746</v>
      </c>
    </row>
    <row r="137" spans="1:21" x14ac:dyDescent="0.3">
      <c r="A137" t="s">
        <v>710</v>
      </c>
      <c r="B137" t="s">
        <v>707</v>
      </c>
      <c r="C137">
        <v>2022</v>
      </c>
      <c r="D137" t="s">
        <v>772</v>
      </c>
      <c r="E137" t="s">
        <v>960</v>
      </c>
      <c r="G137" t="s">
        <v>856</v>
      </c>
      <c r="H137" t="s">
        <v>32</v>
      </c>
      <c r="I137" t="s">
        <v>33</v>
      </c>
      <c r="J137" t="s">
        <v>1258</v>
      </c>
      <c r="K137" t="s">
        <v>10</v>
      </c>
      <c r="N137" t="s">
        <v>11</v>
      </c>
      <c r="O137" t="s">
        <v>34</v>
      </c>
      <c r="P137" t="s">
        <v>16</v>
      </c>
      <c r="Q137" t="s">
        <v>959</v>
      </c>
      <c r="R137" t="s">
        <v>956</v>
      </c>
      <c r="S137" t="s">
        <v>957</v>
      </c>
      <c r="T137" t="s">
        <v>958</v>
      </c>
      <c r="U137" t="s">
        <v>746</v>
      </c>
    </row>
    <row r="138" spans="1:21" s="18" customFormat="1" hidden="1" x14ac:dyDescent="0.3">
      <c r="G138" s="18" t="s">
        <v>408</v>
      </c>
      <c r="H138" s="18" t="s">
        <v>408</v>
      </c>
      <c r="I138" s="18" t="s">
        <v>409</v>
      </c>
      <c r="J138" s="18" t="s">
        <v>1259</v>
      </c>
      <c r="K138" s="18" t="s">
        <v>374</v>
      </c>
      <c r="L138" s="18" t="s">
        <v>1116</v>
      </c>
      <c r="M138" s="18" t="s">
        <v>1117</v>
      </c>
      <c r="N138" s="18" t="s">
        <v>375</v>
      </c>
      <c r="P138" s="18" t="s">
        <v>410</v>
      </c>
      <c r="U138" s="18" t="s">
        <v>746</v>
      </c>
    </row>
    <row r="139" spans="1:21" s="18" customFormat="1" hidden="1" x14ac:dyDescent="0.3">
      <c r="G139" s="18" t="s">
        <v>518</v>
      </c>
      <c r="H139" s="18" t="s">
        <v>518</v>
      </c>
      <c r="I139" s="18" t="s">
        <v>519</v>
      </c>
      <c r="J139" s="18" t="s">
        <v>1260</v>
      </c>
      <c r="K139" s="18" t="s">
        <v>374</v>
      </c>
      <c r="L139" s="18" t="s">
        <v>1116</v>
      </c>
      <c r="M139" s="18" t="s">
        <v>1120</v>
      </c>
      <c r="N139" s="18" t="s">
        <v>375</v>
      </c>
      <c r="P139" s="18" t="s">
        <v>509</v>
      </c>
      <c r="U139" s="18" t="s">
        <v>746</v>
      </c>
    </row>
    <row r="140" spans="1:21" s="18" customFormat="1" hidden="1" x14ac:dyDescent="0.3">
      <c r="G140" s="18" t="s">
        <v>857</v>
      </c>
      <c r="H140" s="18" t="s">
        <v>581</v>
      </c>
      <c r="I140" s="18" t="s">
        <v>582</v>
      </c>
      <c r="J140" s="18" t="s">
        <v>1261</v>
      </c>
      <c r="K140" s="18" t="s">
        <v>374</v>
      </c>
      <c r="L140" s="18" t="s">
        <v>1116</v>
      </c>
      <c r="M140" s="18" t="s">
        <v>1117</v>
      </c>
      <c r="N140" s="18" t="s">
        <v>375</v>
      </c>
      <c r="P140" s="18" t="s">
        <v>583</v>
      </c>
      <c r="U140" s="18" t="s">
        <v>746</v>
      </c>
    </row>
    <row r="141" spans="1:21" s="18" customFormat="1" hidden="1" x14ac:dyDescent="0.3">
      <c r="G141" s="18" t="s">
        <v>858</v>
      </c>
      <c r="H141" s="18" t="s">
        <v>501</v>
      </c>
      <c r="I141" s="18" t="s">
        <v>502</v>
      </c>
      <c r="J141" s="18" t="s">
        <v>1262</v>
      </c>
      <c r="K141" s="18" t="s">
        <v>374</v>
      </c>
      <c r="L141" s="18" t="s">
        <v>1116</v>
      </c>
      <c r="M141" s="18" t="s">
        <v>1119</v>
      </c>
      <c r="N141" s="18" t="s">
        <v>375</v>
      </c>
      <c r="P141" s="18" t="s">
        <v>498</v>
      </c>
      <c r="U141" s="18" t="s">
        <v>746</v>
      </c>
    </row>
    <row r="142" spans="1:21" s="18" customFormat="1" hidden="1" x14ac:dyDescent="0.3">
      <c r="G142" s="18" t="s">
        <v>859</v>
      </c>
      <c r="H142" s="18" t="s">
        <v>561</v>
      </c>
      <c r="I142" s="18" t="s">
        <v>562</v>
      </c>
      <c r="J142" s="18" t="s">
        <v>1263</v>
      </c>
      <c r="K142" s="18" t="s">
        <v>374</v>
      </c>
      <c r="L142" s="18" t="s">
        <v>1116</v>
      </c>
      <c r="M142" s="18" t="s">
        <v>1117</v>
      </c>
      <c r="N142" s="18" t="s">
        <v>375</v>
      </c>
      <c r="P142" s="18" t="s">
        <v>563</v>
      </c>
      <c r="U142" s="18" t="s">
        <v>746</v>
      </c>
    </row>
    <row r="143" spans="1:21" x14ac:dyDescent="0.3">
      <c r="A143" t="s">
        <v>710</v>
      </c>
      <c r="B143">
        <v>2023</v>
      </c>
      <c r="C143">
        <v>2024</v>
      </c>
      <c r="D143" t="s">
        <v>772</v>
      </c>
      <c r="E143" t="s">
        <v>773</v>
      </c>
      <c r="G143" t="s">
        <v>8</v>
      </c>
      <c r="H143" t="s">
        <v>8</v>
      </c>
      <c r="I143" t="s">
        <v>72</v>
      </c>
      <c r="J143" t="s">
        <v>1265</v>
      </c>
      <c r="K143" t="s">
        <v>10</v>
      </c>
      <c r="N143" t="s">
        <v>11</v>
      </c>
      <c r="O143" t="s">
        <v>13</v>
      </c>
      <c r="P143" t="s">
        <v>64</v>
      </c>
      <c r="Q143" t="s">
        <v>723</v>
      </c>
      <c r="R143" t="s">
        <v>722</v>
      </c>
      <c r="S143" t="s">
        <v>973</v>
      </c>
      <c r="T143" t="s">
        <v>972</v>
      </c>
      <c r="U143" t="s">
        <v>710</v>
      </c>
    </row>
    <row r="144" spans="1:21" x14ac:dyDescent="0.3">
      <c r="A144" t="s">
        <v>710</v>
      </c>
      <c r="B144">
        <v>2023</v>
      </c>
      <c r="C144">
        <v>2024</v>
      </c>
      <c r="D144" t="s">
        <v>772</v>
      </c>
      <c r="E144" t="s">
        <v>773</v>
      </c>
      <c r="G144" t="s">
        <v>8</v>
      </c>
      <c r="H144" t="s">
        <v>8</v>
      </c>
      <c r="I144" t="s">
        <v>9</v>
      </c>
      <c r="J144" t="s">
        <v>1264</v>
      </c>
      <c r="K144" t="s">
        <v>10</v>
      </c>
      <c r="N144" t="s">
        <v>11</v>
      </c>
      <c r="O144" t="s">
        <v>23</v>
      </c>
      <c r="P144" t="s">
        <v>12</v>
      </c>
      <c r="Q144" t="s">
        <v>723</v>
      </c>
      <c r="R144" s="2" t="s">
        <v>722</v>
      </c>
      <c r="S144" t="s">
        <v>974</v>
      </c>
      <c r="T144" t="s">
        <v>976</v>
      </c>
      <c r="U144" t="s">
        <v>710</v>
      </c>
    </row>
    <row r="145" spans="1:21" s="18" customFormat="1" hidden="1" x14ac:dyDescent="0.3">
      <c r="A145" s="18" t="s">
        <v>710</v>
      </c>
      <c r="B145" s="18">
        <v>2023</v>
      </c>
      <c r="C145" s="18" t="s">
        <v>707</v>
      </c>
      <c r="D145" s="18" t="s">
        <v>707</v>
      </c>
      <c r="E145" s="18" t="s">
        <v>773</v>
      </c>
      <c r="G145" s="18" t="s">
        <v>8</v>
      </c>
      <c r="H145" s="18" t="s">
        <v>8</v>
      </c>
      <c r="I145" s="18" t="s">
        <v>463</v>
      </c>
      <c r="J145" s="18" t="s">
        <v>1266</v>
      </c>
      <c r="K145" s="18" t="s">
        <v>374</v>
      </c>
      <c r="L145" s="18" t="s">
        <v>1116</v>
      </c>
      <c r="M145" s="18" t="s">
        <v>1117</v>
      </c>
      <c r="N145" s="18" t="s">
        <v>375</v>
      </c>
      <c r="P145" s="18" t="s">
        <v>462</v>
      </c>
      <c r="Q145" s="18" t="s">
        <v>723</v>
      </c>
      <c r="R145" s="18" t="s">
        <v>722</v>
      </c>
      <c r="S145" s="18" t="s">
        <v>975</v>
      </c>
      <c r="T145" s="18" t="s">
        <v>977</v>
      </c>
      <c r="U145" s="18" t="s">
        <v>710</v>
      </c>
    </row>
    <row r="146" spans="1:21" hidden="1" x14ac:dyDescent="0.3">
      <c r="A146" t="s">
        <v>709</v>
      </c>
      <c r="B146" t="s">
        <v>720</v>
      </c>
      <c r="C146" t="s">
        <v>720</v>
      </c>
      <c r="D146" t="s">
        <v>720</v>
      </c>
      <c r="E146" t="s">
        <v>720</v>
      </c>
      <c r="F146" t="s">
        <v>720</v>
      </c>
      <c r="G146" t="s">
        <v>311</v>
      </c>
      <c r="H146" t="s">
        <v>311</v>
      </c>
      <c r="I146" t="s">
        <v>312</v>
      </c>
      <c r="J146" t="s">
        <v>1267</v>
      </c>
      <c r="K146" t="s">
        <v>10</v>
      </c>
      <c r="N146" t="s">
        <v>233</v>
      </c>
      <c r="O146" t="s">
        <v>255</v>
      </c>
      <c r="P146" t="s">
        <v>244</v>
      </c>
      <c r="R146" t="s">
        <v>979</v>
      </c>
      <c r="S146" t="s">
        <v>978</v>
      </c>
      <c r="T146" t="s">
        <v>707</v>
      </c>
      <c r="U146" t="s">
        <v>746</v>
      </c>
    </row>
    <row r="147" spans="1:21" s="18" customFormat="1" hidden="1" x14ac:dyDescent="0.3">
      <c r="A147" s="18" t="s">
        <v>710</v>
      </c>
      <c r="B147" s="18">
        <v>2023</v>
      </c>
      <c r="C147" s="18" t="s">
        <v>707</v>
      </c>
      <c r="F147" s="18" t="s">
        <v>980</v>
      </c>
      <c r="G147" s="18" t="s">
        <v>717</v>
      </c>
      <c r="H147" s="18" t="s">
        <v>79</v>
      </c>
      <c r="I147" s="18" t="s">
        <v>464</v>
      </c>
      <c r="J147" s="18" t="s">
        <v>1273</v>
      </c>
      <c r="K147" s="18" t="s">
        <v>374</v>
      </c>
      <c r="L147" s="18" t="s">
        <v>1116</v>
      </c>
      <c r="M147" s="18" t="s">
        <v>1117</v>
      </c>
      <c r="N147" s="18" t="s">
        <v>375</v>
      </c>
      <c r="P147" s="18" t="s">
        <v>90</v>
      </c>
      <c r="R147" s="18" t="s">
        <v>981</v>
      </c>
      <c r="S147" s="18" t="s">
        <v>707</v>
      </c>
      <c r="T147" s="18" t="s">
        <v>984</v>
      </c>
      <c r="U147" s="18" t="s">
        <v>710</v>
      </c>
    </row>
    <row r="148" spans="1:21" x14ac:dyDescent="0.3">
      <c r="A148" t="s">
        <v>710</v>
      </c>
      <c r="B148">
        <v>2023</v>
      </c>
      <c r="C148">
        <v>2023</v>
      </c>
      <c r="D148" t="s">
        <v>772</v>
      </c>
      <c r="E148" t="s">
        <v>833</v>
      </c>
      <c r="F148" t="s">
        <v>980</v>
      </c>
      <c r="G148" t="s">
        <v>717</v>
      </c>
      <c r="H148" t="s">
        <v>79</v>
      </c>
      <c r="I148" t="s">
        <v>132</v>
      </c>
      <c r="J148" t="s">
        <v>1271</v>
      </c>
      <c r="K148" t="s">
        <v>10</v>
      </c>
      <c r="N148" t="s">
        <v>11</v>
      </c>
      <c r="O148" t="s">
        <v>21</v>
      </c>
      <c r="P148" t="s">
        <v>130</v>
      </c>
      <c r="R148" t="s">
        <v>981</v>
      </c>
      <c r="S148" t="s">
        <v>707</v>
      </c>
      <c r="T148" t="s">
        <v>984</v>
      </c>
      <c r="U148" t="s">
        <v>710</v>
      </c>
    </row>
    <row r="149" spans="1:21" x14ac:dyDescent="0.3">
      <c r="A149" t="s">
        <v>710</v>
      </c>
      <c r="B149">
        <v>2023</v>
      </c>
      <c r="C149">
        <v>2021</v>
      </c>
      <c r="D149" t="s">
        <v>772</v>
      </c>
      <c r="E149" t="s">
        <v>833</v>
      </c>
      <c r="F149" t="s">
        <v>980</v>
      </c>
      <c r="G149" t="s">
        <v>717</v>
      </c>
      <c r="H149" t="s">
        <v>79</v>
      </c>
      <c r="I149" t="s">
        <v>89</v>
      </c>
      <c r="J149" t="s">
        <v>1270</v>
      </c>
      <c r="K149" t="s">
        <v>10</v>
      </c>
      <c r="N149" t="s">
        <v>11</v>
      </c>
      <c r="O149" t="s">
        <v>21</v>
      </c>
      <c r="P149" t="s">
        <v>90</v>
      </c>
      <c r="Q149" t="s">
        <v>983</v>
      </c>
      <c r="R149" t="s">
        <v>981</v>
      </c>
      <c r="S149" t="s">
        <v>707</v>
      </c>
      <c r="T149" t="s">
        <v>984</v>
      </c>
      <c r="U149" t="s">
        <v>710</v>
      </c>
    </row>
    <row r="150" spans="1:21" x14ac:dyDescent="0.3">
      <c r="A150" t="s">
        <v>710</v>
      </c>
      <c r="B150">
        <v>2023</v>
      </c>
      <c r="C150">
        <v>2021</v>
      </c>
      <c r="D150" t="s">
        <v>772</v>
      </c>
      <c r="E150" t="s">
        <v>833</v>
      </c>
      <c r="F150" t="s">
        <v>980</v>
      </c>
      <c r="G150" t="s">
        <v>717</v>
      </c>
      <c r="H150" t="s">
        <v>79</v>
      </c>
      <c r="I150" t="s">
        <v>80</v>
      </c>
      <c r="J150" t="s">
        <v>1268</v>
      </c>
      <c r="K150" t="s">
        <v>10</v>
      </c>
      <c r="N150" t="s">
        <v>11</v>
      </c>
      <c r="O150" t="s">
        <v>19</v>
      </c>
      <c r="P150" t="s">
        <v>81</v>
      </c>
      <c r="Q150" t="s">
        <v>982</v>
      </c>
      <c r="R150" s="2" t="s">
        <v>981</v>
      </c>
      <c r="S150" t="s">
        <v>707</v>
      </c>
      <c r="T150" t="s">
        <v>985</v>
      </c>
      <c r="U150" t="s">
        <v>710</v>
      </c>
    </row>
    <row r="151" spans="1:21" s="18" customFormat="1" hidden="1" x14ac:dyDescent="0.3">
      <c r="A151" s="18" t="s">
        <v>710</v>
      </c>
      <c r="B151" s="18">
        <v>2023</v>
      </c>
      <c r="C151" s="18" t="s">
        <v>707</v>
      </c>
      <c r="F151" s="18" t="s">
        <v>980</v>
      </c>
      <c r="G151" s="18" t="s">
        <v>717</v>
      </c>
      <c r="H151" s="18" t="s">
        <v>79</v>
      </c>
      <c r="I151" s="18" t="s">
        <v>411</v>
      </c>
      <c r="J151" s="18" t="s">
        <v>1272</v>
      </c>
      <c r="K151" s="18" t="s">
        <v>374</v>
      </c>
      <c r="L151" s="18" t="s">
        <v>1116</v>
      </c>
      <c r="M151" s="18" t="s">
        <v>1117</v>
      </c>
      <c r="N151" s="18" t="s">
        <v>375</v>
      </c>
      <c r="P151" s="18" t="s">
        <v>412</v>
      </c>
      <c r="R151" s="18" t="s">
        <v>981</v>
      </c>
      <c r="S151" s="18" t="s">
        <v>707</v>
      </c>
      <c r="U151" s="18" t="s">
        <v>710</v>
      </c>
    </row>
    <row r="152" spans="1:21" x14ac:dyDescent="0.3">
      <c r="A152" t="s">
        <v>710</v>
      </c>
      <c r="B152">
        <v>2023</v>
      </c>
      <c r="C152">
        <v>2021</v>
      </c>
      <c r="D152" t="s">
        <v>772</v>
      </c>
      <c r="E152" t="s">
        <v>833</v>
      </c>
      <c r="F152" t="s">
        <v>980</v>
      </c>
      <c r="G152" t="s">
        <v>717</v>
      </c>
      <c r="H152" t="s">
        <v>79</v>
      </c>
      <c r="I152" t="s">
        <v>87</v>
      </c>
      <c r="J152" t="s">
        <v>1269</v>
      </c>
      <c r="K152" t="s">
        <v>10</v>
      </c>
      <c r="N152" t="s">
        <v>11</v>
      </c>
      <c r="O152" t="s">
        <v>44</v>
      </c>
      <c r="P152" t="s">
        <v>88</v>
      </c>
      <c r="Q152" t="s">
        <v>982</v>
      </c>
      <c r="R152" t="s">
        <v>981</v>
      </c>
      <c r="S152" t="s">
        <v>707</v>
      </c>
      <c r="U152" t="s">
        <v>710</v>
      </c>
    </row>
    <row r="153" spans="1:21" s="18" customFormat="1" hidden="1" x14ac:dyDescent="0.3">
      <c r="A153" s="18" t="s">
        <v>710</v>
      </c>
      <c r="B153" s="18">
        <v>2023</v>
      </c>
      <c r="C153" s="18" t="s">
        <v>707</v>
      </c>
      <c r="F153" s="18" t="s">
        <v>980</v>
      </c>
      <c r="G153" s="18" t="s">
        <v>717</v>
      </c>
      <c r="H153" s="18" t="s">
        <v>79</v>
      </c>
      <c r="I153" s="18" t="s">
        <v>465</v>
      </c>
      <c r="J153" s="18" t="s">
        <v>1274</v>
      </c>
      <c r="K153" s="18" t="s">
        <v>374</v>
      </c>
      <c r="L153" s="18" t="s">
        <v>1116</v>
      </c>
      <c r="M153" s="18" t="s">
        <v>1117</v>
      </c>
      <c r="N153" s="18" t="s">
        <v>375</v>
      </c>
      <c r="P153" s="18" t="s">
        <v>90</v>
      </c>
      <c r="R153" s="18" t="s">
        <v>981</v>
      </c>
      <c r="S153" s="18" t="s">
        <v>707</v>
      </c>
      <c r="U153" s="18" t="s">
        <v>710</v>
      </c>
    </row>
    <row r="154" spans="1:21" s="18" customFormat="1" hidden="1" x14ac:dyDescent="0.3">
      <c r="A154" s="18" t="s">
        <v>710</v>
      </c>
      <c r="B154" s="18">
        <v>2023</v>
      </c>
      <c r="C154" s="18" t="s">
        <v>707</v>
      </c>
      <c r="F154" s="18" t="s">
        <v>980</v>
      </c>
      <c r="G154" s="18" t="s">
        <v>717</v>
      </c>
      <c r="H154" s="18" t="s">
        <v>79</v>
      </c>
      <c r="I154" s="18" t="s">
        <v>466</v>
      </c>
      <c r="J154" s="18" t="s">
        <v>1275</v>
      </c>
      <c r="K154" s="18" t="s">
        <v>374</v>
      </c>
      <c r="L154" s="18" t="s">
        <v>1116</v>
      </c>
      <c r="M154" s="18" t="s">
        <v>1117</v>
      </c>
      <c r="N154" s="18" t="s">
        <v>375</v>
      </c>
      <c r="P154" s="18" t="s">
        <v>90</v>
      </c>
      <c r="R154" s="18" t="s">
        <v>981</v>
      </c>
      <c r="S154" s="18" t="s">
        <v>707</v>
      </c>
      <c r="U154" s="18" t="s">
        <v>710</v>
      </c>
    </row>
    <row r="155" spans="1:21" s="18" customFormat="1" hidden="1" x14ac:dyDescent="0.3">
      <c r="A155" s="18" t="s">
        <v>710</v>
      </c>
      <c r="B155" s="18">
        <v>2023</v>
      </c>
      <c r="C155" s="18" t="s">
        <v>707</v>
      </c>
      <c r="F155" s="18" t="s">
        <v>980</v>
      </c>
      <c r="G155" s="18" t="s">
        <v>717</v>
      </c>
      <c r="H155" s="18" t="s">
        <v>79</v>
      </c>
      <c r="I155" s="18" t="s">
        <v>467</v>
      </c>
      <c r="J155" s="18" t="s">
        <v>1276</v>
      </c>
      <c r="K155" s="18" t="s">
        <v>374</v>
      </c>
      <c r="L155" s="18" t="s">
        <v>1116</v>
      </c>
      <c r="M155" s="18" t="s">
        <v>1117</v>
      </c>
      <c r="N155" s="18" t="s">
        <v>375</v>
      </c>
      <c r="P155" s="18" t="s">
        <v>90</v>
      </c>
      <c r="R155" s="18" t="s">
        <v>981</v>
      </c>
      <c r="S155" s="18" t="s">
        <v>707</v>
      </c>
      <c r="U155" s="18" t="s">
        <v>710</v>
      </c>
    </row>
    <row r="156" spans="1:21" x14ac:dyDescent="0.3">
      <c r="A156" t="s">
        <v>710</v>
      </c>
      <c r="B156">
        <v>2023</v>
      </c>
      <c r="C156">
        <v>2020</v>
      </c>
      <c r="D156" t="s">
        <v>772</v>
      </c>
      <c r="E156" t="s">
        <v>833</v>
      </c>
      <c r="F156" t="s">
        <v>919</v>
      </c>
      <c r="G156" t="s">
        <v>73</v>
      </c>
      <c r="H156" t="s">
        <v>73</v>
      </c>
      <c r="I156" t="s">
        <v>74</v>
      </c>
      <c r="J156" t="s">
        <v>1277</v>
      </c>
      <c r="K156" t="s">
        <v>10</v>
      </c>
      <c r="N156" t="s">
        <v>11</v>
      </c>
      <c r="O156" t="s">
        <v>13</v>
      </c>
      <c r="P156" t="s">
        <v>64</v>
      </c>
      <c r="Q156" t="s">
        <v>760</v>
      </c>
      <c r="R156" s="2" t="s">
        <v>759</v>
      </c>
      <c r="S156" t="s">
        <v>986</v>
      </c>
      <c r="T156" t="s">
        <v>987</v>
      </c>
      <c r="U156" t="s">
        <v>710</v>
      </c>
    </row>
    <row r="157" spans="1:21" x14ac:dyDescent="0.3">
      <c r="A157" t="s">
        <v>710</v>
      </c>
      <c r="B157" t="s">
        <v>720</v>
      </c>
      <c r="C157">
        <v>2018</v>
      </c>
      <c r="D157" t="s">
        <v>772</v>
      </c>
      <c r="E157" t="s">
        <v>773</v>
      </c>
      <c r="G157" t="s">
        <v>860</v>
      </c>
      <c r="H157" t="s">
        <v>202</v>
      </c>
      <c r="I157" t="s">
        <v>203</v>
      </c>
      <c r="J157" t="s">
        <v>1278</v>
      </c>
      <c r="K157" t="s">
        <v>10</v>
      </c>
      <c r="N157" t="s">
        <v>11</v>
      </c>
      <c r="O157" t="s">
        <v>23</v>
      </c>
      <c r="P157" t="s">
        <v>204</v>
      </c>
      <c r="R157" t="s">
        <v>988</v>
      </c>
      <c r="S157" t="s">
        <v>989</v>
      </c>
      <c r="T157" t="s">
        <v>990</v>
      </c>
      <c r="U157" t="s">
        <v>746</v>
      </c>
    </row>
    <row r="158" spans="1:21" x14ac:dyDescent="0.3">
      <c r="A158" t="s">
        <v>710</v>
      </c>
      <c r="B158">
        <v>2024</v>
      </c>
      <c r="C158">
        <v>2016</v>
      </c>
      <c r="D158" t="s">
        <v>772</v>
      </c>
      <c r="E158" t="s">
        <v>773</v>
      </c>
      <c r="G158" t="s">
        <v>82</v>
      </c>
      <c r="H158" t="s">
        <v>82</v>
      </c>
      <c r="I158" t="s">
        <v>83</v>
      </c>
      <c r="J158" t="s">
        <v>1279</v>
      </c>
      <c r="K158" t="s">
        <v>10</v>
      </c>
      <c r="N158" t="s">
        <v>11</v>
      </c>
      <c r="O158" t="s">
        <v>19</v>
      </c>
      <c r="P158" t="s">
        <v>84</v>
      </c>
      <c r="R158" t="s">
        <v>991</v>
      </c>
      <c r="S158" t="s">
        <v>992</v>
      </c>
      <c r="T158" t="s">
        <v>993</v>
      </c>
      <c r="U158" t="s">
        <v>746</v>
      </c>
    </row>
    <row r="159" spans="1:21" s="18" customFormat="1" hidden="1" x14ac:dyDescent="0.3">
      <c r="G159" s="18" t="s">
        <v>650</v>
      </c>
      <c r="H159" s="18" t="s">
        <v>650</v>
      </c>
      <c r="I159" s="18" t="s">
        <v>651</v>
      </c>
      <c r="J159" s="18" t="s">
        <v>1280</v>
      </c>
      <c r="K159" s="18" t="s">
        <v>374</v>
      </c>
      <c r="L159" s="18" t="s">
        <v>1116</v>
      </c>
      <c r="M159" s="18" t="s">
        <v>1117</v>
      </c>
      <c r="N159" s="18" t="s">
        <v>375</v>
      </c>
      <c r="P159" s="18" t="s">
        <v>652</v>
      </c>
      <c r="U159" s="18" t="s">
        <v>746</v>
      </c>
    </row>
    <row r="160" spans="1:21" hidden="1" x14ac:dyDescent="0.3">
      <c r="A160" t="s">
        <v>710</v>
      </c>
      <c r="B160">
        <v>2022</v>
      </c>
      <c r="C160" t="s">
        <v>707</v>
      </c>
      <c r="D160" t="s">
        <v>807</v>
      </c>
      <c r="E160" t="s">
        <v>773</v>
      </c>
      <c r="G160" t="s">
        <v>861</v>
      </c>
      <c r="H160" t="s">
        <v>220</v>
      </c>
      <c r="I160" t="s">
        <v>221</v>
      </c>
      <c r="J160" t="s">
        <v>1281</v>
      </c>
      <c r="K160" t="s">
        <v>10</v>
      </c>
      <c r="N160" t="s">
        <v>11</v>
      </c>
      <c r="O160" t="s">
        <v>34</v>
      </c>
      <c r="P160" t="s">
        <v>217</v>
      </c>
      <c r="Q160" s="17"/>
      <c r="R160" t="s">
        <v>994</v>
      </c>
      <c r="S160" t="s">
        <v>995</v>
      </c>
      <c r="T160" t="s">
        <v>707</v>
      </c>
      <c r="U160" t="s">
        <v>746</v>
      </c>
    </row>
    <row r="161" spans="1:21" hidden="1" x14ac:dyDescent="0.3">
      <c r="G161" t="s">
        <v>310</v>
      </c>
      <c r="H161" t="s">
        <v>310</v>
      </c>
      <c r="I161" t="s">
        <v>310</v>
      </c>
      <c r="J161" t="s">
        <v>1282</v>
      </c>
      <c r="K161" t="s">
        <v>10</v>
      </c>
      <c r="N161" t="s">
        <v>233</v>
      </c>
      <c r="T161" t="s">
        <v>707</v>
      </c>
      <c r="U161" t="s">
        <v>746</v>
      </c>
    </row>
    <row r="162" spans="1:21" hidden="1" x14ac:dyDescent="0.3">
      <c r="A162" t="s">
        <v>710</v>
      </c>
      <c r="B162">
        <v>2023</v>
      </c>
      <c r="C162" t="s">
        <v>707</v>
      </c>
      <c r="D162" t="s">
        <v>807</v>
      </c>
      <c r="E162" t="s">
        <v>773</v>
      </c>
      <c r="G162" t="s">
        <v>862</v>
      </c>
      <c r="H162" t="s">
        <v>163</v>
      </c>
      <c r="I162" t="s">
        <v>164</v>
      </c>
      <c r="J162" t="s">
        <v>1283</v>
      </c>
      <c r="K162" t="s">
        <v>10</v>
      </c>
      <c r="N162" t="s">
        <v>11</v>
      </c>
      <c r="O162" t="s">
        <v>19</v>
      </c>
      <c r="P162" t="s">
        <v>157</v>
      </c>
      <c r="R162" t="s">
        <v>996</v>
      </c>
      <c r="S162" s="2" t="s">
        <v>1065</v>
      </c>
      <c r="T162" t="s">
        <v>997</v>
      </c>
      <c r="U162" t="s">
        <v>746</v>
      </c>
    </row>
    <row r="163" spans="1:21" hidden="1" x14ac:dyDescent="0.3">
      <c r="A163" t="s">
        <v>999</v>
      </c>
      <c r="B163" t="s">
        <v>720</v>
      </c>
      <c r="C163" t="s">
        <v>720</v>
      </c>
      <c r="D163" t="s">
        <v>720</v>
      </c>
      <c r="E163" t="s">
        <v>720</v>
      </c>
      <c r="F163" t="s">
        <v>720</v>
      </c>
      <c r="G163" t="s">
        <v>105</v>
      </c>
      <c r="H163" t="s">
        <v>105</v>
      </c>
      <c r="I163" t="s">
        <v>106</v>
      </c>
      <c r="J163" t="s">
        <v>1284</v>
      </c>
      <c r="K163" t="s">
        <v>10</v>
      </c>
      <c r="N163" t="s">
        <v>11</v>
      </c>
      <c r="O163" t="s">
        <v>44</v>
      </c>
      <c r="P163" t="s">
        <v>107</v>
      </c>
      <c r="T163" t="s">
        <v>998</v>
      </c>
      <c r="U163" t="s">
        <v>746</v>
      </c>
    </row>
    <row r="164" spans="1:21" s="18" customFormat="1" hidden="1" x14ac:dyDescent="0.3">
      <c r="G164" s="18" t="s">
        <v>863</v>
      </c>
      <c r="H164" s="18" t="s">
        <v>624</v>
      </c>
      <c r="I164" s="18" t="s">
        <v>625</v>
      </c>
      <c r="J164" s="18" t="s">
        <v>1285</v>
      </c>
      <c r="K164" s="18" t="s">
        <v>374</v>
      </c>
      <c r="L164" s="18" t="s">
        <v>1116</v>
      </c>
      <c r="M164" s="18" t="s">
        <v>1117</v>
      </c>
      <c r="N164" s="18" t="s">
        <v>375</v>
      </c>
      <c r="P164" s="18" t="s">
        <v>626</v>
      </c>
      <c r="U164" s="18" t="s">
        <v>746</v>
      </c>
    </row>
    <row r="165" spans="1:21" x14ac:dyDescent="0.3">
      <c r="A165" t="s">
        <v>710</v>
      </c>
      <c r="B165">
        <v>2022</v>
      </c>
      <c r="C165">
        <v>2024</v>
      </c>
      <c r="D165" t="s">
        <v>772</v>
      </c>
      <c r="E165" t="s">
        <v>773</v>
      </c>
      <c r="G165" t="s">
        <v>725</v>
      </c>
      <c r="H165" t="s">
        <v>138</v>
      </c>
      <c r="I165" t="s">
        <v>139</v>
      </c>
      <c r="J165" t="s">
        <v>1286</v>
      </c>
      <c r="K165" t="s">
        <v>10</v>
      </c>
      <c r="N165" t="s">
        <v>11</v>
      </c>
      <c r="O165" t="s">
        <v>44</v>
      </c>
      <c r="P165" t="s">
        <v>141</v>
      </c>
      <c r="Q165" t="s">
        <v>1000</v>
      </c>
      <c r="R165" s="2" t="s">
        <v>724</v>
      </c>
      <c r="S165" t="s">
        <v>726</v>
      </c>
      <c r="T165" t="s">
        <v>1001</v>
      </c>
      <c r="U165" t="s">
        <v>746</v>
      </c>
    </row>
    <row r="166" spans="1:21" s="18" customFormat="1" hidden="1" x14ac:dyDescent="0.3">
      <c r="A166" s="18" t="s">
        <v>710</v>
      </c>
      <c r="B166" s="18">
        <v>2022</v>
      </c>
      <c r="C166" s="18" t="s">
        <v>707</v>
      </c>
      <c r="G166" s="18" t="s">
        <v>725</v>
      </c>
      <c r="H166" s="18" t="s">
        <v>138</v>
      </c>
      <c r="I166" s="18" t="s">
        <v>576</v>
      </c>
      <c r="J166" s="18" t="s">
        <v>1287</v>
      </c>
      <c r="K166" s="18" t="s">
        <v>374</v>
      </c>
      <c r="L166" s="18" t="s">
        <v>1116</v>
      </c>
      <c r="M166" s="18" t="s">
        <v>1117</v>
      </c>
      <c r="N166" s="18" t="s">
        <v>375</v>
      </c>
      <c r="P166" s="18" t="s">
        <v>577</v>
      </c>
      <c r="R166" s="18" t="s">
        <v>724</v>
      </c>
      <c r="U166" s="18" t="s">
        <v>746</v>
      </c>
    </row>
    <row r="167" spans="1:21" hidden="1" x14ac:dyDescent="0.3">
      <c r="A167" t="s">
        <v>709</v>
      </c>
      <c r="B167" t="s">
        <v>720</v>
      </c>
      <c r="C167" t="s">
        <v>720</v>
      </c>
      <c r="D167" t="s">
        <v>720</v>
      </c>
      <c r="E167" t="s">
        <v>720</v>
      </c>
      <c r="F167" t="s">
        <v>720</v>
      </c>
      <c r="G167" t="s">
        <v>864</v>
      </c>
      <c r="H167" t="s">
        <v>313</v>
      </c>
      <c r="I167" t="s">
        <v>314</v>
      </c>
      <c r="J167" t="s">
        <v>1288</v>
      </c>
      <c r="K167" t="s">
        <v>10</v>
      </c>
      <c r="N167" t="s">
        <v>233</v>
      </c>
      <c r="O167" t="s">
        <v>1003</v>
      </c>
      <c r="Q167" t="s">
        <v>1003</v>
      </c>
      <c r="R167" t="s">
        <v>1002</v>
      </c>
      <c r="T167" t="s">
        <v>707</v>
      </c>
      <c r="U167" t="s">
        <v>746</v>
      </c>
    </row>
    <row r="168" spans="1:21" s="18" customFormat="1" hidden="1" x14ac:dyDescent="0.3">
      <c r="G168" s="18" t="s">
        <v>452</v>
      </c>
      <c r="H168" s="18" t="s">
        <v>452</v>
      </c>
      <c r="I168" s="18" t="s">
        <v>453</v>
      </c>
      <c r="J168" s="18" t="s">
        <v>1289</v>
      </c>
      <c r="K168" s="18" t="s">
        <v>374</v>
      </c>
      <c r="L168" s="18" t="s">
        <v>1116</v>
      </c>
      <c r="M168" s="18" t="s">
        <v>1117</v>
      </c>
      <c r="N168" s="18" t="s">
        <v>375</v>
      </c>
      <c r="P168" s="18" t="s">
        <v>454</v>
      </c>
      <c r="U168" s="18" t="s">
        <v>746</v>
      </c>
    </row>
    <row r="169" spans="1:21" s="18" customFormat="1" hidden="1" x14ac:dyDescent="0.3">
      <c r="G169" s="18" t="s">
        <v>865</v>
      </c>
      <c r="H169" s="18" t="s">
        <v>426</v>
      </c>
      <c r="I169" s="18" t="s">
        <v>427</v>
      </c>
      <c r="J169" s="18" t="s">
        <v>1290</v>
      </c>
      <c r="K169" s="18" t="s">
        <v>374</v>
      </c>
      <c r="L169" s="18" t="s">
        <v>1116</v>
      </c>
      <c r="M169" s="18" t="s">
        <v>1117</v>
      </c>
      <c r="N169" s="18" t="s">
        <v>375</v>
      </c>
      <c r="P169" s="18" t="s">
        <v>428</v>
      </c>
      <c r="U169" s="18" t="s">
        <v>746</v>
      </c>
    </row>
    <row r="170" spans="1:21" s="18" customFormat="1" hidden="1" x14ac:dyDescent="0.3">
      <c r="G170" s="18" t="s">
        <v>380</v>
      </c>
      <c r="H170" s="18" t="s">
        <v>380</v>
      </c>
      <c r="I170" s="18" t="s">
        <v>381</v>
      </c>
      <c r="J170" s="18" t="s">
        <v>1291</v>
      </c>
      <c r="K170" s="18" t="s">
        <v>374</v>
      </c>
      <c r="L170" s="18" t="s">
        <v>1116</v>
      </c>
      <c r="M170" s="18" t="s">
        <v>1121</v>
      </c>
      <c r="N170" s="18" t="s">
        <v>375</v>
      </c>
      <c r="P170" s="18" t="s">
        <v>379</v>
      </c>
      <c r="U170" s="18" t="s">
        <v>746</v>
      </c>
    </row>
    <row r="171" spans="1:21" s="18" customFormat="1" hidden="1" x14ac:dyDescent="0.3">
      <c r="G171" s="18" t="s">
        <v>866</v>
      </c>
      <c r="H171" s="18" t="s">
        <v>530</v>
      </c>
      <c r="I171" s="18" t="s">
        <v>531</v>
      </c>
      <c r="J171" s="18" t="s">
        <v>1292</v>
      </c>
      <c r="K171" s="18" t="s">
        <v>374</v>
      </c>
      <c r="L171" s="18" t="s">
        <v>1116</v>
      </c>
      <c r="M171" s="18" t="s">
        <v>1118</v>
      </c>
      <c r="N171" s="18" t="s">
        <v>375</v>
      </c>
      <c r="P171" s="18" t="s">
        <v>532</v>
      </c>
      <c r="U171" s="18" t="s">
        <v>746</v>
      </c>
    </row>
    <row r="172" spans="1:21" s="18" customFormat="1" hidden="1" x14ac:dyDescent="0.3">
      <c r="G172" s="18" t="s">
        <v>377</v>
      </c>
      <c r="H172" s="18" t="s">
        <v>377</v>
      </c>
      <c r="I172" s="18" t="s">
        <v>378</v>
      </c>
      <c r="J172" s="18" t="s">
        <v>1293</v>
      </c>
      <c r="K172" s="18" t="s">
        <v>374</v>
      </c>
      <c r="L172" s="18" t="s">
        <v>1116</v>
      </c>
      <c r="M172" s="18" t="s">
        <v>1118</v>
      </c>
      <c r="N172" s="18" t="s">
        <v>375</v>
      </c>
      <c r="P172" s="18" t="s">
        <v>379</v>
      </c>
      <c r="U172" s="18" t="s">
        <v>746</v>
      </c>
    </row>
    <row r="173" spans="1:21" s="18" customFormat="1" hidden="1" x14ac:dyDescent="0.3">
      <c r="G173" s="18" t="s">
        <v>499</v>
      </c>
      <c r="H173" s="18" t="s">
        <v>499</v>
      </c>
      <c r="I173" s="18" t="s">
        <v>500</v>
      </c>
      <c r="J173" s="18" t="s">
        <v>1294</v>
      </c>
      <c r="K173" s="18" t="s">
        <v>374</v>
      </c>
      <c r="L173" s="18" t="s">
        <v>1116</v>
      </c>
      <c r="M173" s="18" t="s">
        <v>1119</v>
      </c>
      <c r="N173" s="18" t="s">
        <v>375</v>
      </c>
      <c r="P173" s="18" t="s">
        <v>498</v>
      </c>
      <c r="U173" s="18" t="s">
        <v>746</v>
      </c>
    </row>
    <row r="174" spans="1:21" s="18" customFormat="1" hidden="1" x14ac:dyDescent="0.3">
      <c r="G174" s="18" t="s">
        <v>867</v>
      </c>
      <c r="H174" s="18" t="s">
        <v>471</v>
      </c>
      <c r="I174" s="18" t="s">
        <v>472</v>
      </c>
      <c r="J174" s="18" t="s">
        <v>1295</v>
      </c>
      <c r="K174" s="18" t="s">
        <v>374</v>
      </c>
      <c r="L174" s="18" t="s">
        <v>1116</v>
      </c>
      <c r="M174" s="18" t="s">
        <v>1117</v>
      </c>
      <c r="N174" s="18" t="s">
        <v>375</v>
      </c>
      <c r="P174" s="18" t="s">
        <v>468</v>
      </c>
      <c r="U174" s="18" t="s">
        <v>746</v>
      </c>
    </row>
    <row r="175" spans="1:21" s="18" customFormat="1" hidden="1" x14ac:dyDescent="0.3">
      <c r="G175" s="18" t="s">
        <v>868</v>
      </c>
      <c r="H175" s="18" t="s">
        <v>571</v>
      </c>
      <c r="I175" s="18" t="s">
        <v>572</v>
      </c>
      <c r="J175" s="18" t="s">
        <v>1296</v>
      </c>
      <c r="K175" s="18" t="s">
        <v>374</v>
      </c>
      <c r="L175" s="18" t="s">
        <v>1116</v>
      </c>
      <c r="M175" s="18" t="s">
        <v>1117</v>
      </c>
      <c r="N175" s="18" t="s">
        <v>375</v>
      </c>
      <c r="P175" s="18" t="s">
        <v>573</v>
      </c>
      <c r="U175" s="18" t="s">
        <v>746</v>
      </c>
    </row>
    <row r="176" spans="1:21" s="18" customFormat="1" hidden="1" x14ac:dyDescent="0.3">
      <c r="G176" s="18" t="s">
        <v>868</v>
      </c>
      <c r="H176" s="18" t="s">
        <v>571</v>
      </c>
      <c r="I176" s="18" t="s">
        <v>587</v>
      </c>
      <c r="J176" s="18" t="s">
        <v>1297</v>
      </c>
      <c r="K176" s="18" t="s">
        <v>374</v>
      </c>
      <c r="L176" s="18" t="s">
        <v>1116</v>
      </c>
      <c r="M176" s="18" t="s">
        <v>1117</v>
      </c>
      <c r="N176" s="18" t="s">
        <v>375</v>
      </c>
      <c r="P176" s="18" t="s">
        <v>588</v>
      </c>
      <c r="U176" s="18" t="s">
        <v>746</v>
      </c>
    </row>
    <row r="177" spans="1:21" s="18" customFormat="1" hidden="1" x14ac:dyDescent="0.3">
      <c r="G177" s="18" t="s">
        <v>564</v>
      </c>
      <c r="H177" s="18" t="s">
        <v>564</v>
      </c>
      <c r="I177" s="18" t="s">
        <v>565</v>
      </c>
      <c r="J177" s="18" t="s">
        <v>1298</v>
      </c>
      <c r="K177" s="18" t="s">
        <v>374</v>
      </c>
      <c r="L177" s="18" t="s">
        <v>1116</v>
      </c>
      <c r="M177" s="18" t="s">
        <v>1117</v>
      </c>
      <c r="N177" s="18" t="s">
        <v>375</v>
      </c>
      <c r="P177" s="18" t="s">
        <v>566</v>
      </c>
      <c r="U177" s="18" t="s">
        <v>746</v>
      </c>
    </row>
    <row r="178" spans="1:21" hidden="1" x14ac:dyDescent="0.3">
      <c r="A178" t="s">
        <v>710</v>
      </c>
      <c r="B178">
        <v>2023</v>
      </c>
      <c r="C178" t="s">
        <v>707</v>
      </c>
      <c r="D178" t="s">
        <v>807</v>
      </c>
      <c r="E178" t="s">
        <v>773</v>
      </c>
      <c r="F178" t="s">
        <v>1005</v>
      </c>
      <c r="G178" t="s">
        <v>325</v>
      </c>
      <c r="H178" t="s">
        <v>325</v>
      </c>
      <c r="I178" t="s">
        <v>326</v>
      </c>
      <c r="J178" t="s">
        <v>1299</v>
      </c>
      <c r="K178" t="s">
        <v>10</v>
      </c>
      <c r="N178" t="s">
        <v>233</v>
      </c>
      <c r="P178" t="s">
        <v>327</v>
      </c>
      <c r="R178" t="s">
        <v>1004</v>
      </c>
      <c r="S178" t="s">
        <v>1006</v>
      </c>
      <c r="T178" t="s">
        <v>1007</v>
      </c>
      <c r="U178" t="s">
        <v>746</v>
      </c>
    </row>
    <row r="179" spans="1:21" hidden="1" x14ac:dyDescent="0.3">
      <c r="A179" t="s">
        <v>710</v>
      </c>
      <c r="B179">
        <v>2023</v>
      </c>
      <c r="C179" t="s">
        <v>707</v>
      </c>
      <c r="D179" t="s">
        <v>807</v>
      </c>
      <c r="E179" t="s">
        <v>773</v>
      </c>
      <c r="F179" t="s">
        <v>1005</v>
      </c>
      <c r="G179" t="s">
        <v>869</v>
      </c>
      <c r="H179" t="s">
        <v>175</v>
      </c>
      <c r="I179" t="s">
        <v>176</v>
      </c>
      <c r="J179" t="s">
        <v>1300</v>
      </c>
      <c r="K179" t="s">
        <v>10</v>
      </c>
      <c r="N179" t="s">
        <v>11</v>
      </c>
      <c r="O179" t="s">
        <v>13</v>
      </c>
      <c r="P179" t="s">
        <v>177</v>
      </c>
      <c r="R179" t="s">
        <v>1004</v>
      </c>
      <c r="S179" t="s">
        <v>1006</v>
      </c>
      <c r="T179" t="s">
        <v>1007</v>
      </c>
      <c r="U179" t="s">
        <v>746</v>
      </c>
    </row>
    <row r="180" spans="1:21" s="18" customFormat="1" hidden="1" x14ac:dyDescent="0.3">
      <c r="G180" s="18" t="s">
        <v>870</v>
      </c>
      <c r="H180" s="18" t="s">
        <v>546</v>
      </c>
      <c r="I180" s="18" t="s">
        <v>547</v>
      </c>
      <c r="J180" s="18" t="s">
        <v>1301</v>
      </c>
      <c r="K180" s="18" t="s">
        <v>374</v>
      </c>
      <c r="L180" s="18" t="s">
        <v>1116</v>
      </c>
      <c r="M180" s="18" t="s">
        <v>1117</v>
      </c>
      <c r="N180" s="18" t="s">
        <v>375</v>
      </c>
      <c r="P180" s="18" t="s">
        <v>548</v>
      </c>
      <c r="U180" s="18" t="s">
        <v>746</v>
      </c>
    </row>
    <row r="181" spans="1:21" hidden="1" x14ac:dyDescent="0.3">
      <c r="A181" t="s">
        <v>710</v>
      </c>
      <c r="B181">
        <v>2023</v>
      </c>
      <c r="D181" t="s">
        <v>820</v>
      </c>
      <c r="E181" t="s">
        <v>773</v>
      </c>
      <c r="G181" t="s">
        <v>871</v>
      </c>
      <c r="H181" t="s">
        <v>35</v>
      </c>
      <c r="I181" t="s">
        <v>36</v>
      </c>
      <c r="J181" t="s">
        <v>1302</v>
      </c>
      <c r="K181" t="s">
        <v>10</v>
      </c>
      <c r="N181" t="s">
        <v>11</v>
      </c>
      <c r="O181" t="s">
        <v>19</v>
      </c>
      <c r="P181" t="s">
        <v>16</v>
      </c>
      <c r="Q181" t="s">
        <v>1011</v>
      </c>
      <c r="R181" t="s">
        <v>1008</v>
      </c>
      <c r="S181" t="s">
        <v>1009</v>
      </c>
      <c r="T181" t="s">
        <v>1010</v>
      </c>
      <c r="U181" t="s">
        <v>746</v>
      </c>
    </row>
    <row r="182" spans="1:21" s="18" customFormat="1" hidden="1" x14ac:dyDescent="0.3">
      <c r="G182" s="18" t="s">
        <v>872</v>
      </c>
      <c r="H182" s="18" t="s">
        <v>473</v>
      </c>
      <c r="I182" s="18" t="s">
        <v>474</v>
      </c>
      <c r="J182" s="18" t="s">
        <v>1303</v>
      </c>
      <c r="K182" s="18" t="s">
        <v>374</v>
      </c>
      <c r="L182" s="18" t="s">
        <v>1116</v>
      </c>
      <c r="M182" s="18" t="s">
        <v>1117</v>
      </c>
      <c r="N182" s="18" t="s">
        <v>375</v>
      </c>
      <c r="P182" s="18" t="s">
        <v>468</v>
      </c>
      <c r="U182" s="18" t="s">
        <v>746</v>
      </c>
    </row>
    <row r="183" spans="1:21" hidden="1" x14ac:dyDescent="0.3">
      <c r="A183" t="s">
        <v>709</v>
      </c>
      <c r="G183" t="s">
        <v>330</v>
      </c>
      <c r="H183" t="s">
        <v>330</v>
      </c>
      <c r="I183" t="s">
        <v>331</v>
      </c>
      <c r="J183" t="s">
        <v>1304</v>
      </c>
      <c r="K183" t="s">
        <v>10</v>
      </c>
      <c r="N183" t="s">
        <v>233</v>
      </c>
      <c r="P183" t="s">
        <v>332</v>
      </c>
      <c r="Q183" t="s">
        <v>1013</v>
      </c>
      <c r="R183" t="s">
        <v>1012</v>
      </c>
      <c r="T183" t="s">
        <v>707</v>
      </c>
      <c r="U183" t="s">
        <v>746</v>
      </c>
    </row>
    <row r="184" spans="1:21" hidden="1" x14ac:dyDescent="0.3">
      <c r="A184" t="s">
        <v>710</v>
      </c>
      <c r="B184">
        <v>2024</v>
      </c>
      <c r="C184" t="s">
        <v>707</v>
      </c>
      <c r="D184" t="s">
        <v>807</v>
      </c>
      <c r="E184" t="s">
        <v>773</v>
      </c>
      <c r="G184" t="s">
        <v>873</v>
      </c>
      <c r="H184" t="s">
        <v>37</v>
      </c>
      <c r="I184" t="s">
        <v>38</v>
      </c>
      <c r="J184" t="s">
        <v>1305</v>
      </c>
      <c r="K184" t="s">
        <v>10</v>
      </c>
      <c r="N184" t="s">
        <v>11</v>
      </c>
      <c r="O184" t="s">
        <v>23</v>
      </c>
      <c r="P184" t="s">
        <v>16</v>
      </c>
      <c r="Q184" t="s">
        <v>1017</v>
      </c>
      <c r="R184" t="s">
        <v>1014</v>
      </c>
      <c r="S184" t="s">
        <v>1015</v>
      </c>
      <c r="T184" t="s">
        <v>1016</v>
      </c>
      <c r="U184" t="s">
        <v>746</v>
      </c>
    </row>
    <row r="185" spans="1:21" hidden="1" x14ac:dyDescent="0.3">
      <c r="A185" t="s">
        <v>709</v>
      </c>
      <c r="B185" t="s">
        <v>720</v>
      </c>
      <c r="C185" t="s">
        <v>720</v>
      </c>
      <c r="D185" t="s">
        <v>720</v>
      </c>
      <c r="E185" t="s">
        <v>720</v>
      </c>
      <c r="F185" t="s">
        <v>720</v>
      </c>
      <c r="G185" t="s">
        <v>874</v>
      </c>
      <c r="H185" t="s">
        <v>342</v>
      </c>
      <c r="I185" t="s">
        <v>343</v>
      </c>
      <c r="J185" t="s">
        <v>1306</v>
      </c>
      <c r="K185" t="s">
        <v>10</v>
      </c>
      <c r="N185" t="s">
        <v>233</v>
      </c>
      <c r="O185" t="s">
        <v>303</v>
      </c>
      <c r="P185" t="s">
        <v>302</v>
      </c>
      <c r="R185" t="s">
        <v>1018</v>
      </c>
      <c r="T185" t="s">
        <v>707</v>
      </c>
      <c r="U185" t="s">
        <v>746</v>
      </c>
    </row>
    <row r="186" spans="1:21" s="18" customFormat="1" hidden="1" x14ac:dyDescent="0.3">
      <c r="G186" s="18" t="s">
        <v>875</v>
      </c>
      <c r="H186" s="18" t="s">
        <v>475</v>
      </c>
      <c r="I186" s="18" t="s">
        <v>476</v>
      </c>
      <c r="J186" s="18" t="s">
        <v>1307</v>
      </c>
      <c r="K186" s="18" t="s">
        <v>374</v>
      </c>
      <c r="L186" s="18" t="s">
        <v>1116</v>
      </c>
      <c r="M186" s="18" t="s">
        <v>1117</v>
      </c>
      <c r="N186" s="18" t="s">
        <v>375</v>
      </c>
      <c r="P186" s="18" t="s">
        <v>468</v>
      </c>
      <c r="U186" s="18" t="s">
        <v>746</v>
      </c>
    </row>
    <row r="187" spans="1:21" s="18" customFormat="1" hidden="1" x14ac:dyDescent="0.3">
      <c r="G187" s="18" t="s">
        <v>876</v>
      </c>
      <c r="H187" s="18" t="s">
        <v>537</v>
      </c>
      <c r="I187" s="18" t="s">
        <v>538</v>
      </c>
      <c r="J187" s="18" t="s">
        <v>1308</v>
      </c>
      <c r="K187" s="18" t="s">
        <v>374</v>
      </c>
      <c r="L187" s="18" t="s">
        <v>1116</v>
      </c>
      <c r="M187" s="18" t="s">
        <v>1117</v>
      </c>
      <c r="N187" s="18" t="s">
        <v>375</v>
      </c>
      <c r="P187" s="18" t="s">
        <v>536</v>
      </c>
      <c r="U187" s="18" t="s">
        <v>746</v>
      </c>
    </row>
    <row r="188" spans="1:21" hidden="1" x14ac:dyDescent="0.3">
      <c r="A188" t="s">
        <v>709</v>
      </c>
      <c r="B188" t="s">
        <v>720</v>
      </c>
      <c r="C188" t="s">
        <v>720</v>
      </c>
      <c r="D188" t="s">
        <v>720</v>
      </c>
      <c r="E188" t="s">
        <v>720</v>
      </c>
      <c r="F188" t="s">
        <v>720</v>
      </c>
      <c r="G188" t="s">
        <v>133</v>
      </c>
      <c r="H188" t="s">
        <v>133</v>
      </c>
      <c r="I188" t="s">
        <v>134</v>
      </c>
      <c r="J188" t="s">
        <v>1309</v>
      </c>
      <c r="K188" t="s">
        <v>10</v>
      </c>
      <c r="N188" t="s">
        <v>11</v>
      </c>
      <c r="O188" t="s">
        <v>23</v>
      </c>
      <c r="P188" t="s">
        <v>130</v>
      </c>
      <c r="Q188" t="s">
        <v>1019</v>
      </c>
      <c r="R188" t="s">
        <v>1020</v>
      </c>
      <c r="T188" t="s">
        <v>1021</v>
      </c>
      <c r="U188" t="s">
        <v>746</v>
      </c>
    </row>
    <row r="189" spans="1:21" s="18" customFormat="1" hidden="1" x14ac:dyDescent="0.3">
      <c r="G189" s="18" t="s">
        <v>421</v>
      </c>
      <c r="H189" s="18" t="s">
        <v>421</v>
      </c>
      <c r="I189" s="18" t="s">
        <v>422</v>
      </c>
      <c r="J189" s="18" t="s">
        <v>1310</v>
      </c>
      <c r="K189" s="18" t="s">
        <v>374</v>
      </c>
      <c r="L189" s="18" t="s">
        <v>1116</v>
      </c>
      <c r="M189" s="18" t="s">
        <v>1117</v>
      </c>
      <c r="N189" s="18" t="s">
        <v>375</v>
      </c>
      <c r="P189" s="18" t="s">
        <v>423</v>
      </c>
      <c r="U189" s="18" t="s">
        <v>746</v>
      </c>
    </row>
    <row r="190" spans="1:21" s="18" customFormat="1" hidden="1" x14ac:dyDescent="0.3">
      <c r="G190" s="18" t="s">
        <v>421</v>
      </c>
      <c r="H190" s="18" t="s">
        <v>421</v>
      </c>
      <c r="I190" s="18" t="s">
        <v>679</v>
      </c>
      <c r="J190" s="18" t="s">
        <v>1311</v>
      </c>
      <c r="K190" s="18" t="s">
        <v>374</v>
      </c>
      <c r="L190" s="18" t="s">
        <v>1116</v>
      </c>
      <c r="M190" s="18" t="s">
        <v>1117</v>
      </c>
      <c r="N190" s="18" t="s">
        <v>375</v>
      </c>
      <c r="P190" s="18" t="s">
        <v>680</v>
      </c>
      <c r="U190" s="18" t="s">
        <v>746</v>
      </c>
    </row>
    <row r="191" spans="1:21" s="18" customFormat="1" hidden="1" x14ac:dyDescent="0.3">
      <c r="G191" s="18" t="s">
        <v>877</v>
      </c>
      <c r="H191" s="18" t="s">
        <v>520</v>
      </c>
      <c r="I191" s="18" t="s">
        <v>528</v>
      </c>
      <c r="J191" s="18" t="s">
        <v>1313</v>
      </c>
      <c r="K191" s="18" t="s">
        <v>374</v>
      </c>
      <c r="L191" s="18" t="s">
        <v>1116</v>
      </c>
      <c r="M191" s="18" t="s">
        <v>1118</v>
      </c>
      <c r="N191" s="18" t="s">
        <v>375</v>
      </c>
      <c r="P191" s="18" t="s">
        <v>529</v>
      </c>
      <c r="U191" s="18" t="s">
        <v>746</v>
      </c>
    </row>
    <row r="192" spans="1:21" s="18" customFormat="1" hidden="1" x14ac:dyDescent="0.3">
      <c r="G192" s="18" t="s">
        <v>877</v>
      </c>
      <c r="H192" s="18" t="s">
        <v>520</v>
      </c>
      <c r="I192" s="18" t="s">
        <v>521</v>
      </c>
      <c r="J192" s="18" t="s">
        <v>1312</v>
      </c>
      <c r="K192" s="18" t="s">
        <v>374</v>
      </c>
      <c r="L192" s="18" t="s">
        <v>1116</v>
      </c>
      <c r="M192" s="18" t="s">
        <v>1117</v>
      </c>
      <c r="N192" s="18" t="s">
        <v>375</v>
      </c>
      <c r="P192" s="18" t="s">
        <v>509</v>
      </c>
      <c r="U192" s="18" t="s">
        <v>746</v>
      </c>
    </row>
    <row r="193" spans="1:21" s="18" customFormat="1" hidden="1" x14ac:dyDescent="0.3">
      <c r="G193" s="18" t="s">
        <v>878</v>
      </c>
      <c r="H193" s="18" t="s">
        <v>600</v>
      </c>
      <c r="I193" s="18" t="s">
        <v>601</v>
      </c>
      <c r="J193" s="18" t="s">
        <v>1314</v>
      </c>
      <c r="K193" s="18" t="s">
        <v>374</v>
      </c>
      <c r="L193" s="18" t="s">
        <v>1116</v>
      </c>
      <c r="M193" s="18" t="s">
        <v>1117</v>
      </c>
      <c r="N193" s="18" t="s">
        <v>375</v>
      </c>
      <c r="P193" s="18" t="s">
        <v>602</v>
      </c>
      <c r="U193" s="18" t="s">
        <v>746</v>
      </c>
    </row>
    <row r="194" spans="1:21" x14ac:dyDescent="0.3">
      <c r="A194" t="s">
        <v>710</v>
      </c>
      <c r="B194">
        <v>2023</v>
      </c>
      <c r="C194">
        <v>2024</v>
      </c>
      <c r="D194" t="s">
        <v>772</v>
      </c>
      <c r="E194" t="s">
        <v>833</v>
      </c>
      <c r="G194" t="s">
        <v>755</v>
      </c>
      <c r="H194" t="s">
        <v>75</v>
      </c>
      <c r="I194" t="s">
        <v>85</v>
      </c>
      <c r="J194" t="s">
        <v>1316</v>
      </c>
      <c r="K194" t="s">
        <v>10</v>
      </c>
      <c r="N194" t="s">
        <v>11</v>
      </c>
      <c r="O194" t="s">
        <v>23</v>
      </c>
      <c r="P194" t="s">
        <v>84</v>
      </c>
      <c r="R194" s="2" t="s">
        <v>762</v>
      </c>
      <c r="S194" t="s">
        <v>1022</v>
      </c>
      <c r="T194" s="22" t="s">
        <v>1024</v>
      </c>
      <c r="U194" t="s">
        <v>710</v>
      </c>
    </row>
    <row r="195" spans="1:21" x14ac:dyDescent="0.3">
      <c r="A195" t="s">
        <v>710</v>
      </c>
      <c r="B195">
        <v>2023</v>
      </c>
      <c r="C195">
        <v>2024</v>
      </c>
      <c r="D195" t="s">
        <v>772</v>
      </c>
      <c r="E195" t="s">
        <v>833</v>
      </c>
      <c r="G195" t="s">
        <v>755</v>
      </c>
      <c r="H195" t="s">
        <v>75</v>
      </c>
      <c r="I195" t="s">
        <v>76</v>
      </c>
      <c r="J195" t="s">
        <v>1315</v>
      </c>
      <c r="K195" t="s">
        <v>10</v>
      </c>
      <c r="N195" t="s">
        <v>11</v>
      </c>
      <c r="O195" t="s">
        <v>13</v>
      </c>
      <c r="P195" t="s">
        <v>64</v>
      </c>
      <c r="R195" t="s">
        <v>762</v>
      </c>
      <c r="S195" t="s">
        <v>1023</v>
      </c>
      <c r="T195" s="22" t="s">
        <v>1025</v>
      </c>
      <c r="U195" t="s">
        <v>710</v>
      </c>
    </row>
    <row r="196" spans="1:21" hidden="1" x14ac:dyDescent="0.3">
      <c r="A196" t="s">
        <v>710</v>
      </c>
      <c r="B196">
        <v>2024</v>
      </c>
      <c r="C196" t="s">
        <v>707</v>
      </c>
      <c r="G196" t="s">
        <v>39</v>
      </c>
      <c r="H196" t="s">
        <v>39</v>
      </c>
      <c r="I196" t="s">
        <v>40</v>
      </c>
      <c r="J196" t="s">
        <v>1317</v>
      </c>
      <c r="K196" t="s">
        <v>10</v>
      </c>
      <c r="N196" t="s">
        <v>11</v>
      </c>
      <c r="O196" t="s">
        <v>17</v>
      </c>
      <c r="P196" t="s">
        <v>16</v>
      </c>
      <c r="Q196" t="s">
        <v>1029</v>
      </c>
      <c r="R196" t="s">
        <v>1031</v>
      </c>
      <c r="S196" t="s">
        <v>1027</v>
      </c>
      <c r="T196" t="s">
        <v>1030</v>
      </c>
      <c r="U196" t="s">
        <v>710</v>
      </c>
    </row>
    <row r="197" spans="1:21" x14ac:dyDescent="0.3">
      <c r="A197" t="s">
        <v>710</v>
      </c>
      <c r="B197">
        <v>2024</v>
      </c>
      <c r="C197" t="s">
        <v>707</v>
      </c>
      <c r="D197" t="s">
        <v>772</v>
      </c>
      <c r="E197" t="s">
        <v>805</v>
      </c>
      <c r="G197" t="s">
        <v>39</v>
      </c>
      <c r="H197" t="s">
        <v>39</v>
      </c>
      <c r="I197" t="s">
        <v>77</v>
      </c>
      <c r="J197" t="s">
        <v>1322</v>
      </c>
      <c r="K197" t="s">
        <v>10</v>
      </c>
      <c r="N197" t="s">
        <v>11</v>
      </c>
      <c r="O197" t="s">
        <v>13</v>
      </c>
      <c r="P197" t="s">
        <v>64</v>
      </c>
      <c r="Q197" t="s">
        <v>1612</v>
      </c>
      <c r="R197" t="s">
        <v>1031</v>
      </c>
      <c r="T197" t="s">
        <v>1032</v>
      </c>
      <c r="U197" t="s">
        <v>710</v>
      </c>
    </row>
    <row r="198" spans="1:21" x14ac:dyDescent="0.3">
      <c r="A198" t="s">
        <v>710</v>
      </c>
      <c r="B198">
        <v>2024</v>
      </c>
      <c r="C198" t="s">
        <v>707</v>
      </c>
      <c r="D198" t="s">
        <v>772</v>
      </c>
      <c r="E198" t="s">
        <v>805</v>
      </c>
      <c r="G198" t="s">
        <v>39</v>
      </c>
      <c r="H198" t="s">
        <v>39</v>
      </c>
      <c r="I198" t="s">
        <v>41</v>
      </c>
      <c r="J198" t="s">
        <v>1318</v>
      </c>
      <c r="K198" t="s">
        <v>10</v>
      </c>
      <c r="N198" t="s">
        <v>11</v>
      </c>
      <c r="O198" t="s">
        <v>13</v>
      </c>
      <c r="P198" t="s">
        <v>16</v>
      </c>
      <c r="Q198" t="s">
        <v>1034</v>
      </c>
      <c r="S198" s="2" t="s">
        <v>1027</v>
      </c>
      <c r="T198" t="s">
        <v>1033</v>
      </c>
      <c r="U198" t="s">
        <v>710</v>
      </c>
    </row>
    <row r="199" spans="1:21" s="18" customFormat="1" hidden="1" x14ac:dyDescent="0.3">
      <c r="A199" s="18" t="s">
        <v>710</v>
      </c>
      <c r="B199" s="18" t="s">
        <v>707</v>
      </c>
      <c r="C199" s="18" t="s">
        <v>707</v>
      </c>
      <c r="D199" s="18" t="s">
        <v>707</v>
      </c>
      <c r="E199" s="18" t="s">
        <v>707</v>
      </c>
      <c r="G199" s="18" t="s">
        <v>39</v>
      </c>
      <c r="H199" s="18" t="s">
        <v>39</v>
      </c>
      <c r="I199" s="18" t="s">
        <v>402</v>
      </c>
      <c r="J199" s="18" t="s">
        <v>1325</v>
      </c>
      <c r="K199" s="18" t="s">
        <v>374</v>
      </c>
      <c r="L199" s="18" t="s">
        <v>1116</v>
      </c>
      <c r="M199" s="18" t="s">
        <v>1117</v>
      </c>
      <c r="N199" s="18" t="s">
        <v>375</v>
      </c>
      <c r="P199" s="18" t="s">
        <v>130</v>
      </c>
      <c r="Q199" s="18" t="s">
        <v>709</v>
      </c>
      <c r="S199" s="19"/>
      <c r="U199" s="18" t="s">
        <v>710</v>
      </c>
    </row>
    <row r="200" spans="1:21" hidden="1" x14ac:dyDescent="0.3">
      <c r="A200" t="s">
        <v>710</v>
      </c>
      <c r="B200">
        <v>2024</v>
      </c>
      <c r="C200" t="s">
        <v>707</v>
      </c>
      <c r="D200" t="s">
        <v>1585</v>
      </c>
      <c r="E200" t="s">
        <v>805</v>
      </c>
      <c r="G200" t="s">
        <v>39</v>
      </c>
      <c r="H200" t="s">
        <v>39</v>
      </c>
      <c r="I200" t="s">
        <v>42</v>
      </c>
      <c r="J200" t="s">
        <v>1319</v>
      </c>
      <c r="K200" t="s">
        <v>10</v>
      </c>
      <c r="N200" t="s">
        <v>11</v>
      </c>
      <c r="O200" t="s">
        <v>13</v>
      </c>
      <c r="P200" t="s">
        <v>16</v>
      </c>
      <c r="Q200" t="s">
        <v>1029</v>
      </c>
      <c r="R200" t="s">
        <v>1031</v>
      </c>
      <c r="S200" s="2" t="s">
        <v>1027</v>
      </c>
      <c r="T200" t="s">
        <v>1035</v>
      </c>
      <c r="U200" t="s">
        <v>710</v>
      </c>
    </row>
    <row r="201" spans="1:21" hidden="1" x14ac:dyDescent="0.3">
      <c r="A201" t="s">
        <v>710</v>
      </c>
      <c r="B201">
        <v>2024</v>
      </c>
      <c r="C201" t="s">
        <v>707</v>
      </c>
      <c r="D201" t="s">
        <v>1585</v>
      </c>
      <c r="E201" t="s">
        <v>805</v>
      </c>
      <c r="G201" t="s">
        <v>39</v>
      </c>
      <c r="H201" t="s">
        <v>39</v>
      </c>
      <c r="I201" t="s">
        <v>43</v>
      </c>
      <c r="J201" t="s">
        <v>1320</v>
      </c>
      <c r="K201" t="s">
        <v>10</v>
      </c>
      <c r="N201" t="s">
        <v>11</v>
      </c>
      <c r="O201" t="s">
        <v>34</v>
      </c>
      <c r="P201" t="s">
        <v>16</v>
      </c>
      <c r="Q201" t="s">
        <v>1029</v>
      </c>
      <c r="R201" t="s">
        <v>1031</v>
      </c>
      <c r="S201" s="2" t="s">
        <v>1026</v>
      </c>
      <c r="T201" t="s">
        <v>1036</v>
      </c>
      <c r="U201" t="s">
        <v>710</v>
      </c>
    </row>
    <row r="202" spans="1:21" x14ac:dyDescent="0.3">
      <c r="A202" t="s">
        <v>710</v>
      </c>
      <c r="B202">
        <v>2024</v>
      </c>
      <c r="C202" t="s">
        <v>707</v>
      </c>
      <c r="D202" t="s">
        <v>772</v>
      </c>
      <c r="E202" t="s">
        <v>805</v>
      </c>
      <c r="G202" t="s">
        <v>39</v>
      </c>
      <c r="H202" t="s">
        <v>39</v>
      </c>
      <c r="I202" t="s">
        <v>78</v>
      </c>
      <c r="J202" t="s">
        <v>1323</v>
      </c>
      <c r="K202" t="s">
        <v>10</v>
      </c>
      <c r="N202" t="s">
        <v>11</v>
      </c>
      <c r="O202" t="s">
        <v>21</v>
      </c>
      <c r="P202" t="s">
        <v>64</v>
      </c>
      <c r="Q202" t="s">
        <v>1034</v>
      </c>
      <c r="R202" t="s">
        <v>720</v>
      </c>
      <c r="S202" t="s">
        <v>720</v>
      </c>
      <c r="T202" t="s">
        <v>1037</v>
      </c>
      <c r="U202" t="s">
        <v>710</v>
      </c>
    </row>
    <row r="203" spans="1:21" hidden="1" x14ac:dyDescent="0.3">
      <c r="A203" t="s">
        <v>710</v>
      </c>
      <c r="B203">
        <v>2024</v>
      </c>
      <c r="C203" t="s">
        <v>707</v>
      </c>
      <c r="D203" t="s">
        <v>1585</v>
      </c>
      <c r="E203" t="s">
        <v>805</v>
      </c>
      <c r="G203" t="s">
        <v>39</v>
      </c>
      <c r="H203" t="s">
        <v>39</v>
      </c>
      <c r="I203" t="s">
        <v>45</v>
      </c>
      <c r="J203" t="s">
        <v>1321</v>
      </c>
      <c r="K203" t="s">
        <v>10</v>
      </c>
      <c r="N203" t="s">
        <v>11</v>
      </c>
      <c r="O203" t="s">
        <v>44</v>
      </c>
      <c r="P203" t="s">
        <v>16</v>
      </c>
      <c r="R203" t="s">
        <v>1031</v>
      </c>
      <c r="S203" t="s">
        <v>1027</v>
      </c>
      <c r="T203" t="s">
        <v>1035</v>
      </c>
      <c r="U203" t="s">
        <v>710</v>
      </c>
    </row>
    <row r="204" spans="1:21" x14ac:dyDescent="0.3">
      <c r="A204" t="s">
        <v>710</v>
      </c>
      <c r="B204">
        <v>2024</v>
      </c>
      <c r="C204" t="s">
        <v>707</v>
      </c>
      <c r="D204" t="s">
        <v>772</v>
      </c>
      <c r="E204" t="s">
        <v>805</v>
      </c>
      <c r="G204" t="s">
        <v>39</v>
      </c>
      <c r="H204" t="s">
        <v>39</v>
      </c>
      <c r="I204" t="s">
        <v>86</v>
      </c>
      <c r="J204" t="s">
        <v>1324</v>
      </c>
      <c r="K204" t="s">
        <v>10</v>
      </c>
      <c r="N204" t="s">
        <v>11</v>
      </c>
      <c r="O204" t="s">
        <v>19</v>
      </c>
      <c r="P204" t="s">
        <v>84</v>
      </c>
      <c r="Q204" t="s">
        <v>1612</v>
      </c>
      <c r="R204" t="s">
        <v>1031</v>
      </c>
      <c r="S204" t="s">
        <v>1028</v>
      </c>
      <c r="T204" t="s">
        <v>1038</v>
      </c>
      <c r="U204" t="s">
        <v>710</v>
      </c>
    </row>
    <row r="205" spans="1:21" s="18" customFormat="1" hidden="1" x14ac:dyDescent="0.3">
      <c r="A205" s="18" t="s">
        <v>710</v>
      </c>
      <c r="B205" s="18">
        <v>2023</v>
      </c>
      <c r="G205" s="18" t="s">
        <v>39</v>
      </c>
      <c r="H205" s="18" t="s">
        <v>400</v>
      </c>
      <c r="I205" s="18" t="s">
        <v>401</v>
      </c>
      <c r="J205" s="18" t="s">
        <v>1326</v>
      </c>
      <c r="K205" s="18" t="s">
        <v>374</v>
      </c>
      <c r="L205" s="18" t="s">
        <v>1116</v>
      </c>
      <c r="M205" s="18" t="s">
        <v>1117</v>
      </c>
      <c r="N205" s="18" t="s">
        <v>375</v>
      </c>
      <c r="P205" s="18" t="s">
        <v>130</v>
      </c>
      <c r="R205" s="18" t="s">
        <v>1039</v>
      </c>
      <c r="S205" s="18" t="s">
        <v>1039</v>
      </c>
      <c r="U205" s="18" t="s">
        <v>710</v>
      </c>
    </row>
    <row r="206" spans="1:21" s="18" customFormat="1" hidden="1" x14ac:dyDescent="0.3">
      <c r="G206" s="18" t="s">
        <v>879</v>
      </c>
      <c r="H206" s="18" t="s">
        <v>665</v>
      </c>
      <c r="I206" s="18" t="s">
        <v>666</v>
      </c>
      <c r="J206" s="18" t="s">
        <v>1327</v>
      </c>
      <c r="K206" s="18" t="s">
        <v>374</v>
      </c>
      <c r="L206" s="18" t="s">
        <v>1116</v>
      </c>
      <c r="M206" s="18" t="s">
        <v>1117</v>
      </c>
      <c r="N206" s="18" t="s">
        <v>375</v>
      </c>
      <c r="P206" s="18" t="s">
        <v>210</v>
      </c>
      <c r="U206" s="18" t="s">
        <v>746</v>
      </c>
    </row>
    <row r="207" spans="1:21" s="18" customFormat="1" hidden="1" x14ac:dyDescent="0.3">
      <c r="G207" s="18" t="s">
        <v>880</v>
      </c>
      <c r="H207" s="18" t="s">
        <v>589</v>
      </c>
      <c r="I207" s="18" t="s">
        <v>590</v>
      </c>
      <c r="J207" s="18" t="s">
        <v>1328</v>
      </c>
      <c r="K207" s="18" t="s">
        <v>374</v>
      </c>
      <c r="L207" s="18" t="s">
        <v>1116</v>
      </c>
      <c r="M207" s="18" t="s">
        <v>1117</v>
      </c>
      <c r="N207" s="18" t="s">
        <v>375</v>
      </c>
      <c r="P207" s="18" t="s">
        <v>591</v>
      </c>
      <c r="U207" s="18" t="s">
        <v>746</v>
      </c>
    </row>
    <row r="208" spans="1:21" s="18" customFormat="1" hidden="1" x14ac:dyDescent="0.3">
      <c r="G208" s="18" t="s">
        <v>881</v>
      </c>
      <c r="H208" s="18" t="s">
        <v>596</v>
      </c>
      <c r="I208" s="18" t="s">
        <v>597</v>
      </c>
      <c r="J208" s="18" t="s">
        <v>1329</v>
      </c>
      <c r="K208" s="18" t="s">
        <v>374</v>
      </c>
      <c r="L208" s="18" t="s">
        <v>1116</v>
      </c>
      <c r="M208" s="18" t="s">
        <v>1117</v>
      </c>
      <c r="N208" s="18" t="s">
        <v>375</v>
      </c>
      <c r="P208" s="18" t="s">
        <v>598</v>
      </c>
      <c r="U208" s="18" t="s">
        <v>746</v>
      </c>
    </row>
    <row r="209" spans="1:21" s="18" customFormat="1" hidden="1" x14ac:dyDescent="0.3">
      <c r="G209" s="18" t="s">
        <v>882</v>
      </c>
      <c r="H209" s="18" t="s">
        <v>657</v>
      </c>
      <c r="I209" s="18" t="s">
        <v>658</v>
      </c>
      <c r="J209" s="18" t="s">
        <v>1330</v>
      </c>
      <c r="K209" s="18" t="s">
        <v>374</v>
      </c>
      <c r="L209" s="18" t="s">
        <v>1116</v>
      </c>
      <c r="M209" s="18" t="s">
        <v>1117</v>
      </c>
      <c r="N209" s="18" t="s">
        <v>375</v>
      </c>
      <c r="P209" s="18" t="s">
        <v>656</v>
      </c>
      <c r="U209" s="18" t="s">
        <v>746</v>
      </c>
    </row>
    <row r="210" spans="1:21" s="18" customFormat="1" hidden="1" x14ac:dyDescent="0.3">
      <c r="G210" s="18" t="s">
        <v>469</v>
      </c>
      <c r="H210" s="18" t="s">
        <v>469</v>
      </c>
      <c r="I210" s="18" t="s">
        <v>470</v>
      </c>
      <c r="J210" s="18" t="s">
        <v>1331</v>
      </c>
      <c r="K210" s="18" t="s">
        <v>374</v>
      </c>
      <c r="L210" s="18" t="s">
        <v>1116</v>
      </c>
      <c r="M210" s="18" t="s">
        <v>1117</v>
      </c>
      <c r="N210" s="18" t="s">
        <v>375</v>
      </c>
      <c r="P210" s="18" t="s">
        <v>468</v>
      </c>
      <c r="U210" s="18" t="s">
        <v>746</v>
      </c>
    </row>
    <row r="211" spans="1:21" s="18" customFormat="1" hidden="1" x14ac:dyDescent="0.3">
      <c r="G211" s="18" t="s">
        <v>883</v>
      </c>
      <c r="H211" s="18" t="s">
        <v>392</v>
      </c>
      <c r="I211" s="18" t="s">
        <v>393</v>
      </c>
      <c r="J211" s="18" t="s">
        <v>1332</v>
      </c>
      <c r="K211" s="18" t="s">
        <v>374</v>
      </c>
      <c r="L211" s="18" t="s">
        <v>1116</v>
      </c>
      <c r="M211" s="18" t="s">
        <v>1117</v>
      </c>
      <c r="N211" s="18" t="s">
        <v>375</v>
      </c>
      <c r="P211" s="18" t="s">
        <v>394</v>
      </c>
      <c r="U211" s="18" t="s">
        <v>746</v>
      </c>
    </row>
    <row r="212" spans="1:21" s="18" customFormat="1" hidden="1" x14ac:dyDescent="0.3">
      <c r="G212" s="18" t="s">
        <v>884</v>
      </c>
      <c r="H212" s="18" t="s">
        <v>404</v>
      </c>
      <c r="I212" s="18" t="s">
        <v>405</v>
      </c>
      <c r="J212" s="18" t="s">
        <v>1333</v>
      </c>
      <c r="K212" s="18" t="s">
        <v>374</v>
      </c>
      <c r="L212" s="18" t="s">
        <v>1116</v>
      </c>
      <c r="M212" s="18" t="s">
        <v>1117</v>
      </c>
      <c r="N212" s="18" t="s">
        <v>375</v>
      </c>
      <c r="P212" s="18" t="s">
        <v>130</v>
      </c>
      <c r="U212" s="18" t="s">
        <v>746</v>
      </c>
    </row>
    <row r="213" spans="1:21" s="18" customFormat="1" hidden="1" x14ac:dyDescent="0.3">
      <c r="G213" s="18" t="s">
        <v>885</v>
      </c>
      <c r="H213" s="18" t="s">
        <v>697</v>
      </c>
      <c r="I213" s="18" t="s">
        <v>698</v>
      </c>
      <c r="J213" s="18" t="s">
        <v>1334</v>
      </c>
      <c r="K213" s="18" t="s">
        <v>374</v>
      </c>
      <c r="L213" s="18" t="s">
        <v>1116</v>
      </c>
      <c r="M213" s="18" t="s">
        <v>1117</v>
      </c>
      <c r="N213" s="18" t="s">
        <v>375</v>
      </c>
      <c r="P213" s="18" t="s">
        <v>693</v>
      </c>
      <c r="U213" s="18" t="s">
        <v>746</v>
      </c>
    </row>
    <row r="214" spans="1:21" s="18" customFormat="1" hidden="1" x14ac:dyDescent="0.3">
      <c r="G214" s="18" t="s">
        <v>886</v>
      </c>
      <c r="H214" s="18" t="s">
        <v>477</v>
      </c>
      <c r="I214" s="18" t="s">
        <v>478</v>
      </c>
      <c r="J214" s="18" t="s">
        <v>1335</v>
      </c>
      <c r="K214" s="18" t="s">
        <v>374</v>
      </c>
      <c r="L214" s="18" t="s">
        <v>1116</v>
      </c>
      <c r="M214" s="18" t="s">
        <v>1117</v>
      </c>
      <c r="N214" s="18" t="s">
        <v>375</v>
      </c>
      <c r="P214" s="18" t="s">
        <v>468</v>
      </c>
      <c r="U214" s="18" t="s">
        <v>746</v>
      </c>
    </row>
    <row r="215" spans="1:21" s="18" customFormat="1" hidden="1" x14ac:dyDescent="0.3">
      <c r="G215" s="18" t="s">
        <v>887</v>
      </c>
      <c r="H215" s="18" t="s">
        <v>676</v>
      </c>
      <c r="I215" s="18" t="s">
        <v>677</v>
      </c>
      <c r="J215" s="18" t="s">
        <v>1336</v>
      </c>
      <c r="K215" s="18" t="s">
        <v>374</v>
      </c>
      <c r="L215" s="18" t="s">
        <v>1116</v>
      </c>
      <c r="M215" s="18" t="s">
        <v>1117</v>
      </c>
      <c r="N215" s="18" t="s">
        <v>375</v>
      </c>
      <c r="P215" s="18" t="s">
        <v>678</v>
      </c>
      <c r="U215" s="18" t="s">
        <v>746</v>
      </c>
    </row>
    <row r="216" spans="1:21" x14ac:dyDescent="0.3">
      <c r="A216" t="s">
        <v>710</v>
      </c>
      <c r="B216">
        <v>2023</v>
      </c>
      <c r="C216" t="s">
        <v>707</v>
      </c>
      <c r="D216" t="s">
        <v>772</v>
      </c>
      <c r="E216" t="s">
        <v>773</v>
      </c>
      <c r="G216" t="s">
        <v>888</v>
      </c>
      <c r="H216" t="s">
        <v>213</v>
      </c>
      <c r="I216" t="s">
        <v>214</v>
      </c>
      <c r="J216" t="s">
        <v>1337</v>
      </c>
      <c r="K216" t="s">
        <v>10</v>
      </c>
      <c r="N216" t="s">
        <v>11</v>
      </c>
      <c r="O216" t="s">
        <v>21</v>
      </c>
      <c r="P216" t="s">
        <v>210</v>
      </c>
      <c r="Q216" t="s">
        <v>1042</v>
      </c>
      <c r="R216" t="s">
        <v>1041</v>
      </c>
      <c r="S216" t="s">
        <v>1040</v>
      </c>
      <c r="T216" t="s">
        <v>1043</v>
      </c>
      <c r="U216" t="s">
        <v>746</v>
      </c>
    </row>
    <row r="217" spans="1:21" s="18" customFormat="1" hidden="1" x14ac:dyDescent="0.3">
      <c r="G217" s="18" t="s">
        <v>889</v>
      </c>
      <c r="H217" s="18" t="s">
        <v>681</v>
      </c>
      <c r="I217" s="18" t="s">
        <v>682</v>
      </c>
      <c r="J217" s="18" t="s">
        <v>1338</v>
      </c>
      <c r="K217" s="18" t="s">
        <v>374</v>
      </c>
      <c r="L217" s="18" t="s">
        <v>1116</v>
      </c>
      <c r="M217" s="18" t="s">
        <v>1117</v>
      </c>
      <c r="N217" s="18" t="s">
        <v>375</v>
      </c>
      <c r="P217" s="18" t="s">
        <v>683</v>
      </c>
      <c r="U217" s="18" t="s">
        <v>746</v>
      </c>
    </row>
    <row r="218" spans="1:21" s="18" customFormat="1" hidden="1" x14ac:dyDescent="0.3">
      <c r="G218" s="18" t="s">
        <v>661</v>
      </c>
      <c r="H218" s="18" t="s">
        <v>661</v>
      </c>
      <c r="I218" s="18" t="s">
        <v>662</v>
      </c>
      <c r="J218" s="18" t="s">
        <v>1339</v>
      </c>
      <c r="K218" s="18" t="s">
        <v>374</v>
      </c>
      <c r="L218" s="18" t="s">
        <v>1116</v>
      </c>
      <c r="M218" s="18" t="s">
        <v>1117</v>
      </c>
      <c r="N218" s="18" t="s">
        <v>375</v>
      </c>
      <c r="P218" s="18" t="s">
        <v>210</v>
      </c>
      <c r="U218" s="18" t="s">
        <v>746</v>
      </c>
    </row>
    <row r="219" spans="1:21" x14ac:dyDescent="0.3">
      <c r="A219" t="s">
        <v>710</v>
      </c>
      <c r="B219">
        <v>2023</v>
      </c>
      <c r="C219">
        <v>2021</v>
      </c>
      <c r="D219" t="s">
        <v>772</v>
      </c>
      <c r="E219" t="s">
        <v>805</v>
      </c>
      <c r="F219" t="s">
        <v>980</v>
      </c>
      <c r="G219" t="s">
        <v>756</v>
      </c>
      <c r="H219" t="s">
        <v>46</v>
      </c>
      <c r="I219" t="s">
        <v>47</v>
      </c>
      <c r="J219" t="s">
        <v>1340</v>
      </c>
      <c r="K219" t="s">
        <v>10</v>
      </c>
      <c r="N219" t="s">
        <v>11</v>
      </c>
      <c r="O219" t="s">
        <v>13</v>
      </c>
      <c r="P219" t="s">
        <v>16</v>
      </c>
      <c r="Q219" t="s">
        <v>1046</v>
      </c>
      <c r="R219" s="2" t="s">
        <v>763</v>
      </c>
      <c r="S219" s="2" t="s">
        <v>1045</v>
      </c>
      <c r="T219" s="2" t="s">
        <v>1044</v>
      </c>
      <c r="U219" t="s">
        <v>710</v>
      </c>
    </row>
    <row r="220" spans="1:21" x14ac:dyDescent="0.3">
      <c r="A220" t="s">
        <v>710</v>
      </c>
      <c r="B220">
        <v>2023</v>
      </c>
      <c r="C220">
        <v>2021</v>
      </c>
      <c r="D220" t="s">
        <v>772</v>
      </c>
      <c r="E220" t="s">
        <v>805</v>
      </c>
      <c r="F220" t="s">
        <v>980</v>
      </c>
      <c r="G220" t="s">
        <v>756</v>
      </c>
      <c r="H220" t="s">
        <v>46</v>
      </c>
      <c r="I220" t="s">
        <v>48</v>
      </c>
      <c r="J220" t="s">
        <v>1341</v>
      </c>
      <c r="K220" t="s">
        <v>10</v>
      </c>
      <c r="N220" t="s">
        <v>11</v>
      </c>
      <c r="O220" t="s">
        <v>44</v>
      </c>
      <c r="P220" t="s">
        <v>16</v>
      </c>
      <c r="Q220" t="s">
        <v>1046</v>
      </c>
      <c r="R220" t="s">
        <v>763</v>
      </c>
      <c r="S220" s="2" t="s">
        <v>1045</v>
      </c>
      <c r="T220" s="2" t="s">
        <v>1047</v>
      </c>
      <c r="U220" t="s">
        <v>710</v>
      </c>
    </row>
    <row r="221" spans="1:21" hidden="1" x14ac:dyDescent="0.3">
      <c r="A221" t="s">
        <v>709</v>
      </c>
      <c r="B221" t="s">
        <v>720</v>
      </c>
      <c r="C221" t="s">
        <v>720</v>
      </c>
      <c r="D221" t="s">
        <v>720</v>
      </c>
      <c r="E221" t="s">
        <v>720</v>
      </c>
      <c r="F221" t="s">
        <v>720</v>
      </c>
      <c r="G221" t="s">
        <v>890</v>
      </c>
      <c r="H221" t="s">
        <v>112</v>
      </c>
      <c r="I221" t="s">
        <v>113</v>
      </c>
      <c r="J221" t="s">
        <v>1342</v>
      </c>
      <c r="K221" t="s">
        <v>10</v>
      </c>
      <c r="N221" t="s">
        <v>11</v>
      </c>
      <c r="O221" t="s">
        <v>34</v>
      </c>
      <c r="P221" t="s">
        <v>111</v>
      </c>
      <c r="Q221" t="s">
        <v>1049</v>
      </c>
      <c r="T221" t="s">
        <v>1048</v>
      </c>
      <c r="U221" t="s">
        <v>746</v>
      </c>
    </row>
    <row r="222" spans="1:21" s="18" customFormat="1" hidden="1" x14ac:dyDescent="0.3">
      <c r="G222" s="18" t="s">
        <v>891</v>
      </c>
      <c r="H222" s="18" t="s">
        <v>618</v>
      </c>
      <c r="I222" s="18" t="s">
        <v>619</v>
      </c>
      <c r="J222" s="18" t="s">
        <v>1343</v>
      </c>
      <c r="K222" s="18" t="s">
        <v>374</v>
      </c>
      <c r="L222" s="18" t="s">
        <v>1116</v>
      </c>
      <c r="M222" s="18" t="s">
        <v>1117</v>
      </c>
      <c r="N222" s="18" t="s">
        <v>375</v>
      </c>
      <c r="P222" s="18" t="s">
        <v>611</v>
      </c>
      <c r="U222" s="18" t="s">
        <v>746</v>
      </c>
    </row>
    <row r="223" spans="1:21" hidden="1" x14ac:dyDescent="0.3">
      <c r="A223" t="s">
        <v>710</v>
      </c>
      <c r="B223">
        <v>2023</v>
      </c>
      <c r="C223" t="s">
        <v>707</v>
      </c>
      <c r="D223" t="s">
        <v>807</v>
      </c>
      <c r="E223" t="s">
        <v>773</v>
      </c>
      <c r="F223" t="s">
        <v>980</v>
      </c>
      <c r="G223" t="s">
        <v>365</v>
      </c>
      <c r="H223" t="s">
        <v>365</v>
      </c>
      <c r="I223" t="s">
        <v>366</v>
      </c>
      <c r="J223" t="s">
        <v>1344</v>
      </c>
      <c r="K223" t="s">
        <v>10</v>
      </c>
      <c r="N223" t="s">
        <v>233</v>
      </c>
      <c r="O223" t="s">
        <v>1051</v>
      </c>
      <c r="R223" t="s">
        <v>1050</v>
      </c>
      <c r="T223" t="s">
        <v>707</v>
      </c>
      <c r="U223" t="s">
        <v>746</v>
      </c>
    </row>
    <row r="224" spans="1:21" x14ac:dyDescent="0.3">
      <c r="A224" t="s">
        <v>710</v>
      </c>
      <c r="B224">
        <v>2023</v>
      </c>
      <c r="C224" t="s">
        <v>707</v>
      </c>
      <c r="D224" t="s">
        <v>772</v>
      </c>
      <c r="E224" t="s">
        <v>773</v>
      </c>
      <c r="G224" t="s">
        <v>892</v>
      </c>
      <c r="H224" t="s">
        <v>320</v>
      </c>
      <c r="I224" t="s">
        <v>321</v>
      </c>
      <c r="J224" t="s">
        <v>1345</v>
      </c>
      <c r="K224" t="s">
        <v>10</v>
      </c>
      <c r="N224" t="s">
        <v>233</v>
      </c>
      <c r="O224" t="s">
        <v>303</v>
      </c>
      <c r="P224" t="s">
        <v>322</v>
      </c>
      <c r="Q224" t="s">
        <v>1053</v>
      </c>
      <c r="R224" t="s">
        <v>1052</v>
      </c>
      <c r="T224" t="s">
        <v>707</v>
      </c>
      <c r="U224" t="s">
        <v>746</v>
      </c>
    </row>
    <row r="225" spans="1:21" hidden="1" x14ac:dyDescent="0.3">
      <c r="A225" t="s">
        <v>709</v>
      </c>
      <c r="B225" t="s">
        <v>720</v>
      </c>
      <c r="C225" t="s">
        <v>720</v>
      </c>
      <c r="D225" t="s">
        <v>720</v>
      </c>
      <c r="E225" t="s">
        <v>720</v>
      </c>
      <c r="F225" t="s">
        <v>720</v>
      </c>
      <c r="G225" t="s">
        <v>344</v>
      </c>
      <c r="H225" t="s">
        <v>344</v>
      </c>
      <c r="I225" t="s">
        <v>343</v>
      </c>
      <c r="J225" t="s">
        <v>1346</v>
      </c>
      <c r="K225" t="s">
        <v>10</v>
      </c>
      <c r="N225" t="s">
        <v>233</v>
      </c>
      <c r="Q225" t="s">
        <v>1055</v>
      </c>
      <c r="R225" t="s">
        <v>1054</v>
      </c>
      <c r="T225" t="s">
        <v>707</v>
      </c>
      <c r="U225" t="s">
        <v>746</v>
      </c>
    </row>
    <row r="226" spans="1:21" hidden="1" x14ac:dyDescent="0.3">
      <c r="A226" t="s">
        <v>710</v>
      </c>
      <c r="B226">
        <v>2024</v>
      </c>
      <c r="C226" t="s">
        <v>707</v>
      </c>
      <c r="D226" t="s">
        <v>807</v>
      </c>
      <c r="E226" t="s">
        <v>805</v>
      </c>
      <c r="F226" t="s">
        <v>1067</v>
      </c>
      <c r="G226" t="s">
        <v>718</v>
      </c>
      <c r="H226" t="s">
        <v>246</v>
      </c>
      <c r="I226" t="s">
        <v>247</v>
      </c>
      <c r="J226" t="s">
        <v>1347</v>
      </c>
      <c r="K226" t="s">
        <v>10</v>
      </c>
      <c r="N226" t="s">
        <v>233</v>
      </c>
      <c r="O226" t="s">
        <v>249</v>
      </c>
      <c r="P226" t="s">
        <v>248</v>
      </c>
      <c r="Q226" t="s">
        <v>1057</v>
      </c>
      <c r="R226" t="s">
        <v>1056</v>
      </c>
      <c r="S226" t="s">
        <v>1063</v>
      </c>
      <c r="T226" t="s">
        <v>707</v>
      </c>
      <c r="U226" t="s">
        <v>749</v>
      </c>
    </row>
    <row r="227" spans="1:21" hidden="1" x14ac:dyDescent="0.3">
      <c r="A227" t="s">
        <v>710</v>
      </c>
      <c r="B227">
        <v>2024</v>
      </c>
      <c r="C227" t="s">
        <v>707</v>
      </c>
      <c r="D227" t="s">
        <v>807</v>
      </c>
      <c r="E227" t="s">
        <v>805</v>
      </c>
      <c r="F227" t="s">
        <v>1067</v>
      </c>
      <c r="G227" t="s">
        <v>718</v>
      </c>
      <c r="H227" t="s">
        <v>246</v>
      </c>
      <c r="I227" t="s">
        <v>259</v>
      </c>
      <c r="J227" t="s">
        <v>1348</v>
      </c>
      <c r="K227" t="s">
        <v>10</v>
      </c>
      <c r="N227" t="s">
        <v>233</v>
      </c>
      <c r="O227" t="s">
        <v>249</v>
      </c>
      <c r="P227" t="s">
        <v>260</v>
      </c>
      <c r="Q227" t="s">
        <v>1057</v>
      </c>
      <c r="R227" t="s">
        <v>1056</v>
      </c>
      <c r="S227" t="s">
        <v>1063</v>
      </c>
      <c r="T227" t="s">
        <v>707</v>
      </c>
      <c r="U227" t="s">
        <v>749</v>
      </c>
    </row>
    <row r="228" spans="1:21" hidden="1" x14ac:dyDescent="0.3">
      <c r="A228" t="s">
        <v>710</v>
      </c>
      <c r="B228">
        <v>2024</v>
      </c>
      <c r="C228" t="s">
        <v>707</v>
      </c>
      <c r="D228" t="s">
        <v>807</v>
      </c>
      <c r="E228" t="s">
        <v>805</v>
      </c>
      <c r="F228" t="s">
        <v>1067</v>
      </c>
      <c r="G228" t="s">
        <v>718</v>
      </c>
      <c r="H228" t="s">
        <v>246</v>
      </c>
      <c r="I228" t="s">
        <v>304</v>
      </c>
      <c r="J228" t="s">
        <v>1349</v>
      </c>
      <c r="K228" t="s">
        <v>10</v>
      </c>
      <c r="N228" t="s">
        <v>233</v>
      </c>
      <c r="O228" t="s">
        <v>249</v>
      </c>
      <c r="P228" t="s">
        <v>248</v>
      </c>
      <c r="Q228" t="s">
        <v>1057</v>
      </c>
      <c r="R228" t="s">
        <v>1056</v>
      </c>
      <c r="S228" t="s">
        <v>1063</v>
      </c>
      <c r="T228" t="s">
        <v>707</v>
      </c>
      <c r="U228" t="s">
        <v>749</v>
      </c>
    </row>
    <row r="229" spans="1:21" hidden="1" x14ac:dyDescent="0.3">
      <c r="A229" t="s">
        <v>710</v>
      </c>
      <c r="B229">
        <v>2024</v>
      </c>
      <c r="C229" t="s">
        <v>707</v>
      </c>
      <c r="D229" t="s">
        <v>807</v>
      </c>
      <c r="E229" t="s">
        <v>805</v>
      </c>
      <c r="F229" t="s">
        <v>1067</v>
      </c>
      <c r="G229" t="s">
        <v>718</v>
      </c>
      <c r="H229" t="s">
        <v>246</v>
      </c>
      <c r="I229" t="s">
        <v>315</v>
      </c>
      <c r="J229" t="s">
        <v>1350</v>
      </c>
      <c r="K229" t="s">
        <v>10</v>
      </c>
      <c r="N229" t="s">
        <v>233</v>
      </c>
      <c r="O229" t="s">
        <v>249</v>
      </c>
      <c r="P229" t="s">
        <v>248</v>
      </c>
      <c r="Q229" t="s">
        <v>1069</v>
      </c>
      <c r="R229" t="s">
        <v>1056</v>
      </c>
      <c r="S229" t="s">
        <v>1064</v>
      </c>
      <c r="T229" t="s">
        <v>707</v>
      </c>
      <c r="U229" t="s">
        <v>749</v>
      </c>
    </row>
    <row r="230" spans="1:21" hidden="1" x14ac:dyDescent="0.3">
      <c r="A230" t="s">
        <v>710</v>
      </c>
      <c r="B230">
        <v>2024</v>
      </c>
      <c r="C230" t="s">
        <v>707</v>
      </c>
      <c r="D230" t="s">
        <v>807</v>
      </c>
      <c r="E230" t="s">
        <v>805</v>
      </c>
      <c r="F230" t="s">
        <v>1067</v>
      </c>
      <c r="G230" t="s">
        <v>718</v>
      </c>
      <c r="H230" t="s">
        <v>246</v>
      </c>
      <c r="I230" t="s">
        <v>317</v>
      </c>
      <c r="J230" t="s">
        <v>1351</v>
      </c>
      <c r="K230" t="s">
        <v>10</v>
      </c>
      <c r="N230" t="s">
        <v>233</v>
      </c>
      <c r="O230" t="s">
        <v>249</v>
      </c>
      <c r="P230" t="s">
        <v>248</v>
      </c>
      <c r="Q230" t="s">
        <v>1057</v>
      </c>
      <c r="R230" t="s">
        <v>1056</v>
      </c>
      <c r="S230" t="s">
        <v>1063</v>
      </c>
      <c r="T230" t="s">
        <v>707</v>
      </c>
      <c r="U230" t="s">
        <v>749</v>
      </c>
    </row>
    <row r="231" spans="1:21" hidden="1" x14ac:dyDescent="0.3">
      <c r="A231" t="s">
        <v>710</v>
      </c>
      <c r="B231">
        <v>2024</v>
      </c>
      <c r="C231" t="s">
        <v>707</v>
      </c>
      <c r="D231" t="s">
        <v>807</v>
      </c>
      <c r="E231" t="s">
        <v>805</v>
      </c>
      <c r="F231" t="s">
        <v>1067</v>
      </c>
      <c r="G231" t="s">
        <v>718</v>
      </c>
      <c r="H231" t="s">
        <v>246</v>
      </c>
      <c r="I231" t="s">
        <v>363</v>
      </c>
      <c r="J231" t="s">
        <v>1352</v>
      </c>
      <c r="K231" t="s">
        <v>10</v>
      </c>
      <c r="N231" t="s">
        <v>233</v>
      </c>
      <c r="O231" t="s">
        <v>274</v>
      </c>
      <c r="P231" t="s">
        <v>364</v>
      </c>
      <c r="Q231" t="s">
        <v>1057</v>
      </c>
      <c r="R231" t="s">
        <v>1056</v>
      </c>
      <c r="S231" t="s">
        <v>1063</v>
      </c>
      <c r="T231" t="s">
        <v>707</v>
      </c>
      <c r="U231" t="s">
        <v>749</v>
      </c>
    </row>
    <row r="232" spans="1:21" hidden="1" x14ac:dyDescent="0.3">
      <c r="A232" t="s">
        <v>710</v>
      </c>
      <c r="B232">
        <v>2024</v>
      </c>
      <c r="C232" t="s">
        <v>707</v>
      </c>
      <c r="D232" t="s">
        <v>807</v>
      </c>
      <c r="E232" t="s">
        <v>805</v>
      </c>
      <c r="F232" t="s">
        <v>1067</v>
      </c>
      <c r="G232" t="s">
        <v>718</v>
      </c>
      <c r="H232" t="s">
        <v>250</v>
      </c>
      <c r="I232" t="s">
        <v>251</v>
      </c>
      <c r="J232" t="s">
        <v>1353</v>
      </c>
      <c r="K232" t="s">
        <v>10</v>
      </c>
      <c r="N232" t="s">
        <v>233</v>
      </c>
      <c r="O232" t="s">
        <v>249</v>
      </c>
      <c r="P232" t="s">
        <v>252</v>
      </c>
      <c r="Q232" t="s">
        <v>1062</v>
      </c>
      <c r="R232" t="s">
        <v>1059</v>
      </c>
      <c r="S232" t="s">
        <v>1063</v>
      </c>
      <c r="T232" t="s">
        <v>707</v>
      </c>
      <c r="U232" t="s">
        <v>749</v>
      </c>
    </row>
    <row r="233" spans="1:21" hidden="1" x14ac:dyDescent="0.3">
      <c r="A233" t="s">
        <v>710</v>
      </c>
      <c r="B233">
        <v>2024</v>
      </c>
      <c r="C233" t="s">
        <v>707</v>
      </c>
      <c r="D233" t="s">
        <v>807</v>
      </c>
      <c r="E233" t="s">
        <v>805</v>
      </c>
      <c r="F233" t="s">
        <v>1067</v>
      </c>
      <c r="G233" t="s">
        <v>718</v>
      </c>
      <c r="H233" t="s">
        <v>151</v>
      </c>
      <c r="I233" t="s">
        <v>152</v>
      </c>
      <c r="J233" t="s">
        <v>1354</v>
      </c>
      <c r="K233" t="s">
        <v>10</v>
      </c>
      <c r="N233" t="s">
        <v>11</v>
      </c>
      <c r="O233" t="s">
        <v>148</v>
      </c>
      <c r="P233" t="s">
        <v>147</v>
      </c>
      <c r="Q233" t="s">
        <v>1070</v>
      </c>
      <c r="R233" t="s">
        <v>1056</v>
      </c>
      <c r="S233" t="s">
        <v>1060</v>
      </c>
      <c r="T233" t="s">
        <v>1061</v>
      </c>
      <c r="U233" t="s">
        <v>749</v>
      </c>
    </row>
    <row r="234" spans="1:21" hidden="1" x14ac:dyDescent="0.3">
      <c r="A234" t="s">
        <v>710</v>
      </c>
      <c r="B234">
        <v>2024</v>
      </c>
      <c r="C234" t="s">
        <v>707</v>
      </c>
      <c r="D234" t="s">
        <v>807</v>
      </c>
      <c r="E234" t="s">
        <v>805</v>
      </c>
      <c r="F234" t="s">
        <v>1067</v>
      </c>
      <c r="G234" t="s">
        <v>718</v>
      </c>
      <c r="H234" t="s">
        <v>151</v>
      </c>
      <c r="I234" t="s">
        <v>170</v>
      </c>
      <c r="J234" t="s">
        <v>1355</v>
      </c>
      <c r="K234" t="s">
        <v>10</v>
      </c>
      <c r="N234" t="s">
        <v>11</v>
      </c>
      <c r="O234" t="s">
        <v>34</v>
      </c>
      <c r="P234" t="s">
        <v>171</v>
      </c>
      <c r="Q234" t="s">
        <v>1071</v>
      </c>
      <c r="R234" t="s">
        <v>1056</v>
      </c>
      <c r="S234" t="s">
        <v>1066</v>
      </c>
      <c r="T234" t="s">
        <v>1068</v>
      </c>
      <c r="U234" t="s">
        <v>749</v>
      </c>
    </row>
    <row r="235" spans="1:21" s="18" customFormat="1" hidden="1" x14ac:dyDescent="0.3">
      <c r="A235" s="18" t="s">
        <v>710</v>
      </c>
      <c r="B235" s="18">
        <v>2024</v>
      </c>
      <c r="E235" s="18" t="s">
        <v>805</v>
      </c>
      <c r="F235" s="18" t="s">
        <v>1067</v>
      </c>
      <c r="G235" s="18" t="s">
        <v>718</v>
      </c>
      <c r="H235" s="18" t="s">
        <v>151</v>
      </c>
      <c r="I235" s="18" t="s">
        <v>495</v>
      </c>
      <c r="J235" s="18" t="s">
        <v>1357</v>
      </c>
      <c r="K235" s="18" t="s">
        <v>374</v>
      </c>
      <c r="L235" s="18" t="s">
        <v>1116</v>
      </c>
      <c r="M235" s="18" t="s">
        <v>1118</v>
      </c>
      <c r="N235" s="18" t="s">
        <v>375</v>
      </c>
      <c r="P235" s="18" t="s">
        <v>174</v>
      </c>
      <c r="Q235" s="18" t="s">
        <v>1058</v>
      </c>
      <c r="R235" s="18" t="s">
        <v>1056</v>
      </c>
      <c r="S235" s="18" t="s">
        <v>1066</v>
      </c>
      <c r="T235" s="18" t="s">
        <v>707</v>
      </c>
      <c r="U235" s="18" t="s">
        <v>749</v>
      </c>
    </row>
    <row r="236" spans="1:21" hidden="1" x14ac:dyDescent="0.3">
      <c r="A236" t="s">
        <v>710</v>
      </c>
      <c r="B236">
        <v>2024</v>
      </c>
      <c r="C236" t="s">
        <v>707</v>
      </c>
      <c r="D236" t="s">
        <v>807</v>
      </c>
      <c r="E236" t="s">
        <v>805</v>
      </c>
      <c r="F236" t="s">
        <v>1067</v>
      </c>
      <c r="G236" t="s">
        <v>718</v>
      </c>
      <c r="H236" t="s">
        <v>151</v>
      </c>
      <c r="I236" t="s">
        <v>345</v>
      </c>
      <c r="J236" t="s">
        <v>1356</v>
      </c>
      <c r="K236" t="s">
        <v>10</v>
      </c>
      <c r="N236" t="s">
        <v>233</v>
      </c>
      <c r="O236" t="s">
        <v>255</v>
      </c>
      <c r="P236" t="s">
        <v>346</v>
      </c>
      <c r="Q236" t="s">
        <v>1071</v>
      </c>
      <c r="R236" t="s">
        <v>1056</v>
      </c>
      <c r="S236" t="s">
        <v>1066</v>
      </c>
      <c r="U236" t="s">
        <v>749</v>
      </c>
    </row>
    <row r="237" spans="1:21" s="18" customFormat="1" hidden="1" x14ac:dyDescent="0.3">
      <c r="A237" s="18" t="s">
        <v>710</v>
      </c>
      <c r="B237" s="18">
        <v>2024</v>
      </c>
      <c r="E237" s="18" t="s">
        <v>805</v>
      </c>
      <c r="F237" s="18" t="s">
        <v>1067</v>
      </c>
      <c r="G237" s="18" t="s">
        <v>718</v>
      </c>
      <c r="H237" s="18" t="s">
        <v>151</v>
      </c>
      <c r="I237" s="18" t="s">
        <v>648</v>
      </c>
      <c r="J237" s="18" t="s">
        <v>1358</v>
      </c>
      <c r="K237" s="18" t="s">
        <v>374</v>
      </c>
      <c r="L237" s="18" t="s">
        <v>1116</v>
      </c>
      <c r="M237" s="18" t="s">
        <v>1119</v>
      </c>
      <c r="N237" s="18" t="s">
        <v>375</v>
      </c>
      <c r="P237" s="18" t="s">
        <v>649</v>
      </c>
      <c r="Q237" s="18" t="s">
        <v>1058</v>
      </c>
      <c r="R237" s="18" t="s">
        <v>1056</v>
      </c>
      <c r="S237" s="18" t="s">
        <v>1066</v>
      </c>
      <c r="U237" s="18" t="s">
        <v>749</v>
      </c>
    </row>
    <row r="238" spans="1:21" hidden="1" x14ac:dyDescent="0.3">
      <c r="A238" t="s">
        <v>709</v>
      </c>
      <c r="B238" t="s">
        <v>720</v>
      </c>
      <c r="C238" t="s">
        <v>720</v>
      </c>
      <c r="D238" t="s">
        <v>720</v>
      </c>
      <c r="E238" t="s">
        <v>720</v>
      </c>
      <c r="F238" t="s">
        <v>720</v>
      </c>
      <c r="G238" t="s">
        <v>231</v>
      </c>
      <c r="H238" t="s">
        <v>231</v>
      </c>
      <c r="I238" t="s">
        <v>232</v>
      </c>
      <c r="J238" t="s">
        <v>1359</v>
      </c>
      <c r="K238" t="s">
        <v>10</v>
      </c>
      <c r="N238" t="s">
        <v>233</v>
      </c>
      <c r="O238" t="s">
        <v>1073</v>
      </c>
      <c r="P238" t="s">
        <v>244</v>
      </c>
      <c r="Q238" t="s">
        <v>1075</v>
      </c>
      <c r="R238" t="s">
        <v>1072</v>
      </c>
      <c r="S238" t="s">
        <v>1074</v>
      </c>
      <c r="T238" t="s">
        <v>707</v>
      </c>
      <c r="U238" t="s">
        <v>746</v>
      </c>
    </row>
    <row r="239" spans="1:21" s="18" customFormat="1" hidden="1" x14ac:dyDescent="0.3">
      <c r="G239" s="18" t="s">
        <v>893</v>
      </c>
      <c r="H239" s="18" t="s">
        <v>510</v>
      </c>
      <c r="I239" s="18" t="s">
        <v>511</v>
      </c>
      <c r="J239" s="18" t="s">
        <v>1360</v>
      </c>
      <c r="K239" s="18" t="s">
        <v>374</v>
      </c>
      <c r="L239" s="18" t="s">
        <v>1116</v>
      </c>
      <c r="M239" s="18" t="s">
        <v>1117</v>
      </c>
      <c r="N239" s="18" t="s">
        <v>375</v>
      </c>
      <c r="P239" s="18" t="s">
        <v>509</v>
      </c>
      <c r="U239" s="18" t="s">
        <v>746</v>
      </c>
    </row>
    <row r="240" spans="1:21" s="18" customFormat="1" hidden="1" x14ac:dyDescent="0.3">
      <c r="G240" s="18" t="s">
        <v>894</v>
      </c>
      <c r="H240" s="18" t="s">
        <v>455</v>
      </c>
      <c r="I240" s="18" t="s">
        <v>456</v>
      </c>
      <c r="J240" s="18" t="s">
        <v>1361</v>
      </c>
      <c r="K240" s="18" t="s">
        <v>374</v>
      </c>
      <c r="L240" s="18" t="s">
        <v>1116</v>
      </c>
      <c r="M240" s="18" t="s">
        <v>1117</v>
      </c>
      <c r="N240" s="18" t="s">
        <v>375</v>
      </c>
      <c r="P240" s="18" t="s">
        <v>457</v>
      </c>
      <c r="U240" s="18" t="s">
        <v>746</v>
      </c>
    </row>
    <row r="241" spans="1:21" s="18" customFormat="1" hidden="1" x14ac:dyDescent="0.3">
      <c r="G241" s="18" t="s">
        <v>895</v>
      </c>
      <c r="H241" s="18" t="s">
        <v>440</v>
      </c>
      <c r="I241" s="18" t="s">
        <v>441</v>
      </c>
      <c r="J241" s="18" t="s">
        <v>1362</v>
      </c>
      <c r="K241" s="18" t="s">
        <v>374</v>
      </c>
      <c r="L241" s="18" t="s">
        <v>1116</v>
      </c>
      <c r="M241" s="18" t="s">
        <v>1117</v>
      </c>
      <c r="N241" s="18" t="s">
        <v>375</v>
      </c>
      <c r="P241" s="18" t="s">
        <v>442</v>
      </c>
      <c r="U241" s="18" t="s">
        <v>746</v>
      </c>
    </row>
    <row r="242" spans="1:21" x14ac:dyDescent="0.3">
      <c r="A242" t="s">
        <v>710</v>
      </c>
      <c r="B242">
        <v>2023</v>
      </c>
      <c r="D242" t="s">
        <v>772</v>
      </c>
      <c r="E242" t="s">
        <v>773</v>
      </c>
      <c r="F242" t="s">
        <v>1078</v>
      </c>
      <c r="G242" t="s">
        <v>328</v>
      </c>
      <c r="H242" t="s">
        <v>328</v>
      </c>
      <c r="I242" t="s">
        <v>329</v>
      </c>
      <c r="J242" t="s">
        <v>1363</v>
      </c>
      <c r="K242" t="s">
        <v>10</v>
      </c>
      <c r="N242" t="s">
        <v>233</v>
      </c>
      <c r="O242" t="s">
        <v>274</v>
      </c>
      <c r="P242" t="s">
        <v>64</v>
      </c>
      <c r="R242" t="s">
        <v>1076</v>
      </c>
      <c r="S242" t="s">
        <v>1077</v>
      </c>
      <c r="T242" t="s">
        <v>707</v>
      </c>
      <c r="U242" t="s">
        <v>746</v>
      </c>
    </row>
    <row r="243" spans="1:21" s="18" customFormat="1" hidden="1" x14ac:dyDescent="0.3">
      <c r="G243" s="18" t="s">
        <v>896</v>
      </c>
      <c r="H243" s="18" t="s">
        <v>481</v>
      </c>
      <c r="I243" s="18" t="s">
        <v>482</v>
      </c>
      <c r="J243" s="18" t="s">
        <v>1364</v>
      </c>
      <c r="K243" s="18" t="s">
        <v>374</v>
      </c>
      <c r="L243" s="18" t="s">
        <v>1116</v>
      </c>
      <c r="M243" s="18" t="s">
        <v>1117</v>
      </c>
      <c r="N243" s="18" t="s">
        <v>375</v>
      </c>
      <c r="P243" s="18" t="s">
        <v>483</v>
      </c>
      <c r="U243" s="18" t="s">
        <v>746</v>
      </c>
    </row>
    <row r="244" spans="1:21" s="18" customFormat="1" hidden="1" x14ac:dyDescent="0.3">
      <c r="G244" s="18" t="s">
        <v>632</v>
      </c>
      <c r="H244" s="18" t="s">
        <v>632</v>
      </c>
      <c r="I244" s="18" t="s">
        <v>633</v>
      </c>
      <c r="J244" s="18" t="s">
        <v>1365</v>
      </c>
      <c r="K244" s="18" t="s">
        <v>374</v>
      </c>
      <c r="L244" s="18" t="s">
        <v>1116</v>
      </c>
      <c r="M244" s="18" t="s">
        <v>1118</v>
      </c>
      <c r="N244" s="18" t="s">
        <v>375</v>
      </c>
      <c r="P244" s="18" t="s">
        <v>627</v>
      </c>
      <c r="U244" s="18" t="s">
        <v>746</v>
      </c>
    </row>
    <row r="245" spans="1:21" s="18" customFormat="1" hidden="1" x14ac:dyDescent="0.3">
      <c r="G245" s="18" t="s">
        <v>514</v>
      </c>
      <c r="H245" s="18" t="s">
        <v>514</v>
      </c>
      <c r="I245" s="18" t="s">
        <v>515</v>
      </c>
      <c r="J245" s="18" t="s">
        <v>1366</v>
      </c>
      <c r="K245" s="18" t="s">
        <v>374</v>
      </c>
      <c r="L245" s="18" t="s">
        <v>1116</v>
      </c>
      <c r="M245" s="18" t="s">
        <v>1117</v>
      </c>
      <c r="N245" s="18" t="s">
        <v>375</v>
      </c>
      <c r="P245" s="18" t="s">
        <v>509</v>
      </c>
      <c r="U245" s="18" t="s">
        <v>746</v>
      </c>
    </row>
    <row r="246" spans="1:21" s="18" customFormat="1" hidden="1" x14ac:dyDescent="0.3">
      <c r="A246" s="18" t="s">
        <v>710</v>
      </c>
      <c r="B246" s="18">
        <v>2023</v>
      </c>
      <c r="D246" s="18" t="s">
        <v>807</v>
      </c>
      <c r="E246" s="18" t="s">
        <v>773</v>
      </c>
      <c r="G246" s="18" t="s">
        <v>898</v>
      </c>
      <c r="H246" s="18" t="s">
        <v>507</v>
      </c>
      <c r="I246" s="18" t="s">
        <v>508</v>
      </c>
      <c r="J246" s="18" t="s">
        <v>1368</v>
      </c>
      <c r="K246" s="18" t="s">
        <v>374</v>
      </c>
      <c r="L246" s="18" t="s">
        <v>1116</v>
      </c>
      <c r="M246" s="18" t="s">
        <v>1117</v>
      </c>
      <c r="N246" s="18" t="s">
        <v>375</v>
      </c>
      <c r="P246" s="18" t="s">
        <v>509</v>
      </c>
      <c r="S246" s="18" t="s">
        <v>1080</v>
      </c>
      <c r="T246" s="18" t="s">
        <v>1081</v>
      </c>
      <c r="U246" s="18" t="s">
        <v>746</v>
      </c>
    </row>
    <row r="247" spans="1:21" hidden="1" x14ac:dyDescent="0.3">
      <c r="A247" t="s">
        <v>710</v>
      </c>
      <c r="B247">
        <v>2023</v>
      </c>
      <c r="C247" t="s">
        <v>707</v>
      </c>
      <c r="D247" t="s">
        <v>807</v>
      </c>
      <c r="E247" t="s">
        <v>773</v>
      </c>
      <c r="G247" t="s">
        <v>897</v>
      </c>
      <c r="H247" t="s">
        <v>172</v>
      </c>
      <c r="I247" t="s">
        <v>173</v>
      </c>
      <c r="J247" t="s">
        <v>1367</v>
      </c>
      <c r="K247" t="s">
        <v>10</v>
      </c>
      <c r="N247" t="s">
        <v>11</v>
      </c>
      <c r="O247" t="s">
        <v>17</v>
      </c>
      <c r="P247" t="s">
        <v>174</v>
      </c>
      <c r="Q247" t="s">
        <v>1082</v>
      </c>
      <c r="R247" t="s">
        <v>1079</v>
      </c>
      <c r="U247" t="s">
        <v>746</v>
      </c>
    </row>
    <row r="248" spans="1:21" s="18" customFormat="1" hidden="1" x14ac:dyDescent="0.3">
      <c r="A248" s="18" t="s">
        <v>710</v>
      </c>
      <c r="B248" s="18" t="s">
        <v>720</v>
      </c>
      <c r="C248" s="18" t="s">
        <v>720</v>
      </c>
      <c r="D248" s="18" t="s">
        <v>709</v>
      </c>
      <c r="E248" s="18" t="s">
        <v>720</v>
      </c>
      <c r="F248" s="18" t="s">
        <v>720</v>
      </c>
      <c r="G248" s="18" t="s">
        <v>899</v>
      </c>
      <c r="H248" s="18" t="s">
        <v>435</v>
      </c>
      <c r="I248" s="18" t="s">
        <v>436</v>
      </c>
      <c r="J248" s="18" t="s">
        <v>1369</v>
      </c>
      <c r="K248" s="18" t="s">
        <v>374</v>
      </c>
      <c r="L248" s="18" t="s">
        <v>1116</v>
      </c>
      <c r="M248" s="18" t="s">
        <v>1117</v>
      </c>
      <c r="N248" s="18" t="s">
        <v>375</v>
      </c>
      <c r="P248" s="18" t="s">
        <v>437</v>
      </c>
      <c r="U248" s="18" t="s">
        <v>746</v>
      </c>
    </row>
    <row r="249" spans="1:21" s="18" customFormat="1" hidden="1" x14ac:dyDescent="0.3">
      <c r="G249" s="18" t="s">
        <v>899</v>
      </c>
      <c r="H249" s="18" t="s">
        <v>435</v>
      </c>
      <c r="I249" s="18" t="s">
        <v>438</v>
      </c>
      <c r="J249" s="18" t="s">
        <v>1370</v>
      </c>
      <c r="K249" s="18" t="s">
        <v>374</v>
      </c>
      <c r="L249" s="18" t="s">
        <v>1116</v>
      </c>
      <c r="M249" s="18" t="s">
        <v>1117</v>
      </c>
      <c r="N249" s="18" t="s">
        <v>375</v>
      </c>
      <c r="P249" s="18" t="s">
        <v>439</v>
      </c>
      <c r="U249" s="18" t="s">
        <v>746</v>
      </c>
    </row>
    <row r="250" spans="1:21" s="18" customFormat="1" hidden="1" x14ac:dyDescent="0.3">
      <c r="G250" s="18" t="s">
        <v>900</v>
      </c>
      <c r="H250" s="18" t="s">
        <v>684</v>
      </c>
      <c r="I250" s="18" t="s">
        <v>685</v>
      </c>
      <c r="J250" s="18" t="s">
        <v>1371</v>
      </c>
      <c r="K250" s="18" t="s">
        <v>374</v>
      </c>
      <c r="L250" s="18" t="s">
        <v>1116</v>
      </c>
      <c r="M250" s="18" t="s">
        <v>1117</v>
      </c>
      <c r="N250" s="18" t="s">
        <v>375</v>
      </c>
      <c r="P250" s="18" t="s">
        <v>683</v>
      </c>
      <c r="U250" s="18" t="s">
        <v>746</v>
      </c>
    </row>
    <row r="251" spans="1:21" hidden="1" x14ac:dyDescent="0.3">
      <c r="A251" t="s">
        <v>710</v>
      </c>
      <c r="B251">
        <v>2023</v>
      </c>
      <c r="C251" t="s">
        <v>707</v>
      </c>
      <c r="D251" t="s">
        <v>807</v>
      </c>
      <c r="E251" t="s">
        <v>773</v>
      </c>
      <c r="G251" t="s">
        <v>764</v>
      </c>
      <c r="H251" t="s">
        <v>358</v>
      </c>
      <c r="I251" t="s">
        <v>359</v>
      </c>
      <c r="J251" t="s">
        <v>1372</v>
      </c>
      <c r="K251" t="s">
        <v>10</v>
      </c>
      <c r="N251" t="s">
        <v>233</v>
      </c>
      <c r="O251" t="s">
        <v>274</v>
      </c>
      <c r="P251" t="s">
        <v>360</v>
      </c>
      <c r="R251" s="3" t="s">
        <v>1083</v>
      </c>
      <c r="S251" s="17" t="s">
        <v>707</v>
      </c>
      <c r="T251" t="s">
        <v>707</v>
      </c>
      <c r="U251" t="s">
        <v>710</v>
      </c>
    </row>
    <row r="252" spans="1:21" x14ac:dyDescent="0.3">
      <c r="A252" t="s">
        <v>710</v>
      </c>
      <c r="B252">
        <v>2023</v>
      </c>
      <c r="C252" t="s">
        <v>707</v>
      </c>
      <c r="D252" t="s">
        <v>772</v>
      </c>
      <c r="E252" t="s">
        <v>773</v>
      </c>
      <c r="G252" t="s">
        <v>901</v>
      </c>
      <c r="H252" t="s">
        <v>49</v>
      </c>
      <c r="I252" t="s">
        <v>50</v>
      </c>
      <c r="J252" t="s">
        <v>1373</v>
      </c>
      <c r="K252" t="s">
        <v>10</v>
      </c>
      <c r="N252" t="s">
        <v>11</v>
      </c>
      <c r="O252" t="s">
        <v>13</v>
      </c>
      <c r="P252" t="s">
        <v>16</v>
      </c>
      <c r="Q252" t="s">
        <v>1086</v>
      </c>
      <c r="R252" t="s">
        <v>1085</v>
      </c>
      <c r="S252" t="s">
        <v>1087</v>
      </c>
      <c r="T252" t="s">
        <v>1084</v>
      </c>
      <c r="U252" t="s">
        <v>746</v>
      </c>
    </row>
    <row r="253" spans="1:21" hidden="1" x14ac:dyDescent="0.3">
      <c r="A253" t="s">
        <v>709</v>
      </c>
      <c r="B253" t="s">
        <v>720</v>
      </c>
      <c r="C253" t="s">
        <v>720</v>
      </c>
      <c r="D253" t="s">
        <v>720</v>
      </c>
      <c r="E253" t="s">
        <v>720</v>
      </c>
      <c r="F253" t="s">
        <v>720</v>
      </c>
      <c r="G253" t="s">
        <v>902</v>
      </c>
      <c r="H253" t="s">
        <v>119</v>
      </c>
      <c r="I253" t="s">
        <v>120</v>
      </c>
      <c r="J253" t="s">
        <v>1374</v>
      </c>
      <c r="K253" t="s">
        <v>10</v>
      </c>
      <c r="N253" t="s">
        <v>11</v>
      </c>
      <c r="O253" t="s">
        <v>122</v>
      </c>
      <c r="P253" t="s">
        <v>121</v>
      </c>
      <c r="Q253" t="s">
        <v>1055</v>
      </c>
      <c r="R253" t="s">
        <v>1088</v>
      </c>
      <c r="S253" t="s">
        <v>1088</v>
      </c>
      <c r="T253" t="s">
        <v>1089</v>
      </c>
      <c r="U253" t="s">
        <v>746</v>
      </c>
    </row>
    <row r="254" spans="1:21" s="18" customFormat="1" hidden="1" x14ac:dyDescent="0.3">
      <c r="G254" s="18" t="s">
        <v>446</v>
      </c>
      <c r="H254" s="18" t="s">
        <v>446</v>
      </c>
      <c r="I254" s="18" t="s">
        <v>447</v>
      </c>
      <c r="J254" s="18" t="s">
        <v>1375</v>
      </c>
      <c r="K254" s="18" t="s">
        <v>374</v>
      </c>
      <c r="L254" s="18" t="s">
        <v>1116</v>
      </c>
      <c r="M254" s="18" t="s">
        <v>1117</v>
      </c>
      <c r="N254" s="18" t="s">
        <v>375</v>
      </c>
      <c r="P254" s="18" t="s">
        <v>448</v>
      </c>
      <c r="U254" s="18" t="s">
        <v>746</v>
      </c>
    </row>
    <row r="255" spans="1:21" s="18" customFormat="1" hidden="1" x14ac:dyDescent="0.3">
      <c r="G255" s="18" t="s">
        <v>645</v>
      </c>
      <c r="H255" s="18" t="s">
        <v>645</v>
      </c>
      <c r="I255" s="18" t="s">
        <v>646</v>
      </c>
      <c r="J255" s="18" t="s">
        <v>1376</v>
      </c>
      <c r="K255" s="18" t="s">
        <v>374</v>
      </c>
      <c r="L255" s="18" t="s">
        <v>1116</v>
      </c>
      <c r="M255" s="18" t="s">
        <v>1117</v>
      </c>
      <c r="N255" s="18" t="s">
        <v>375</v>
      </c>
      <c r="P255" s="18" t="s">
        <v>647</v>
      </c>
      <c r="U255" s="18" t="s">
        <v>746</v>
      </c>
    </row>
    <row r="256" spans="1:21" s="18" customFormat="1" hidden="1" x14ac:dyDescent="0.3">
      <c r="G256" s="18" t="s">
        <v>390</v>
      </c>
      <c r="H256" s="18" t="s">
        <v>390</v>
      </c>
      <c r="I256" s="18" t="s">
        <v>391</v>
      </c>
      <c r="J256" s="18" t="s">
        <v>1377</v>
      </c>
      <c r="K256" s="18" t="s">
        <v>374</v>
      </c>
      <c r="L256" s="18" t="s">
        <v>1116</v>
      </c>
      <c r="M256" s="18" t="s">
        <v>1117</v>
      </c>
      <c r="N256" s="18" t="s">
        <v>375</v>
      </c>
      <c r="P256" s="18" t="s">
        <v>389</v>
      </c>
      <c r="U256" s="18" t="s">
        <v>746</v>
      </c>
    </row>
    <row r="257" spans="1:21" x14ac:dyDescent="0.3">
      <c r="A257" t="s">
        <v>710</v>
      </c>
      <c r="B257">
        <v>2023</v>
      </c>
      <c r="C257">
        <v>2024</v>
      </c>
      <c r="D257" t="s">
        <v>772</v>
      </c>
      <c r="E257" t="s">
        <v>773</v>
      </c>
      <c r="G257" t="s">
        <v>903</v>
      </c>
      <c r="H257" t="s">
        <v>51</v>
      </c>
      <c r="I257" t="s">
        <v>52</v>
      </c>
      <c r="J257" t="s">
        <v>1378</v>
      </c>
      <c r="K257" t="s">
        <v>10</v>
      </c>
      <c r="N257" t="s">
        <v>11</v>
      </c>
      <c r="O257" t="s">
        <v>44</v>
      </c>
      <c r="P257" t="s">
        <v>16</v>
      </c>
      <c r="Q257" t="s">
        <v>1092</v>
      </c>
      <c r="R257" t="s">
        <v>1090</v>
      </c>
      <c r="S257" t="s">
        <v>1091</v>
      </c>
      <c r="T257" t="s">
        <v>1093</v>
      </c>
      <c r="U257" t="s">
        <v>746</v>
      </c>
    </row>
    <row r="258" spans="1:21" x14ac:dyDescent="0.3">
      <c r="A258" t="s">
        <v>710</v>
      </c>
      <c r="B258">
        <v>2023</v>
      </c>
      <c r="C258">
        <v>2024</v>
      </c>
      <c r="D258" t="s">
        <v>772</v>
      </c>
      <c r="E258" t="s">
        <v>773</v>
      </c>
      <c r="G258" t="s">
        <v>903</v>
      </c>
      <c r="H258" t="s">
        <v>51</v>
      </c>
      <c r="I258" t="s">
        <v>53</v>
      </c>
      <c r="J258" t="s">
        <v>1379</v>
      </c>
      <c r="K258" t="s">
        <v>10</v>
      </c>
      <c r="N258" t="s">
        <v>11</v>
      </c>
      <c r="O258" t="s">
        <v>21</v>
      </c>
      <c r="P258" t="s">
        <v>16</v>
      </c>
      <c r="Q258" t="s">
        <v>1092</v>
      </c>
      <c r="R258" t="s">
        <v>1090</v>
      </c>
      <c r="S258" t="s">
        <v>1091</v>
      </c>
      <c r="T258" t="s">
        <v>1093</v>
      </c>
      <c r="U258" t="s">
        <v>746</v>
      </c>
    </row>
    <row r="259" spans="1:21" x14ac:dyDescent="0.3">
      <c r="A259" t="s">
        <v>710</v>
      </c>
      <c r="B259">
        <v>2019</v>
      </c>
      <c r="C259">
        <v>2019</v>
      </c>
      <c r="D259" t="s">
        <v>772</v>
      </c>
      <c r="E259" t="s">
        <v>773</v>
      </c>
      <c r="G259" t="s">
        <v>54</v>
      </c>
      <c r="H259" t="s">
        <v>54</v>
      </c>
      <c r="I259" t="s">
        <v>55</v>
      </c>
      <c r="J259" t="s">
        <v>1380</v>
      </c>
      <c r="K259" t="s">
        <v>10</v>
      </c>
      <c r="N259" t="s">
        <v>11</v>
      </c>
      <c r="O259" t="s">
        <v>19</v>
      </c>
      <c r="P259" t="s">
        <v>16</v>
      </c>
      <c r="Q259" t="s">
        <v>1095</v>
      </c>
      <c r="R259" t="s">
        <v>1094</v>
      </c>
      <c r="S259" t="s">
        <v>1097</v>
      </c>
      <c r="T259" t="s">
        <v>1096</v>
      </c>
      <c r="U259" t="s">
        <v>746</v>
      </c>
    </row>
    <row r="260" spans="1:21" x14ac:dyDescent="0.3">
      <c r="A260" t="s">
        <v>710</v>
      </c>
      <c r="B260">
        <v>2020</v>
      </c>
      <c r="C260" t="s">
        <v>707</v>
      </c>
      <c r="D260" t="s">
        <v>772</v>
      </c>
      <c r="E260" t="s">
        <v>773</v>
      </c>
      <c r="G260" t="s">
        <v>904</v>
      </c>
      <c r="H260" t="s">
        <v>306</v>
      </c>
      <c r="I260" t="s">
        <v>307</v>
      </c>
      <c r="J260" t="s">
        <v>1381</v>
      </c>
      <c r="K260" t="s">
        <v>10</v>
      </c>
      <c r="N260" t="s">
        <v>233</v>
      </c>
      <c r="O260" t="s">
        <v>245</v>
      </c>
      <c r="P260" t="s">
        <v>244</v>
      </c>
      <c r="Q260" t="s">
        <v>1100</v>
      </c>
      <c r="R260" t="s">
        <v>1098</v>
      </c>
      <c r="S260" t="s">
        <v>1099</v>
      </c>
      <c r="T260" t="s">
        <v>707</v>
      </c>
      <c r="U260" t="s">
        <v>746</v>
      </c>
    </row>
    <row r="261" spans="1:21" x14ac:dyDescent="0.3">
      <c r="A261" t="s">
        <v>710</v>
      </c>
      <c r="B261">
        <v>2020</v>
      </c>
      <c r="C261" t="s">
        <v>707</v>
      </c>
      <c r="D261" t="s">
        <v>772</v>
      </c>
      <c r="E261" t="s">
        <v>773</v>
      </c>
      <c r="G261" t="s">
        <v>904</v>
      </c>
      <c r="H261" t="s">
        <v>306</v>
      </c>
      <c r="I261" t="s">
        <v>316</v>
      </c>
      <c r="J261" t="s">
        <v>1382</v>
      </c>
      <c r="K261" t="s">
        <v>10</v>
      </c>
      <c r="N261" t="s">
        <v>233</v>
      </c>
      <c r="O261" t="s">
        <v>245</v>
      </c>
      <c r="P261" t="s">
        <v>244</v>
      </c>
      <c r="Q261" t="s">
        <v>1100</v>
      </c>
      <c r="R261" t="s">
        <v>1098</v>
      </c>
      <c r="S261" t="s">
        <v>1099</v>
      </c>
      <c r="T261" t="s">
        <v>707</v>
      </c>
      <c r="U261" t="s">
        <v>746</v>
      </c>
    </row>
    <row r="262" spans="1:21" ht="28.8" x14ac:dyDescent="0.3">
      <c r="A262" t="s">
        <v>710</v>
      </c>
      <c r="B262" t="s">
        <v>707</v>
      </c>
      <c r="C262">
        <v>2016</v>
      </c>
      <c r="D262" t="s">
        <v>772</v>
      </c>
      <c r="E262" t="s">
        <v>773</v>
      </c>
      <c r="G262" t="s">
        <v>153</v>
      </c>
      <c r="H262" t="s">
        <v>153</v>
      </c>
      <c r="I262" t="s">
        <v>154</v>
      </c>
      <c r="J262" t="s">
        <v>1383</v>
      </c>
      <c r="K262" t="s">
        <v>10</v>
      </c>
      <c r="N262" t="s">
        <v>11</v>
      </c>
      <c r="O262" t="s">
        <v>23</v>
      </c>
      <c r="P262" t="s">
        <v>147</v>
      </c>
      <c r="Q262" t="s">
        <v>1454</v>
      </c>
      <c r="R262" s="3" t="s">
        <v>1453</v>
      </c>
      <c r="S262" s="17" t="s">
        <v>1452</v>
      </c>
      <c r="T262" s="17" t="s">
        <v>1451</v>
      </c>
      <c r="U262" t="s">
        <v>748</v>
      </c>
    </row>
    <row r="263" spans="1:21" s="18" customFormat="1" hidden="1" x14ac:dyDescent="0.3">
      <c r="G263" s="18" t="s">
        <v>489</v>
      </c>
      <c r="H263" s="18" t="s">
        <v>489</v>
      </c>
      <c r="I263" s="18" t="s">
        <v>490</v>
      </c>
      <c r="J263" s="18" t="s">
        <v>1384</v>
      </c>
      <c r="K263" s="18" t="s">
        <v>374</v>
      </c>
      <c r="L263" s="18" t="s">
        <v>1116</v>
      </c>
      <c r="M263" s="18" t="s">
        <v>1117</v>
      </c>
      <c r="N263" s="18" t="s">
        <v>375</v>
      </c>
      <c r="P263" s="18" t="s">
        <v>491</v>
      </c>
      <c r="U263" s="18" t="s">
        <v>746</v>
      </c>
    </row>
    <row r="264" spans="1:21" s="18" customFormat="1" hidden="1" x14ac:dyDescent="0.3">
      <c r="G264" s="18" t="s">
        <v>489</v>
      </c>
      <c r="H264" s="18" t="s">
        <v>489</v>
      </c>
      <c r="I264" s="18" t="s">
        <v>492</v>
      </c>
      <c r="J264" s="18" t="s">
        <v>1385</v>
      </c>
      <c r="K264" s="18" t="s">
        <v>374</v>
      </c>
      <c r="L264" s="18" t="s">
        <v>1116</v>
      </c>
      <c r="M264" s="18" t="s">
        <v>1118</v>
      </c>
      <c r="N264" s="18" t="s">
        <v>375</v>
      </c>
      <c r="P264" s="18" t="s">
        <v>491</v>
      </c>
      <c r="U264" s="18" t="s">
        <v>746</v>
      </c>
    </row>
    <row r="265" spans="1:21" x14ac:dyDescent="0.3">
      <c r="A265" t="s">
        <v>710</v>
      </c>
      <c r="B265">
        <v>2024</v>
      </c>
      <c r="C265" t="s">
        <v>707</v>
      </c>
      <c r="D265" t="s">
        <v>772</v>
      </c>
      <c r="E265" t="s">
        <v>773</v>
      </c>
      <c r="G265" t="s">
        <v>1455</v>
      </c>
      <c r="H265" t="s">
        <v>222</v>
      </c>
      <c r="I265" t="s">
        <v>223</v>
      </c>
      <c r="J265" t="s">
        <v>1386</v>
      </c>
      <c r="K265" t="s">
        <v>10</v>
      </c>
      <c r="N265" t="s">
        <v>11</v>
      </c>
      <c r="O265" t="s">
        <v>34</v>
      </c>
      <c r="P265" t="s">
        <v>217</v>
      </c>
      <c r="R265" t="s">
        <v>765</v>
      </c>
      <c r="S265" t="s">
        <v>1456</v>
      </c>
      <c r="T265" t="s">
        <v>1457</v>
      </c>
      <c r="U265" t="s">
        <v>710</v>
      </c>
    </row>
    <row r="266" spans="1:21" x14ac:dyDescent="0.3">
      <c r="A266" t="s">
        <v>710</v>
      </c>
      <c r="B266">
        <v>2024</v>
      </c>
      <c r="C266" t="s">
        <v>707</v>
      </c>
      <c r="D266" t="s">
        <v>772</v>
      </c>
      <c r="E266" t="s">
        <v>773</v>
      </c>
      <c r="G266" t="s">
        <v>1455</v>
      </c>
      <c r="H266" t="s">
        <v>222</v>
      </c>
      <c r="I266" t="s">
        <v>224</v>
      </c>
      <c r="J266" t="s">
        <v>1387</v>
      </c>
      <c r="K266" t="s">
        <v>10</v>
      </c>
      <c r="N266" t="s">
        <v>11</v>
      </c>
      <c r="O266" t="s">
        <v>34</v>
      </c>
      <c r="P266" t="s">
        <v>217</v>
      </c>
      <c r="Q266" t="s">
        <v>1458</v>
      </c>
      <c r="R266" t="s">
        <v>765</v>
      </c>
      <c r="S266" t="s">
        <v>1459</v>
      </c>
      <c r="T266" t="s">
        <v>707</v>
      </c>
      <c r="U266" t="s">
        <v>710</v>
      </c>
    </row>
    <row r="267" spans="1:21" s="18" customFormat="1" hidden="1" x14ac:dyDescent="0.3">
      <c r="G267" s="18" t="s">
        <v>905</v>
      </c>
      <c r="H267" s="18" t="s">
        <v>398</v>
      </c>
      <c r="I267" s="18" t="s">
        <v>399</v>
      </c>
      <c r="J267" s="18" t="s">
        <v>1388</v>
      </c>
      <c r="K267" s="18" t="s">
        <v>374</v>
      </c>
      <c r="L267" s="18" t="s">
        <v>1116</v>
      </c>
      <c r="M267" s="18" t="s">
        <v>1117</v>
      </c>
      <c r="N267" s="18" t="s">
        <v>375</v>
      </c>
      <c r="P267" s="18" t="s">
        <v>397</v>
      </c>
      <c r="U267" s="18" t="s">
        <v>746</v>
      </c>
    </row>
    <row r="268" spans="1:21" s="18" customFormat="1" hidden="1" x14ac:dyDescent="0.3">
      <c r="G268" s="18" t="s">
        <v>906</v>
      </c>
      <c r="H268" s="18" t="s">
        <v>413</v>
      </c>
      <c r="I268" s="18" t="s">
        <v>414</v>
      </c>
      <c r="J268" s="18" t="s">
        <v>1389</v>
      </c>
      <c r="K268" s="18" t="s">
        <v>374</v>
      </c>
      <c r="L268" s="18" t="s">
        <v>1116</v>
      </c>
      <c r="M268" s="18" t="s">
        <v>1117</v>
      </c>
      <c r="N268" s="18" t="s">
        <v>375</v>
      </c>
      <c r="P268" s="18" t="s">
        <v>415</v>
      </c>
      <c r="U268" s="18" t="s">
        <v>746</v>
      </c>
    </row>
    <row r="269" spans="1:21" hidden="1" x14ac:dyDescent="0.3">
      <c r="A269" t="s">
        <v>709</v>
      </c>
      <c r="B269" t="s">
        <v>720</v>
      </c>
      <c r="C269" t="s">
        <v>720</v>
      </c>
      <c r="D269" t="s">
        <v>720</v>
      </c>
      <c r="E269" t="s">
        <v>720</v>
      </c>
      <c r="F269" t="s">
        <v>720</v>
      </c>
      <c r="G269" t="s">
        <v>354</v>
      </c>
      <c r="H269" t="s">
        <v>354</v>
      </c>
      <c r="I269" t="s">
        <v>355</v>
      </c>
      <c r="J269" t="s">
        <v>1390</v>
      </c>
      <c r="K269" t="s">
        <v>10</v>
      </c>
      <c r="N269" t="s">
        <v>233</v>
      </c>
      <c r="O269" t="s">
        <v>255</v>
      </c>
      <c r="P269" t="s">
        <v>244</v>
      </c>
      <c r="Q269" t="s">
        <v>955</v>
      </c>
      <c r="R269" t="s">
        <v>1105</v>
      </c>
      <c r="S269" t="s">
        <v>1104</v>
      </c>
      <c r="T269" t="s">
        <v>707</v>
      </c>
      <c r="U269" t="s">
        <v>746</v>
      </c>
    </row>
    <row r="270" spans="1:21" x14ac:dyDescent="0.3">
      <c r="A270" t="s">
        <v>710</v>
      </c>
      <c r="B270">
        <v>2024</v>
      </c>
      <c r="C270" t="s">
        <v>707</v>
      </c>
      <c r="D270" t="s">
        <v>772</v>
      </c>
      <c r="E270" t="s">
        <v>773</v>
      </c>
      <c r="G270" t="s">
        <v>1455</v>
      </c>
      <c r="H270" t="s">
        <v>225</v>
      </c>
      <c r="I270" t="s">
        <v>226</v>
      </c>
      <c r="J270" t="s">
        <v>1391</v>
      </c>
      <c r="K270" t="s">
        <v>10</v>
      </c>
      <c r="N270" t="s">
        <v>11</v>
      </c>
      <c r="O270" t="s">
        <v>34</v>
      </c>
      <c r="P270" t="s">
        <v>217</v>
      </c>
      <c r="R270" t="s">
        <v>766</v>
      </c>
      <c r="S270" t="s">
        <v>707</v>
      </c>
      <c r="T270" t="s">
        <v>707</v>
      </c>
      <c r="U270" t="s">
        <v>710</v>
      </c>
    </row>
    <row r="271" spans="1:21" x14ac:dyDescent="0.3">
      <c r="A271" t="s">
        <v>710</v>
      </c>
      <c r="B271">
        <v>2024</v>
      </c>
      <c r="C271" t="s">
        <v>707</v>
      </c>
      <c r="D271" t="s">
        <v>772</v>
      </c>
      <c r="E271" t="s">
        <v>773</v>
      </c>
      <c r="G271" t="s">
        <v>1455</v>
      </c>
      <c r="H271" t="s">
        <v>225</v>
      </c>
      <c r="I271" t="s">
        <v>227</v>
      </c>
      <c r="J271" t="s">
        <v>1392</v>
      </c>
      <c r="K271" t="s">
        <v>10</v>
      </c>
      <c r="N271" t="s">
        <v>11</v>
      </c>
      <c r="O271" t="s">
        <v>34</v>
      </c>
      <c r="P271" t="s">
        <v>217</v>
      </c>
      <c r="R271" t="s">
        <v>766</v>
      </c>
      <c r="S271" t="s">
        <v>707</v>
      </c>
      <c r="T271" t="s">
        <v>707</v>
      </c>
      <c r="U271" t="s">
        <v>710</v>
      </c>
    </row>
    <row r="272" spans="1:21" x14ac:dyDescent="0.3">
      <c r="A272" t="s">
        <v>710</v>
      </c>
      <c r="B272">
        <v>2023</v>
      </c>
      <c r="C272">
        <v>2017</v>
      </c>
      <c r="D272" t="s">
        <v>772</v>
      </c>
      <c r="E272" t="s">
        <v>773</v>
      </c>
      <c r="G272" t="s">
        <v>761</v>
      </c>
      <c r="H272" t="s">
        <v>165</v>
      </c>
      <c r="I272" t="s">
        <v>166</v>
      </c>
      <c r="J272" t="s">
        <v>1393</v>
      </c>
      <c r="K272" t="s">
        <v>10</v>
      </c>
      <c r="N272" t="s">
        <v>11</v>
      </c>
      <c r="O272" t="s">
        <v>19</v>
      </c>
      <c r="P272" t="s">
        <v>157</v>
      </c>
      <c r="R272" t="s">
        <v>767</v>
      </c>
      <c r="S272" t="s">
        <v>707</v>
      </c>
      <c r="T272" t="s">
        <v>1460</v>
      </c>
      <c r="U272" t="s">
        <v>710</v>
      </c>
    </row>
    <row r="273" spans="1:21" s="18" customFormat="1" hidden="1" x14ac:dyDescent="0.3">
      <c r="A273" s="18" t="s">
        <v>710</v>
      </c>
      <c r="B273" s="18">
        <v>2023</v>
      </c>
      <c r="C273" s="18">
        <v>2017</v>
      </c>
      <c r="G273" s="18" t="s">
        <v>761</v>
      </c>
      <c r="H273" s="18" t="s">
        <v>165</v>
      </c>
      <c r="I273" s="18" t="s">
        <v>541</v>
      </c>
      <c r="J273" s="18" t="s">
        <v>1394</v>
      </c>
      <c r="K273" s="18" t="s">
        <v>374</v>
      </c>
      <c r="L273" s="18" t="s">
        <v>1116</v>
      </c>
      <c r="M273" s="18" t="s">
        <v>1119</v>
      </c>
      <c r="N273" s="18" t="s">
        <v>375</v>
      </c>
      <c r="P273" s="18" t="s">
        <v>542</v>
      </c>
      <c r="R273" s="18" t="s">
        <v>767</v>
      </c>
      <c r="T273" s="18" t="s">
        <v>1460</v>
      </c>
      <c r="U273" s="18" t="s">
        <v>710</v>
      </c>
    </row>
    <row r="274" spans="1:21" s="18" customFormat="1" hidden="1" x14ac:dyDescent="0.3">
      <c r="G274" s="18" t="s">
        <v>907</v>
      </c>
      <c r="H274" s="18" t="s">
        <v>567</v>
      </c>
      <c r="I274" s="18" t="s">
        <v>568</v>
      </c>
      <c r="J274" s="18" t="s">
        <v>1395</v>
      </c>
      <c r="K274" s="18" t="s">
        <v>374</v>
      </c>
      <c r="L274" s="18" t="s">
        <v>1116</v>
      </c>
      <c r="M274" s="18" t="s">
        <v>1117</v>
      </c>
      <c r="N274" s="18" t="s">
        <v>375</v>
      </c>
      <c r="P274" s="18" t="s">
        <v>183</v>
      </c>
      <c r="U274" s="18" t="s">
        <v>746</v>
      </c>
    </row>
    <row r="275" spans="1:21" s="18" customFormat="1" hidden="1" x14ac:dyDescent="0.3">
      <c r="A275" s="18" t="s">
        <v>710</v>
      </c>
      <c r="B275" s="18">
        <v>2023</v>
      </c>
      <c r="C275" s="18" t="s">
        <v>707</v>
      </c>
      <c r="G275" s="18" t="s">
        <v>135</v>
      </c>
      <c r="H275" s="18" t="s">
        <v>135</v>
      </c>
      <c r="I275" s="18" t="s">
        <v>595</v>
      </c>
      <c r="J275" s="18" t="s">
        <v>1398</v>
      </c>
      <c r="K275" s="18" t="s">
        <v>374</v>
      </c>
      <c r="L275" s="18" t="s">
        <v>1116</v>
      </c>
      <c r="M275" s="18" t="s">
        <v>1117</v>
      </c>
      <c r="N275" s="18" t="s">
        <v>375</v>
      </c>
      <c r="P275" s="18" t="s">
        <v>177</v>
      </c>
      <c r="Q275" s="18" t="s">
        <v>728</v>
      </c>
      <c r="R275" s="18" t="s">
        <v>727</v>
      </c>
      <c r="S275" s="18" t="s">
        <v>1462</v>
      </c>
      <c r="T275" s="18" t="s">
        <v>1461</v>
      </c>
      <c r="U275" s="18" t="s">
        <v>746</v>
      </c>
    </row>
    <row r="276" spans="1:21" x14ac:dyDescent="0.3">
      <c r="A276" t="s">
        <v>710</v>
      </c>
      <c r="B276">
        <v>2023</v>
      </c>
      <c r="C276">
        <v>2022</v>
      </c>
      <c r="D276" t="s">
        <v>772</v>
      </c>
      <c r="E276" t="s">
        <v>773</v>
      </c>
      <c r="G276" t="s">
        <v>135</v>
      </c>
      <c r="H276" t="s">
        <v>135</v>
      </c>
      <c r="I276" t="s">
        <v>136</v>
      </c>
      <c r="J276" t="s">
        <v>1396</v>
      </c>
      <c r="K276" t="s">
        <v>10</v>
      </c>
      <c r="N276" t="s">
        <v>11</v>
      </c>
      <c r="O276" t="s">
        <v>19</v>
      </c>
      <c r="P276" t="s">
        <v>137</v>
      </c>
      <c r="Q276" t="s">
        <v>728</v>
      </c>
      <c r="R276" s="2" t="s">
        <v>727</v>
      </c>
      <c r="S276" t="s">
        <v>1463</v>
      </c>
      <c r="T276" t="s">
        <v>1465</v>
      </c>
      <c r="U276" t="s">
        <v>746</v>
      </c>
    </row>
    <row r="277" spans="1:21" s="18" customFormat="1" x14ac:dyDescent="0.3">
      <c r="A277" s="18" t="s">
        <v>710</v>
      </c>
      <c r="B277" s="18">
        <v>2023</v>
      </c>
      <c r="C277" s="18">
        <v>2020</v>
      </c>
      <c r="D277" s="18" t="s">
        <v>772</v>
      </c>
      <c r="E277" s="18" t="s">
        <v>773</v>
      </c>
      <c r="G277" s="18" t="s">
        <v>135</v>
      </c>
      <c r="H277" s="18" t="s">
        <v>135</v>
      </c>
      <c r="I277" s="18" t="s">
        <v>407</v>
      </c>
      <c r="J277" s="18" t="s">
        <v>1397</v>
      </c>
      <c r="K277" s="18" t="s">
        <v>374</v>
      </c>
      <c r="L277" s="18" t="s">
        <v>1116</v>
      </c>
      <c r="M277" s="18" t="s">
        <v>1117</v>
      </c>
      <c r="N277" s="18" t="s">
        <v>375</v>
      </c>
      <c r="P277" s="18" t="s">
        <v>130</v>
      </c>
      <c r="Q277" s="18" t="s">
        <v>728</v>
      </c>
      <c r="R277" s="18" t="s">
        <v>727</v>
      </c>
      <c r="S277" s="18" t="s">
        <v>1464</v>
      </c>
      <c r="T277" s="18" t="s">
        <v>1466</v>
      </c>
      <c r="U277" s="18" t="s">
        <v>746</v>
      </c>
    </row>
    <row r="278" spans="1:21" hidden="1" x14ac:dyDescent="0.3">
      <c r="A278" t="s">
        <v>709</v>
      </c>
      <c r="B278" t="s">
        <v>720</v>
      </c>
      <c r="C278" t="s">
        <v>720</v>
      </c>
      <c r="D278" t="s">
        <v>720</v>
      </c>
      <c r="E278" t="s">
        <v>720</v>
      </c>
      <c r="F278" t="s">
        <v>720</v>
      </c>
      <c r="G278" t="s">
        <v>167</v>
      </c>
      <c r="H278" t="s">
        <v>167</v>
      </c>
      <c r="I278" t="s">
        <v>168</v>
      </c>
      <c r="J278" t="s">
        <v>1399</v>
      </c>
      <c r="K278" t="s">
        <v>10</v>
      </c>
      <c r="N278" t="s">
        <v>11</v>
      </c>
      <c r="O278" t="s">
        <v>34</v>
      </c>
      <c r="P278" t="s">
        <v>157</v>
      </c>
      <c r="Q278" t="s">
        <v>1103</v>
      </c>
      <c r="R278" t="s">
        <v>1101</v>
      </c>
      <c r="S278" t="s">
        <v>707</v>
      </c>
      <c r="T278" t="s">
        <v>1102</v>
      </c>
      <c r="U278" t="s">
        <v>748</v>
      </c>
    </row>
    <row r="279" spans="1:21" hidden="1" x14ac:dyDescent="0.3">
      <c r="A279" t="s">
        <v>709</v>
      </c>
      <c r="B279" t="s">
        <v>720</v>
      </c>
      <c r="C279" t="s">
        <v>720</v>
      </c>
      <c r="D279" t="s">
        <v>720</v>
      </c>
      <c r="E279" t="s">
        <v>720</v>
      </c>
      <c r="F279" t="s">
        <v>720</v>
      </c>
      <c r="G279" t="s">
        <v>167</v>
      </c>
      <c r="H279" t="s">
        <v>167</v>
      </c>
      <c r="I279" t="s">
        <v>169</v>
      </c>
      <c r="J279" t="s">
        <v>1400</v>
      </c>
      <c r="K279" t="s">
        <v>10</v>
      </c>
      <c r="N279" t="s">
        <v>11</v>
      </c>
      <c r="O279" t="s">
        <v>34</v>
      </c>
      <c r="P279" t="s">
        <v>157</v>
      </c>
      <c r="Q279" t="s">
        <v>1103</v>
      </c>
      <c r="R279" t="s">
        <v>1101</v>
      </c>
      <c r="U279" t="s">
        <v>748</v>
      </c>
    </row>
    <row r="280" spans="1:21" hidden="1" x14ac:dyDescent="0.3">
      <c r="A280" t="s">
        <v>710</v>
      </c>
      <c r="B280" t="s">
        <v>720</v>
      </c>
      <c r="C280" t="s">
        <v>707</v>
      </c>
      <c r="D280" t="s">
        <v>720</v>
      </c>
      <c r="F280" t="s">
        <v>980</v>
      </c>
      <c r="G280" t="s">
        <v>101</v>
      </c>
      <c r="H280" t="s">
        <v>101</v>
      </c>
      <c r="I280" t="s">
        <v>102</v>
      </c>
      <c r="J280" t="s">
        <v>1401</v>
      </c>
      <c r="K280" t="s">
        <v>10</v>
      </c>
      <c r="N280" t="s">
        <v>11</v>
      </c>
      <c r="O280" t="s">
        <v>34</v>
      </c>
      <c r="P280" t="s">
        <v>95</v>
      </c>
      <c r="R280" t="s">
        <v>1467</v>
      </c>
      <c r="S280" t="s">
        <v>707</v>
      </c>
      <c r="T280" t="s">
        <v>1468</v>
      </c>
      <c r="U280" t="s">
        <v>710</v>
      </c>
    </row>
    <row r="281" spans="1:21" hidden="1" x14ac:dyDescent="0.3">
      <c r="A281" t="s">
        <v>710</v>
      </c>
      <c r="B281" t="s">
        <v>720</v>
      </c>
      <c r="C281" t="s">
        <v>707</v>
      </c>
      <c r="D281" t="s">
        <v>720</v>
      </c>
      <c r="F281" t="s">
        <v>980</v>
      </c>
      <c r="G281" t="s">
        <v>101</v>
      </c>
      <c r="H281" t="s">
        <v>101</v>
      </c>
      <c r="I281" t="s">
        <v>103</v>
      </c>
      <c r="J281" t="s">
        <v>1402</v>
      </c>
      <c r="K281" t="s">
        <v>10</v>
      </c>
      <c r="N281" t="s">
        <v>11</v>
      </c>
      <c r="O281" t="s">
        <v>34</v>
      </c>
      <c r="P281" t="s">
        <v>95</v>
      </c>
      <c r="R281" t="s">
        <v>1467</v>
      </c>
      <c r="S281" t="s">
        <v>707</v>
      </c>
      <c r="T281" t="s">
        <v>1469</v>
      </c>
      <c r="U281" t="s">
        <v>710</v>
      </c>
    </row>
    <row r="282" spans="1:21" hidden="1" x14ac:dyDescent="0.3">
      <c r="A282" t="s">
        <v>710</v>
      </c>
      <c r="B282" t="s">
        <v>720</v>
      </c>
      <c r="C282" t="s">
        <v>707</v>
      </c>
      <c r="D282" t="s">
        <v>720</v>
      </c>
      <c r="F282" t="s">
        <v>980</v>
      </c>
      <c r="G282" t="s">
        <v>101</v>
      </c>
      <c r="H282" t="s">
        <v>101</v>
      </c>
      <c r="I282" t="s">
        <v>104</v>
      </c>
      <c r="J282" t="s">
        <v>1403</v>
      </c>
      <c r="K282" t="s">
        <v>10</v>
      </c>
      <c r="N282" t="s">
        <v>11</v>
      </c>
      <c r="O282" t="s">
        <v>34</v>
      </c>
      <c r="P282" t="s">
        <v>95</v>
      </c>
      <c r="R282" t="s">
        <v>1467</v>
      </c>
      <c r="S282" t="s">
        <v>707</v>
      </c>
      <c r="T282" t="s">
        <v>1470</v>
      </c>
      <c r="U282" t="s">
        <v>710</v>
      </c>
    </row>
    <row r="283" spans="1:21" x14ac:dyDescent="0.3">
      <c r="A283" t="s">
        <v>710</v>
      </c>
      <c r="B283">
        <v>2024</v>
      </c>
      <c r="C283" t="s">
        <v>707</v>
      </c>
      <c r="D283" t="s">
        <v>772</v>
      </c>
      <c r="E283" t="s">
        <v>805</v>
      </c>
      <c r="F283" t="s">
        <v>980</v>
      </c>
      <c r="G283" t="s">
        <v>101</v>
      </c>
      <c r="H283" t="s">
        <v>101</v>
      </c>
      <c r="I283" t="s">
        <v>126</v>
      </c>
      <c r="J283" t="s">
        <v>1405</v>
      </c>
      <c r="K283" t="s">
        <v>10</v>
      </c>
      <c r="N283" t="s">
        <v>11</v>
      </c>
      <c r="O283" t="s">
        <v>34</v>
      </c>
      <c r="P283" t="s">
        <v>127</v>
      </c>
      <c r="R283" t="s">
        <v>1467</v>
      </c>
      <c r="S283" t="s">
        <v>707</v>
      </c>
      <c r="T283" t="s">
        <v>1471</v>
      </c>
      <c r="U283" t="s">
        <v>710</v>
      </c>
    </row>
    <row r="284" spans="1:21" hidden="1" x14ac:dyDescent="0.3">
      <c r="A284" t="s">
        <v>710</v>
      </c>
      <c r="B284" t="s">
        <v>720</v>
      </c>
      <c r="C284" t="s">
        <v>707</v>
      </c>
      <c r="D284" t="s">
        <v>720</v>
      </c>
      <c r="F284" t="s">
        <v>980</v>
      </c>
      <c r="G284" t="s">
        <v>101</v>
      </c>
      <c r="H284" t="s">
        <v>101</v>
      </c>
      <c r="I284" t="s">
        <v>108</v>
      </c>
      <c r="J284" t="s">
        <v>1404</v>
      </c>
      <c r="K284" t="s">
        <v>10</v>
      </c>
      <c r="N284" t="s">
        <v>11</v>
      </c>
      <c r="O284" t="s">
        <v>19</v>
      </c>
      <c r="P284" t="s">
        <v>107</v>
      </c>
      <c r="R284" t="s">
        <v>1467</v>
      </c>
      <c r="S284" s="2" t="s">
        <v>712</v>
      </c>
      <c r="T284" s="2" t="s">
        <v>1472</v>
      </c>
      <c r="U284" t="s">
        <v>710</v>
      </c>
    </row>
    <row r="285" spans="1:21" s="18" customFormat="1" hidden="1" x14ac:dyDescent="0.3">
      <c r="A285" s="18" t="s">
        <v>710</v>
      </c>
      <c r="G285" s="18" t="s">
        <v>101</v>
      </c>
      <c r="H285" s="18" t="s">
        <v>101</v>
      </c>
      <c r="I285" s="18" t="s">
        <v>416</v>
      </c>
      <c r="J285" s="18" t="s">
        <v>1407</v>
      </c>
      <c r="K285" s="18" t="s">
        <v>374</v>
      </c>
      <c r="L285" s="18" t="s">
        <v>1116</v>
      </c>
      <c r="M285" s="18" t="s">
        <v>1117</v>
      </c>
      <c r="N285" s="18" t="s">
        <v>375</v>
      </c>
      <c r="P285" s="18" t="s">
        <v>417</v>
      </c>
      <c r="Q285" s="18" t="s">
        <v>713</v>
      </c>
      <c r="S285" s="19" t="s">
        <v>711</v>
      </c>
      <c r="T285" s="18" t="s">
        <v>707</v>
      </c>
      <c r="U285" s="18" t="s">
        <v>710</v>
      </c>
    </row>
    <row r="286" spans="1:21" x14ac:dyDescent="0.3">
      <c r="A286" t="s">
        <v>710</v>
      </c>
      <c r="B286">
        <v>2024</v>
      </c>
      <c r="C286" t="s">
        <v>707</v>
      </c>
      <c r="D286" t="s">
        <v>772</v>
      </c>
      <c r="E286" t="s">
        <v>805</v>
      </c>
      <c r="F286" t="s">
        <v>980</v>
      </c>
      <c r="G286" t="s">
        <v>101</v>
      </c>
      <c r="H286" t="s">
        <v>101</v>
      </c>
      <c r="I286" t="s">
        <v>361</v>
      </c>
      <c r="J286" t="s">
        <v>1406</v>
      </c>
      <c r="K286" t="s">
        <v>10</v>
      </c>
      <c r="N286" t="s">
        <v>233</v>
      </c>
      <c r="O286" t="s">
        <v>292</v>
      </c>
      <c r="P286" t="s">
        <v>362</v>
      </c>
      <c r="R286" t="s">
        <v>1467</v>
      </c>
      <c r="U286" t="s">
        <v>710</v>
      </c>
    </row>
    <row r="287" spans="1:21" hidden="1" x14ac:dyDescent="0.3">
      <c r="A287" t="s">
        <v>709</v>
      </c>
      <c r="B287" t="s">
        <v>720</v>
      </c>
      <c r="C287" t="s">
        <v>720</v>
      </c>
      <c r="D287" t="s">
        <v>720</v>
      </c>
      <c r="E287" t="s">
        <v>720</v>
      </c>
      <c r="F287" t="s">
        <v>720</v>
      </c>
      <c r="G287" t="s">
        <v>323</v>
      </c>
      <c r="H287" t="s">
        <v>323</v>
      </c>
      <c r="I287" t="s">
        <v>321</v>
      </c>
      <c r="J287" t="s">
        <v>1408</v>
      </c>
      <c r="K287" t="s">
        <v>10</v>
      </c>
      <c r="N287" t="s">
        <v>233</v>
      </c>
      <c r="O287" t="s">
        <v>303</v>
      </c>
      <c r="P287" t="s">
        <v>302</v>
      </c>
      <c r="Q287" t="s">
        <v>1055</v>
      </c>
      <c r="R287" t="s">
        <v>1106</v>
      </c>
      <c r="T287" t="s">
        <v>707</v>
      </c>
      <c r="U287" t="s">
        <v>746</v>
      </c>
    </row>
    <row r="288" spans="1:21" hidden="1" x14ac:dyDescent="0.3">
      <c r="A288" t="s">
        <v>709</v>
      </c>
      <c r="B288" t="s">
        <v>720</v>
      </c>
      <c r="C288" t="s">
        <v>720</v>
      </c>
      <c r="D288" t="s">
        <v>720</v>
      </c>
      <c r="E288" t="s">
        <v>720</v>
      </c>
      <c r="F288" t="s">
        <v>720</v>
      </c>
      <c r="G288" t="s">
        <v>323</v>
      </c>
      <c r="H288" t="s">
        <v>323</v>
      </c>
      <c r="I288" t="s">
        <v>347</v>
      </c>
      <c r="J288" t="s">
        <v>1409</v>
      </c>
      <c r="K288" t="s">
        <v>10</v>
      </c>
      <c r="N288" t="s">
        <v>233</v>
      </c>
      <c r="O288" t="s">
        <v>348</v>
      </c>
      <c r="P288" t="s">
        <v>302</v>
      </c>
      <c r="Q288" t="s">
        <v>1055</v>
      </c>
      <c r="R288" t="s">
        <v>1106</v>
      </c>
      <c r="T288" t="s">
        <v>707</v>
      </c>
      <c r="U288" t="s">
        <v>746</v>
      </c>
    </row>
    <row r="289" spans="1:21" s="18" customFormat="1" hidden="1" x14ac:dyDescent="0.3">
      <c r="G289" s="18" t="s">
        <v>908</v>
      </c>
      <c r="H289" s="18" t="s">
        <v>640</v>
      </c>
      <c r="I289" s="18" t="s">
        <v>641</v>
      </c>
      <c r="J289" s="18" t="s">
        <v>1410</v>
      </c>
      <c r="K289" s="18" t="s">
        <v>374</v>
      </c>
      <c r="L289" s="18" t="s">
        <v>1116</v>
      </c>
      <c r="M289" s="18" t="s">
        <v>1117</v>
      </c>
      <c r="N289" s="18" t="s">
        <v>375</v>
      </c>
      <c r="P289" s="18" t="s">
        <v>642</v>
      </c>
      <c r="U289" s="18" t="s">
        <v>746</v>
      </c>
    </row>
    <row r="290" spans="1:21" hidden="1" x14ac:dyDescent="0.3">
      <c r="A290" t="s">
        <v>709</v>
      </c>
      <c r="B290" t="s">
        <v>720</v>
      </c>
      <c r="C290" t="s">
        <v>720</v>
      </c>
      <c r="D290" t="s">
        <v>720</v>
      </c>
      <c r="E290" t="s">
        <v>720</v>
      </c>
      <c r="F290" t="s">
        <v>720</v>
      </c>
      <c r="G290" t="s">
        <v>228</v>
      </c>
      <c r="H290" t="s">
        <v>228</v>
      </c>
      <c r="I290" t="s">
        <v>229</v>
      </c>
      <c r="J290" t="s">
        <v>1411</v>
      </c>
      <c r="K290" t="s">
        <v>10</v>
      </c>
      <c r="N290" t="s">
        <v>11</v>
      </c>
      <c r="O290" t="s">
        <v>44</v>
      </c>
      <c r="P290" t="s">
        <v>230</v>
      </c>
      <c r="Q290" t="s">
        <v>1109</v>
      </c>
      <c r="R290" t="s">
        <v>1107</v>
      </c>
      <c r="T290" t="s">
        <v>1108</v>
      </c>
      <c r="U290" t="s">
        <v>746</v>
      </c>
    </row>
    <row r="291" spans="1:21" hidden="1" x14ac:dyDescent="0.3">
      <c r="A291" t="s">
        <v>709</v>
      </c>
      <c r="B291" t="s">
        <v>720</v>
      </c>
      <c r="C291" t="s">
        <v>720</v>
      </c>
      <c r="D291" t="s">
        <v>720</v>
      </c>
      <c r="E291" t="s">
        <v>720</v>
      </c>
      <c r="F291" t="s">
        <v>720</v>
      </c>
      <c r="G291" t="s">
        <v>277</v>
      </c>
      <c r="H291" t="s">
        <v>277</v>
      </c>
      <c r="I291" t="s">
        <v>278</v>
      </c>
      <c r="J291" t="s">
        <v>1412</v>
      </c>
      <c r="K291" t="s">
        <v>10</v>
      </c>
      <c r="N291" t="s">
        <v>233</v>
      </c>
      <c r="O291" t="s">
        <v>1073</v>
      </c>
      <c r="R291" t="s">
        <v>1110</v>
      </c>
      <c r="T291" t="s">
        <v>707</v>
      </c>
      <c r="U291" t="s">
        <v>746</v>
      </c>
    </row>
    <row r="292" spans="1:21" hidden="1" x14ac:dyDescent="0.3">
      <c r="A292" t="s">
        <v>709</v>
      </c>
      <c r="B292" t="s">
        <v>720</v>
      </c>
      <c r="C292" t="s">
        <v>720</v>
      </c>
      <c r="D292" t="s">
        <v>720</v>
      </c>
      <c r="E292" t="s">
        <v>720</v>
      </c>
      <c r="F292" t="s">
        <v>720</v>
      </c>
      <c r="G292" t="s">
        <v>277</v>
      </c>
      <c r="H292" t="s">
        <v>277</v>
      </c>
      <c r="I292" t="s">
        <v>305</v>
      </c>
      <c r="J292" t="s">
        <v>1413</v>
      </c>
      <c r="K292" t="s">
        <v>10</v>
      </c>
      <c r="N292" t="s">
        <v>233</v>
      </c>
      <c r="O292" t="s">
        <v>1073</v>
      </c>
      <c r="R292" t="s">
        <v>1110</v>
      </c>
      <c r="T292" t="s">
        <v>707</v>
      </c>
      <c r="U292" t="s">
        <v>746</v>
      </c>
    </row>
    <row r="293" spans="1:21" hidden="1" x14ac:dyDescent="0.3">
      <c r="A293" t="s">
        <v>709</v>
      </c>
      <c r="B293" t="s">
        <v>720</v>
      </c>
      <c r="C293" t="s">
        <v>720</v>
      </c>
      <c r="D293" t="s">
        <v>720</v>
      </c>
      <c r="E293" t="s">
        <v>720</v>
      </c>
      <c r="F293" t="s">
        <v>720</v>
      </c>
      <c r="G293" t="s">
        <v>277</v>
      </c>
      <c r="H293" t="s">
        <v>277</v>
      </c>
      <c r="I293" t="s">
        <v>349</v>
      </c>
      <c r="J293" t="s">
        <v>1414</v>
      </c>
      <c r="K293" t="s">
        <v>10</v>
      </c>
      <c r="N293" t="s">
        <v>233</v>
      </c>
      <c r="O293" t="s">
        <v>1073</v>
      </c>
      <c r="R293" t="s">
        <v>1110</v>
      </c>
      <c r="T293" t="s">
        <v>707</v>
      </c>
      <c r="U293" t="s">
        <v>746</v>
      </c>
    </row>
    <row r="294" spans="1:21" s="18" customFormat="1" hidden="1" x14ac:dyDescent="0.3">
      <c r="G294" s="18" t="s">
        <v>909</v>
      </c>
      <c r="H294" s="18" t="s">
        <v>449</v>
      </c>
      <c r="I294" s="18" t="s">
        <v>450</v>
      </c>
      <c r="J294" s="18" t="s">
        <v>1415</v>
      </c>
      <c r="K294" s="18" t="s">
        <v>374</v>
      </c>
      <c r="L294" s="18" t="s">
        <v>1116</v>
      </c>
      <c r="M294" s="18" t="s">
        <v>1117</v>
      </c>
      <c r="N294" s="18" t="s">
        <v>375</v>
      </c>
      <c r="P294" s="18" t="s">
        <v>451</v>
      </c>
      <c r="U294" s="18" t="s">
        <v>746</v>
      </c>
    </row>
    <row r="295" spans="1:21" s="18" customFormat="1" hidden="1" x14ac:dyDescent="0.3">
      <c r="G295" s="18" t="s">
        <v>433</v>
      </c>
      <c r="H295" s="18" t="s">
        <v>433</v>
      </c>
      <c r="I295" s="18" t="s">
        <v>434</v>
      </c>
      <c r="J295" s="18" t="s">
        <v>1416</v>
      </c>
      <c r="K295" s="18" t="s">
        <v>374</v>
      </c>
      <c r="L295" s="18" t="s">
        <v>1116</v>
      </c>
      <c r="M295" s="18" t="s">
        <v>1117</v>
      </c>
      <c r="N295" s="18" t="s">
        <v>375</v>
      </c>
      <c r="P295" s="18" t="s">
        <v>84</v>
      </c>
      <c r="U295" s="18" t="s">
        <v>746</v>
      </c>
    </row>
    <row r="296" spans="1:21" s="18" customFormat="1" hidden="1" x14ac:dyDescent="0.3">
      <c r="G296" s="18" t="s">
        <v>634</v>
      </c>
      <c r="H296" s="18" t="s">
        <v>634</v>
      </c>
      <c r="I296" s="18" t="s">
        <v>635</v>
      </c>
      <c r="J296" s="18" t="s">
        <v>1417</v>
      </c>
      <c r="K296" s="18" t="s">
        <v>374</v>
      </c>
      <c r="L296" s="18" t="s">
        <v>1116</v>
      </c>
      <c r="M296" s="18" t="s">
        <v>1122</v>
      </c>
      <c r="N296" s="18" t="s">
        <v>375</v>
      </c>
      <c r="P296" s="18" t="s">
        <v>627</v>
      </c>
      <c r="U296" s="18" t="s">
        <v>746</v>
      </c>
    </row>
    <row r="297" spans="1:21" s="18" customFormat="1" hidden="1" x14ac:dyDescent="0.3">
      <c r="G297" s="18" t="s">
        <v>659</v>
      </c>
      <c r="H297" s="18" t="s">
        <v>659</v>
      </c>
      <c r="I297" s="18" t="s">
        <v>660</v>
      </c>
      <c r="J297" s="18" t="s">
        <v>1418</v>
      </c>
      <c r="K297" s="18" t="s">
        <v>374</v>
      </c>
      <c r="L297" s="18" t="s">
        <v>1116</v>
      </c>
      <c r="M297" s="18" t="s">
        <v>1117</v>
      </c>
      <c r="N297" s="18" t="s">
        <v>375</v>
      </c>
      <c r="P297" s="18" t="s">
        <v>210</v>
      </c>
      <c r="U297" s="18" t="s">
        <v>746</v>
      </c>
    </row>
    <row r="298" spans="1:21" hidden="1" x14ac:dyDescent="0.3">
      <c r="A298" t="s">
        <v>709</v>
      </c>
      <c r="B298" t="s">
        <v>720</v>
      </c>
      <c r="C298" t="s">
        <v>720</v>
      </c>
      <c r="D298" t="s">
        <v>720</v>
      </c>
      <c r="E298" t="s">
        <v>720</v>
      </c>
      <c r="F298" t="s">
        <v>720</v>
      </c>
      <c r="G298" t="s">
        <v>910</v>
      </c>
      <c r="H298" t="s">
        <v>367</v>
      </c>
      <c r="I298" t="s">
        <v>368</v>
      </c>
      <c r="J298" t="s">
        <v>1419</v>
      </c>
      <c r="K298" t="s">
        <v>10</v>
      </c>
      <c r="N298" t="s">
        <v>233</v>
      </c>
      <c r="O298" t="s">
        <v>255</v>
      </c>
      <c r="P298" t="s">
        <v>244</v>
      </c>
      <c r="R298" t="s">
        <v>1111</v>
      </c>
      <c r="S298" t="s">
        <v>707</v>
      </c>
      <c r="T298" t="s">
        <v>707</v>
      </c>
      <c r="U298" t="s">
        <v>746</v>
      </c>
    </row>
    <row r="299" spans="1:21" hidden="1" x14ac:dyDescent="0.3">
      <c r="A299" t="s">
        <v>710</v>
      </c>
      <c r="B299">
        <v>2023</v>
      </c>
      <c r="C299" t="s">
        <v>720</v>
      </c>
      <c r="D299" t="s">
        <v>807</v>
      </c>
      <c r="E299" t="s">
        <v>805</v>
      </c>
      <c r="F299" t="s">
        <v>1485</v>
      </c>
      <c r="G299" t="s">
        <v>719</v>
      </c>
      <c r="H299" t="s">
        <v>178</v>
      </c>
      <c r="I299" t="s">
        <v>190</v>
      </c>
      <c r="J299" t="s">
        <v>1420</v>
      </c>
      <c r="K299" t="s">
        <v>10</v>
      </c>
      <c r="N299" t="s">
        <v>11</v>
      </c>
      <c r="O299" t="s">
        <v>21</v>
      </c>
      <c r="P299" t="s">
        <v>189</v>
      </c>
      <c r="Q299" t="s">
        <v>1474</v>
      </c>
      <c r="R299" t="s">
        <v>1473</v>
      </c>
      <c r="S299" t="s">
        <v>1476</v>
      </c>
      <c r="T299" t="s">
        <v>1477</v>
      </c>
      <c r="U299" t="s">
        <v>710</v>
      </c>
    </row>
    <row r="300" spans="1:21" hidden="1" x14ac:dyDescent="0.3">
      <c r="A300" t="s">
        <v>710</v>
      </c>
      <c r="B300">
        <v>2023</v>
      </c>
      <c r="C300" t="s">
        <v>720</v>
      </c>
      <c r="D300" t="s">
        <v>807</v>
      </c>
      <c r="E300" t="s">
        <v>805</v>
      </c>
      <c r="F300" t="s">
        <v>1485</v>
      </c>
      <c r="G300" t="s">
        <v>719</v>
      </c>
      <c r="H300" t="s">
        <v>178</v>
      </c>
      <c r="I300" t="s">
        <v>191</v>
      </c>
      <c r="J300" t="s">
        <v>1421</v>
      </c>
      <c r="K300" t="s">
        <v>10</v>
      </c>
      <c r="N300" t="s">
        <v>11</v>
      </c>
      <c r="O300" t="s">
        <v>44</v>
      </c>
      <c r="P300" t="s">
        <v>189</v>
      </c>
      <c r="Q300" t="s">
        <v>1474</v>
      </c>
      <c r="R300" t="s">
        <v>1473</v>
      </c>
      <c r="S300" t="s">
        <v>1476</v>
      </c>
      <c r="T300" t="s">
        <v>1477</v>
      </c>
      <c r="U300" t="s">
        <v>710</v>
      </c>
    </row>
    <row r="301" spans="1:21" hidden="1" x14ac:dyDescent="0.3">
      <c r="A301" t="s">
        <v>710</v>
      </c>
      <c r="B301">
        <v>2023</v>
      </c>
      <c r="C301" t="s">
        <v>720</v>
      </c>
      <c r="D301" t="s">
        <v>807</v>
      </c>
      <c r="E301" t="s">
        <v>805</v>
      </c>
      <c r="F301" t="s">
        <v>1485</v>
      </c>
      <c r="G301" t="s">
        <v>719</v>
      </c>
      <c r="H301" t="s">
        <v>178</v>
      </c>
      <c r="I301" t="s">
        <v>192</v>
      </c>
      <c r="J301" t="s">
        <v>1422</v>
      </c>
      <c r="K301" t="s">
        <v>10</v>
      </c>
      <c r="N301" t="s">
        <v>11</v>
      </c>
      <c r="O301" t="s">
        <v>44</v>
      </c>
      <c r="P301" t="s">
        <v>189</v>
      </c>
      <c r="Q301" t="s">
        <v>1474</v>
      </c>
      <c r="R301" t="s">
        <v>1473</v>
      </c>
      <c r="S301" t="s">
        <v>1476</v>
      </c>
      <c r="T301" t="s">
        <v>1477</v>
      </c>
      <c r="U301" t="s">
        <v>710</v>
      </c>
    </row>
    <row r="302" spans="1:21" hidden="1" x14ac:dyDescent="0.3">
      <c r="A302" t="s">
        <v>710</v>
      </c>
      <c r="B302">
        <v>2023</v>
      </c>
      <c r="C302" t="s">
        <v>720</v>
      </c>
      <c r="D302" t="s">
        <v>807</v>
      </c>
      <c r="E302" t="s">
        <v>805</v>
      </c>
      <c r="F302" t="s">
        <v>1485</v>
      </c>
      <c r="G302" t="s">
        <v>719</v>
      </c>
      <c r="H302" t="s">
        <v>178</v>
      </c>
      <c r="I302" t="s">
        <v>192</v>
      </c>
      <c r="J302" t="s">
        <v>1423</v>
      </c>
      <c r="K302" t="s">
        <v>10</v>
      </c>
      <c r="N302" t="s">
        <v>233</v>
      </c>
      <c r="O302" t="s">
        <v>44</v>
      </c>
      <c r="P302" t="s">
        <v>291</v>
      </c>
      <c r="Q302" t="s">
        <v>1474</v>
      </c>
      <c r="R302" t="s">
        <v>1473</v>
      </c>
      <c r="S302" t="s">
        <v>1476</v>
      </c>
      <c r="T302" t="s">
        <v>707</v>
      </c>
      <c r="U302" t="s">
        <v>710</v>
      </c>
    </row>
    <row r="303" spans="1:21" hidden="1" x14ac:dyDescent="0.3">
      <c r="A303" t="s">
        <v>710</v>
      </c>
      <c r="B303">
        <v>2023</v>
      </c>
      <c r="C303" t="s">
        <v>720</v>
      </c>
      <c r="D303" t="s">
        <v>807</v>
      </c>
      <c r="E303" t="s">
        <v>805</v>
      </c>
      <c r="F303" t="s">
        <v>1485</v>
      </c>
      <c r="G303" t="s">
        <v>719</v>
      </c>
      <c r="H303" t="s">
        <v>178</v>
      </c>
      <c r="I303" t="s">
        <v>193</v>
      </c>
      <c r="J303" t="s">
        <v>1424</v>
      </c>
      <c r="K303" t="s">
        <v>10</v>
      </c>
      <c r="N303" t="s">
        <v>11</v>
      </c>
      <c r="O303" t="s">
        <v>44</v>
      </c>
      <c r="P303" t="s">
        <v>189</v>
      </c>
      <c r="Q303" t="s">
        <v>1474</v>
      </c>
      <c r="R303" t="s">
        <v>1473</v>
      </c>
      <c r="S303" t="s">
        <v>1476</v>
      </c>
      <c r="T303" t="s">
        <v>1477</v>
      </c>
      <c r="U303" t="s">
        <v>710</v>
      </c>
    </row>
    <row r="304" spans="1:21" hidden="1" x14ac:dyDescent="0.3">
      <c r="A304" t="s">
        <v>710</v>
      </c>
      <c r="B304">
        <v>2023</v>
      </c>
      <c r="C304" t="s">
        <v>720</v>
      </c>
      <c r="D304" t="s">
        <v>807</v>
      </c>
      <c r="E304" t="s">
        <v>805</v>
      </c>
      <c r="F304" t="s">
        <v>1485</v>
      </c>
      <c r="G304" t="s">
        <v>719</v>
      </c>
      <c r="H304" t="s">
        <v>178</v>
      </c>
      <c r="I304" t="s">
        <v>194</v>
      </c>
      <c r="J304" t="s">
        <v>1425</v>
      </c>
      <c r="K304" t="s">
        <v>10</v>
      </c>
      <c r="N304" t="s">
        <v>11</v>
      </c>
      <c r="O304" t="s">
        <v>23</v>
      </c>
      <c r="P304" t="s">
        <v>189</v>
      </c>
      <c r="Q304" t="s">
        <v>1474</v>
      </c>
      <c r="R304" t="s">
        <v>1473</v>
      </c>
      <c r="S304" t="s">
        <v>1476</v>
      </c>
      <c r="T304" t="s">
        <v>1477</v>
      </c>
      <c r="U304" t="s">
        <v>710</v>
      </c>
    </row>
    <row r="305" spans="1:21" hidden="1" x14ac:dyDescent="0.3">
      <c r="A305" t="s">
        <v>710</v>
      </c>
      <c r="B305">
        <v>2023</v>
      </c>
      <c r="C305" t="s">
        <v>720</v>
      </c>
      <c r="D305" t="s">
        <v>807</v>
      </c>
      <c r="E305" t="s">
        <v>805</v>
      </c>
      <c r="F305" t="s">
        <v>1485</v>
      </c>
      <c r="G305" t="s">
        <v>719</v>
      </c>
      <c r="H305" t="s">
        <v>178</v>
      </c>
      <c r="I305" t="s">
        <v>333</v>
      </c>
      <c r="J305" t="s">
        <v>1426</v>
      </c>
      <c r="K305" t="s">
        <v>10</v>
      </c>
      <c r="N305" t="s">
        <v>233</v>
      </c>
      <c r="O305" t="s">
        <v>44</v>
      </c>
      <c r="P305" t="s">
        <v>334</v>
      </c>
      <c r="R305" t="s">
        <v>1473</v>
      </c>
      <c r="S305" t="s">
        <v>1475</v>
      </c>
      <c r="T305" t="s">
        <v>707</v>
      </c>
      <c r="U305" t="s">
        <v>710</v>
      </c>
    </row>
    <row r="306" spans="1:21" hidden="1" x14ac:dyDescent="0.3">
      <c r="A306" t="s">
        <v>710</v>
      </c>
      <c r="B306">
        <v>2023</v>
      </c>
      <c r="C306" t="s">
        <v>720</v>
      </c>
      <c r="D306" t="s">
        <v>807</v>
      </c>
      <c r="E306" t="s">
        <v>805</v>
      </c>
      <c r="F306" t="s">
        <v>1485</v>
      </c>
      <c r="G306" t="s">
        <v>719</v>
      </c>
      <c r="H306" t="s">
        <v>178</v>
      </c>
      <c r="I306" t="s">
        <v>179</v>
      </c>
      <c r="J306" t="s">
        <v>1427</v>
      </c>
      <c r="K306" t="s">
        <v>10</v>
      </c>
      <c r="N306" t="s">
        <v>11</v>
      </c>
      <c r="O306" t="s">
        <v>292</v>
      </c>
      <c r="P306" t="s">
        <v>180</v>
      </c>
      <c r="R306" t="s">
        <v>1473</v>
      </c>
      <c r="S306" t="s">
        <v>1479</v>
      </c>
      <c r="T306" t="s">
        <v>1478</v>
      </c>
      <c r="U306" t="s">
        <v>710</v>
      </c>
    </row>
    <row r="307" spans="1:21" hidden="1" x14ac:dyDescent="0.3">
      <c r="A307" t="s">
        <v>710</v>
      </c>
      <c r="B307">
        <v>2023</v>
      </c>
      <c r="C307" t="s">
        <v>720</v>
      </c>
      <c r="D307" t="s">
        <v>807</v>
      </c>
      <c r="E307" t="s">
        <v>805</v>
      </c>
      <c r="F307" t="s">
        <v>1485</v>
      </c>
      <c r="G307" t="s">
        <v>719</v>
      </c>
      <c r="H307" t="s">
        <v>178</v>
      </c>
      <c r="I307" t="s">
        <v>186</v>
      </c>
      <c r="J307" t="s">
        <v>1428</v>
      </c>
      <c r="K307" t="s">
        <v>10</v>
      </c>
      <c r="N307" t="s">
        <v>11</v>
      </c>
      <c r="O307" t="s">
        <v>274</v>
      </c>
      <c r="P307" t="s">
        <v>187</v>
      </c>
      <c r="Q307" t="s">
        <v>1481</v>
      </c>
      <c r="R307" t="s">
        <v>1473</v>
      </c>
      <c r="T307" t="s">
        <v>1480</v>
      </c>
      <c r="U307" t="s">
        <v>710</v>
      </c>
    </row>
    <row r="308" spans="1:21" hidden="1" x14ac:dyDescent="0.3">
      <c r="A308" t="s">
        <v>710</v>
      </c>
      <c r="B308">
        <v>2023</v>
      </c>
      <c r="C308" t="s">
        <v>720</v>
      </c>
      <c r="D308" t="s">
        <v>807</v>
      </c>
      <c r="E308" t="s">
        <v>805</v>
      </c>
      <c r="F308" t="s">
        <v>1485</v>
      </c>
      <c r="G308" t="s">
        <v>719</v>
      </c>
      <c r="H308" t="s">
        <v>181</v>
      </c>
      <c r="I308" t="s">
        <v>318</v>
      </c>
      <c r="J308" t="s">
        <v>1429</v>
      </c>
      <c r="K308" t="s">
        <v>10</v>
      </c>
      <c r="N308" t="s">
        <v>233</v>
      </c>
      <c r="O308" t="s">
        <v>23</v>
      </c>
      <c r="P308" t="s">
        <v>183</v>
      </c>
      <c r="R308" t="s">
        <v>1473</v>
      </c>
      <c r="S308" t="s">
        <v>1482</v>
      </c>
      <c r="T308" t="s">
        <v>707</v>
      </c>
      <c r="U308" t="s">
        <v>710</v>
      </c>
    </row>
    <row r="309" spans="1:21" hidden="1" x14ac:dyDescent="0.3">
      <c r="A309" t="s">
        <v>710</v>
      </c>
      <c r="B309">
        <v>2023</v>
      </c>
      <c r="C309" t="s">
        <v>720</v>
      </c>
      <c r="D309" t="s">
        <v>807</v>
      </c>
      <c r="E309" t="s">
        <v>805</v>
      </c>
      <c r="F309" t="s">
        <v>1485</v>
      </c>
      <c r="G309" t="s">
        <v>719</v>
      </c>
      <c r="H309" t="s">
        <v>181</v>
      </c>
      <c r="I309" t="s">
        <v>182</v>
      </c>
      <c r="J309" t="s">
        <v>1430</v>
      </c>
      <c r="K309" t="s">
        <v>10</v>
      </c>
      <c r="N309" t="s">
        <v>11</v>
      </c>
      <c r="O309" t="s">
        <v>274</v>
      </c>
      <c r="P309" t="s">
        <v>183</v>
      </c>
      <c r="R309" t="s">
        <v>1473</v>
      </c>
      <c r="S309" t="s">
        <v>1483</v>
      </c>
      <c r="T309" t="s">
        <v>1484</v>
      </c>
      <c r="U309" t="s">
        <v>710</v>
      </c>
    </row>
    <row r="310" spans="1:21" s="18" customFormat="1" hidden="1" x14ac:dyDescent="0.3">
      <c r="G310" s="18" t="s">
        <v>911</v>
      </c>
      <c r="H310" s="18" t="s">
        <v>493</v>
      </c>
      <c r="I310" s="18" t="s">
        <v>494</v>
      </c>
      <c r="J310" s="18" t="s">
        <v>1431</v>
      </c>
      <c r="K310" s="18" t="s">
        <v>374</v>
      </c>
      <c r="L310" s="18" t="s">
        <v>1116</v>
      </c>
      <c r="M310" s="18" t="s">
        <v>1117</v>
      </c>
      <c r="N310" s="18" t="s">
        <v>375</v>
      </c>
      <c r="P310" s="18" t="s">
        <v>491</v>
      </c>
      <c r="U310" s="18" t="s">
        <v>746</v>
      </c>
    </row>
    <row r="311" spans="1:21" hidden="1" x14ac:dyDescent="0.3">
      <c r="A311" t="s">
        <v>709</v>
      </c>
      <c r="B311" t="s">
        <v>720</v>
      </c>
      <c r="C311" t="s">
        <v>720</v>
      </c>
      <c r="D311" t="s">
        <v>720</v>
      </c>
      <c r="E311" t="s">
        <v>720</v>
      </c>
      <c r="F311" t="s">
        <v>720</v>
      </c>
      <c r="G311" t="s">
        <v>56</v>
      </c>
      <c r="H311" t="s">
        <v>56</v>
      </c>
      <c r="I311" t="s">
        <v>57</v>
      </c>
      <c r="J311" t="s">
        <v>1432</v>
      </c>
      <c r="K311" t="s">
        <v>10</v>
      </c>
      <c r="N311" t="s">
        <v>11</v>
      </c>
      <c r="O311" t="s">
        <v>19</v>
      </c>
      <c r="P311" t="s">
        <v>16</v>
      </c>
      <c r="R311" t="s">
        <v>1112</v>
      </c>
      <c r="T311" t="s">
        <v>1113</v>
      </c>
      <c r="U311" t="s">
        <v>746</v>
      </c>
    </row>
    <row r="312" spans="1:21" s="18" customFormat="1" hidden="1" x14ac:dyDescent="0.3">
      <c r="G312" s="18" t="s">
        <v>533</v>
      </c>
      <c r="H312" s="18" t="s">
        <v>533</v>
      </c>
      <c r="I312" s="18" t="s">
        <v>534</v>
      </c>
      <c r="J312" s="18" t="s">
        <v>1433</v>
      </c>
      <c r="K312" s="18" t="s">
        <v>374</v>
      </c>
      <c r="L312" s="18" t="s">
        <v>1116</v>
      </c>
      <c r="M312" s="18" t="s">
        <v>1117</v>
      </c>
      <c r="N312" s="18" t="s">
        <v>375</v>
      </c>
      <c r="P312" s="18" t="s">
        <v>535</v>
      </c>
      <c r="U312" s="18" t="s">
        <v>746</v>
      </c>
    </row>
    <row r="313" spans="1:21" s="18" customFormat="1" hidden="1" x14ac:dyDescent="0.3">
      <c r="G313" s="18" t="s">
        <v>912</v>
      </c>
      <c r="H313" s="18" t="s">
        <v>630</v>
      </c>
      <c r="I313" s="18" t="s">
        <v>631</v>
      </c>
      <c r="J313" s="18" t="s">
        <v>1434</v>
      </c>
      <c r="K313" s="18" t="s">
        <v>374</v>
      </c>
      <c r="L313" s="18" t="s">
        <v>1116</v>
      </c>
      <c r="M313" s="18" t="s">
        <v>1117</v>
      </c>
      <c r="N313" s="18" t="s">
        <v>375</v>
      </c>
      <c r="P313" s="18" t="s">
        <v>627</v>
      </c>
      <c r="U313" s="18" t="s">
        <v>746</v>
      </c>
    </row>
    <row r="314" spans="1:21" s="18" customFormat="1" hidden="1" x14ac:dyDescent="0.3">
      <c r="G314" s="18" t="s">
        <v>505</v>
      </c>
      <c r="H314" s="18" t="s">
        <v>505</v>
      </c>
      <c r="I314" s="18" t="s">
        <v>506</v>
      </c>
      <c r="J314" s="18" t="s">
        <v>1435</v>
      </c>
      <c r="K314" s="18" t="s">
        <v>374</v>
      </c>
      <c r="L314" s="18" t="s">
        <v>1116</v>
      </c>
      <c r="M314" s="18" t="s">
        <v>1119</v>
      </c>
      <c r="N314" s="18" t="s">
        <v>375</v>
      </c>
      <c r="P314" s="18" t="s">
        <v>498</v>
      </c>
      <c r="U314" s="18" t="s">
        <v>746</v>
      </c>
    </row>
    <row r="315" spans="1:21" s="18" customFormat="1" hidden="1" x14ac:dyDescent="0.3">
      <c r="G315" s="18" t="s">
        <v>913</v>
      </c>
      <c r="H315" s="18" t="s">
        <v>486</v>
      </c>
      <c r="I315" s="18" t="s">
        <v>487</v>
      </c>
      <c r="J315" s="18" t="s">
        <v>1436</v>
      </c>
      <c r="K315" s="18" t="s">
        <v>374</v>
      </c>
      <c r="L315" s="18" t="s">
        <v>1116</v>
      </c>
      <c r="M315" s="18" t="s">
        <v>1117</v>
      </c>
      <c r="N315" s="18" t="s">
        <v>375</v>
      </c>
      <c r="P315" s="18" t="s">
        <v>488</v>
      </c>
      <c r="U315" s="18" t="s">
        <v>746</v>
      </c>
    </row>
    <row r="316" spans="1:21" s="18" customFormat="1" hidden="1" x14ac:dyDescent="0.3">
      <c r="G316" s="18" t="s">
        <v>674</v>
      </c>
      <c r="H316" s="18" t="s">
        <v>674</v>
      </c>
      <c r="I316" s="18" t="s">
        <v>675</v>
      </c>
      <c r="J316" s="18" t="s">
        <v>1437</v>
      </c>
      <c r="K316" s="18" t="s">
        <v>374</v>
      </c>
      <c r="L316" s="18" t="s">
        <v>1116</v>
      </c>
      <c r="M316" s="18" t="s">
        <v>1117</v>
      </c>
      <c r="N316" s="18" t="s">
        <v>375</v>
      </c>
      <c r="P316" s="18" t="s">
        <v>673</v>
      </c>
      <c r="U316" s="18" t="s">
        <v>746</v>
      </c>
    </row>
    <row r="317" spans="1:21" x14ac:dyDescent="0.3">
      <c r="A317" t="s">
        <v>710</v>
      </c>
      <c r="B317">
        <v>2023</v>
      </c>
      <c r="C317" t="s">
        <v>707</v>
      </c>
      <c r="D317" t="s">
        <v>772</v>
      </c>
      <c r="E317" t="s">
        <v>805</v>
      </c>
      <c r="F317" t="s">
        <v>980</v>
      </c>
      <c r="G317" t="s">
        <v>730</v>
      </c>
      <c r="H317" t="s">
        <v>58</v>
      </c>
      <c r="I317" t="s">
        <v>59</v>
      </c>
      <c r="J317" t="s">
        <v>1438</v>
      </c>
      <c r="K317" t="s">
        <v>10</v>
      </c>
      <c r="N317" t="s">
        <v>11</v>
      </c>
      <c r="O317" t="s">
        <v>13</v>
      </c>
      <c r="P317" t="s">
        <v>16</v>
      </c>
      <c r="R317" t="s">
        <v>729</v>
      </c>
      <c r="S317" t="s">
        <v>1488</v>
      </c>
      <c r="T317" s="22" t="s">
        <v>1490</v>
      </c>
      <c r="U317" t="s">
        <v>746</v>
      </c>
    </row>
    <row r="318" spans="1:21" x14ac:dyDescent="0.3">
      <c r="A318" t="s">
        <v>710</v>
      </c>
      <c r="B318">
        <v>2023</v>
      </c>
      <c r="C318" t="s">
        <v>707</v>
      </c>
      <c r="D318" t="s">
        <v>772</v>
      </c>
      <c r="E318" t="s">
        <v>805</v>
      </c>
      <c r="F318" t="s">
        <v>980</v>
      </c>
      <c r="G318" t="s">
        <v>730</v>
      </c>
      <c r="H318" t="s">
        <v>58</v>
      </c>
      <c r="I318" t="s">
        <v>60</v>
      </c>
      <c r="J318" t="s">
        <v>1439</v>
      </c>
      <c r="K318" t="s">
        <v>10</v>
      </c>
      <c r="N318" t="s">
        <v>11</v>
      </c>
      <c r="O318" t="s">
        <v>19</v>
      </c>
      <c r="P318" t="s">
        <v>16</v>
      </c>
      <c r="R318" s="2" t="s">
        <v>729</v>
      </c>
      <c r="S318" t="s">
        <v>1489</v>
      </c>
      <c r="T318" s="22" t="s">
        <v>1491</v>
      </c>
      <c r="U318" t="s">
        <v>746</v>
      </c>
    </row>
    <row r="319" spans="1:21" hidden="1" x14ac:dyDescent="0.3">
      <c r="A319" t="s">
        <v>710</v>
      </c>
      <c r="B319">
        <v>2023</v>
      </c>
      <c r="C319" t="s">
        <v>707</v>
      </c>
      <c r="D319" t="s">
        <v>720</v>
      </c>
      <c r="E319" t="s">
        <v>720</v>
      </c>
      <c r="F319" t="s">
        <v>980</v>
      </c>
      <c r="G319" t="s">
        <v>730</v>
      </c>
      <c r="H319" t="s">
        <v>58</v>
      </c>
      <c r="I319" t="s">
        <v>61</v>
      </c>
      <c r="J319" t="s">
        <v>1440</v>
      </c>
      <c r="K319" t="s">
        <v>10</v>
      </c>
      <c r="N319" t="s">
        <v>11</v>
      </c>
      <c r="O319" t="s">
        <v>34</v>
      </c>
      <c r="P319" t="s">
        <v>16</v>
      </c>
      <c r="Q319" t="s">
        <v>1486</v>
      </c>
      <c r="R319" t="s">
        <v>729</v>
      </c>
      <c r="S319" t="s">
        <v>720</v>
      </c>
      <c r="T319" s="22" t="s">
        <v>1487</v>
      </c>
      <c r="U319" t="s">
        <v>746</v>
      </c>
    </row>
    <row r="320" spans="1:21" s="18" customFormat="1" hidden="1" x14ac:dyDescent="0.3">
      <c r="G320" s="18" t="s">
        <v>914</v>
      </c>
      <c r="H320" s="18" t="s">
        <v>539</v>
      </c>
      <c r="I320" s="18" t="s">
        <v>540</v>
      </c>
      <c r="J320" s="18" t="s">
        <v>1441</v>
      </c>
      <c r="K320" s="18" t="s">
        <v>374</v>
      </c>
      <c r="L320" s="18" t="s">
        <v>1116</v>
      </c>
      <c r="M320" s="18" t="s">
        <v>1117</v>
      </c>
      <c r="N320" s="18" t="s">
        <v>375</v>
      </c>
      <c r="P320" s="18" t="s">
        <v>536</v>
      </c>
      <c r="U320" s="18" t="s">
        <v>746</v>
      </c>
    </row>
    <row r="321" spans="1:21" s="18" customFormat="1" hidden="1" x14ac:dyDescent="0.3">
      <c r="G321" s="18" t="s">
        <v>395</v>
      </c>
      <c r="H321" s="18" t="s">
        <v>395</v>
      </c>
      <c r="I321" s="18" t="s">
        <v>396</v>
      </c>
      <c r="J321" s="18" t="s">
        <v>1442</v>
      </c>
      <c r="K321" s="18" t="s">
        <v>374</v>
      </c>
      <c r="L321" s="18" t="s">
        <v>1116</v>
      </c>
      <c r="M321" s="18" t="s">
        <v>1117</v>
      </c>
      <c r="N321" s="18" t="s">
        <v>375</v>
      </c>
      <c r="P321" s="18" t="s">
        <v>397</v>
      </c>
      <c r="U321" s="18" t="s">
        <v>746</v>
      </c>
    </row>
    <row r="322" spans="1:21" s="18" customFormat="1" hidden="1" x14ac:dyDescent="0.3">
      <c r="G322" s="18" t="s">
        <v>915</v>
      </c>
      <c r="H322" s="18" t="s">
        <v>612</v>
      </c>
      <c r="I322" s="18" t="s">
        <v>613</v>
      </c>
      <c r="J322" s="18" t="s">
        <v>1443</v>
      </c>
      <c r="K322" s="18" t="s">
        <v>374</v>
      </c>
      <c r="L322" s="18" t="s">
        <v>1116</v>
      </c>
      <c r="M322" s="18" t="s">
        <v>1117</v>
      </c>
      <c r="N322" s="18" t="s">
        <v>375</v>
      </c>
      <c r="P322" s="18" t="s">
        <v>611</v>
      </c>
      <c r="U322" s="18" t="s">
        <v>746</v>
      </c>
    </row>
    <row r="323" spans="1:21" hidden="1" x14ac:dyDescent="0.3">
      <c r="A323" t="s">
        <v>709</v>
      </c>
      <c r="B323" t="s">
        <v>732</v>
      </c>
      <c r="G323" t="s">
        <v>114</v>
      </c>
      <c r="H323" t="s">
        <v>114</v>
      </c>
      <c r="I323" t="s">
        <v>115</v>
      </c>
      <c r="J323" t="s">
        <v>1444</v>
      </c>
      <c r="K323" t="s">
        <v>10</v>
      </c>
      <c r="N323" t="s">
        <v>11</v>
      </c>
      <c r="O323" t="s">
        <v>34</v>
      </c>
      <c r="P323" t="s">
        <v>111</v>
      </c>
      <c r="R323" s="2" t="s">
        <v>731</v>
      </c>
      <c r="S323" t="s">
        <v>1492</v>
      </c>
      <c r="T323" t="s">
        <v>1496</v>
      </c>
      <c r="U323" t="s">
        <v>746</v>
      </c>
    </row>
    <row r="324" spans="1:21" hidden="1" x14ac:dyDescent="0.3">
      <c r="A324" t="s">
        <v>709</v>
      </c>
      <c r="B324" t="s">
        <v>733</v>
      </c>
      <c r="G324" t="s">
        <v>114</v>
      </c>
      <c r="H324" t="s">
        <v>114</v>
      </c>
      <c r="I324" t="s">
        <v>116</v>
      </c>
      <c r="J324" t="s">
        <v>1445</v>
      </c>
      <c r="K324" t="s">
        <v>10</v>
      </c>
      <c r="N324" t="s">
        <v>11</v>
      </c>
      <c r="O324" t="s">
        <v>34</v>
      </c>
      <c r="P324" t="s">
        <v>111</v>
      </c>
      <c r="R324" t="s">
        <v>731</v>
      </c>
      <c r="S324" t="s">
        <v>1493</v>
      </c>
      <c r="T324" t="s">
        <v>1497</v>
      </c>
      <c r="U324" t="s">
        <v>746</v>
      </c>
    </row>
    <row r="325" spans="1:21" hidden="1" x14ac:dyDescent="0.3">
      <c r="A325" t="s">
        <v>709</v>
      </c>
      <c r="B325" t="s">
        <v>734</v>
      </c>
      <c r="G325" t="s">
        <v>114</v>
      </c>
      <c r="H325" t="s">
        <v>114</v>
      </c>
      <c r="I325" t="s">
        <v>117</v>
      </c>
      <c r="J325" t="s">
        <v>1446</v>
      </c>
      <c r="K325" t="s">
        <v>10</v>
      </c>
      <c r="N325" t="s">
        <v>11</v>
      </c>
      <c r="O325" t="s">
        <v>34</v>
      </c>
      <c r="P325" t="s">
        <v>111</v>
      </c>
      <c r="R325" t="s">
        <v>731</v>
      </c>
      <c r="S325" t="s">
        <v>1494</v>
      </c>
      <c r="T325" t="s">
        <v>1498</v>
      </c>
      <c r="U325" t="s">
        <v>746</v>
      </c>
    </row>
    <row r="326" spans="1:21" hidden="1" x14ac:dyDescent="0.3">
      <c r="A326" t="s">
        <v>709</v>
      </c>
      <c r="B326" t="s">
        <v>735</v>
      </c>
      <c r="G326" t="s">
        <v>114</v>
      </c>
      <c r="H326" t="s">
        <v>114</v>
      </c>
      <c r="I326" t="s">
        <v>118</v>
      </c>
      <c r="J326" t="s">
        <v>1447</v>
      </c>
      <c r="K326" t="s">
        <v>10</v>
      </c>
      <c r="N326" t="s">
        <v>11</v>
      </c>
      <c r="O326" t="s">
        <v>34</v>
      </c>
      <c r="P326" t="s">
        <v>111</v>
      </c>
      <c r="R326" t="s">
        <v>731</v>
      </c>
      <c r="S326" t="s">
        <v>1495</v>
      </c>
      <c r="T326" t="s">
        <v>1499</v>
      </c>
      <c r="U326" t="s">
        <v>746</v>
      </c>
    </row>
    <row r="327" spans="1:21" s="18" customFormat="1" hidden="1" x14ac:dyDescent="0.3">
      <c r="G327" s="18" t="s">
        <v>578</v>
      </c>
      <c r="H327" s="18" t="s">
        <v>578</v>
      </c>
      <c r="I327" s="18" t="s">
        <v>579</v>
      </c>
      <c r="J327" s="18" t="s">
        <v>1448</v>
      </c>
      <c r="K327" s="18" t="s">
        <v>374</v>
      </c>
      <c r="L327" s="18" t="s">
        <v>1116</v>
      </c>
      <c r="M327" s="18" t="s">
        <v>1117</v>
      </c>
      <c r="N327" s="18" t="s">
        <v>375</v>
      </c>
      <c r="P327" s="18" t="s">
        <v>580</v>
      </c>
      <c r="U327" s="18" t="s">
        <v>746</v>
      </c>
    </row>
    <row r="328" spans="1:21" s="18" customFormat="1" hidden="1" x14ac:dyDescent="0.3">
      <c r="G328" s="18" t="s">
        <v>916</v>
      </c>
      <c r="H328" s="18" t="s">
        <v>620</v>
      </c>
      <c r="I328" s="18" t="s">
        <v>621</v>
      </c>
      <c r="J328" s="18" t="s">
        <v>1449</v>
      </c>
      <c r="K328" s="18" t="s">
        <v>374</v>
      </c>
      <c r="L328" s="18" t="s">
        <v>1116</v>
      </c>
      <c r="M328" s="18" t="s">
        <v>1117</v>
      </c>
      <c r="N328" s="18" t="s">
        <v>375</v>
      </c>
      <c r="P328" s="18" t="s">
        <v>611</v>
      </c>
      <c r="U328" s="18" t="s">
        <v>746</v>
      </c>
    </row>
    <row r="329" spans="1:21" s="18" customFormat="1" hidden="1" x14ac:dyDescent="0.3">
      <c r="G329" s="18" t="s">
        <v>917</v>
      </c>
      <c r="H329" s="18" t="s">
        <v>691</v>
      </c>
      <c r="I329" s="18" t="s">
        <v>692</v>
      </c>
      <c r="J329" s="18" t="s">
        <v>1450</v>
      </c>
      <c r="K329" s="18" t="s">
        <v>374</v>
      </c>
      <c r="L329" s="18" t="s">
        <v>1116</v>
      </c>
      <c r="M329" s="18" t="s">
        <v>1117</v>
      </c>
      <c r="N329" s="18" t="s">
        <v>375</v>
      </c>
      <c r="P329" s="18" t="s">
        <v>693</v>
      </c>
      <c r="U329" s="18" t="s">
        <v>746</v>
      </c>
    </row>
  </sheetData>
  <autoFilter ref="A1:R329" xr:uid="{32C11555-B15C-414F-80C5-7BACED6063E7}">
    <filterColumn colId="3">
      <filters>
        <filter val="Aggregated, site-specific (website)"/>
        <filter val="Site-specific"/>
        <filter val="Site-specific and aggregated"/>
      </filters>
    </filterColumn>
  </autoFilter>
  <phoneticPr fontId="3" type="noConversion"/>
  <hyperlinks>
    <hyperlink ref="R16" r:id="rId1" xr:uid="{08F174E3-8E52-414A-8779-76FB288FB472}"/>
    <hyperlink ref="R24" r:id="rId2" xr:uid="{C428379D-A514-49D3-9B14-22D7508A2917}"/>
    <hyperlink ref="T33" r:id="rId3" xr:uid="{9B7B7001-AF6D-49C4-8158-36EA7F71E289}"/>
    <hyperlink ref="R65" r:id="rId4" xr:uid="{C8C4B4B6-3CCD-436D-AF02-641F3904F3B2}"/>
    <hyperlink ref="R71" r:id="rId5" xr:uid="{9E1258B0-CC29-4D91-8C9D-8712261F9D9D}"/>
    <hyperlink ref="R76" r:id="rId6" xr:uid="{15B22D1C-9E2C-4B84-B8C1-0AF21B52BBBC}"/>
    <hyperlink ref="R92" r:id="rId7" xr:uid="{DA746B41-7C16-4E31-B79B-58AAC025FD70}"/>
    <hyperlink ref="R101" r:id="rId8" xr:uid="{A3458A72-D2CF-44B3-9312-45A1A6709D5B}"/>
    <hyperlink ref="S101" r:id="rId9" xr:uid="{10AA5334-995A-4380-9F66-4ECC2FBA8A41}"/>
    <hyperlink ref="R144" r:id="rId10" xr:uid="{E3E1D5CD-D4A8-4291-B967-1793B691AA78}"/>
    <hyperlink ref="R150" r:id="rId11" xr:uid="{F38C2A81-8397-4217-866A-A5ECD153B7E3}"/>
    <hyperlink ref="R156" r:id="rId12" xr:uid="{2ADD4930-3FB3-40F5-A8E7-FCC16FF17406}"/>
    <hyperlink ref="R165" r:id="rId13" xr:uid="{7AA3C1A8-7BAC-4356-B36D-CC7127943C79}"/>
    <hyperlink ref="R194" r:id="rId14" xr:uid="{B9959E55-626F-43E9-933B-398236F4CCC3}"/>
    <hyperlink ref="R219" r:id="rId15" xr:uid="{1402E06F-EA3B-459B-95E5-7BCD0C2EAB28}"/>
    <hyperlink ref="S162" r:id="rId16" xr:uid="{C534C3F9-D554-4408-8112-1F7392D50DDF}"/>
    <hyperlink ref="R251" r:id="rId17" xr:uid="{79D3B9B9-99E5-4AF3-BFEF-0C0D5D04F83B}"/>
    <hyperlink ref="R262" r:id="rId18" xr:uid="{82B281E6-B8B9-4FB5-81C2-74985A56BF02}"/>
    <hyperlink ref="R276" r:id="rId19" xr:uid="{58565451-014B-4C4B-90CA-73BC250C3E29}"/>
    <hyperlink ref="R318" r:id="rId20" xr:uid="{88219040-7A32-4F12-AE1A-CB606DC3A3B6}"/>
    <hyperlink ref="R323" r:id="rId21" xr:uid="{9A8846BE-0425-4B3A-8E2C-59207A06B756}"/>
    <hyperlink ref="R5" r:id="rId22" xr:uid="{A585BEB6-E4A3-48BB-9E7D-64C4CE8D4CD7}"/>
    <hyperlink ref="R46" r:id="rId23" xr:uid="{11846505-2518-469A-9A16-BD2307288544}"/>
    <hyperlink ref="S45" r:id="rId24" xr:uid="{E9007437-2319-47EB-A8F8-58B38DDAD90C}"/>
    <hyperlink ref="R57" r:id="rId25" xr:uid="{C3D0485D-0E0C-4218-AD2C-9B7C8E57FE0B}"/>
    <hyperlink ref="R64" r:id="rId26" xr:uid="{E9D6505B-2003-4753-923E-66C379A28112}"/>
    <hyperlink ref="R68" r:id="rId27" xr:uid="{1F9A29E4-9678-449B-A17C-3864B59A5BA3}"/>
    <hyperlink ref="S4" r:id="rId28" xr:uid="{D9BBC885-4B37-4ECC-88A2-A7B42B9E6DDC}"/>
    <hyperlink ref="S5" r:id="rId29" xr:uid="{BB1A3E78-4EC8-4EC3-95AA-3B0C640E6670}"/>
    <hyperlink ref="S6" r:id="rId30" xr:uid="{F9CDE3B3-21E0-4D64-94D5-E4C890BC48A0}"/>
    <hyperlink ref="S7" r:id="rId31" xr:uid="{79A11AD6-B287-46D8-971E-2FA60738F89E}"/>
    <hyperlink ref="S8" r:id="rId32" xr:uid="{2E678B11-C37C-41A9-8D18-D7E46D2F1873}"/>
    <hyperlink ref="S9" r:id="rId33" xr:uid="{2E073F66-C0B5-4CA8-96D2-F12AC3568FE4}"/>
    <hyperlink ref="S10" r:id="rId34" xr:uid="{F0AA85A4-480A-4589-A8A0-A9A14FCFF858}"/>
    <hyperlink ref="S11" r:id="rId35" xr:uid="{A14C390A-D010-4C9A-9007-E0DA78D43BEF}"/>
    <hyperlink ref="R5:R11" r:id="rId36" display="https://agnicoeagle.com/Home/default.aspx" xr:uid="{3F0F02A4-EB38-42B3-98C2-60853112BD06}"/>
    <hyperlink ref="T4" r:id="rId37" xr:uid="{6F244461-CE2A-4403-80FB-03080FCFA6BF}"/>
    <hyperlink ref="T5" r:id="rId38" xr:uid="{39483757-245E-499C-843C-1D57596A1F6F}"/>
    <hyperlink ref="T6" r:id="rId39" xr:uid="{FF611558-AA16-49B3-B5F4-DFCEBB8BF579}"/>
    <hyperlink ref="T7" r:id="rId40" xr:uid="{E0AEADE7-33FD-489B-96D0-43A2911AD201}"/>
    <hyperlink ref="T9" r:id="rId41" xr:uid="{3E639AB0-0CE9-40CC-AB3B-C8B38044C37A}"/>
    <hyperlink ref="T11" r:id="rId42" xr:uid="{78E9125E-9268-44AB-9358-09A62D6C14C9}"/>
    <hyperlink ref="T8" r:id="rId43" xr:uid="{27036C83-1153-40C1-9419-0D75B9D902AC}"/>
    <hyperlink ref="T10" r:id="rId44" xr:uid="{3C892912-4902-4528-8A0D-AFDBC767BA72}"/>
    <hyperlink ref="S201" r:id="rId45" xr:uid="{20BF8FAA-0E87-4B41-BD65-1B44AACAEBF5}"/>
    <hyperlink ref="S200" r:id="rId46" xr:uid="{C47D74D2-0CF4-4D3D-ACF6-32D14C7882B1}"/>
    <hyperlink ref="S198" r:id="rId47" xr:uid="{EC72CFDC-E542-49FC-B2DF-DDE9016D463F}"/>
    <hyperlink ref="T15" r:id="rId48" xr:uid="{94C90741-A9EF-434E-80C5-0375875C1FA9}"/>
    <hyperlink ref="T16" r:id="rId49" xr:uid="{1A35E118-20F2-450A-97DE-82307BB5E867}"/>
    <hyperlink ref="S79" r:id="rId50" xr:uid="{4CFF6E74-CAB8-47F6-A5EB-AD08A4B6E9DA}"/>
    <hyperlink ref="S15" r:id="rId51" xr:uid="{EB705FA4-AA3A-4EF7-829E-99337FEDCEED}"/>
    <hyperlink ref="S16" r:id="rId52" xr:uid="{247854FD-254F-45FD-90DF-33FAD26848D2}"/>
    <hyperlink ref="S219" r:id="rId53" xr:uid="{F6FB35BD-96A5-4B67-9705-57DDB4C211E6}"/>
    <hyperlink ref="S220" r:id="rId54" xr:uid="{ED49B214-7BF8-48CB-A115-F6A2643E7DE7}"/>
    <hyperlink ref="T219" r:id="rId55" xr:uid="{D30E10E1-DB5C-41D2-859F-15FA633AD379}"/>
    <hyperlink ref="T220" r:id="rId56" xr:uid="{4FE4B898-4CCE-4F75-A3A6-4ECD608E59BF}"/>
    <hyperlink ref="T284" r:id="rId57" xr:uid="{4606EC55-3F69-4603-A70E-56FD73390218}"/>
    <hyperlink ref="S284" r:id="rId58" xr:uid="{D018685B-5681-4080-A73B-4379E5278B42}"/>
    <hyperlink ref="S285" r:id="rId59" xr:uid="{0D3EDB4D-FA68-4240-AE91-1476A341136A}"/>
    <hyperlink ref="T194" r:id="rId60" xr:uid="{822FA9DE-FDA0-466B-8555-FB38BE4574C6}"/>
    <hyperlink ref="T195" r:id="rId61" xr:uid="{1D3CC533-71BC-4B8E-B998-C284775E1EEC}"/>
    <hyperlink ref="T317" r:id="rId62" xr:uid="{7A9AB6A5-EA7B-431F-ADF0-4CA812F7E86E}"/>
    <hyperlink ref="T318" r:id="rId63" xr:uid="{089C5663-D54A-4918-BE75-089DDF5E09EA}"/>
    <hyperlink ref="T319" r:id="rId64" xr:uid="{C8CA9A16-B3BC-4E14-9F49-D9A9F112817F}"/>
    <hyperlink ref="R131" r:id="rId65" xr:uid="{A4230F45-FAB8-488F-A09B-10D8A181C8C7}"/>
    <hyperlink ref="T126" r:id="rId66" xr:uid="{D01F2E6C-FCF2-4005-AEC0-B59F5038E15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C49F6-0B9C-4617-A21C-6A093F3467BC}">
  <dimension ref="A1:O178"/>
  <sheetViews>
    <sheetView topLeftCell="A157" workbookViewId="0">
      <selection activeCell="F165" sqref="F165:H178"/>
    </sheetView>
  </sheetViews>
  <sheetFormatPr defaultRowHeight="14.4" x14ac:dyDescent="0.3"/>
  <cols>
    <col min="1" max="1" width="9.77734375" bestFit="1" customWidth="1"/>
    <col min="2" max="2" width="12.33203125" bestFit="1" customWidth="1"/>
    <col min="3" max="3" width="23.33203125" bestFit="1" customWidth="1"/>
    <col min="4" max="5" width="17.77734375" bestFit="1" customWidth="1"/>
    <col min="6" max="6" width="11.33203125" bestFit="1" customWidth="1"/>
    <col min="7" max="7" width="31.44140625" bestFit="1" customWidth="1"/>
    <col min="8" max="8" width="29.21875" bestFit="1" customWidth="1"/>
    <col min="9" max="9" width="10.6640625" bestFit="1" customWidth="1"/>
    <col min="10" max="10" width="47.109375" customWidth="1"/>
    <col min="12" max="12" width="11.5546875" style="10" bestFit="1" customWidth="1"/>
    <col min="13" max="13" width="32.77734375" bestFit="1" customWidth="1"/>
  </cols>
  <sheetData>
    <row r="1" spans="1:15" x14ac:dyDescent="0.3">
      <c r="A1" s="6" t="s">
        <v>1539</v>
      </c>
      <c r="B1" s="6" t="s">
        <v>1540</v>
      </c>
      <c r="C1" s="7" t="s">
        <v>0</v>
      </c>
      <c r="D1" s="6" t="s">
        <v>1739</v>
      </c>
      <c r="E1" s="6" t="s">
        <v>1738</v>
      </c>
      <c r="F1" s="6" t="s">
        <v>4</v>
      </c>
      <c r="G1" s="6" t="s">
        <v>6</v>
      </c>
      <c r="H1" s="6" t="s">
        <v>1943</v>
      </c>
      <c r="I1" s="6" t="s">
        <v>1541</v>
      </c>
      <c r="J1" s="6" t="s">
        <v>1542</v>
      </c>
      <c r="K1" s="6" t="s">
        <v>1543</v>
      </c>
      <c r="L1" s="9" t="s">
        <v>1544</v>
      </c>
      <c r="M1" s="6" t="s">
        <v>1545</v>
      </c>
      <c r="N1" s="6" t="s">
        <v>1546</v>
      </c>
      <c r="O1" s="6" t="s">
        <v>7</v>
      </c>
    </row>
    <row r="2" spans="1:15" x14ac:dyDescent="0.3">
      <c r="A2">
        <v>2023</v>
      </c>
      <c r="B2" t="s">
        <v>772</v>
      </c>
      <c r="C2" t="s">
        <v>14</v>
      </c>
      <c r="D2" t="s">
        <v>18</v>
      </c>
      <c r="E2" t="s">
        <v>1126</v>
      </c>
      <c r="F2" t="s">
        <v>11</v>
      </c>
      <c r="G2" t="s">
        <v>19</v>
      </c>
      <c r="H2" t="s">
        <v>16</v>
      </c>
      <c r="I2" t="s">
        <v>1547</v>
      </c>
      <c r="J2" t="s">
        <v>1548</v>
      </c>
      <c r="K2" t="s">
        <v>1549</v>
      </c>
      <c r="L2" s="10">
        <v>25434853.502416398</v>
      </c>
      <c r="M2" t="s">
        <v>1550</v>
      </c>
    </row>
    <row r="3" spans="1:15" x14ac:dyDescent="0.3">
      <c r="A3">
        <v>2023</v>
      </c>
      <c r="B3" t="s">
        <v>772</v>
      </c>
      <c r="C3" t="s">
        <v>14</v>
      </c>
      <c r="D3" t="s">
        <v>18</v>
      </c>
      <c r="E3" t="s">
        <v>1551</v>
      </c>
      <c r="F3" t="s">
        <v>11</v>
      </c>
      <c r="G3" t="s">
        <v>19</v>
      </c>
      <c r="H3" t="s">
        <v>16</v>
      </c>
      <c r="I3" t="s">
        <v>16</v>
      </c>
      <c r="J3" t="s">
        <v>1799</v>
      </c>
      <c r="K3" t="s">
        <v>1552</v>
      </c>
      <c r="L3" s="10">
        <v>677446</v>
      </c>
      <c r="M3" t="s">
        <v>1550</v>
      </c>
    </row>
    <row r="4" spans="1:15" x14ac:dyDescent="0.3">
      <c r="A4">
        <v>2023</v>
      </c>
      <c r="B4" t="s">
        <v>772</v>
      </c>
      <c r="C4" t="s">
        <v>14</v>
      </c>
      <c r="D4" t="s">
        <v>18</v>
      </c>
      <c r="E4" t="s">
        <v>1553</v>
      </c>
      <c r="F4" t="s">
        <v>11</v>
      </c>
      <c r="G4" t="s">
        <v>19</v>
      </c>
      <c r="H4" t="s">
        <v>16</v>
      </c>
      <c r="I4" t="s">
        <v>1554</v>
      </c>
      <c r="J4" t="s">
        <v>1799</v>
      </c>
      <c r="K4" t="s">
        <v>1555</v>
      </c>
      <c r="L4" s="10">
        <v>79</v>
      </c>
      <c r="M4" t="s">
        <v>1550</v>
      </c>
    </row>
    <row r="5" spans="1:15" x14ac:dyDescent="0.3">
      <c r="A5">
        <v>2023</v>
      </c>
      <c r="B5" t="s">
        <v>772</v>
      </c>
      <c r="C5" t="s">
        <v>14</v>
      </c>
      <c r="D5" t="s">
        <v>22</v>
      </c>
      <c r="E5" t="s">
        <v>1128</v>
      </c>
      <c r="F5" t="s">
        <v>11</v>
      </c>
      <c r="G5" t="s">
        <v>13</v>
      </c>
      <c r="H5" t="s">
        <v>16</v>
      </c>
      <c r="I5" t="s">
        <v>1547</v>
      </c>
      <c r="J5" t="s">
        <v>1548</v>
      </c>
      <c r="K5" t="s">
        <v>1549</v>
      </c>
      <c r="L5" s="10">
        <v>1918143</v>
      </c>
      <c r="M5" t="s">
        <v>1550</v>
      </c>
    </row>
    <row r="6" spans="1:15" x14ac:dyDescent="0.3">
      <c r="A6">
        <v>2023</v>
      </c>
      <c r="B6" t="s">
        <v>772</v>
      </c>
      <c r="C6" t="s">
        <v>14</v>
      </c>
      <c r="D6" t="s">
        <v>22</v>
      </c>
      <c r="E6" t="s">
        <v>1556</v>
      </c>
      <c r="F6" t="s">
        <v>11</v>
      </c>
      <c r="G6" t="s">
        <v>13</v>
      </c>
      <c r="H6" t="s">
        <v>16</v>
      </c>
      <c r="I6" t="s">
        <v>16</v>
      </c>
      <c r="J6" t="s">
        <v>1799</v>
      </c>
      <c r="K6" t="s">
        <v>1552</v>
      </c>
      <c r="L6" s="10">
        <v>364141</v>
      </c>
      <c r="M6" t="s">
        <v>1550</v>
      </c>
    </row>
    <row r="7" spans="1:15" x14ac:dyDescent="0.3">
      <c r="A7">
        <v>2023</v>
      </c>
      <c r="B7" t="s">
        <v>772</v>
      </c>
      <c r="C7" t="s">
        <v>14</v>
      </c>
      <c r="D7" t="s">
        <v>22</v>
      </c>
      <c r="E7" t="s">
        <v>1557</v>
      </c>
      <c r="F7" t="s">
        <v>11</v>
      </c>
      <c r="G7" t="s">
        <v>13</v>
      </c>
      <c r="H7" t="s">
        <v>16</v>
      </c>
      <c r="I7" t="s">
        <v>1554</v>
      </c>
      <c r="J7" t="s">
        <v>1799</v>
      </c>
      <c r="K7" t="s">
        <v>1555</v>
      </c>
      <c r="L7" s="10">
        <v>27</v>
      </c>
      <c r="M7" t="s">
        <v>1550</v>
      </c>
    </row>
    <row r="8" spans="1:15" x14ac:dyDescent="0.3">
      <c r="A8">
        <v>2023</v>
      </c>
      <c r="B8" t="s">
        <v>772</v>
      </c>
      <c r="C8" t="s">
        <v>14</v>
      </c>
      <c r="D8" t="s">
        <v>65</v>
      </c>
      <c r="E8" t="s">
        <v>1129</v>
      </c>
      <c r="F8" t="s">
        <v>11</v>
      </c>
      <c r="G8" t="s">
        <v>13</v>
      </c>
      <c r="H8" t="s">
        <v>64</v>
      </c>
      <c r="I8" t="s">
        <v>1547</v>
      </c>
      <c r="J8" t="s">
        <v>1548</v>
      </c>
      <c r="K8" t="s">
        <v>1549</v>
      </c>
      <c r="L8" s="10">
        <v>19594928</v>
      </c>
      <c r="M8" t="s">
        <v>1550</v>
      </c>
    </row>
    <row r="9" spans="1:15" x14ac:dyDescent="0.3">
      <c r="A9">
        <v>2023</v>
      </c>
      <c r="B9" t="s">
        <v>772</v>
      </c>
      <c r="C9" t="s">
        <v>14</v>
      </c>
      <c r="D9" t="s">
        <v>65</v>
      </c>
      <c r="E9" t="s">
        <v>1558</v>
      </c>
      <c r="F9" t="s">
        <v>11</v>
      </c>
      <c r="G9" t="s">
        <v>13</v>
      </c>
      <c r="H9" t="s">
        <v>64</v>
      </c>
      <c r="I9" t="s">
        <v>16</v>
      </c>
      <c r="J9" t="s">
        <v>1799</v>
      </c>
      <c r="K9" t="s">
        <v>1552</v>
      </c>
      <c r="L9" s="10">
        <v>684640</v>
      </c>
      <c r="M9" t="s">
        <v>1550</v>
      </c>
      <c r="O9" s="21" t="s">
        <v>1801</v>
      </c>
    </row>
    <row r="10" spans="1:15" x14ac:dyDescent="0.3">
      <c r="A10">
        <v>2023</v>
      </c>
      <c r="B10" t="s">
        <v>772</v>
      </c>
      <c r="C10" t="s">
        <v>14</v>
      </c>
      <c r="D10" t="s">
        <v>65</v>
      </c>
      <c r="E10" t="s">
        <v>1559</v>
      </c>
      <c r="F10" t="s">
        <v>11</v>
      </c>
      <c r="G10" t="s">
        <v>13</v>
      </c>
      <c r="H10" t="s">
        <v>64</v>
      </c>
      <c r="I10" t="s">
        <v>1554</v>
      </c>
      <c r="J10" t="s">
        <v>1799</v>
      </c>
      <c r="K10" t="s">
        <v>1555</v>
      </c>
      <c r="L10" s="10">
        <v>310</v>
      </c>
      <c r="M10" t="s">
        <v>1550</v>
      </c>
      <c r="O10" s="21" t="s">
        <v>1801</v>
      </c>
    </row>
    <row r="11" spans="1:15" x14ac:dyDescent="0.3">
      <c r="A11">
        <v>2023</v>
      </c>
      <c r="B11" t="s">
        <v>772</v>
      </c>
      <c r="C11" t="s">
        <v>14</v>
      </c>
      <c r="D11" t="s">
        <v>66</v>
      </c>
      <c r="E11" t="s">
        <v>1130</v>
      </c>
      <c r="F11" t="s">
        <v>11</v>
      </c>
      <c r="G11" t="s">
        <v>13</v>
      </c>
      <c r="H11" t="s">
        <v>64</v>
      </c>
      <c r="I11" t="s">
        <v>1547</v>
      </c>
      <c r="J11" t="s">
        <v>1548</v>
      </c>
      <c r="K11" t="s">
        <v>1549</v>
      </c>
      <c r="L11" s="10">
        <v>2886927.3287239997</v>
      </c>
      <c r="M11" t="s">
        <v>1550</v>
      </c>
    </row>
    <row r="12" spans="1:15" x14ac:dyDescent="0.3">
      <c r="A12">
        <v>2023</v>
      </c>
      <c r="B12" t="s">
        <v>772</v>
      </c>
      <c r="C12" t="s">
        <v>14</v>
      </c>
      <c r="D12" t="s">
        <v>66</v>
      </c>
      <c r="E12" t="s">
        <v>1130</v>
      </c>
      <c r="F12" t="s">
        <v>11</v>
      </c>
      <c r="G12" t="s">
        <v>13</v>
      </c>
      <c r="H12" t="s">
        <v>64</v>
      </c>
      <c r="I12" t="s">
        <v>16</v>
      </c>
      <c r="J12" t="s">
        <v>1799</v>
      </c>
      <c r="K12" t="s">
        <v>1552</v>
      </c>
      <c r="L12" s="10">
        <v>140982.56710499999</v>
      </c>
      <c r="M12" t="s">
        <v>1550</v>
      </c>
    </row>
    <row r="13" spans="1:15" x14ac:dyDescent="0.3">
      <c r="A13">
        <v>2023</v>
      </c>
      <c r="B13" t="s">
        <v>772</v>
      </c>
      <c r="C13" t="s">
        <v>14</v>
      </c>
      <c r="D13" t="s">
        <v>66</v>
      </c>
      <c r="E13" t="s">
        <v>1130</v>
      </c>
      <c r="F13" t="s">
        <v>11</v>
      </c>
      <c r="G13" t="s">
        <v>13</v>
      </c>
      <c r="H13" t="s">
        <v>64</v>
      </c>
      <c r="I13" t="s">
        <v>1554</v>
      </c>
      <c r="J13" t="s">
        <v>1799</v>
      </c>
      <c r="K13" t="s">
        <v>1555</v>
      </c>
      <c r="L13" s="10">
        <v>2</v>
      </c>
      <c r="M13" t="s">
        <v>1550</v>
      </c>
    </row>
    <row r="14" spans="1:15" x14ac:dyDescent="0.3">
      <c r="A14">
        <v>2023</v>
      </c>
      <c r="B14" t="s">
        <v>772</v>
      </c>
      <c r="C14" t="s">
        <v>14</v>
      </c>
      <c r="D14" t="s">
        <v>66</v>
      </c>
      <c r="E14" t="s">
        <v>1130</v>
      </c>
      <c r="F14" t="s">
        <v>11</v>
      </c>
      <c r="G14" t="s">
        <v>13</v>
      </c>
      <c r="H14" t="s">
        <v>64</v>
      </c>
      <c r="I14" t="s">
        <v>1560</v>
      </c>
      <c r="J14" t="s">
        <v>1561</v>
      </c>
      <c r="K14" t="s">
        <v>1549</v>
      </c>
      <c r="L14" s="10">
        <v>39.036757999999999</v>
      </c>
      <c r="M14" t="s">
        <v>1550</v>
      </c>
    </row>
    <row r="15" spans="1:15" x14ac:dyDescent="0.3">
      <c r="A15">
        <v>2023</v>
      </c>
      <c r="B15" t="s">
        <v>772</v>
      </c>
      <c r="C15" t="s">
        <v>14</v>
      </c>
      <c r="D15" t="s">
        <v>67</v>
      </c>
      <c r="E15" t="s">
        <v>1131</v>
      </c>
      <c r="F15" t="s">
        <v>11</v>
      </c>
      <c r="G15" t="s">
        <v>21</v>
      </c>
      <c r="H15" t="s">
        <v>64</v>
      </c>
      <c r="I15" t="s">
        <v>1547</v>
      </c>
      <c r="J15" t="s">
        <v>1548</v>
      </c>
      <c r="K15" t="s">
        <v>1549</v>
      </c>
      <c r="L15" s="10">
        <v>441588</v>
      </c>
      <c r="M15" t="s">
        <v>1550</v>
      </c>
    </row>
    <row r="16" spans="1:15" x14ac:dyDescent="0.3">
      <c r="A16">
        <v>2023</v>
      </c>
      <c r="B16" t="s">
        <v>772</v>
      </c>
      <c r="C16" t="s">
        <v>14</v>
      </c>
      <c r="D16" t="s">
        <v>67</v>
      </c>
      <c r="E16" t="s">
        <v>1131</v>
      </c>
      <c r="F16" t="s">
        <v>11</v>
      </c>
      <c r="G16" t="s">
        <v>21</v>
      </c>
      <c r="H16" t="s">
        <v>64</v>
      </c>
      <c r="I16" t="s">
        <v>16</v>
      </c>
      <c r="J16" t="s">
        <v>1799</v>
      </c>
      <c r="K16" t="s">
        <v>1552</v>
      </c>
      <c r="L16" s="10">
        <v>228535</v>
      </c>
      <c r="M16" t="s">
        <v>1550</v>
      </c>
    </row>
    <row r="17" spans="1:13" x14ac:dyDescent="0.3">
      <c r="A17">
        <v>2023</v>
      </c>
      <c r="B17" t="s">
        <v>772</v>
      </c>
      <c r="C17" t="s">
        <v>14</v>
      </c>
      <c r="D17" t="s">
        <v>91</v>
      </c>
      <c r="E17" t="s">
        <v>1132</v>
      </c>
      <c r="F17" t="s">
        <v>11</v>
      </c>
      <c r="G17" t="s">
        <v>23</v>
      </c>
      <c r="H17" t="s">
        <v>92</v>
      </c>
      <c r="I17" t="s">
        <v>1547</v>
      </c>
      <c r="J17" t="s">
        <v>1548</v>
      </c>
      <c r="K17" t="s">
        <v>1549</v>
      </c>
      <c r="L17" s="10">
        <v>2658395.96049</v>
      </c>
      <c r="M17" t="s">
        <v>1550</v>
      </c>
    </row>
    <row r="18" spans="1:13" x14ac:dyDescent="0.3">
      <c r="A18">
        <v>2023</v>
      </c>
      <c r="B18" t="s">
        <v>772</v>
      </c>
      <c r="C18" t="s">
        <v>14</v>
      </c>
      <c r="D18" t="s">
        <v>91</v>
      </c>
      <c r="E18" t="s">
        <v>1132</v>
      </c>
      <c r="F18" t="s">
        <v>11</v>
      </c>
      <c r="G18" t="s">
        <v>23</v>
      </c>
      <c r="H18" t="s">
        <v>92</v>
      </c>
      <c r="I18" t="s">
        <v>16</v>
      </c>
      <c r="J18" t="s">
        <v>1799</v>
      </c>
      <c r="K18" t="s">
        <v>1552</v>
      </c>
      <c r="L18" s="10">
        <v>306648.48645800003</v>
      </c>
      <c r="M18" t="s">
        <v>1550</v>
      </c>
    </row>
    <row r="19" spans="1:13" x14ac:dyDescent="0.3">
      <c r="A19">
        <v>2023</v>
      </c>
      <c r="B19" t="s">
        <v>772</v>
      </c>
      <c r="C19" t="s">
        <v>14</v>
      </c>
      <c r="D19" t="s">
        <v>91</v>
      </c>
      <c r="E19" t="s">
        <v>1132</v>
      </c>
      <c r="F19" t="s">
        <v>11</v>
      </c>
      <c r="G19" t="s">
        <v>23</v>
      </c>
      <c r="H19" t="s">
        <v>92</v>
      </c>
      <c r="I19" t="s">
        <v>1554</v>
      </c>
      <c r="J19" t="s">
        <v>1799</v>
      </c>
      <c r="K19" t="s">
        <v>1555</v>
      </c>
      <c r="L19" s="10">
        <v>588</v>
      </c>
      <c r="M19" t="s">
        <v>1550</v>
      </c>
    </row>
    <row r="20" spans="1:13" x14ac:dyDescent="0.3">
      <c r="A20">
        <v>2023</v>
      </c>
      <c r="B20" t="s">
        <v>772</v>
      </c>
      <c r="C20" t="s">
        <v>14</v>
      </c>
      <c r="D20" t="s">
        <v>91</v>
      </c>
      <c r="E20" t="s">
        <v>1132</v>
      </c>
      <c r="F20" t="s">
        <v>11</v>
      </c>
      <c r="G20" t="s">
        <v>23</v>
      </c>
      <c r="H20" t="s">
        <v>92</v>
      </c>
      <c r="I20" t="s">
        <v>1560</v>
      </c>
      <c r="J20" t="s">
        <v>1561</v>
      </c>
      <c r="K20" t="s">
        <v>1549</v>
      </c>
      <c r="L20" s="10">
        <v>2577.9603749999997</v>
      </c>
      <c r="M20" t="s">
        <v>1550</v>
      </c>
    </row>
    <row r="21" spans="1:13" x14ac:dyDescent="0.3">
      <c r="A21">
        <v>2023</v>
      </c>
      <c r="B21" t="s">
        <v>772</v>
      </c>
      <c r="C21" t="s">
        <v>14</v>
      </c>
      <c r="D21" t="s">
        <v>91</v>
      </c>
      <c r="E21" t="s">
        <v>1132</v>
      </c>
      <c r="F21" t="s">
        <v>11</v>
      </c>
      <c r="G21" t="s">
        <v>23</v>
      </c>
      <c r="H21" t="s">
        <v>92</v>
      </c>
      <c r="I21" t="s">
        <v>125</v>
      </c>
      <c r="J21" t="s">
        <v>1561</v>
      </c>
      <c r="K21" t="s">
        <v>1549</v>
      </c>
      <c r="L21" s="10">
        <v>7702.4385169999996</v>
      </c>
      <c r="M21" t="s">
        <v>1550</v>
      </c>
    </row>
    <row r="22" spans="1:13" x14ac:dyDescent="0.3">
      <c r="A22">
        <v>2023</v>
      </c>
      <c r="B22" t="s">
        <v>1538</v>
      </c>
      <c r="C22" t="s">
        <v>14</v>
      </c>
      <c r="D22" t="s">
        <v>20</v>
      </c>
      <c r="E22" t="s">
        <v>1902</v>
      </c>
      <c r="H22" t="s">
        <v>16</v>
      </c>
      <c r="I22" t="s">
        <v>1547</v>
      </c>
      <c r="J22" t="s">
        <v>1548</v>
      </c>
      <c r="K22" t="s">
        <v>1549</v>
      </c>
      <c r="L22" s="10">
        <v>3842649.0057279998</v>
      </c>
      <c r="M22" t="s">
        <v>1550</v>
      </c>
    </row>
    <row r="23" spans="1:13" x14ac:dyDescent="0.3">
      <c r="A23">
        <v>2023</v>
      </c>
      <c r="B23" t="s">
        <v>1538</v>
      </c>
      <c r="C23" t="s">
        <v>14</v>
      </c>
      <c r="D23" t="s">
        <v>20</v>
      </c>
      <c r="E23" t="s">
        <v>1902</v>
      </c>
      <c r="H23" t="s">
        <v>16</v>
      </c>
      <c r="I23" t="s">
        <v>16</v>
      </c>
      <c r="J23" t="s">
        <v>1799</v>
      </c>
      <c r="K23" t="s">
        <v>1552</v>
      </c>
      <c r="L23" s="10">
        <v>431665.62702100008</v>
      </c>
      <c r="M23" t="s">
        <v>1550</v>
      </c>
    </row>
    <row r="24" spans="1:13" x14ac:dyDescent="0.3">
      <c r="A24">
        <v>2023</v>
      </c>
      <c r="B24" t="s">
        <v>1538</v>
      </c>
      <c r="C24" t="s">
        <v>14</v>
      </c>
      <c r="D24" t="s">
        <v>20</v>
      </c>
      <c r="E24" t="s">
        <v>1902</v>
      </c>
      <c r="H24" t="s">
        <v>16</v>
      </c>
      <c r="I24" t="s">
        <v>1554</v>
      </c>
      <c r="J24" t="s">
        <v>1799</v>
      </c>
      <c r="K24" t="s">
        <v>1555</v>
      </c>
      <c r="L24" s="10">
        <v>125</v>
      </c>
      <c r="M24" t="s">
        <v>1550</v>
      </c>
    </row>
    <row r="25" spans="1:13" x14ac:dyDescent="0.3">
      <c r="A25">
        <v>2023</v>
      </c>
      <c r="B25" t="s">
        <v>772</v>
      </c>
      <c r="C25" t="s">
        <v>39</v>
      </c>
      <c r="D25" t="s">
        <v>41</v>
      </c>
      <c r="E25" t="s">
        <v>1318</v>
      </c>
      <c r="F25" t="s">
        <v>11</v>
      </c>
      <c r="G25" t="s">
        <v>13</v>
      </c>
      <c r="H25" t="s">
        <v>16</v>
      </c>
      <c r="I25" t="s">
        <v>16</v>
      </c>
      <c r="J25" t="s">
        <v>1799</v>
      </c>
      <c r="K25" t="s">
        <v>1555</v>
      </c>
      <c r="L25" s="10">
        <v>232</v>
      </c>
      <c r="M25" t="s">
        <v>1620</v>
      </c>
    </row>
    <row r="26" spans="1:13" x14ac:dyDescent="0.3">
      <c r="A26">
        <v>2023</v>
      </c>
      <c r="B26" t="s">
        <v>772</v>
      </c>
      <c r="C26" t="s">
        <v>39</v>
      </c>
      <c r="D26" t="s">
        <v>41</v>
      </c>
      <c r="E26" t="s">
        <v>1318</v>
      </c>
      <c r="F26" t="s">
        <v>11</v>
      </c>
      <c r="G26" t="s">
        <v>13</v>
      </c>
      <c r="H26" t="s">
        <v>16</v>
      </c>
      <c r="I26" t="s">
        <v>16</v>
      </c>
      <c r="J26" t="s">
        <v>1622</v>
      </c>
      <c r="K26" t="s">
        <v>1575</v>
      </c>
      <c r="L26" s="10">
        <v>1656</v>
      </c>
      <c r="M26" t="s">
        <v>1620</v>
      </c>
    </row>
    <row r="27" spans="1:13" x14ac:dyDescent="0.3">
      <c r="A27">
        <v>2023</v>
      </c>
      <c r="B27" t="s">
        <v>772</v>
      </c>
      <c r="C27" t="s">
        <v>39</v>
      </c>
      <c r="D27" t="s">
        <v>41</v>
      </c>
      <c r="E27" t="s">
        <v>1318</v>
      </c>
      <c r="F27" t="s">
        <v>11</v>
      </c>
      <c r="G27" t="s">
        <v>13</v>
      </c>
      <c r="H27" t="s">
        <v>16</v>
      </c>
      <c r="I27" t="s">
        <v>16</v>
      </c>
      <c r="J27" t="s">
        <v>1548</v>
      </c>
      <c r="K27" t="s">
        <v>1575</v>
      </c>
      <c r="L27" s="10">
        <v>1661</v>
      </c>
      <c r="M27" t="s">
        <v>1620</v>
      </c>
    </row>
    <row r="28" spans="1:13" x14ac:dyDescent="0.3">
      <c r="A28">
        <v>2023</v>
      </c>
      <c r="B28" t="s">
        <v>772</v>
      </c>
      <c r="C28" t="s">
        <v>39</v>
      </c>
      <c r="D28" t="s">
        <v>41</v>
      </c>
      <c r="E28" t="s">
        <v>1318</v>
      </c>
      <c r="F28" t="s">
        <v>11</v>
      </c>
      <c r="G28" t="s">
        <v>13</v>
      </c>
      <c r="H28" t="s">
        <v>16</v>
      </c>
      <c r="I28" t="s">
        <v>16</v>
      </c>
      <c r="J28" t="s">
        <v>1623</v>
      </c>
      <c r="K28" t="s">
        <v>1576</v>
      </c>
      <c r="L28" s="10">
        <v>4.7850000000000001</v>
      </c>
      <c r="M28" t="s">
        <v>1620</v>
      </c>
    </row>
    <row r="29" spans="1:13" x14ac:dyDescent="0.3">
      <c r="A29">
        <v>2023</v>
      </c>
      <c r="B29" t="s">
        <v>772</v>
      </c>
      <c r="C29" t="s">
        <v>39</v>
      </c>
      <c r="D29" t="s">
        <v>41</v>
      </c>
      <c r="E29" t="s">
        <v>1318</v>
      </c>
      <c r="F29" t="s">
        <v>11</v>
      </c>
      <c r="G29" t="s">
        <v>13</v>
      </c>
      <c r="H29" t="s">
        <v>16</v>
      </c>
      <c r="I29" t="s">
        <v>16</v>
      </c>
      <c r="J29" t="s">
        <v>1630</v>
      </c>
      <c r="K29" t="s">
        <v>1615</v>
      </c>
      <c r="L29" s="10">
        <v>91</v>
      </c>
      <c r="M29" t="s">
        <v>1620</v>
      </c>
    </row>
    <row r="30" spans="1:13" x14ac:dyDescent="0.3">
      <c r="A30">
        <v>2023</v>
      </c>
      <c r="B30" t="s">
        <v>1538</v>
      </c>
      <c r="C30" t="s">
        <v>39</v>
      </c>
      <c r="D30" t="s">
        <v>45</v>
      </c>
      <c r="E30" t="s">
        <v>1903</v>
      </c>
      <c r="F30" t="s">
        <v>11</v>
      </c>
      <c r="G30" t="s">
        <v>720</v>
      </c>
      <c r="H30" t="s">
        <v>16</v>
      </c>
      <c r="I30" t="s">
        <v>16</v>
      </c>
      <c r="J30" t="s">
        <v>1799</v>
      </c>
      <c r="K30" t="s">
        <v>1555</v>
      </c>
      <c r="L30" s="10">
        <v>260</v>
      </c>
      <c r="M30" t="s">
        <v>1620</v>
      </c>
    </row>
    <row r="31" spans="1:13" x14ac:dyDescent="0.3">
      <c r="A31">
        <v>2023</v>
      </c>
      <c r="B31" t="s">
        <v>1538</v>
      </c>
      <c r="C31" t="s">
        <v>39</v>
      </c>
      <c r="D31" t="s">
        <v>45</v>
      </c>
      <c r="E31" t="s">
        <v>1903</v>
      </c>
      <c r="F31" t="s">
        <v>11</v>
      </c>
      <c r="G31" t="s">
        <v>720</v>
      </c>
      <c r="H31" t="s">
        <v>16</v>
      </c>
      <c r="I31" t="s">
        <v>16</v>
      </c>
      <c r="J31" t="s">
        <v>1626</v>
      </c>
      <c r="K31" t="s">
        <v>1575</v>
      </c>
      <c r="L31" s="10">
        <v>2669</v>
      </c>
      <c r="M31" t="s">
        <v>1620</v>
      </c>
    </row>
    <row r="32" spans="1:13" x14ac:dyDescent="0.3">
      <c r="A32">
        <v>2023</v>
      </c>
      <c r="B32" t="s">
        <v>1538</v>
      </c>
      <c r="C32" t="s">
        <v>39</v>
      </c>
      <c r="D32" t="s">
        <v>45</v>
      </c>
      <c r="E32" t="s">
        <v>1903</v>
      </c>
      <c r="F32" t="s">
        <v>11</v>
      </c>
      <c r="G32" t="s">
        <v>720</v>
      </c>
      <c r="H32" t="s">
        <v>16</v>
      </c>
      <c r="I32" t="s">
        <v>16</v>
      </c>
      <c r="J32" t="s">
        <v>1627</v>
      </c>
      <c r="K32" t="s">
        <v>1575</v>
      </c>
      <c r="L32" s="10">
        <v>4303</v>
      </c>
      <c r="M32" t="s">
        <v>1620</v>
      </c>
    </row>
    <row r="33" spans="1:13" x14ac:dyDescent="0.3">
      <c r="A33">
        <v>2023</v>
      </c>
      <c r="B33" t="s">
        <v>1538</v>
      </c>
      <c r="C33" t="s">
        <v>39</v>
      </c>
      <c r="D33" t="s">
        <v>45</v>
      </c>
      <c r="E33" t="s">
        <v>1903</v>
      </c>
      <c r="F33" t="s">
        <v>11</v>
      </c>
      <c r="G33" t="s">
        <v>720</v>
      </c>
      <c r="H33" t="s">
        <v>16</v>
      </c>
      <c r="I33" t="s">
        <v>16</v>
      </c>
      <c r="J33" t="s">
        <v>1628</v>
      </c>
      <c r="K33" t="s">
        <v>1575</v>
      </c>
      <c r="L33" s="10">
        <v>809</v>
      </c>
      <c r="M33" t="s">
        <v>1620</v>
      </c>
    </row>
    <row r="34" spans="1:13" x14ac:dyDescent="0.3">
      <c r="A34">
        <v>2023</v>
      </c>
      <c r="B34" t="s">
        <v>1538</v>
      </c>
      <c r="C34" t="s">
        <v>39</v>
      </c>
      <c r="D34" t="s">
        <v>45</v>
      </c>
      <c r="E34" t="s">
        <v>1903</v>
      </c>
      <c r="F34" t="s">
        <v>11</v>
      </c>
      <c r="G34" t="s">
        <v>720</v>
      </c>
      <c r="H34" t="s">
        <v>16</v>
      </c>
      <c r="I34" t="s">
        <v>16</v>
      </c>
      <c r="J34" t="s">
        <v>1548</v>
      </c>
      <c r="K34" t="s">
        <v>1575</v>
      </c>
      <c r="L34" s="10">
        <v>2911</v>
      </c>
      <c r="M34" t="s">
        <v>1620</v>
      </c>
    </row>
    <row r="35" spans="1:13" x14ac:dyDescent="0.3">
      <c r="A35">
        <v>2023</v>
      </c>
      <c r="B35" t="s">
        <v>1538</v>
      </c>
      <c r="C35" t="s">
        <v>39</v>
      </c>
      <c r="D35" t="s">
        <v>45</v>
      </c>
      <c r="E35" t="s">
        <v>1903</v>
      </c>
      <c r="F35" t="s">
        <v>11</v>
      </c>
      <c r="G35" t="s">
        <v>720</v>
      </c>
      <c r="H35" t="s">
        <v>16</v>
      </c>
      <c r="I35" t="s">
        <v>16</v>
      </c>
      <c r="J35" t="s">
        <v>1623</v>
      </c>
      <c r="K35" t="s">
        <v>1576</v>
      </c>
      <c r="L35" s="10">
        <v>3.0150000000000001</v>
      </c>
      <c r="M35" t="s">
        <v>1620</v>
      </c>
    </row>
    <row r="36" spans="1:13" x14ac:dyDescent="0.3">
      <c r="A36">
        <v>2023</v>
      </c>
      <c r="B36" t="s">
        <v>1538</v>
      </c>
      <c r="C36" t="s">
        <v>39</v>
      </c>
      <c r="D36" t="s">
        <v>45</v>
      </c>
      <c r="E36" t="s">
        <v>1903</v>
      </c>
      <c r="F36" t="s">
        <v>11</v>
      </c>
      <c r="G36" t="s">
        <v>720</v>
      </c>
      <c r="H36" t="s">
        <v>16</v>
      </c>
      <c r="I36" t="s">
        <v>16</v>
      </c>
      <c r="J36" t="s">
        <v>1630</v>
      </c>
      <c r="K36" t="s">
        <v>1615</v>
      </c>
      <c r="L36" s="10">
        <v>91.4</v>
      </c>
      <c r="M36" t="s">
        <v>1620</v>
      </c>
    </row>
    <row r="37" spans="1:13" x14ac:dyDescent="0.3">
      <c r="A37">
        <v>2023</v>
      </c>
      <c r="B37" t="s">
        <v>772</v>
      </c>
      <c r="C37" t="s">
        <v>39</v>
      </c>
      <c r="D37" t="s">
        <v>77</v>
      </c>
      <c r="E37" t="s">
        <v>1322</v>
      </c>
      <c r="F37" t="s">
        <v>11</v>
      </c>
      <c r="G37" t="s">
        <v>13</v>
      </c>
      <c r="H37" t="s">
        <v>64</v>
      </c>
      <c r="I37" t="s">
        <v>16</v>
      </c>
      <c r="J37" t="s">
        <v>1799</v>
      </c>
      <c r="K37" t="s">
        <v>1555</v>
      </c>
      <c r="L37" s="10">
        <v>29</v>
      </c>
      <c r="M37" t="s">
        <v>1620</v>
      </c>
    </row>
    <row r="38" spans="1:13" x14ac:dyDescent="0.3">
      <c r="A38">
        <v>2023</v>
      </c>
      <c r="B38" t="s">
        <v>772</v>
      </c>
      <c r="C38" t="s">
        <v>39</v>
      </c>
      <c r="D38" t="s">
        <v>77</v>
      </c>
      <c r="E38" t="s">
        <v>1322</v>
      </c>
      <c r="F38" t="s">
        <v>11</v>
      </c>
      <c r="G38" t="s">
        <v>13</v>
      </c>
      <c r="H38" t="s">
        <v>64</v>
      </c>
      <c r="I38" t="s">
        <v>1547</v>
      </c>
      <c r="J38" t="s">
        <v>1622</v>
      </c>
      <c r="K38" t="s">
        <v>1575</v>
      </c>
      <c r="L38" s="10">
        <v>167</v>
      </c>
      <c r="M38" t="s">
        <v>1620</v>
      </c>
    </row>
    <row r="39" spans="1:13" x14ac:dyDescent="0.3">
      <c r="A39">
        <v>2023</v>
      </c>
      <c r="B39" t="s">
        <v>772</v>
      </c>
      <c r="C39" t="s">
        <v>39</v>
      </c>
      <c r="D39" t="s">
        <v>77</v>
      </c>
      <c r="E39" t="s">
        <v>1322</v>
      </c>
      <c r="F39" t="s">
        <v>11</v>
      </c>
      <c r="G39" t="s">
        <v>13</v>
      </c>
      <c r="H39" t="s">
        <v>64</v>
      </c>
      <c r="I39" t="s">
        <v>1547</v>
      </c>
      <c r="J39" t="s">
        <v>1548</v>
      </c>
      <c r="K39" t="s">
        <v>1575</v>
      </c>
      <c r="L39" s="10">
        <v>166</v>
      </c>
      <c r="M39" t="s">
        <v>1620</v>
      </c>
    </row>
    <row r="40" spans="1:13" x14ac:dyDescent="0.3">
      <c r="A40">
        <v>2023</v>
      </c>
      <c r="B40" t="s">
        <v>772</v>
      </c>
      <c r="C40" t="s">
        <v>39</v>
      </c>
      <c r="D40" t="s">
        <v>77</v>
      </c>
      <c r="E40" t="s">
        <v>1322</v>
      </c>
      <c r="F40" t="s">
        <v>11</v>
      </c>
      <c r="G40" t="s">
        <v>13</v>
      </c>
      <c r="H40" t="s">
        <v>64</v>
      </c>
      <c r="I40" t="s">
        <v>1547</v>
      </c>
      <c r="J40" t="s">
        <v>1623</v>
      </c>
      <c r="K40" t="s">
        <v>1576</v>
      </c>
      <c r="L40" s="10">
        <v>5.6849999999999996</v>
      </c>
      <c r="M40" t="s">
        <v>1620</v>
      </c>
    </row>
    <row r="41" spans="1:13" x14ac:dyDescent="0.3">
      <c r="A41">
        <v>2023</v>
      </c>
      <c r="B41" t="s">
        <v>772</v>
      </c>
      <c r="C41" t="s">
        <v>39</v>
      </c>
      <c r="D41" t="s">
        <v>77</v>
      </c>
      <c r="E41" t="s">
        <v>1322</v>
      </c>
      <c r="F41" t="s">
        <v>11</v>
      </c>
      <c r="G41" t="s">
        <v>13</v>
      </c>
      <c r="H41" t="s">
        <v>64</v>
      </c>
      <c r="I41" t="s">
        <v>1547</v>
      </c>
      <c r="J41" t="s">
        <v>1630</v>
      </c>
      <c r="K41" t="s">
        <v>1615</v>
      </c>
      <c r="L41" s="10">
        <v>96</v>
      </c>
      <c r="M41" t="s">
        <v>1620</v>
      </c>
    </row>
    <row r="42" spans="1:13" x14ac:dyDescent="0.3">
      <c r="A42">
        <v>2023</v>
      </c>
      <c r="B42" t="s">
        <v>772</v>
      </c>
      <c r="C42" t="s">
        <v>39</v>
      </c>
      <c r="D42" t="s">
        <v>78</v>
      </c>
      <c r="E42" t="s">
        <v>1323</v>
      </c>
      <c r="F42" t="s">
        <v>11</v>
      </c>
      <c r="G42" t="s">
        <v>21</v>
      </c>
      <c r="H42" t="s">
        <v>64</v>
      </c>
      <c r="I42" t="s">
        <v>16</v>
      </c>
      <c r="J42" t="s">
        <v>1799</v>
      </c>
      <c r="K42" t="s">
        <v>1555</v>
      </c>
      <c r="L42" s="10">
        <v>180</v>
      </c>
      <c r="M42" t="s">
        <v>1620</v>
      </c>
    </row>
    <row r="43" spans="1:13" x14ac:dyDescent="0.3">
      <c r="A43">
        <v>2023</v>
      </c>
      <c r="B43" t="s">
        <v>772</v>
      </c>
      <c r="C43" t="s">
        <v>39</v>
      </c>
      <c r="D43" t="s">
        <v>78</v>
      </c>
      <c r="E43" t="s">
        <v>1323</v>
      </c>
      <c r="F43" t="s">
        <v>11</v>
      </c>
      <c r="G43" t="s">
        <v>21</v>
      </c>
      <c r="H43" t="s">
        <v>64</v>
      </c>
      <c r="I43" t="s">
        <v>1547</v>
      </c>
      <c r="J43" t="s">
        <v>1622</v>
      </c>
      <c r="K43" t="s">
        <v>1575</v>
      </c>
      <c r="L43" s="10">
        <v>1027</v>
      </c>
      <c r="M43" t="s">
        <v>1620</v>
      </c>
    </row>
    <row r="44" spans="1:13" x14ac:dyDescent="0.3">
      <c r="A44">
        <v>2023</v>
      </c>
      <c r="B44" t="s">
        <v>772</v>
      </c>
      <c r="C44" t="s">
        <v>39</v>
      </c>
      <c r="D44" t="s">
        <v>78</v>
      </c>
      <c r="E44" t="s">
        <v>1323</v>
      </c>
      <c r="F44" t="s">
        <v>11</v>
      </c>
      <c r="G44" t="s">
        <v>21</v>
      </c>
      <c r="H44" t="s">
        <v>64</v>
      </c>
      <c r="I44" t="s">
        <v>1547</v>
      </c>
      <c r="J44" t="s">
        <v>1548</v>
      </c>
      <c r="K44" t="s">
        <v>1575</v>
      </c>
      <c r="L44" s="10">
        <v>1028</v>
      </c>
      <c r="M44" t="s">
        <v>1620</v>
      </c>
    </row>
    <row r="45" spans="1:13" x14ac:dyDescent="0.3">
      <c r="A45">
        <v>2023</v>
      </c>
      <c r="B45" t="s">
        <v>772</v>
      </c>
      <c r="C45" t="s">
        <v>39</v>
      </c>
      <c r="D45" t="s">
        <v>78</v>
      </c>
      <c r="E45" t="s">
        <v>1323</v>
      </c>
      <c r="F45" t="s">
        <v>11</v>
      </c>
      <c r="G45" t="s">
        <v>21</v>
      </c>
      <c r="H45" t="s">
        <v>64</v>
      </c>
      <c r="I45" t="s">
        <v>1547</v>
      </c>
      <c r="J45" t="s">
        <v>1623</v>
      </c>
      <c r="K45" t="s">
        <v>1576</v>
      </c>
      <c r="L45" s="10">
        <v>5.7009999999999996</v>
      </c>
      <c r="M45" t="s">
        <v>1624</v>
      </c>
    </row>
    <row r="46" spans="1:13" x14ac:dyDescent="0.3">
      <c r="A46">
        <v>2023</v>
      </c>
      <c r="B46" t="s">
        <v>772</v>
      </c>
      <c r="C46" t="s">
        <v>39</v>
      </c>
      <c r="D46" t="s">
        <v>78</v>
      </c>
      <c r="E46" t="s">
        <v>1323</v>
      </c>
      <c r="F46" t="s">
        <v>11</v>
      </c>
      <c r="G46" t="s">
        <v>21</v>
      </c>
      <c r="H46" t="s">
        <v>64</v>
      </c>
      <c r="I46" t="s">
        <v>1547</v>
      </c>
      <c r="J46" t="s">
        <v>1630</v>
      </c>
      <c r="K46" t="s">
        <v>1615</v>
      </c>
      <c r="L46" s="10">
        <v>95.7</v>
      </c>
      <c r="M46" t="s">
        <v>1625</v>
      </c>
    </row>
    <row r="47" spans="1:13" x14ac:dyDescent="0.3">
      <c r="A47">
        <v>2023</v>
      </c>
      <c r="B47" t="s">
        <v>772</v>
      </c>
      <c r="C47" t="s">
        <v>39</v>
      </c>
      <c r="D47" t="s">
        <v>86</v>
      </c>
      <c r="E47" t="s">
        <v>1324</v>
      </c>
      <c r="F47" t="s">
        <v>11</v>
      </c>
      <c r="G47" t="s">
        <v>19</v>
      </c>
      <c r="H47" t="s">
        <v>84</v>
      </c>
      <c r="I47" t="s">
        <v>16</v>
      </c>
      <c r="J47" t="s">
        <v>1799</v>
      </c>
      <c r="K47" t="s">
        <v>1555</v>
      </c>
      <c r="L47" s="10">
        <v>5</v>
      </c>
      <c r="M47" t="s">
        <v>1620</v>
      </c>
    </row>
    <row r="48" spans="1:13" x14ac:dyDescent="0.3">
      <c r="A48">
        <v>2023</v>
      </c>
      <c r="B48" t="s">
        <v>772</v>
      </c>
      <c r="C48" t="s">
        <v>39</v>
      </c>
      <c r="D48" t="s">
        <v>86</v>
      </c>
      <c r="E48" t="s">
        <v>1324</v>
      </c>
      <c r="F48" t="s">
        <v>11</v>
      </c>
      <c r="G48" t="s">
        <v>19</v>
      </c>
      <c r="H48" t="s">
        <v>84</v>
      </c>
      <c r="I48" t="s">
        <v>125</v>
      </c>
      <c r="J48" t="s">
        <v>1799</v>
      </c>
      <c r="K48" t="s">
        <v>1621</v>
      </c>
      <c r="L48" s="10">
        <v>8</v>
      </c>
      <c r="M48" t="s">
        <v>1629</v>
      </c>
    </row>
    <row r="49" spans="1:13" x14ac:dyDescent="0.3">
      <c r="A49">
        <v>2023</v>
      </c>
      <c r="B49" t="s">
        <v>772</v>
      </c>
      <c r="C49" t="s">
        <v>39</v>
      </c>
      <c r="D49" t="s">
        <v>86</v>
      </c>
      <c r="E49" t="s">
        <v>1324</v>
      </c>
      <c r="F49" t="s">
        <v>11</v>
      </c>
      <c r="G49" t="s">
        <v>19</v>
      </c>
      <c r="H49" t="s">
        <v>84</v>
      </c>
      <c r="I49" t="s">
        <v>1547</v>
      </c>
      <c r="J49" t="s">
        <v>1626</v>
      </c>
      <c r="K49" t="s">
        <v>1575</v>
      </c>
      <c r="L49" s="10">
        <v>1325</v>
      </c>
      <c r="M49" t="s">
        <v>1620</v>
      </c>
    </row>
    <row r="50" spans="1:13" x14ac:dyDescent="0.3">
      <c r="A50">
        <v>2023</v>
      </c>
      <c r="B50" t="s">
        <v>772</v>
      </c>
      <c r="C50" t="s">
        <v>39</v>
      </c>
      <c r="D50" t="s">
        <v>86</v>
      </c>
      <c r="E50" t="s">
        <v>1324</v>
      </c>
      <c r="F50" t="s">
        <v>11</v>
      </c>
      <c r="G50" t="s">
        <v>19</v>
      </c>
      <c r="H50" t="s">
        <v>84</v>
      </c>
      <c r="I50" t="s">
        <v>1547</v>
      </c>
      <c r="J50" t="s">
        <v>1627</v>
      </c>
      <c r="K50" t="s">
        <v>1575</v>
      </c>
      <c r="L50" s="10">
        <v>2444</v>
      </c>
      <c r="M50" t="s">
        <v>1620</v>
      </c>
    </row>
    <row r="51" spans="1:13" x14ac:dyDescent="0.3">
      <c r="A51">
        <v>2023</v>
      </c>
      <c r="B51" t="s">
        <v>772</v>
      </c>
      <c r="C51" t="s">
        <v>39</v>
      </c>
      <c r="D51" t="s">
        <v>86</v>
      </c>
      <c r="E51" t="s">
        <v>1324</v>
      </c>
      <c r="F51" t="s">
        <v>11</v>
      </c>
      <c r="G51" t="s">
        <v>19</v>
      </c>
      <c r="H51" t="s">
        <v>84</v>
      </c>
      <c r="I51" t="s">
        <v>1547</v>
      </c>
      <c r="J51" t="s">
        <v>1548</v>
      </c>
      <c r="K51" t="s">
        <v>1575</v>
      </c>
      <c r="L51" s="10">
        <v>1139</v>
      </c>
      <c r="M51" t="s">
        <v>1620</v>
      </c>
    </row>
    <row r="52" spans="1:13" x14ac:dyDescent="0.3">
      <c r="A52">
        <v>2023</v>
      </c>
      <c r="B52" t="s">
        <v>772</v>
      </c>
      <c r="C52" t="s">
        <v>39</v>
      </c>
      <c r="D52" t="s">
        <v>86</v>
      </c>
      <c r="E52" t="s">
        <v>1324</v>
      </c>
      <c r="F52" t="s">
        <v>11</v>
      </c>
      <c r="G52" t="s">
        <v>19</v>
      </c>
      <c r="H52" t="s">
        <v>84</v>
      </c>
      <c r="I52" t="s">
        <v>16</v>
      </c>
      <c r="J52" t="s">
        <v>1623</v>
      </c>
      <c r="K52" t="s">
        <v>1576</v>
      </c>
      <c r="L52" s="10">
        <v>0.27600000000000002</v>
      </c>
      <c r="M52" t="s">
        <v>1620</v>
      </c>
    </row>
    <row r="53" spans="1:13" x14ac:dyDescent="0.3">
      <c r="A53">
        <v>2023</v>
      </c>
      <c r="B53" t="s">
        <v>772</v>
      </c>
      <c r="C53" t="s">
        <v>39</v>
      </c>
      <c r="D53" t="s">
        <v>86</v>
      </c>
      <c r="E53" t="s">
        <v>1324</v>
      </c>
      <c r="F53" t="s">
        <v>11</v>
      </c>
      <c r="G53" t="s">
        <v>19</v>
      </c>
      <c r="H53" t="s">
        <v>84</v>
      </c>
      <c r="I53" t="s">
        <v>125</v>
      </c>
      <c r="J53" t="s">
        <v>1623</v>
      </c>
      <c r="K53" t="s">
        <v>1615</v>
      </c>
      <c r="L53" s="10">
        <v>0.4</v>
      </c>
      <c r="M53" t="s">
        <v>1620</v>
      </c>
    </row>
    <row r="54" spans="1:13" x14ac:dyDescent="0.3">
      <c r="A54">
        <v>2023</v>
      </c>
      <c r="B54" t="s">
        <v>772</v>
      </c>
      <c r="C54" t="s">
        <v>39</v>
      </c>
      <c r="D54" t="s">
        <v>86</v>
      </c>
      <c r="E54" t="s">
        <v>1324</v>
      </c>
      <c r="F54" t="s">
        <v>11</v>
      </c>
      <c r="G54" t="s">
        <v>19</v>
      </c>
      <c r="H54" t="s">
        <v>84</v>
      </c>
      <c r="I54" t="s">
        <v>16</v>
      </c>
      <c r="J54" t="s">
        <v>1630</v>
      </c>
      <c r="K54" t="s">
        <v>1615</v>
      </c>
      <c r="L54" s="10">
        <v>54.2</v>
      </c>
      <c r="M54" t="s">
        <v>1620</v>
      </c>
    </row>
    <row r="55" spans="1:13" x14ac:dyDescent="0.3">
      <c r="A55">
        <v>2023</v>
      </c>
      <c r="B55" t="s">
        <v>772</v>
      </c>
      <c r="C55" t="s">
        <v>39</v>
      </c>
      <c r="D55" t="s">
        <v>86</v>
      </c>
      <c r="E55" t="s">
        <v>1324</v>
      </c>
      <c r="F55" t="s">
        <v>11</v>
      </c>
      <c r="G55" t="s">
        <v>19</v>
      </c>
      <c r="H55" t="s">
        <v>84</v>
      </c>
      <c r="I55" t="s">
        <v>125</v>
      </c>
      <c r="J55" t="s">
        <v>1630</v>
      </c>
      <c r="K55" t="s">
        <v>1615</v>
      </c>
      <c r="L55" s="10">
        <v>81.2</v>
      </c>
      <c r="M55" t="s">
        <v>1620</v>
      </c>
    </row>
    <row r="56" spans="1:13" x14ac:dyDescent="0.3">
      <c r="A56">
        <v>2023</v>
      </c>
      <c r="B56" t="s">
        <v>772</v>
      </c>
      <c r="C56" t="s">
        <v>736</v>
      </c>
      <c r="D56" t="s">
        <v>25</v>
      </c>
      <c r="E56" t="s">
        <v>1136</v>
      </c>
      <c r="F56" t="s">
        <v>11</v>
      </c>
      <c r="G56" t="s">
        <v>13</v>
      </c>
      <c r="H56" t="s">
        <v>16</v>
      </c>
      <c r="I56" t="s">
        <v>16</v>
      </c>
      <c r="J56" t="s">
        <v>1622</v>
      </c>
      <c r="K56" t="s">
        <v>1549</v>
      </c>
      <c r="L56" s="10">
        <v>437541</v>
      </c>
      <c r="M56" t="s">
        <v>1632</v>
      </c>
    </row>
    <row r="57" spans="1:13" x14ac:dyDescent="0.3">
      <c r="A57">
        <v>2023</v>
      </c>
      <c r="B57" t="s">
        <v>772</v>
      </c>
      <c r="C57" t="s">
        <v>736</v>
      </c>
      <c r="D57" t="s">
        <v>25</v>
      </c>
      <c r="E57" t="s">
        <v>1136</v>
      </c>
      <c r="F57" t="s">
        <v>11</v>
      </c>
      <c r="G57" t="s">
        <v>13</v>
      </c>
      <c r="H57" t="s">
        <v>16</v>
      </c>
      <c r="I57" t="s">
        <v>16</v>
      </c>
      <c r="J57" t="s">
        <v>1701</v>
      </c>
      <c r="K57" t="s">
        <v>1547</v>
      </c>
      <c r="L57" s="10">
        <v>9.43</v>
      </c>
      <c r="M57" t="s">
        <v>1632</v>
      </c>
    </row>
    <row r="58" spans="1:13" x14ac:dyDescent="0.3">
      <c r="A58">
        <v>2023</v>
      </c>
      <c r="B58" t="s">
        <v>772</v>
      </c>
      <c r="C58" t="s">
        <v>736</v>
      </c>
      <c r="D58" t="s">
        <v>25</v>
      </c>
      <c r="E58" t="s">
        <v>1136</v>
      </c>
      <c r="F58" t="s">
        <v>11</v>
      </c>
      <c r="G58" t="s">
        <v>13</v>
      </c>
      <c r="H58" t="s">
        <v>16</v>
      </c>
      <c r="I58" t="s">
        <v>16</v>
      </c>
      <c r="J58" t="s">
        <v>1548</v>
      </c>
      <c r="K58" t="s">
        <v>1549</v>
      </c>
      <c r="L58" s="10">
        <v>439008</v>
      </c>
      <c r="M58" t="s">
        <v>1632</v>
      </c>
    </row>
    <row r="59" spans="1:13" x14ac:dyDescent="0.3">
      <c r="A59">
        <v>2023</v>
      </c>
      <c r="B59" t="s">
        <v>772</v>
      </c>
      <c r="C59" t="s">
        <v>736</v>
      </c>
      <c r="D59" t="s">
        <v>25</v>
      </c>
      <c r="E59" t="s">
        <v>1136</v>
      </c>
      <c r="F59" t="s">
        <v>11</v>
      </c>
      <c r="G59" t="s">
        <v>13</v>
      </c>
      <c r="H59" t="s">
        <v>16</v>
      </c>
      <c r="I59" t="s">
        <v>16</v>
      </c>
      <c r="J59" t="s">
        <v>1702</v>
      </c>
      <c r="K59" t="s">
        <v>1547</v>
      </c>
      <c r="L59" s="10">
        <v>9.48</v>
      </c>
      <c r="M59" t="s">
        <v>1632</v>
      </c>
    </row>
    <row r="60" spans="1:13" x14ac:dyDescent="0.3">
      <c r="A60">
        <v>2023</v>
      </c>
      <c r="B60" t="s">
        <v>772</v>
      </c>
      <c r="C60" t="s">
        <v>736</v>
      </c>
      <c r="D60" t="s">
        <v>25</v>
      </c>
      <c r="E60" t="s">
        <v>1136</v>
      </c>
      <c r="F60" t="s">
        <v>11</v>
      </c>
      <c r="G60" t="s">
        <v>13</v>
      </c>
      <c r="H60" t="s">
        <v>16</v>
      </c>
      <c r="I60" t="s">
        <v>16</v>
      </c>
      <c r="J60" t="s">
        <v>1630</v>
      </c>
      <c r="K60" t="s">
        <v>1615</v>
      </c>
      <c r="L60" s="10">
        <v>97</v>
      </c>
      <c r="M60" t="s">
        <v>1632</v>
      </c>
    </row>
    <row r="61" spans="1:13" x14ac:dyDescent="0.3">
      <c r="A61">
        <v>2023</v>
      </c>
      <c r="B61" t="s">
        <v>772</v>
      </c>
      <c r="C61" t="s">
        <v>736</v>
      </c>
      <c r="D61" t="s">
        <v>25</v>
      </c>
      <c r="E61" t="s">
        <v>1136</v>
      </c>
      <c r="F61" t="s">
        <v>11</v>
      </c>
      <c r="G61" t="s">
        <v>13</v>
      </c>
      <c r="H61" t="s">
        <v>16</v>
      </c>
      <c r="I61" t="s">
        <v>16</v>
      </c>
      <c r="J61" t="s">
        <v>1800</v>
      </c>
      <c r="K61" t="s">
        <v>1552</v>
      </c>
      <c r="L61" s="10">
        <v>131400</v>
      </c>
      <c r="M61" t="s">
        <v>1632</v>
      </c>
    </row>
    <row r="62" spans="1:13" x14ac:dyDescent="0.3">
      <c r="A62">
        <v>2023</v>
      </c>
      <c r="B62" t="s">
        <v>772</v>
      </c>
      <c r="C62" t="s">
        <v>736</v>
      </c>
      <c r="D62" t="s">
        <v>26</v>
      </c>
      <c r="E62" t="s">
        <v>1137</v>
      </c>
      <c r="F62" t="s">
        <v>11</v>
      </c>
      <c r="G62" t="s">
        <v>13</v>
      </c>
      <c r="H62" t="s">
        <v>16</v>
      </c>
      <c r="I62" t="s">
        <v>16</v>
      </c>
      <c r="J62" t="s">
        <v>1622</v>
      </c>
      <c r="K62" t="s">
        <v>1549</v>
      </c>
      <c r="L62" s="10">
        <v>2878155</v>
      </c>
      <c r="M62" t="s">
        <v>1632</v>
      </c>
    </row>
    <row r="63" spans="1:13" x14ac:dyDescent="0.3">
      <c r="A63">
        <v>2023</v>
      </c>
      <c r="B63" t="s">
        <v>772</v>
      </c>
      <c r="C63" t="s">
        <v>736</v>
      </c>
      <c r="D63" t="s">
        <v>26</v>
      </c>
      <c r="E63" t="s">
        <v>1137</v>
      </c>
      <c r="F63" t="s">
        <v>11</v>
      </c>
      <c r="G63" t="s">
        <v>13</v>
      </c>
      <c r="H63" t="s">
        <v>16</v>
      </c>
      <c r="I63" t="s">
        <v>16</v>
      </c>
      <c r="J63" t="s">
        <v>1701</v>
      </c>
      <c r="K63" t="s">
        <v>1547</v>
      </c>
      <c r="L63" s="10">
        <v>2.2000000000000002</v>
      </c>
      <c r="M63" t="s">
        <v>1632</v>
      </c>
    </row>
    <row r="64" spans="1:13" x14ac:dyDescent="0.3">
      <c r="A64">
        <v>2023</v>
      </c>
      <c r="B64" t="s">
        <v>772</v>
      </c>
      <c r="C64" t="s">
        <v>736</v>
      </c>
      <c r="D64" t="s">
        <v>26</v>
      </c>
      <c r="E64" t="s">
        <v>1137</v>
      </c>
      <c r="F64" t="s">
        <v>11</v>
      </c>
      <c r="G64" t="s">
        <v>13</v>
      </c>
      <c r="H64" t="s">
        <v>16</v>
      </c>
      <c r="I64" t="s">
        <v>16</v>
      </c>
      <c r="J64" t="s">
        <v>1548</v>
      </c>
      <c r="K64" t="s">
        <v>1549</v>
      </c>
      <c r="L64" s="10">
        <v>2878047</v>
      </c>
      <c r="M64" t="s">
        <v>1632</v>
      </c>
    </row>
    <row r="65" spans="1:13" x14ac:dyDescent="0.3">
      <c r="A65">
        <v>2023</v>
      </c>
      <c r="B65" t="s">
        <v>772</v>
      </c>
      <c r="C65" t="s">
        <v>736</v>
      </c>
      <c r="D65" t="s">
        <v>26</v>
      </c>
      <c r="E65" t="s">
        <v>1137</v>
      </c>
      <c r="F65" t="s">
        <v>11</v>
      </c>
      <c r="G65" t="s">
        <v>13</v>
      </c>
      <c r="H65" t="s">
        <v>16</v>
      </c>
      <c r="I65" t="s">
        <v>16</v>
      </c>
      <c r="J65" t="s">
        <v>1702</v>
      </c>
      <c r="K65" t="s">
        <v>1547</v>
      </c>
      <c r="L65" s="10">
        <v>2.2000000000000002</v>
      </c>
      <c r="M65" t="s">
        <v>1632</v>
      </c>
    </row>
    <row r="66" spans="1:13" x14ac:dyDescent="0.3">
      <c r="A66">
        <v>2023</v>
      </c>
      <c r="B66" t="s">
        <v>772</v>
      </c>
      <c r="C66" t="s">
        <v>736</v>
      </c>
      <c r="D66" t="s">
        <v>26</v>
      </c>
      <c r="E66" t="s">
        <v>1137</v>
      </c>
      <c r="F66" t="s">
        <v>11</v>
      </c>
      <c r="G66" t="s">
        <v>13</v>
      </c>
      <c r="H66" t="s">
        <v>16</v>
      </c>
      <c r="I66" t="s">
        <v>16</v>
      </c>
      <c r="J66" t="s">
        <v>1630</v>
      </c>
      <c r="K66" t="s">
        <v>1615</v>
      </c>
      <c r="L66" s="10">
        <v>90</v>
      </c>
      <c r="M66" t="s">
        <v>1632</v>
      </c>
    </row>
    <row r="67" spans="1:13" x14ac:dyDescent="0.3">
      <c r="A67">
        <v>2023</v>
      </c>
      <c r="B67" t="s">
        <v>772</v>
      </c>
      <c r="C67" t="s">
        <v>736</v>
      </c>
      <c r="D67" t="s">
        <v>26</v>
      </c>
      <c r="E67" t="s">
        <v>1137</v>
      </c>
      <c r="F67" t="s">
        <v>11</v>
      </c>
      <c r="G67" t="s">
        <v>13</v>
      </c>
      <c r="H67" t="s">
        <v>16</v>
      </c>
      <c r="I67" t="s">
        <v>16</v>
      </c>
      <c r="J67" t="s">
        <v>1800</v>
      </c>
      <c r="K67" t="s">
        <v>1552</v>
      </c>
      <c r="L67" s="10">
        <v>185100</v>
      </c>
      <c r="M67" t="s">
        <v>1632</v>
      </c>
    </row>
    <row r="68" spans="1:13" x14ac:dyDescent="0.3">
      <c r="A68">
        <v>2023</v>
      </c>
      <c r="B68" t="s">
        <v>1538</v>
      </c>
      <c r="C68" t="s">
        <v>46</v>
      </c>
      <c r="D68" t="s">
        <v>1537</v>
      </c>
      <c r="E68" t="s">
        <v>1904</v>
      </c>
      <c r="F68" t="s">
        <v>720</v>
      </c>
      <c r="G68" t="s">
        <v>720</v>
      </c>
      <c r="H68" t="s">
        <v>16</v>
      </c>
      <c r="I68" t="s">
        <v>1547</v>
      </c>
      <c r="J68" t="s">
        <v>1622</v>
      </c>
      <c r="K68" t="s">
        <v>1575</v>
      </c>
      <c r="L68" s="10">
        <v>1541</v>
      </c>
      <c r="M68" t="s">
        <v>1723</v>
      </c>
    </row>
    <row r="69" spans="1:13" x14ac:dyDescent="0.3">
      <c r="A69">
        <v>2023</v>
      </c>
      <c r="B69" t="s">
        <v>1538</v>
      </c>
      <c r="C69" t="s">
        <v>46</v>
      </c>
      <c r="D69" t="s">
        <v>1537</v>
      </c>
      <c r="E69" t="s">
        <v>1904</v>
      </c>
      <c r="F69" t="s">
        <v>720</v>
      </c>
      <c r="G69" t="s">
        <v>720</v>
      </c>
      <c r="H69" t="s">
        <v>16</v>
      </c>
      <c r="I69" t="s">
        <v>1547</v>
      </c>
      <c r="J69" t="s">
        <v>1548</v>
      </c>
      <c r="K69" t="s">
        <v>1575</v>
      </c>
      <c r="L69" s="10">
        <v>1574</v>
      </c>
      <c r="M69" t="s">
        <v>1723</v>
      </c>
    </row>
    <row r="70" spans="1:13" x14ac:dyDescent="0.3">
      <c r="A70">
        <v>2023</v>
      </c>
      <c r="B70" t="s">
        <v>1538</v>
      </c>
      <c r="C70" t="s">
        <v>46</v>
      </c>
      <c r="D70" t="s">
        <v>1537</v>
      </c>
      <c r="E70" t="s">
        <v>1904</v>
      </c>
      <c r="F70" t="s">
        <v>720</v>
      </c>
      <c r="G70" t="s">
        <v>720</v>
      </c>
      <c r="H70" t="s">
        <v>16</v>
      </c>
      <c r="I70" t="s">
        <v>16</v>
      </c>
      <c r="J70" t="s">
        <v>1700</v>
      </c>
      <c r="K70" t="s">
        <v>1576</v>
      </c>
      <c r="L70" s="10">
        <v>2.7</v>
      </c>
      <c r="M70" t="s">
        <v>1723</v>
      </c>
    </row>
    <row r="71" spans="1:13" x14ac:dyDescent="0.3">
      <c r="A71">
        <v>2023</v>
      </c>
      <c r="B71" t="s">
        <v>1538</v>
      </c>
      <c r="C71" t="s">
        <v>46</v>
      </c>
      <c r="D71" t="s">
        <v>1537</v>
      </c>
      <c r="E71" t="s">
        <v>1904</v>
      </c>
      <c r="F71" t="s">
        <v>720</v>
      </c>
      <c r="G71" t="s">
        <v>720</v>
      </c>
      <c r="H71" t="s">
        <v>16</v>
      </c>
      <c r="I71" t="s">
        <v>16</v>
      </c>
      <c r="J71" t="s">
        <v>1799</v>
      </c>
      <c r="K71" t="s">
        <v>1555</v>
      </c>
      <c r="L71" s="10">
        <v>132.9</v>
      </c>
      <c r="M71" t="s">
        <v>1723</v>
      </c>
    </row>
    <row r="72" spans="1:13" x14ac:dyDescent="0.3">
      <c r="A72">
        <v>2023</v>
      </c>
      <c r="B72" t="s">
        <v>1538</v>
      </c>
      <c r="C72" t="s">
        <v>46</v>
      </c>
      <c r="D72" t="s">
        <v>1537</v>
      </c>
      <c r="E72" t="s">
        <v>1904</v>
      </c>
      <c r="F72" t="s">
        <v>720</v>
      </c>
      <c r="G72" t="s">
        <v>720</v>
      </c>
      <c r="H72" t="s">
        <v>16</v>
      </c>
      <c r="I72" t="s">
        <v>1554</v>
      </c>
      <c r="J72" t="s">
        <v>1799</v>
      </c>
      <c r="K72" t="s">
        <v>1555</v>
      </c>
      <c r="L72" s="10">
        <v>16</v>
      </c>
      <c r="M72" t="s">
        <v>1723</v>
      </c>
    </row>
    <row r="73" spans="1:13" x14ac:dyDescent="0.3">
      <c r="A73">
        <v>2024</v>
      </c>
      <c r="B73" t="s">
        <v>772</v>
      </c>
      <c r="C73" t="s">
        <v>101</v>
      </c>
      <c r="D73" t="s">
        <v>126</v>
      </c>
      <c r="E73" t="s">
        <v>1405</v>
      </c>
      <c r="F73" t="s">
        <v>11</v>
      </c>
      <c r="G73" t="s">
        <v>34</v>
      </c>
      <c r="H73" t="s">
        <v>127</v>
      </c>
    </row>
    <row r="74" spans="1:13" x14ac:dyDescent="0.3">
      <c r="A74">
        <v>2024</v>
      </c>
      <c r="B74" t="s">
        <v>772</v>
      </c>
      <c r="C74" t="s">
        <v>101</v>
      </c>
      <c r="D74" t="s">
        <v>361</v>
      </c>
      <c r="E74" t="s">
        <v>1406</v>
      </c>
      <c r="F74" t="s">
        <v>233</v>
      </c>
      <c r="G74" t="s">
        <v>292</v>
      </c>
      <c r="H74" t="s">
        <v>362</v>
      </c>
    </row>
    <row r="75" spans="1:13" x14ac:dyDescent="0.3">
      <c r="A75">
        <v>2023</v>
      </c>
      <c r="B75" t="s">
        <v>772</v>
      </c>
      <c r="C75" t="s">
        <v>755</v>
      </c>
      <c r="D75" t="s">
        <v>85</v>
      </c>
      <c r="E75" t="s">
        <v>1316</v>
      </c>
      <c r="F75" t="s">
        <v>11</v>
      </c>
      <c r="G75" t="s">
        <v>23</v>
      </c>
      <c r="H75" t="s">
        <v>84</v>
      </c>
      <c r="I75" t="s">
        <v>1547</v>
      </c>
      <c r="J75" t="s">
        <v>1622</v>
      </c>
      <c r="L75" s="10">
        <v>2993</v>
      </c>
      <c r="M75" t="s">
        <v>1847</v>
      </c>
    </row>
    <row r="76" spans="1:13" x14ac:dyDescent="0.3">
      <c r="A76">
        <v>2023</v>
      </c>
      <c r="B76" t="s">
        <v>772</v>
      </c>
      <c r="C76" t="s">
        <v>755</v>
      </c>
      <c r="D76" t="s">
        <v>85</v>
      </c>
      <c r="E76" t="s">
        <v>1316</v>
      </c>
      <c r="F76" t="s">
        <v>11</v>
      </c>
      <c r="G76" t="s">
        <v>23</v>
      </c>
      <c r="H76" t="s">
        <v>84</v>
      </c>
      <c r="I76" t="s">
        <v>1547</v>
      </c>
      <c r="J76" t="s">
        <v>1848</v>
      </c>
      <c r="L76" s="10">
        <v>574</v>
      </c>
      <c r="M76" t="s">
        <v>1847</v>
      </c>
    </row>
    <row r="77" spans="1:13" x14ac:dyDescent="0.3">
      <c r="A77">
        <v>2023</v>
      </c>
      <c r="B77" t="s">
        <v>772</v>
      </c>
      <c r="C77" t="s">
        <v>755</v>
      </c>
      <c r="D77" t="s">
        <v>85</v>
      </c>
      <c r="E77" t="s">
        <v>1316</v>
      </c>
      <c r="F77" t="s">
        <v>11</v>
      </c>
      <c r="G77" t="s">
        <v>23</v>
      </c>
      <c r="H77" t="s">
        <v>84</v>
      </c>
      <c r="I77" t="s">
        <v>1547</v>
      </c>
      <c r="J77" t="s">
        <v>1548</v>
      </c>
      <c r="L77" s="10">
        <v>3065</v>
      </c>
      <c r="M77" t="s">
        <v>1847</v>
      </c>
    </row>
    <row r="78" spans="1:13" x14ac:dyDescent="0.3">
      <c r="A78">
        <v>2023</v>
      </c>
      <c r="B78" t="s">
        <v>772</v>
      </c>
      <c r="C78" t="s">
        <v>755</v>
      </c>
      <c r="D78" t="s">
        <v>85</v>
      </c>
      <c r="E78" t="s">
        <v>1316</v>
      </c>
      <c r="F78" t="s">
        <v>11</v>
      </c>
      <c r="G78" t="s">
        <v>23</v>
      </c>
      <c r="H78" t="s">
        <v>84</v>
      </c>
      <c r="I78" t="s">
        <v>16</v>
      </c>
      <c r="J78" t="s">
        <v>1700</v>
      </c>
      <c r="K78" t="s">
        <v>1576</v>
      </c>
      <c r="L78" s="10">
        <v>0.72</v>
      </c>
      <c r="M78" t="s">
        <v>1847</v>
      </c>
    </row>
    <row r="79" spans="1:13" x14ac:dyDescent="0.3">
      <c r="A79">
        <v>2023</v>
      </c>
      <c r="B79" t="s">
        <v>772</v>
      </c>
      <c r="C79" t="s">
        <v>755</v>
      </c>
      <c r="D79" t="s">
        <v>85</v>
      </c>
      <c r="E79" t="s">
        <v>1316</v>
      </c>
      <c r="F79" t="s">
        <v>11</v>
      </c>
      <c r="G79" t="s">
        <v>23</v>
      </c>
      <c r="H79" t="s">
        <v>84</v>
      </c>
      <c r="I79" t="s">
        <v>125</v>
      </c>
      <c r="J79" t="s">
        <v>1700</v>
      </c>
      <c r="K79" t="s">
        <v>1615</v>
      </c>
      <c r="L79" s="10">
        <v>0.77</v>
      </c>
      <c r="M79" t="s">
        <v>1847</v>
      </c>
    </row>
    <row r="80" spans="1:13" x14ac:dyDescent="0.3">
      <c r="A80">
        <v>2023</v>
      </c>
      <c r="B80" t="s">
        <v>772</v>
      </c>
      <c r="C80" t="s">
        <v>755</v>
      </c>
      <c r="D80" t="s">
        <v>85</v>
      </c>
      <c r="E80" t="s">
        <v>1316</v>
      </c>
      <c r="F80" t="s">
        <v>11</v>
      </c>
      <c r="G80" t="s">
        <v>23</v>
      </c>
      <c r="H80" t="s">
        <v>84</v>
      </c>
      <c r="I80" t="s">
        <v>16</v>
      </c>
      <c r="J80" t="s">
        <v>1849</v>
      </c>
      <c r="K80" t="s">
        <v>1615</v>
      </c>
      <c r="L80" s="10">
        <v>90</v>
      </c>
      <c r="M80" t="s">
        <v>1847</v>
      </c>
    </row>
    <row r="81" spans="1:15" x14ac:dyDescent="0.3">
      <c r="A81">
        <v>2023</v>
      </c>
      <c r="B81" t="s">
        <v>772</v>
      </c>
      <c r="C81" t="s">
        <v>755</v>
      </c>
      <c r="D81" t="s">
        <v>85</v>
      </c>
      <c r="E81" t="s">
        <v>1316</v>
      </c>
      <c r="F81" t="s">
        <v>11</v>
      </c>
      <c r="G81" t="s">
        <v>23</v>
      </c>
      <c r="H81" t="s">
        <v>84</v>
      </c>
      <c r="I81" t="s">
        <v>125</v>
      </c>
      <c r="J81" t="s">
        <v>1849</v>
      </c>
      <c r="K81" t="s">
        <v>1615</v>
      </c>
      <c r="L81" s="10">
        <v>91</v>
      </c>
      <c r="M81" t="s">
        <v>1847</v>
      </c>
    </row>
    <row r="82" spans="1:15" x14ac:dyDescent="0.3">
      <c r="A82">
        <v>2023</v>
      </c>
      <c r="B82" t="s">
        <v>772</v>
      </c>
      <c r="C82" t="s">
        <v>755</v>
      </c>
      <c r="D82" t="s">
        <v>85</v>
      </c>
      <c r="E82" t="s">
        <v>1316</v>
      </c>
      <c r="F82" t="s">
        <v>11</v>
      </c>
      <c r="G82" t="s">
        <v>23</v>
      </c>
      <c r="H82" t="s">
        <v>84</v>
      </c>
      <c r="I82" t="s">
        <v>64</v>
      </c>
      <c r="J82" t="s">
        <v>1799</v>
      </c>
      <c r="K82" t="s">
        <v>1850</v>
      </c>
      <c r="L82" s="10">
        <v>163838</v>
      </c>
      <c r="M82" t="s">
        <v>1847</v>
      </c>
      <c r="O82" t="s">
        <v>1852</v>
      </c>
    </row>
    <row r="83" spans="1:15" x14ac:dyDescent="0.3">
      <c r="A83">
        <v>2023</v>
      </c>
      <c r="B83" t="s">
        <v>772</v>
      </c>
      <c r="C83" t="s">
        <v>755</v>
      </c>
      <c r="D83" t="s">
        <v>85</v>
      </c>
      <c r="E83" t="s">
        <v>1316</v>
      </c>
      <c r="F83" t="s">
        <v>11</v>
      </c>
      <c r="G83" t="s">
        <v>23</v>
      </c>
      <c r="H83" t="s">
        <v>84</v>
      </c>
      <c r="I83" t="s">
        <v>16</v>
      </c>
      <c r="J83" t="s">
        <v>1799</v>
      </c>
      <c r="K83" t="s">
        <v>1851</v>
      </c>
      <c r="L83" s="10">
        <v>67433</v>
      </c>
      <c r="M83" t="s">
        <v>1847</v>
      </c>
    </row>
    <row r="84" spans="1:15" x14ac:dyDescent="0.3">
      <c r="A84">
        <v>2023</v>
      </c>
      <c r="B84" t="s">
        <v>772</v>
      </c>
      <c r="C84" t="s">
        <v>755</v>
      </c>
      <c r="D84" t="s">
        <v>85</v>
      </c>
      <c r="E84" t="s">
        <v>1316</v>
      </c>
      <c r="F84" t="s">
        <v>11</v>
      </c>
      <c r="G84" t="s">
        <v>23</v>
      </c>
      <c r="H84" t="s">
        <v>84</v>
      </c>
      <c r="I84" t="s">
        <v>125</v>
      </c>
      <c r="J84" t="s">
        <v>1799</v>
      </c>
      <c r="K84" t="s">
        <v>1846</v>
      </c>
      <c r="L84" s="10">
        <v>47.4</v>
      </c>
      <c r="M84" t="s">
        <v>1847</v>
      </c>
    </row>
    <row r="85" spans="1:15" x14ac:dyDescent="0.3">
      <c r="A85">
        <v>2023</v>
      </c>
      <c r="B85" t="s">
        <v>772</v>
      </c>
      <c r="C85" t="s">
        <v>755</v>
      </c>
      <c r="D85" t="s">
        <v>76</v>
      </c>
      <c r="E85" t="s">
        <v>1315</v>
      </c>
      <c r="F85" t="s">
        <v>11</v>
      </c>
      <c r="G85" t="s">
        <v>13</v>
      </c>
      <c r="H85" t="s">
        <v>64</v>
      </c>
      <c r="I85" t="s">
        <v>1547</v>
      </c>
      <c r="J85" t="s">
        <v>1622</v>
      </c>
      <c r="K85" t="s">
        <v>1575</v>
      </c>
      <c r="L85" s="10">
        <v>12412</v>
      </c>
      <c r="M85" t="s">
        <v>1847</v>
      </c>
    </row>
    <row r="86" spans="1:15" x14ac:dyDescent="0.3">
      <c r="A86">
        <v>2023</v>
      </c>
      <c r="B86" t="s">
        <v>772</v>
      </c>
      <c r="C86" t="s">
        <v>755</v>
      </c>
      <c r="D86" t="s">
        <v>76</v>
      </c>
      <c r="E86" t="s">
        <v>1315</v>
      </c>
      <c r="F86" t="s">
        <v>11</v>
      </c>
      <c r="G86" t="s">
        <v>13</v>
      </c>
      <c r="H86" t="s">
        <v>64</v>
      </c>
      <c r="I86" t="s">
        <v>1547</v>
      </c>
      <c r="J86" t="s">
        <v>1848</v>
      </c>
      <c r="K86" t="s">
        <v>1575</v>
      </c>
      <c r="L86" s="10">
        <v>31553</v>
      </c>
      <c r="M86" t="s">
        <v>1847</v>
      </c>
    </row>
    <row r="87" spans="1:15" x14ac:dyDescent="0.3">
      <c r="A87">
        <v>2023</v>
      </c>
      <c r="B87" t="s">
        <v>772</v>
      </c>
      <c r="C87" t="s">
        <v>755</v>
      </c>
      <c r="D87" t="s">
        <v>76</v>
      </c>
      <c r="E87" t="s">
        <v>1315</v>
      </c>
      <c r="F87" t="s">
        <v>11</v>
      </c>
      <c r="G87" t="s">
        <v>13</v>
      </c>
      <c r="H87" t="s">
        <v>64</v>
      </c>
      <c r="I87" t="s">
        <v>1547</v>
      </c>
      <c r="J87" t="s">
        <v>1548</v>
      </c>
      <c r="K87" t="s">
        <v>1575</v>
      </c>
      <c r="L87" s="10">
        <v>8764</v>
      </c>
      <c r="M87" t="s">
        <v>1847</v>
      </c>
    </row>
    <row r="88" spans="1:15" x14ac:dyDescent="0.3">
      <c r="A88">
        <v>2023</v>
      </c>
      <c r="B88" t="s">
        <v>772</v>
      </c>
      <c r="C88" t="s">
        <v>755</v>
      </c>
      <c r="D88" t="s">
        <v>76</v>
      </c>
      <c r="E88" t="s">
        <v>1315</v>
      </c>
      <c r="F88" t="s">
        <v>11</v>
      </c>
      <c r="G88" t="s">
        <v>13</v>
      </c>
      <c r="H88" t="s">
        <v>64</v>
      </c>
      <c r="I88" t="s">
        <v>64</v>
      </c>
      <c r="J88" t="s">
        <v>1700</v>
      </c>
      <c r="K88" t="s">
        <v>1576</v>
      </c>
      <c r="L88" s="10">
        <v>0.99</v>
      </c>
      <c r="M88" t="s">
        <v>1847</v>
      </c>
    </row>
    <row r="89" spans="1:15" x14ac:dyDescent="0.3">
      <c r="A89">
        <v>2023</v>
      </c>
      <c r="B89" t="s">
        <v>772</v>
      </c>
      <c r="C89" t="s">
        <v>755</v>
      </c>
      <c r="D89" t="s">
        <v>76</v>
      </c>
      <c r="E89" t="s">
        <v>1315</v>
      </c>
      <c r="F89" t="s">
        <v>11</v>
      </c>
      <c r="G89" t="s">
        <v>13</v>
      </c>
      <c r="H89" t="s">
        <v>64</v>
      </c>
      <c r="I89" t="s">
        <v>64</v>
      </c>
      <c r="J89" t="s">
        <v>1849</v>
      </c>
      <c r="K89" t="s">
        <v>1615</v>
      </c>
      <c r="L89" s="10">
        <v>91</v>
      </c>
      <c r="M89" t="s">
        <v>1847</v>
      </c>
    </row>
    <row r="90" spans="1:15" x14ac:dyDescent="0.3">
      <c r="A90">
        <v>2023</v>
      </c>
      <c r="B90" t="s">
        <v>772</v>
      </c>
      <c r="C90" t="s">
        <v>755</v>
      </c>
      <c r="D90" t="s">
        <v>76</v>
      </c>
      <c r="E90" t="s">
        <v>1315</v>
      </c>
      <c r="F90" t="s">
        <v>11</v>
      </c>
      <c r="G90" t="s">
        <v>13</v>
      </c>
      <c r="H90" t="s">
        <v>64</v>
      </c>
      <c r="I90" t="s">
        <v>16</v>
      </c>
      <c r="J90" t="s">
        <v>1799</v>
      </c>
      <c r="K90" t="s">
        <v>1552</v>
      </c>
      <c r="L90" s="10">
        <v>253745</v>
      </c>
      <c r="M90" t="s">
        <v>1847</v>
      </c>
    </row>
    <row r="91" spans="1:15" x14ac:dyDescent="0.3">
      <c r="A91">
        <v>2023</v>
      </c>
      <c r="B91" t="s">
        <v>772</v>
      </c>
      <c r="C91" t="s">
        <v>730</v>
      </c>
      <c r="D91" t="s">
        <v>59</v>
      </c>
      <c r="E91" t="s">
        <v>1438</v>
      </c>
      <c r="F91" t="s">
        <v>11</v>
      </c>
      <c r="G91" t="s">
        <v>13</v>
      </c>
      <c r="H91" t="s">
        <v>16</v>
      </c>
      <c r="I91" t="s">
        <v>16</v>
      </c>
      <c r="J91" t="s">
        <v>1548</v>
      </c>
      <c r="K91" t="s">
        <v>1549</v>
      </c>
      <c r="L91" s="10">
        <v>2.7</v>
      </c>
      <c r="M91" t="s">
        <v>1873</v>
      </c>
    </row>
    <row r="92" spans="1:15" x14ac:dyDescent="0.3">
      <c r="A92">
        <v>2023</v>
      </c>
      <c r="B92" t="s">
        <v>772</v>
      </c>
      <c r="C92" t="s">
        <v>730</v>
      </c>
      <c r="D92" t="s">
        <v>59</v>
      </c>
      <c r="E92" t="s">
        <v>1438</v>
      </c>
      <c r="F92" t="s">
        <v>11</v>
      </c>
      <c r="G92" t="s">
        <v>13</v>
      </c>
      <c r="H92" t="s">
        <v>16</v>
      </c>
      <c r="I92" t="s">
        <v>16</v>
      </c>
      <c r="J92" t="s">
        <v>1875</v>
      </c>
      <c r="K92" t="s">
        <v>1549</v>
      </c>
      <c r="L92" s="10">
        <v>222627</v>
      </c>
      <c r="M92" t="s">
        <v>1874</v>
      </c>
    </row>
    <row r="93" spans="1:15" x14ac:dyDescent="0.3">
      <c r="A93">
        <v>2023</v>
      </c>
      <c r="B93" t="s">
        <v>772</v>
      </c>
      <c r="C93" t="s">
        <v>730</v>
      </c>
      <c r="D93" t="s">
        <v>59</v>
      </c>
      <c r="E93" t="s">
        <v>1438</v>
      </c>
      <c r="F93" t="s">
        <v>11</v>
      </c>
      <c r="G93" t="s">
        <v>13</v>
      </c>
      <c r="H93" t="s">
        <v>16</v>
      </c>
      <c r="I93" t="s">
        <v>16</v>
      </c>
      <c r="J93" t="s">
        <v>1876</v>
      </c>
      <c r="K93" t="s">
        <v>1576</v>
      </c>
      <c r="L93" s="10">
        <v>12.6</v>
      </c>
      <c r="M93" t="s">
        <v>1874</v>
      </c>
    </row>
    <row r="94" spans="1:15" x14ac:dyDescent="0.3">
      <c r="A94">
        <v>2023</v>
      </c>
      <c r="B94" t="s">
        <v>772</v>
      </c>
      <c r="C94" t="s">
        <v>730</v>
      </c>
      <c r="D94" t="s">
        <v>59</v>
      </c>
      <c r="E94" t="s">
        <v>1438</v>
      </c>
      <c r="F94" t="s">
        <v>11</v>
      </c>
      <c r="G94" t="s">
        <v>13</v>
      </c>
      <c r="H94" t="s">
        <v>16</v>
      </c>
      <c r="I94" t="s">
        <v>16</v>
      </c>
      <c r="J94" t="s">
        <v>1849</v>
      </c>
      <c r="K94" t="s">
        <v>1615</v>
      </c>
      <c r="L94" s="10">
        <v>96.9</v>
      </c>
      <c r="M94" t="s">
        <v>1874</v>
      </c>
    </row>
    <row r="95" spans="1:15" x14ac:dyDescent="0.3">
      <c r="A95">
        <v>2023</v>
      </c>
      <c r="B95" t="s">
        <v>772</v>
      </c>
      <c r="C95" t="s">
        <v>730</v>
      </c>
      <c r="D95" t="s">
        <v>59</v>
      </c>
      <c r="E95" t="s">
        <v>1438</v>
      </c>
      <c r="F95" t="s">
        <v>11</v>
      </c>
      <c r="G95" t="s">
        <v>13</v>
      </c>
      <c r="H95" t="s">
        <v>16</v>
      </c>
      <c r="I95" t="s">
        <v>16</v>
      </c>
      <c r="J95" t="s">
        <v>1799</v>
      </c>
      <c r="K95" t="s">
        <v>1877</v>
      </c>
      <c r="L95" s="10">
        <v>87467</v>
      </c>
      <c r="M95" t="s">
        <v>1874</v>
      </c>
    </row>
    <row r="96" spans="1:15" x14ac:dyDescent="0.3">
      <c r="A96">
        <v>2023</v>
      </c>
      <c r="B96" t="s">
        <v>772</v>
      </c>
      <c r="C96" t="s">
        <v>730</v>
      </c>
      <c r="D96" t="s">
        <v>60</v>
      </c>
      <c r="E96" t="s">
        <v>1439</v>
      </c>
      <c r="F96" t="s">
        <v>11</v>
      </c>
      <c r="G96" t="s">
        <v>19</v>
      </c>
      <c r="H96" t="s">
        <v>16</v>
      </c>
      <c r="I96" t="s">
        <v>16</v>
      </c>
      <c r="J96" t="s">
        <v>1548</v>
      </c>
      <c r="K96" t="s">
        <v>1549</v>
      </c>
      <c r="L96" s="10">
        <v>1.1000000000000001</v>
      </c>
      <c r="M96" t="s">
        <v>1873</v>
      </c>
    </row>
    <row r="97" spans="1:14" x14ac:dyDescent="0.3">
      <c r="A97">
        <v>2023</v>
      </c>
      <c r="B97" t="s">
        <v>772</v>
      </c>
      <c r="C97" t="s">
        <v>730</v>
      </c>
      <c r="D97" t="s">
        <v>60</v>
      </c>
      <c r="E97" t="s">
        <v>1439</v>
      </c>
      <c r="F97" t="s">
        <v>11</v>
      </c>
      <c r="G97" t="s">
        <v>19</v>
      </c>
      <c r="H97" t="s">
        <v>16</v>
      </c>
      <c r="I97" t="s">
        <v>16</v>
      </c>
      <c r="J97" t="s">
        <v>1875</v>
      </c>
      <c r="K97" t="s">
        <v>1549</v>
      </c>
      <c r="L97" s="10">
        <v>191148</v>
      </c>
      <c r="M97" t="s">
        <v>1874</v>
      </c>
    </row>
    <row r="98" spans="1:14" x14ac:dyDescent="0.3">
      <c r="A98">
        <v>2023</v>
      </c>
      <c r="B98" t="s">
        <v>772</v>
      </c>
      <c r="C98" t="s">
        <v>730</v>
      </c>
      <c r="D98" t="s">
        <v>60</v>
      </c>
      <c r="E98" t="s">
        <v>1439</v>
      </c>
      <c r="F98" t="s">
        <v>11</v>
      </c>
      <c r="G98" t="s">
        <v>19</v>
      </c>
      <c r="H98" t="s">
        <v>16</v>
      </c>
      <c r="I98" t="s">
        <v>16</v>
      </c>
      <c r="J98" t="s">
        <v>1876</v>
      </c>
      <c r="K98" t="s">
        <v>1576</v>
      </c>
      <c r="L98" s="10">
        <v>5.9</v>
      </c>
      <c r="M98" t="s">
        <v>1874</v>
      </c>
    </row>
    <row r="99" spans="1:14" x14ac:dyDescent="0.3">
      <c r="A99">
        <v>2023</v>
      </c>
      <c r="B99" t="s">
        <v>772</v>
      </c>
      <c r="C99" t="s">
        <v>730</v>
      </c>
      <c r="D99" t="s">
        <v>60</v>
      </c>
      <c r="E99" t="s">
        <v>1439</v>
      </c>
      <c r="F99" t="s">
        <v>11</v>
      </c>
      <c r="G99" t="s">
        <v>19</v>
      </c>
      <c r="H99" t="s">
        <v>16</v>
      </c>
      <c r="I99" t="s">
        <v>16</v>
      </c>
      <c r="J99" t="s">
        <v>1849</v>
      </c>
      <c r="K99" t="s">
        <v>1615</v>
      </c>
      <c r="L99" s="10">
        <v>98.3</v>
      </c>
      <c r="M99" t="s">
        <v>1874</v>
      </c>
    </row>
    <row r="100" spans="1:14" x14ac:dyDescent="0.3">
      <c r="A100">
        <v>2023</v>
      </c>
      <c r="B100" t="s">
        <v>772</v>
      </c>
      <c r="C100" t="s">
        <v>730</v>
      </c>
      <c r="D100" t="s">
        <v>60</v>
      </c>
      <c r="E100" t="s">
        <v>1439</v>
      </c>
      <c r="F100" t="s">
        <v>11</v>
      </c>
      <c r="G100" t="s">
        <v>19</v>
      </c>
      <c r="H100" t="s">
        <v>16</v>
      </c>
      <c r="I100" t="s">
        <v>16</v>
      </c>
      <c r="J100" t="s">
        <v>1799</v>
      </c>
      <c r="K100" t="s">
        <v>1877</v>
      </c>
      <c r="L100" s="10">
        <v>35537</v>
      </c>
      <c r="M100" t="s">
        <v>1874</v>
      </c>
    </row>
    <row r="101" spans="1:14" x14ac:dyDescent="0.3">
      <c r="A101">
        <v>2023</v>
      </c>
      <c r="B101" t="s">
        <v>1538</v>
      </c>
      <c r="C101" t="s">
        <v>715</v>
      </c>
      <c r="D101" t="s">
        <v>1925</v>
      </c>
      <c r="I101" t="s">
        <v>557</v>
      </c>
      <c r="J101" t="s">
        <v>1926</v>
      </c>
      <c r="K101" t="s">
        <v>1575</v>
      </c>
      <c r="L101" s="10">
        <v>39.1</v>
      </c>
      <c r="M101" t="s">
        <v>1930</v>
      </c>
    </row>
    <row r="102" spans="1:14" x14ac:dyDescent="0.3">
      <c r="A102">
        <v>2023</v>
      </c>
      <c r="B102" t="s">
        <v>1538</v>
      </c>
      <c r="C102" t="s">
        <v>715</v>
      </c>
      <c r="D102" t="s">
        <v>1925</v>
      </c>
      <c r="I102" t="s">
        <v>557</v>
      </c>
      <c r="J102" t="s">
        <v>1561</v>
      </c>
      <c r="K102" t="s">
        <v>1575</v>
      </c>
      <c r="L102" s="10">
        <v>0.2</v>
      </c>
      <c r="M102" t="s">
        <v>1930</v>
      </c>
    </row>
    <row r="103" spans="1:14" x14ac:dyDescent="0.3">
      <c r="A103">
        <v>2023</v>
      </c>
      <c r="B103" t="s">
        <v>1538</v>
      </c>
      <c r="C103" t="s">
        <v>715</v>
      </c>
      <c r="D103" t="s">
        <v>1925</v>
      </c>
      <c r="I103" t="s">
        <v>125</v>
      </c>
      <c r="J103" t="s">
        <v>1926</v>
      </c>
      <c r="K103" t="s">
        <v>1575</v>
      </c>
      <c r="L103" s="10">
        <v>8.9</v>
      </c>
      <c r="M103" t="s">
        <v>1930</v>
      </c>
    </row>
    <row r="104" spans="1:14" x14ac:dyDescent="0.3">
      <c r="A104">
        <v>2023</v>
      </c>
      <c r="B104" t="s">
        <v>1538</v>
      </c>
      <c r="C104" t="s">
        <v>715</v>
      </c>
      <c r="D104" t="s">
        <v>1925</v>
      </c>
      <c r="I104" t="s">
        <v>125</v>
      </c>
      <c r="J104" t="s">
        <v>1561</v>
      </c>
      <c r="K104" t="s">
        <v>1575</v>
      </c>
      <c r="L104" s="10">
        <v>4.8</v>
      </c>
      <c r="M104" t="s">
        <v>1930</v>
      </c>
    </row>
    <row r="105" spans="1:14" x14ac:dyDescent="0.3">
      <c r="A105">
        <v>2023</v>
      </c>
      <c r="B105" t="s">
        <v>1538</v>
      </c>
      <c r="C105" t="s">
        <v>715</v>
      </c>
      <c r="D105" t="s">
        <v>1925</v>
      </c>
      <c r="I105" t="s">
        <v>1923</v>
      </c>
      <c r="J105" t="s">
        <v>1926</v>
      </c>
      <c r="K105" t="s">
        <v>1575</v>
      </c>
      <c r="L105" s="10">
        <v>0.4</v>
      </c>
      <c r="M105" t="s">
        <v>1930</v>
      </c>
    </row>
    <row r="106" spans="1:14" x14ac:dyDescent="0.3">
      <c r="A106">
        <v>2023</v>
      </c>
      <c r="B106" t="s">
        <v>1538</v>
      </c>
      <c r="C106" t="s">
        <v>715</v>
      </c>
      <c r="D106" t="s">
        <v>1925</v>
      </c>
      <c r="I106" t="s">
        <v>16</v>
      </c>
      <c r="J106" t="s">
        <v>1547</v>
      </c>
      <c r="K106" t="s">
        <v>1555</v>
      </c>
      <c r="L106" s="10">
        <v>11</v>
      </c>
      <c r="M106" t="s">
        <v>1930</v>
      </c>
    </row>
    <row r="107" spans="1:14" x14ac:dyDescent="0.3">
      <c r="A107">
        <v>2023</v>
      </c>
      <c r="B107" t="s">
        <v>1538</v>
      </c>
      <c r="C107" t="s">
        <v>715</v>
      </c>
      <c r="D107" t="s">
        <v>1925</v>
      </c>
      <c r="I107" t="s">
        <v>1554</v>
      </c>
      <c r="J107" t="s">
        <v>1547</v>
      </c>
      <c r="K107" t="s">
        <v>1555</v>
      </c>
      <c r="L107" s="10">
        <v>223</v>
      </c>
      <c r="M107" t="s">
        <v>1930</v>
      </c>
    </row>
    <row r="108" spans="1:14" x14ac:dyDescent="0.3">
      <c r="A108">
        <v>2023</v>
      </c>
      <c r="B108" t="s">
        <v>1538</v>
      </c>
      <c r="C108" t="s">
        <v>715</v>
      </c>
      <c r="D108" t="s">
        <v>1925</v>
      </c>
      <c r="I108" t="s">
        <v>1927</v>
      </c>
      <c r="J108" t="s">
        <v>1547</v>
      </c>
      <c r="K108" t="s">
        <v>1555</v>
      </c>
      <c r="L108" s="10">
        <v>24</v>
      </c>
      <c r="M108" t="s">
        <v>1930</v>
      </c>
    </row>
    <row r="109" spans="1:14" x14ac:dyDescent="0.3">
      <c r="A109">
        <v>2023</v>
      </c>
      <c r="B109" t="s">
        <v>1538</v>
      </c>
      <c r="C109" t="s">
        <v>715</v>
      </c>
      <c r="D109" t="s">
        <v>1925</v>
      </c>
      <c r="I109" t="s">
        <v>1928</v>
      </c>
      <c r="J109" t="s">
        <v>1547</v>
      </c>
      <c r="K109" t="s">
        <v>1555</v>
      </c>
      <c r="L109" s="10">
        <v>65</v>
      </c>
      <c r="M109" t="s">
        <v>1930</v>
      </c>
    </row>
    <row r="110" spans="1:14" x14ac:dyDescent="0.3">
      <c r="A110">
        <v>2023</v>
      </c>
      <c r="B110" t="s">
        <v>1538</v>
      </c>
      <c r="C110" t="s">
        <v>715</v>
      </c>
      <c r="D110" t="s">
        <v>1925</v>
      </c>
      <c r="I110" t="s">
        <v>1929</v>
      </c>
      <c r="J110" t="s">
        <v>1547</v>
      </c>
      <c r="K110" t="s">
        <v>1555</v>
      </c>
      <c r="L110" s="10">
        <v>3</v>
      </c>
      <c r="M110" t="s">
        <v>1930</v>
      </c>
    </row>
    <row r="111" spans="1:14" x14ac:dyDescent="0.3">
      <c r="A111">
        <v>2023</v>
      </c>
      <c r="B111" t="s">
        <v>1538</v>
      </c>
      <c r="C111" t="s">
        <v>715</v>
      </c>
      <c r="D111" t="s">
        <v>1925</v>
      </c>
      <c r="I111" t="s">
        <v>557</v>
      </c>
      <c r="J111" t="s">
        <v>1926</v>
      </c>
      <c r="K111" t="s">
        <v>1575</v>
      </c>
      <c r="L111" s="10">
        <v>95</v>
      </c>
      <c r="M111" t="s">
        <v>1930</v>
      </c>
      <c r="N111" t="s">
        <v>1931</v>
      </c>
    </row>
    <row r="112" spans="1:14" x14ac:dyDescent="0.3">
      <c r="A112">
        <v>2023</v>
      </c>
      <c r="B112" t="s">
        <v>1538</v>
      </c>
      <c r="C112" t="s">
        <v>715</v>
      </c>
      <c r="D112" t="s">
        <v>1925</v>
      </c>
      <c r="I112" t="s">
        <v>557</v>
      </c>
      <c r="J112" t="s">
        <v>1561</v>
      </c>
      <c r="K112" t="s">
        <v>1575</v>
      </c>
      <c r="L112" s="10">
        <v>0.2</v>
      </c>
      <c r="M112" t="s">
        <v>1930</v>
      </c>
    </row>
    <row r="113" spans="1:13" x14ac:dyDescent="0.3">
      <c r="A113">
        <v>2023</v>
      </c>
      <c r="B113" t="s">
        <v>1538</v>
      </c>
      <c r="C113" t="s">
        <v>715</v>
      </c>
      <c r="D113" t="s">
        <v>1925</v>
      </c>
      <c r="I113" t="s">
        <v>125</v>
      </c>
      <c r="J113" t="s">
        <v>1926</v>
      </c>
      <c r="K113" t="s">
        <v>1575</v>
      </c>
      <c r="L113" s="10">
        <v>20.100000000000001</v>
      </c>
      <c r="M113" t="s">
        <v>1930</v>
      </c>
    </row>
    <row r="114" spans="1:13" x14ac:dyDescent="0.3">
      <c r="A114">
        <v>2023</v>
      </c>
      <c r="B114" t="s">
        <v>1538</v>
      </c>
      <c r="C114" t="s">
        <v>715</v>
      </c>
      <c r="D114" t="s">
        <v>1925</v>
      </c>
      <c r="I114" t="s">
        <v>125</v>
      </c>
      <c r="J114" t="s">
        <v>1561</v>
      </c>
      <c r="K114" t="s">
        <v>1575</v>
      </c>
      <c r="L114" s="10">
        <v>6.2</v>
      </c>
      <c r="M114" t="s">
        <v>1930</v>
      </c>
    </row>
    <row r="115" spans="1:13" x14ac:dyDescent="0.3">
      <c r="A115">
        <v>2023</v>
      </c>
      <c r="B115" t="s">
        <v>1538</v>
      </c>
      <c r="C115" t="s">
        <v>715</v>
      </c>
      <c r="D115" t="s">
        <v>1925</v>
      </c>
      <c r="I115" t="s">
        <v>1923</v>
      </c>
      <c r="J115" t="s">
        <v>1926</v>
      </c>
      <c r="K115" t="s">
        <v>1575</v>
      </c>
      <c r="L115" s="10">
        <v>3.5</v>
      </c>
      <c r="M115" t="s">
        <v>1930</v>
      </c>
    </row>
    <row r="116" spans="1:13" x14ac:dyDescent="0.3">
      <c r="A116">
        <v>2023</v>
      </c>
      <c r="B116" t="s">
        <v>1538</v>
      </c>
      <c r="C116" t="s">
        <v>715</v>
      </c>
      <c r="D116" t="s">
        <v>1925</v>
      </c>
      <c r="I116" t="s">
        <v>16</v>
      </c>
      <c r="J116" t="s">
        <v>1547</v>
      </c>
      <c r="K116" t="s">
        <v>1555</v>
      </c>
      <c r="L116" s="10">
        <v>27</v>
      </c>
      <c r="M116" t="s">
        <v>1930</v>
      </c>
    </row>
    <row r="117" spans="1:13" x14ac:dyDescent="0.3">
      <c r="A117">
        <v>2023</v>
      </c>
      <c r="B117" t="s">
        <v>1538</v>
      </c>
      <c r="C117" t="s">
        <v>715</v>
      </c>
      <c r="D117" t="s">
        <v>1925</v>
      </c>
      <c r="I117" t="s">
        <v>1554</v>
      </c>
      <c r="J117" t="s">
        <v>1547</v>
      </c>
      <c r="K117" t="s">
        <v>1555</v>
      </c>
      <c r="L117" s="10">
        <v>407</v>
      </c>
      <c r="M117" t="s">
        <v>1930</v>
      </c>
    </row>
    <row r="118" spans="1:13" x14ac:dyDescent="0.3">
      <c r="A118">
        <v>2023</v>
      </c>
      <c r="B118" t="s">
        <v>1538</v>
      </c>
      <c r="C118" t="s">
        <v>715</v>
      </c>
      <c r="D118" t="s">
        <v>1925</v>
      </c>
      <c r="I118" t="s">
        <v>1927</v>
      </c>
      <c r="J118" t="s">
        <v>1547</v>
      </c>
      <c r="K118" t="s">
        <v>1555</v>
      </c>
      <c r="L118" s="10">
        <v>51</v>
      </c>
      <c r="M118" t="s">
        <v>1930</v>
      </c>
    </row>
    <row r="119" spans="1:13" x14ac:dyDescent="0.3">
      <c r="A119">
        <v>2023</v>
      </c>
      <c r="B119" t="s">
        <v>1538</v>
      </c>
      <c r="C119" t="s">
        <v>715</v>
      </c>
      <c r="D119" t="s">
        <v>1925</v>
      </c>
      <c r="I119" t="s">
        <v>1928</v>
      </c>
      <c r="J119" t="s">
        <v>1547</v>
      </c>
      <c r="K119" t="s">
        <v>1555</v>
      </c>
      <c r="L119" s="10">
        <v>201</v>
      </c>
      <c r="M119" t="s">
        <v>1930</v>
      </c>
    </row>
    <row r="120" spans="1:13" x14ac:dyDescent="0.3">
      <c r="A120">
        <v>2023</v>
      </c>
      <c r="B120" t="s">
        <v>1538</v>
      </c>
      <c r="C120" t="s">
        <v>715</v>
      </c>
      <c r="D120" t="s">
        <v>1925</v>
      </c>
      <c r="I120" t="s">
        <v>1929</v>
      </c>
      <c r="J120" t="s">
        <v>1547</v>
      </c>
      <c r="K120" t="s">
        <v>1555</v>
      </c>
      <c r="L120" s="10">
        <v>3</v>
      </c>
      <c r="M120" t="s">
        <v>1930</v>
      </c>
    </row>
    <row r="121" spans="1:13" x14ac:dyDescent="0.3">
      <c r="A121">
        <v>2023</v>
      </c>
      <c r="B121" t="s">
        <v>772</v>
      </c>
      <c r="C121" t="s">
        <v>715</v>
      </c>
      <c r="D121" t="s">
        <v>1932</v>
      </c>
      <c r="I121" t="s">
        <v>1560</v>
      </c>
      <c r="J121" t="s">
        <v>1561</v>
      </c>
      <c r="K121" t="s">
        <v>1575</v>
      </c>
      <c r="L121" s="10">
        <v>38.6</v>
      </c>
      <c r="M121" t="s">
        <v>1930</v>
      </c>
    </row>
    <row r="122" spans="1:13" x14ac:dyDescent="0.3">
      <c r="A122">
        <v>2023</v>
      </c>
      <c r="B122" t="s">
        <v>772</v>
      </c>
      <c r="C122" t="s">
        <v>715</v>
      </c>
      <c r="D122" t="s">
        <v>1932</v>
      </c>
      <c r="I122" t="s">
        <v>125</v>
      </c>
      <c r="J122" t="s">
        <v>1561</v>
      </c>
      <c r="K122" t="s">
        <v>1575</v>
      </c>
      <c r="L122" s="10">
        <v>22.6</v>
      </c>
      <c r="M122" t="s">
        <v>1930</v>
      </c>
    </row>
    <row r="123" spans="1:13" x14ac:dyDescent="0.3">
      <c r="A123">
        <v>2023</v>
      </c>
      <c r="B123" t="s">
        <v>772</v>
      </c>
      <c r="C123" t="s">
        <v>715</v>
      </c>
      <c r="D123" t="s">
        <v>1932</v>
      </c>
      <c r="I123" t="s">
        <v>1554</v>
      </c>
      <c r="J123" t="s">
        <v>1561</v>
      </c>
      <c r="K123" t="s">
        <v>1555</v>
      </c>
      <c r="L123" s="10">
        <v>1378</v>
      </c>
      <c r="M123" t="s">
        <v>1930</v>
      </c>
    </row>
    <row r="124" spans="1:13" x14ac:dyDescent="0.3">
      <c r="A124">
        <v>2023</v>
      </c>
      <c r="B124" t="s">
        <v>772</v>
      </c>
      <c r="C124" t="s">
        <v>717</v>
      </c>
      <c r="D124" t="s">
        <v>89</v>
      </c>
      <c r="E124" t="s">
        <v>1270</v>
      </c>
      <c r="F124" t="s">
        <v>11</v>
      </c>
      <c r="G124" t="s">
        <v>21</v>
      </c>
      <c r="H124" t="s">
        <v>90</v>
      </c>
      <c r="I124" t="s">
        <v>1547</v>
      </c>
      <c r="J124" t="s">
        <v>1622</v>
      </c>
      <c r="K124" t="s">
        <v>1549</v>
      </c>
      <c r="L124" s="10">
        <v>1526729</v>
      </c>
      <c r="M124" t="s">
        <v>1936</v>
      </c>
    </row>
    <row r="125" spans="1:13" x14ac:dyDescent="0.3">
      <c r="A125">
        <v>2023</v>
      </c>
      <c r="B125" t="s">
        <v>772</v>
      </c>
      <c r="C125" t="s">
        <v>717</v>
      </c>
      <c r="D125" t="s">
        <v>89</v>
      </c>
      <c r="E125" t="s">
        <v>1270</v>
      </c>
      <c r="F125" t="s">
        <v>11</v>
      </c>
      <c r="G125" t="s">
        <v>21</v>
      </c>
      <c r="H125" t="s">
        <v>90</v>
      </c>
      <c r="I125" t="s">
        <v>16</v>
      </c>
      <c r="J125" t="s">
        <v>1937</v>
      </c>
      <c r="K125" t="s">
        <v>1576</v>
      </c>
      <c r="L125" s="10">
        <v>4.74</v>
      </c>
      <c r="M125" t="s">
        <v>1936</v>
      </c>
    </row>
    <row r="126" spans="1:13" x14ac:dyDescent="0.3">
      <c r="A126">
        <v>2023</v>
      </c>
      <c r="B126" t="s">
        <v>772</v>
      </c>
      <c r="C126" t="s">
        <v>717</v>
      </c>
      <c r="D126" t="s">
        <v>89</v>
      </c>
      <c r="E126" t="s">
        <v>1270</v>
      </c>
      <c r="F126" t="s">
        <v>11</v>
      </c>
      <c r="G126" t="s">
        <v>21</v>
      </c>
      <c r="H126" t="s">
        <v>90</v>
      </c>
      <c r="I126" t="s">
        <v>125</v>
      </c>
      <c r="J126" t="s">
        <v>1937</v>
      </c>
      <c r="K126" t="s">
        <v>1615</v>
      </c>
      <c r="L126" s="10">
        <v>0.86</v>
      </c>
      <c r="M126" t="s">
        <v>1936</v>
      </c>
    </row>
    <row r="127" spans="1:13" x14ac:dyDescent="0.3">
      <c r="A127">
        <v>2023</v>
      </c>
      <c r="B127" t="s">
        <v>772</v>
      </c>
      <c r="C127" t="s">
        <v>717</v>
      </c>
      <c r="D127" t="s">
        <v>89</v>
      </c>
      <c r="E127" t="s">
        <v>1270</v>
      </c>
      <c r="F127" t="s">
        <v>11</v>
      </c>
      <c r="G127" t="s">
        <v>21</v>
      </c>
      <c r="H127" t="s">
        <v>90</v>
      </c>
      <c r="I127" t="s">
        <v>1560</v>
      </c>
      <c r="J127" t="s">
        <v>1937</v>
      </c>
      <c r="K127" t="s">
        <v>1615</v>
      </c>
      <c r="L127" s="10">
        <v>3</v>
      </c>
      <c r="M127" t="s">
        <v>1936</v>
      </c>
    </row>
    <row r="128" spans="1:13" x14ac:dyDescent="0.3">
      <c r="A128">
        <v>2023</v>
      </c>
      <c r="B128" t="s">
        <v>772</v>
      </c>
      <c r="C128" t="s">
        <v>717</v>
      </c>
      <c r="D128" t="s">
        <v>89</v>
      </c>
      <c r="E128" t="s">
        <v>1270</v>
      </c>
      <c r="F128" t="s">
        <v>11</v>
      </c>
      <c r="G128" t="s">
        <v>21</v>
      </c>
      <c r="H128" t="s">
        <v>90</v>
      </c>
      <c r="I128" t="s">
        <v>1554</v>
      </c>
      <c r="J128" t="s">
        <v>1937</v>
      </c>
      <c r="K128" t="s">
        <v>1576</v>
      </c>
      <c r="L128" s="10">
        <v>24.51</v>
      </c>
      <c r="M128" t="s">
        <v>1936</v>
      </c>
    </row>
    <row r="129" spans="1:13" x14ac:dyDescent="0.3">
      <c r="A129">
        <v>2023</v>
      </c>
      <c r="B129" t="s">
        <v>772</v>
      </c>
      <c r="C129" t="s">
        <v>717</v>
      </c>
      <c r="D129" t="s">
        <v>80</v>
      </c>
      <c r="E129" t="s">
        <v>1268</v>
      </c>
      <c r="F129" t="s">
        <v>11</v>
      </c>
      <c r="G129" t="s">
        <v>19</v>
      </c>
      <c r="H129" t="s">
        <v>81</v>
      </c>
      <c r="I129" t="s">
        <v>1547</v>
      </c>
      <c r="J129" t="s">
        <v>1875</v>
      </c>
      <c r="K129" t="s">
        <v>1549</v>
      </c>
      <c r="L129" s="10">
        <v>596912</v>
      </c>
      <c r="M129" t="s">
        <v>1936</v>
      </c>
    </row>
    <row r="130" spans="1:13" x14ac:dyDescent="0.3">
      <c r="A130">
        <v>2023</v>
      </c>
      <c r="B130" t="s">
        <v>772</v>
      </c>
      <c r="C130" t="s">
        <v>717</v>
      </c>
      <c r="D130" t="s">
        <v>80</v>
      </c>
      <c r="E130" t="s">
        <v>1268</v>
      </c>
      <c r="F130" t="s">
        <v>11</v>
      </c>
      <c r="G130" t="s">
        <v>19</v>
      </c>
      <c r="H130" t="s">
        <v>81</v>
      </c>
      <c r="I130" t="s">
        <v>16</v>
      </c>
      <c r="J130" t="s">
        <v>1938</v>
      </c>
      <c r="K130" t="s">
        <v>1576</v>
      </c>
      <c r="L130" s="10">
        <v>6.76</v>
      </c>
      <c r="M130" t="s">
        <v>1936</v>
      </c>
    </row>
    <row r="131" spans="1:13" x14ac:dyDescent="0.3">
      <c r="A131">
        <v>2023</v>
      </c>
      <c r="B131" t="s">
        <v>772</v>
      </c>
      <c r="C131" t="s">
        <v>717</v>
      </c>
      <c r="D131" t="s">
        <v>80</v>
      </c>
      <c r="E131" t="s">
        <v>1268</v>
      </c>
      <c r="F131" t="s">
        <v>11</v>
      </c>
      <c r="G131" t="s">
        <v>19</v>
      </c>
      <c r="H131" t="s">
        <v>81</v>
      </c>
      <c r="I131" t="s">
        <v>125</v>
      </c>
      <c r="J131" t="s">
        <v>1938</v>
      </c>
      <c r="K131" t="s">
        <v>1615</v>
      </c>
      <c r="L131" s="10">
        <v>1.03</v>
      </c>
      <c r="M131" t="s">
        <v>1936</v>
      </c>
    </row>
    <row r="132" spans="1:13" x14ac:dyDescent="0.3">
      <c r="A132">
        <v>2023</v>
      </c>
      <c r="B132" t="s">
        <v>772</v>
      </c>
      <c r="C132" t="s">
        <v>717</v>
      </c>
      <c r="D132" t="s">
        <v>80</v>
      </c>
      <c r="E132" t="s">
        <v>1268</v>
      </c>
      <c r="F132" t="s">
        <v>11</v>
      </c>
      <c r="G132" t="s">
        <v>19</v>
      </c>
      <c r="H132" t="s">
        <v>81</v>
      </c>
      <c r="I132" t="s">
        <v>1560</v>
      </c>
      <c r="J132" t="s">
        <v>1938</v>
      </c>
      <c r="K132" t="s">
        <v>1615</v>
      </c>
      <c r="L132" s="10">
        <v>0.84</v>
      </c>
      <c r="M132" t="s">
        <v>1936</v>
      </c>
    </row>
    <row r="133" spans="1:13" x14ac:dyDescent="0.3">
      <c r="A133">
        <v>2023</v>
      </c>
      <c r="B133" t="s">
        <v>772</v>
      </c>
      <c r="C133" t="s">
        <v>717</v>
      </c>
      <c r="D133" t="s">
        <v>80</v>
      </c>
      <c r="E133" t="s">
        <v>1268</v>
      </c>
      <c r="F133" t="s">
        <v>11</v>
      </c>
      <c r="G133" t="s">
        <v>19</v>
      </c>
      <c r="H133" t="s">
        <v>81</v>
      </c>
      <c r="I133" t="s">
        <v>1554</v>
      </c>
      <c r="J133" t="s">
        <v>1938</v>
      </c>
      <c r="K133" t="s">
        <v>1615</v>
      </c>
      <c r="L133" s="10">
        <v>25.11</v>
      </c>
      <c r="M133" t="s">
        <v>1936</v>
      </c>
    </row>
    <row r="134" spans="1:13" x14ac:dyDescent="0.3">
      <c r="A134">
        <v>2023</v>
      </c>
      <c r="B134" t="s">
        <v>772</v>
      </c>
      <c r="C134" t="s">
        <v>717</v>
      </c>
      <c r="D134" t="s">
        <v>80</v>
      </c>
      <c r="E134" t="s">
        <v>1268</v>
      </c>
      <c r="F134" t="s">
        <v>11</v>
      </c>
      <c r="G134" t="s">
        <v>19</v>
      </c>
      <c r="H134" t="s">
        <v>81</v>
      </c>
      <c r="I134" t="s">
        <v>125</v>
      </c>
      <c r="J134" t="s">
        <v>1561</v>
      </c>
      <c r="K134" t="s">
        <v>1549</v>
      </c>
      <c r="L134" s="10">
        <v>37.176000000000002</v>
      </c>
      <c r="M134" t="s">
        <v>1936</v>
      </c>
    </row>
    <row r="135" spans="1:13" x14ac:dyDescent="0.3">
      <c r="A135">
        <v>2023</v>
      </c>
      <c r="B135" t="s">
        <v>772</v>
      </c>
      <c r="C135" t="s">
        <v>717</v>
      </c>
      <c r="D135" t="s">
        <v>80</v>
      </c>
      <c r="E135" t="s">
        <v>1268</v>
      </c>
      <c r="F135" t="s">
        <v>11</v>
      </c>
      <c r="G135" t="s">
        <v>19</v>
      </c>
      <c r="H135" t="s">
        <v>81</v>
      </c>
      <c r="I135" t="s">
        <v>125</v>
      </c>
      <c r="J135" t="s">
        <v>1941</v>
      </c>
      <c r="K135" t="s">
        <v>1922</v>
      </c>
      <c r="L135" s="10">
        <v>15.44</v>
      </c>
      <c r="M135" t="s">
        <v>1936</v>
      </c>
    </row>
    <row r="136" spans="1:13" x14ac:dyDescent="0.3">
      <c r="A136">
        <v>2023</v>
      </c>
      <c r="B136" t="s">
        <v>772</v>
      </c>
      <c r="C136" t="s">
        <v>717</v>
      </c>
      <c r="D136" t="s">
        <v>80</v>
      </c>
      <c r="E136" t="s">
        <v>1268</v>
      </c>
      <c r="F136" t="s">
        <v>11</v>
      </c>
      <c r="G136" t="s">
        <v>19</v>
      </c>
      <c r="H136" t="s">
        <v>81</v>
      </c>
      <c r="I136" t="s">
        <v>16</v>
      </c>
      <c r="J136" t="s">
        <v>1849</v>
      </c>
      <c r="K136" t="s">
        <v>1615</v>
      </c>
      <c r="L136" s="10">
        <v>88.6</v>
      </c>
      <c r="M136" t="s">
        <v>1936</v>
      </c>
    </row>
    <row r="137" spans="1:13" x14ac:dyDescent="0.3">
      <c r="A137">
        <v>2023</v>
      </c>
      <c r="B137" t="s">
        <v>772</v>
      </c>
      <c r="C137" t="s">
        <v>717</v>
      </c>
      <c r="D137" t="s">
        <v>80</v>
      </c>
      <c r="E137" t="s">
        <v>1268</v>
      </c>
      <c r="F137" t="s">
        <v>11</v>
      </c>
      <c r="G137" t="s">
        <v>19</v>
      </c>
      <c r="H137" t="s">
        <v>81</v>
      </c>
      <c r="I137" t="s">
        <v>125</v>
      </c>
      <c r="J137" t="s">
        <v>1849</v>
      </c>
      <c r="K137" t="s">
        <v>1615</v>
      </c>
      <c r="L137" s="10">
        <v>93.3</v>
      </c>
      <c r="M137" t="s">
        <v>1936</v>
      </c>
    </row>
    <row r="138" spans="1:13" x14ac:dyDescent="0.3">
      <c r="A138">
        <v>2023</v>
      </c>
      <c r="B138" t="s">
        <v>772</v>
      </c>
      <c r="C138" t="s">
        <v>717</v>
      </c>
      <c r="D138" t="s">
        <v>80</v>
      </c>
      <c r="E138" t="s">
        <v>1268</v>
      </c>
      <c r="F138" t="s">
        <v>11</v>
      </c>
      <c r="G138" t="s">
        <v>19</v>
      </c>
      <c r="H138" t="s">
        <v>81</v>
      </c>
      <c r="I138" t="s">
        <v>1554</v>
      </c>
      <c r="J138" t="s">
        <v>1849</v>
      </c>
      <c r="K138" t="s">
        <v>1615</v>
      </c>
      <c r="L138" s="10">
        <v>81.5</v>
      </c>
      <c r="M138" t="s">
        <v>1936</v>
      </c>
    </row>
    <row r="139" spans="1:13" x14ac:dyDescent="0.3">
      <c r="A139">
        <v>2023</v>
      </c>
      <c r="B139" t="s">
        <v>772</v>
      </c>
      <c r="C139" t="s">
        <v>717</v>
      </c>
      <c r="D139" t="s">
        <v>80</v>
      </c>
      <c r="E139" t="s">
        <v>1268</v>
      </c>
      <c r="F139" t="s">
        <v>11</v>
      </c>
      <c r="G139" t="s">
        <v>19</v>
      </c>
      <c r="H139" t="s">
        <v>81</v>
      </c>
      <c r="I139" t="s">
        <v>16</v>
      </c>
      <c r="J139" t="s">
        <v>1939</v>
      </c>
      <c r="K139" t="s">
        <v>1552</v>
      </c>
      <c r="L139" s="10">
        <v>77.798000000000002</v>
      </c>
      <c r="M139" t="s">
        <v>1936</v>
      </c>
    </row>
    <row r="140" spans="1:13" x14ac:dyDescent="0.3">
      <c r="A140">
        <v>2023</v>
      </c>
      <c r="B140" t="s">
        <v>772</v>
      </c>
      <c r="C140" t="s">
        <v>717</v>
      </c>
      <c r="D140" t="s">
        <v>80</v>
      </c>
      <c r="E140" t="s">
        <v>1268</v>
      </c>
      <c r="F140" t="s">
        <v>11</v>
      </c>
      <c r="G140" t="s">
        <v>19</v>
      </c>
      <c r="H140" t="s">
        <v>81</v>
      </c>
      <c r="I140" t="s">
        <v>125</v>
      </c>
      <c r="J140" t="s">
        <v>1939</v>
      </c>
      <c r="K140" t="s">
        <v>1549</v>
      </c>
      <c r="L140" s="10">
        <v>5.7389999999999999</v>
      </c>
      <c r="M140" t="s">
        <v>1936</v>
      </c>
    </row>
    <row r="141" spans="1:13" x14ac:dyDescent="0.3">
      <c r="A141">
        <v>2023</v>
      </c>
      <c r="B141" t="s">
        <v>772</v>
      </c>
      <c r="C141" t="s">
        <v>717</v>
      </c>
      <c r="D141" t="s">
        <v>80</v>
      </c>
      <c r="E141" t="s">
        <v>1268</v>
      </c>
      <c r="F141" t="s">
        <v>11</v>
      </c>
      <c r="G141" t="s">
        <v>19</v>
      </c>
      <c r="H141" t="s">
        <v>81</v>
      </c>
      <c r="I141" t="s">
        <v>1554</v>
      </c>
      <c r="J141" t="s">
        <v>1939</v>
      </c>
      <c r="K141" t="s">
        <v>1552</v>
      </c>
      <c r="L141" s="10">
        <v>292694</v>
      </c>
      <c r="M141" t="s">
        <v>1936</v>
      </c>
    </row>
    <row r="142" spans="1:13" x14ac:dyDescent="0.3">
      <c r="A142">
        <v>2023</v>
      </c>
      <c r="B142" t="s">
        <v>772</v>
      </c>
      <c r="C142" t="s">
        <v>717</v>
      </c>
      <c r="D142" t="s">
        <v>80</v>
      </c>
      <c r="E142" t="s">
        <v>1268</v>
      </c>
      <c r="F142" t="s">
        <v>11</v>
      </c>
      <c r="G142" t="s">
        <v>19</v>
      </c>
      <c r="H142" t="s">
        <v>81</v>
      </c>
      <c r="I142" t="s">
        <v>16</v>
      </c>
      <c r="J142" t="s">
        <v>1799</v>
      </c>
      <c r="K142" t="s">
        <v>1552</v>
      </c>
      <c r="L142" s="10">
        <v>40239</v>
      </c>
      <c r="M142" t="s">
        <v>1936</v>
      </c>
    </row>
    <row r="143" spans="1:13" x14ac:dyDescent="0.3">
      <c r="A143">
        <v>2023</v>
      </c>
      <c r="B143" t="s">
        <v>772</v>
      </c>
      <c r="C143" t="s">
        <v>717</v>
      </c>
      <c r="D143" t="s">
        <v>80</v>
      </c>
      <c r="E143" t="s">
        <v>1268</v>
      </c>
      <c r="F143" t="s">
        <v>11</v>
      </c>
      <c r="G143" t="s">
        <v>19</v>
      </c>
      <c r="H143" t="s">
        <v>81</v>
      </c>
      <c r="I143" t="s">
        <v>1554</v>
      </c>
      <c r="J143" t="s">
        <v>1799</v>
      </c>
      <c r="K143" t="s">
        <v>1552</v>
      </c>
      <c r="L143" s="10">
        <v>97630</v>
      </c>
      <c r="M143" t="s">
        <v>1936</v>
      </c>
    </row>
    <row r="144" spans="1:13" x14ac:dyDescent="0.3">
      <c r="A144">
        <v>2023</v>
      </c>
      <c r="B144" t="s">
        <v>772</v>
      </c>
      <c r="C144" t="s">
        <v>717</v>
      </c>
      <c r="D144" t="s">
        <v>87</v>
      </c>
      <c r="E144" t="s">
        <v>1269</v>
      </c>
      <c r="F144" t="s">
        <v>11</v>
      </c>
      <c r="G144" t="s">
        <v>44</v>
      </c>
      <c r="H144" t="s">
        <v>88</v>
      </c>
      <c r="I144" t="s">
        <v>1547</v>
      </c>
      <c r="J144" t="s">
        <v>1875</v>
      </c>
      <c r="K144" t="s">
        <v>1549</v>
      </c>
      <c r="L144" s="10">
        <v>965567</v>
      </c>
      <c r="M144" t="s">
        <v>1936</v>
      </c>
    </row>
    <row r="145" spans="1:13" x14ac:dyDescent="0.3">
      <c r="A145">
        <v>2023</v>
      </c>
      <c r="B145" t="s">
        <v>772</v>
      </c>
      <c r="C145" t="s">
        <v>717</v>
      </c>
      <c r="D145" t="s">
        <v>87</v>
      </c>
      <c r="E145" t="s">
        <v>1269</v>
      </c>
      <c r="F145" t="s">
        <v>11</v>
      </c>
      <c r="G145" t="s">
        <v>44</v>
      </c>
      <c r="H145" t="s">
        <v>88</v>
      </c>
      <c r="I145" t="s">
        <v>16</v>
      </c>
      <c r="J145" t="s">
        <v>1938</v>
      </c>
      <c r="K145" t="s">
        <v>1576</v>
      </c>
      <c r="L145" s="10">
        <v>3.45</v>
      </c>
      <c r="M145" t="s">
        <v>1936</v>
      </c>
    </row>
    <row r="146" spans="1:13" x14ac:dyDescent="0.3">
      <c r="A146">
        <v>2023</v>
      </c>
      <c r="B146" t="s">
        <v>772</v>
      </c>
      <c r="C146" t="s">
        <v>717</v>
      </c>
      <c r="D146" t="s">
        <v>87</v>
      </c>
      <c r="E146" t="s">
        <v>1269</v>
      </c>
      <c r="F146" t="s">
        <v>11</v>
      </c>
      <c r="G146" t="s">
        <v>44</v>
      </c>
      <c r="H146" t="s">
        <v>88</v>
      </c>
      <c r="I146" t="s">
        <v>125</v>
      </c>
      <c r="J146" t="s">
        <v>1938</v>
      </c>
      <c r="K146" t="s">
        <v>1615</v>
      </c>
      <c r="L146" s="10">
        <v>0.74</v>
      </c>
      <c r="M146" t="s">
        <v>1936</v>
      </c>
    </row>
    <row r="147" spans="1:13" x14ac:dyDescent="0.3">
      <c r="A147">
        <v>2023</v>
      </c>
      <c r="B147" t="s">
        <v>772</v>
      </c>
      <c r="C147" t="s">
        <v>717</v>
      </c>
      <c r="D147" t="s">
        <v>87</v>
      </c>
      <c r="E147" t="s">
        <v>1269</v>
      </c>
      <c r="F147" t="s">
        <v>11</v>
      </c>
      <c r="G147" t="s">
        <v>44</v>
      </c>
      <c r="H147" t="s">
        <v>88</v>
      </c>
      <c r="I147" t="s">
        <v>1560</v>
      </c>
      <c r="J147" t="s">
        <v>1938</v>
      </c>
      <c r="K147" t="s">
        <v>1615</v>
      </c>
      <c r="L147" s="10">
        <v>4.3600000000000003</v>
      </c>
      <c r="M147" t="s">
        <v>1936</v>
      </c>
    </row>
    <row r="148" spans="1:13" x14ac:dyDescent="0.3">
      <c r="A148">
        <v>2023</v>
      </c>
      <c r="B148" t="s">
        <v>772</v>
      </c>
      <c r="C148" t="s">
        <v>717</v>
      </c>
      <c r="D148" t="s">
        <v>87</v>
      </c>
      <c r="E148" t="s">
        <v>1269</v>
      </c>
      <c r="F148" t="s">
        <v>11</v>
      </c>
      <c r="G148" t="s">
        <v>44</v>
      </c>
      <c r="H148" t="s">
        <v>88</v>
      </c>
      <c r="I148" t="s">
        <v>1554</v>
      </c>
      <c r="J148" t="s">
        <v>1938</v>
      </c>
      <c r="K148" t="s">
        <v>1576</v>
      </c>
      <c r="L148" s="10">
        <v>24.19</v>
      </c>
      <c r="M148" t="s">
        <v>1936</v>
      </c>
    </row>
    <row r="149" spans="1:13" x14ac:dyDescent="0.3">
      <c r="A149">
        <v>2023</v>
      </c>
      <c r="B149" t="s">
        <v>772</v>
      </c>
      <c r="C149" t="s">
        <v>717</v>
      </c>
      <c r="D149" t="s">
        <v>87</v>
      </c>
      <c r="E149" t="s">
        <v>1269</v>
      </c>
      <c r="F149" t="s">
        <v>11</v>
      </c>
      <c r="G149" t="s">
        <v>44</v>
      </c>
      <c r="H149" t="s">
        <v>88</v>
      </c>
      <c r="I149" t="s">
        <v>125</v>
      </c>
      <c r="J149" t="s">
        <v>1561</v>
      </c>
      <c r="K149" t="s">
        <v>1549</v>
      </c>
      <c r="L149" s="10">
        <v>31900</v>
      </c>
      <c r="M149" t="s">
        <v>1936</v>
      </c>
    </row>
    <row r="150" spans="1:13" x14ac:dyDescent="0.3">
      <c r="A150">
        <v>2023</v>
      </c>
      <c r="B150" t="s">
        <v>772</v>
      </c>
      <c r="C150" t="s">
        <v>717</v>
      </c>
      <c r="D150" t="s">
        <v>87</v>
      </c>
      <c r="E150" t="s">
        <v>1269</v>
      </c>
      <c r="F150" t="s">
        <v>11</v>
      </c>
      <c r="G150" t="s">
        <v>44</v>
      </c>
      <c r="H150" t="s">
        <v>88</v>
      </c>
      <c r="I150" t="s">
        <v>125</v>
      </c>
      <c r="J150" t="s">
        <v>1941</v>
      </c>
      <c r="K150" t="s">
        <v>1922</v>
      </c>
      <c r="L150" s="10">
        <v>20.11</v>
      </c>
      <c r="M150" t="s">
        <v>1936</v>
      </c>
    </row>
    <row r="151" spans="1:13" x14ac:dyDescent="0.3">
      <c r="A151">
        <v>2023</v>
      </c>
      <c r="B151" t="s">
        <v>772</v>
      </c>
      <c r="C151" t="s">
        <v>717</v>
      </c>
      <c r="D151" t="s">
        <v>87</v>
      </c>
      <c r="E151" t="s">
        <v>1269</v>
      </c>
      <c r="F151" t="s">
        <v>11</v>
      </c>
      <c r="G151" t="s">
        <v>44</v>
      </c>
      <c r="H151" t="s">
        <v>88</v>
      </c>
      <c r="I151" t="s">
        <v>1560</v>
      </c>
      <c r="J151" t="s">
        <v>1561</v>
      </c>
      <c r="K151" t="s">
        <v>1549</v>
      </c>
      <c r="L151" s="10">
        <v>66824</v>
      </c>
      <c r="M151" t="s">
        <v>1936</v>
      </c>
    </row>
    <row r="152" spans="1:13" x14ac:dyDescent="0.3">
      <c r="A152">
        <v>2023</v>
      </c>
      <c r="B152" t="s">
        <v>772</v>
      </c>
      <c r="C152" t="s">
        <v>717</v>
      </c>
      <c r="D152" t="s">
        <v>87</v>
      </c>
      <c r="E152" t="s">
        <v>1269</v>
      </c>
      <c r="F152" t="s">
        <v>11</v>
      </c>
      <c r="G152" t="s">
        <v>44</v>
      </c>
      <c r="H152" t="s">
        <v>88</v>
      </c>
      <c r="I152" t="s">
        <v>1560</v>
      </c>
      <c r="J152" t="s">
        <v>1941</v>
      </c>
      <c r="K152" t="s">
        <v>1924</v>
      </c>
      <c r="L152" s="10">
        <v>51.84</v>
      </c>
      <c r="M152" t="s">
        <v>1936</v>
      </c>
    </row>
    <row r="153" spans="1:13" x14ac:dyDescent="0.3">
      <c r="A153">
        <v>2023</v>
      </c>
      <c r="B153" t="s">
        <v>772</v>
      </c>
      <c r="C153" t="s">
        <v>717</v>
      </c>
      <c r="D153" t="s">
        <v>87</v>
      </c>
      <c r="E153" t="s">
        <v>1269</v>
      </c>
      <c r="F153" t="s">
        <v>11</v>
      </c>
      <c r="G153" t="s">
        <v>44</v>
      </c>
      <c r="H153" t="s">
        <v>88</v>
      </c>
      <c r="I153" t="s">
        <v>16</v>
      </c>
      <c r="J153" t="s">
        <v>1849</v>
      </c>
      <c r="K153" t="s">
        <v>1615</v>
      </c>
      <c r="L153" s="10">
        <v>64.8</v>
      </c>
      <c r="M153" t="s">
        <v>1936</v>
      </c>
    </row>
    <row r="154" spans="1:13" x14ac:dyDescent="0.3">
      <c r="A154">
        <v>2023</v>
      </c>
      <c r="B154" t="s">
        <v>772</v>
      </c>
      <c r="C154" t="s">
        <v>717</v>
      </c>
      <c r="D154" t="s">
        <v>87</v>
      </c>
      <c r="E154" t="s">
        <v>1269</v>
      </c>
      <c r="F154" t="s">
        <v>11</v>
      </c>
      <c r="G154" t="s">
        <v>44</v>
      </c>
      <c r="H154" t="s">
        <v>88</v>
      </c>
      <c r="I154" t="s">
        <v>125</v>
      </c>
      <c r="J154" t="s">
        <v>1849</v>
      </c>
      <c r="K154" t="s">
        <v>1615</v>
      </c>
      <c r="L154" s="10">
        <v>90.4</v>
      </c>
      <c r="M154" t="s">
        <v>1936</v>
      </c>
    </row>
    <row r="155" spans="1:13" x14ac:dyDescent="0.3">
      <c r="A155">
        <v>2023</v>
      </c>
      <c r="B155" t="s">
        <v>772</v>
      </c>
      <c r="C155" t="s">
        <v>717</v>
      </c>
      <c r="D155" t="s">
        <v>87</v>
      </c>
      <c r="E155" t="s">
        <v>1269</v>
      </c>
      <c r="F155" t="s">
        <v>11</v>
      </c>
      <c r="G155" t="s">
        <v>44</v>
      </c>
      <c r="H155" t="s">
        <v>88</v>
      </c>
      <c r="I155" t="s">
        <v>1560</v>
      </c>
      <c r="J155" t="s">
        <v>1849</v>
      </c>
      <c r="K155" t="s">
        <v>1615</v>
      </c>
      <c r="L155" s="10">
        <v>82.2</v>
      </c>
      <c r="M155" t="s">
        <v>1936</v>
      </c>
    </row>
    <row r="156" spans="1:13" x14ac:dyDescent="0.3">
      <c r="A156">
        <v>2023</v>
      </c>
      <c r="B156" t="s">
        <v>772</v>
      </c>
      <c r="C156" t="s">
        <v>717</v>
      </c>
      <c r="D156" t="s">
        <v>87</v>
      </c>
      <c r="E156" t="s">
        <v>1269</v>
      </c>
      <c r="F156" t="s">
        <v>11</v>
      </c>
      <c r="G156" t="s">
        <v>44</v>
      </c>
      <c r="H156" t="s">
        <v>88</v>
      </c>
      <c r="I156" t="s">
        <v>1554</v>
      </c>
      <c r="J156" t="s">
        <v>1849</v>
      </c>
      <c r="K156" t="s">
        <v>1615</v>
      </c>
      <c r="L156" s="10">
        <v>61.4</v>
      </c>
      <c r="M156" t="s">
        <v>1936</v>
      </c>
    </row>
    <row r="157" spans="1:13" x14ac:dyDescent="0.3">
      <c r="A157">
        <v>2023</v>
      </c>
      <c r="B157" t="s">
        <v>772</v>
      </c>
      <c r="C157" t="s">
        <v>717</v>
      </c>
      <c r="D157" t="s">
        <v>87</v>
      </c>
      <c r="E157" t="s">
        <v>1269</v>
      </c>
      <c r="F157" t="s">
        <v>11</v>
      </c>
      <c r="G157" t="s">
        <v>44</v>
      </c>
      <c r="H157" t="s">
        <v>88</v>
      </c>
      <c r="I157" t="s">
        <v>16</v>
      </c>
      <c r="J157" t="s">
        <v>1939</v>
      </c>
      <c r="K157" t="s">
        <v>1552</v>
      </c>
      <c r="L157" s="10">
        <v>69326</v>
      </c>
      <c r="M157" t="s">
        <v>1936</v>
      </c>
    </row>
    <row r="158" spans="1:13" x14ac:dyDescent="0.3">
      <c r="A158">
        <v>2023</v>
      </c>
      <c r="B158" t="s">
        <v>772</v>
      </c>
      <c r="C158" t="s">
        <v>717</v>
      </c>
      <c r="D158" t="s">
        <v>87</v>
      </c>
      <c r="E158" t="s">
        <v>1269</v>
      </c>
      <c r="F158" t="s">
        <v>11</v>
      </c>
      <c r="G158" t="s">
        <v>44</v>
      </c>
      <c r="H158" t="s">
        <v>88</v>
      </c>
      <c r="I158" t="s">
        <v>125</v>
      </c>
      <c r="J158" t="s">
        <v>1939</v>
      </c>
      <c r="K158" t="s">
        <v>1549</v>
      </c>
      <c r="L158" s="10">
        <v>6415</v>
      </c>
      <c r="M158" t="s">
        <v>1936</v>
      </c>
    </row>
    <row r="159" spans="1:13" x14ac:dyDescent="0.3">
      <c r="A159">
        <v>2023</v>
      </c>
      <c r="B159" t="s">
        <v>772</v>
      </c>
      <c r="C159" t="s">
        <v>717</v>
      </c>
      <c r="D159" t="s">
        <v>87</v>
      </c>
      <c r="E159" t="s">
        <v>1269</v>
      </c>
      <c r="F159" t="s">
        <v>11</v>
      </c>
      <c r="G159" t="s">
        <v>44</v>
      </c>
      <c r="H159" t="s">
        <v>88</v>
      </c>
      <c r="I159" t="s">
        <v>1560</v>
      </c>
      <c r="J159" t="s">
        <v>1939</v>
      </c>
      <c r="K159" t="s">
        <v>1549</v>
      </c>
      <c r="L159" s="10">
        <v>34642</v>
      </c>
      <c r="M159" t="s">
        <v>1936</v>
      </c>
    </row>
    <row r="160" spans="1:13" x14ac:dyDescent="0.3">
      <c r="A160">
        <v>2023</v>
      </c>
      <c r="B160" t="s">
        <v>772</v>
      </c>
      <c r="C160" t="s">
        <v>717</v>
      </c>
      <c r="D160" t="s">
        <v>87</v>
      </c>
      <c r="E160" t="s">
        <v>1269</v>
      </c>
      <c r="F160" t="s">
        <v>11</v>
      </c>
      <c r="G160" t="s">
        <v>44</v>
      </c>
      <c r="H160" t="s">
        <v>88</v>
      </c>
      <c r="I160" t="s">
        <v>1554</v>
      </c>
      <c r="J160" t="s">
        <v>1939</v>
      </c>
      <c r="K160" t="s">
        <v>1552</v>
      </c>
      <c r="L160" s="10">
        <v>461399</v>
      </c>
      <c r="M160" t="s">
        <v>1936</v>
      </c>
    </row>
    <row r="161" spans="1:13" x14ac:dyDescent="0.3">
      <c r="A161">
        <v>2023</v>
      </c>
      <c r="B161" t="s">
        <v>772</v>
      </c>
      <c r="C161" t="s">
        <v>717</v>
      </c>
      <c r="D161" t="s">
        <v>87</v>
      </c>
      <c r="E161" t="s">
        <v>1269</v>
      </c>
      <c r="F161" t="s">
        <v>11</v>
      </c>
      <c r="G161" t="s">
        <v>44</v>
      </c>
      <c r="H161" t="s">
        <v>88</v>
      </c>
      <c r="I161" t="s">
        <v>16</v>
      </c>
      <c r="J161" t="s">
        <v>1940</v>
      </c>
      <c r="K161" t="s">
        <v>1552</v>
      </c>
      <c r="L161" s="10">
        <v>187363</v>
      </c>
      <c r="M161" t="s">
        <v>1936</v>
      </c>
    </row>
    <row r="162" spans="1:13" x14ac:dyDescent="0.3">
      <c r="A162">
        <v>2023</v>
      </c>
      <c r="B162" t="s">
        <v>772</v>
      </c>
      <c r="C162" t="s">
        <v>717</v>
      </c>
      <c r="D162" t="s">
        <v>87</v>
      </c>
      <c r="E162" t="s">
        <v>1269</v>
      </c>
      <c r="F162" t="s">
        <v>11</v>
      </c>
      <c r="G162" t="s">
        <v>44</v>
      </c>
      <c r="H162" t="s">
        <v>88</v>
      </c>
      <c r="I162" t="s">
        <v>125</v>
      </c>
      <c r="J162" t="s">
        <v>1940</v>
      </c>
      <c r="K162" t="s">
        <v>1549</v>
      </c>
      <c r="L162" s="10">
        <v>12154</v>
      </c>
      <c r="M162" t="s">
        <v>1936</v>
      </c>
    </row>
    <row r="163" spans="1:13" x14ac:dyDescent="0.3">
      <c r="A163">
        <v>2023</v>
      </c>
      <c r="B163" t="s">
        <v>772</v>
      </c>
      <c r="C163" t="s">
        <v>717</v>
      </c>
      <c r="D163" t="s">
        <v>87</v>
      </c>
      <c r="E163" t="s">
        <v>1269</v>
      </c>
      <c r="F163" t="s">
        <v>11</v>
      </c>
      <c r="G163" t="s">
        <v>44</v>
      </c>
      <c r="H163" t="s">
        <v>88</v>
      </c>
      <c r="I163" t="s">
        <v>1560</v>
      </c>
      <c r="J163" t="s">
        <v>1940</v>
      </c>
      <c r="K163" t="s">
        <v>1549</v>
      </c>
      <c r="L163" s="10">
        <v>34642</v>
      </c>
      <c r="M163" t="s">
        <v>1936</v>
      </c>
    </row>
    <row r="164" spans="1:13" x14ac:dyDescent="0.3">
      <c r="A164">
        <v>2023</v>
      </c>
      <c r="B164" t="s">
        <v>772</v>
      </c>
      <c r="C164" t="s">
        <v>717</v>
      </c>
      <c r="D164" t="s">
        <v>87</v>
      </c>
      <c r="E164" t="s">
        <v>1269</v>
      </c>
      <c r="F164" t="s">
        <v>11</v>
      </c>
      <c r="G164" t="s">
        <v>44</v>
      </c>
      <c r="H164" t="s">
        <v>88</v>
      </c>
      <c r="I164" t="s">
        <v>1554</v>
      </c>
      <c r="J164" t="s">
        <v>1940</v>
      </c>
      <c r="K164" t="s">
        <v>1552</v>
      </c>
      <c r="L164" s="10">
        <v>851723</v>
      </c>
      <c r="M164" t="s">
        <v>1936</v>
      </c>
    </row>
    <row r="165" spans="1:13" x14ac:dyDescent="0.3">
      <c r="A165">
        <v>2023</v>
      </c>
      <c r="B165" t="s">
        <v>772</v>
      </c>
      <c r="C165" t="s">
        <v>717</v>
      </c>
      <c r="D165" t="s">
        <v>132</v>
      </c>
      <c r="E165" t="s">
        <v>1271</v>
      </c>
      <c r="F165" t="s">
        <v>11</v>
      </c>
      <c r="G165" t="s">
        <v>21</v>
      </c>
      <c r="H165" t="s">
        <v>130</v>
      </c>
      <c r="I165" t="s">
        <v>1547</v>
      </c>
      <c r="J165" t="s">
        <v>1622</v>
      </c>
      <c r="K165" t="s">
        <v>1549</v>
      </c>
      <c r="L165" s="10">
        <v>6975389</v>
      </c>
      <c r="M165" t="s">
        <v>1936</v>
      </c>
    </row>
    <row r="166" spans="1:13" x14ac:dyDescent="0.3">
      <c r="A166">
        <v>2023</v>
      </c>
      <c r="B166" t="s">
        <v>772</v>
      </c>
      <c r="C166" t="s">
        <v>717</v>
      </c>
      <c r="D166" t="s">
        <v>132</v>
      </c>
      <c r="E166" t="s">
        <v>1271</v>
      </c>
      <c r="F166" t="s">
        <v>11</v>
      </c>
      <c r="G166" t="s">
        <v>21</v>
      </c>
      <c r="H166" t="s">
        <v>130</v>
      </c>
      <c r="I166" t="s">
        <v>1547</v>
      </c>
      <c r="J166" t="s">
        <v>1942</v>
      </c>
      <c r="K166" t="s">
        <v>707</v>
      </c>
      <c r="L166" s="10">
        <v>3.82</v>
      </c>
      <c r="M166" t="s">
        <v>1936</v>
      </c>
    </row>
    <row r="167" spans="1:13" x14ac:dyDescent="0.3">
      <c r="A167">
        <v>2023</v>
      </c>
      <c r="B167" t="s">
        <v>772</v>
      </c>
      <c r="C167" t="s">
        <v>717</v>
      </c>
      <c r="D167" t="s">
        <v>132</v>
      </c>
      <c r="E167" t="s">
        <v>1271</v>
      </c>
      <c r="F167" t="s">
        <v>11</v>
      </c>
      <c r="G167" t="s">
        <v>21</v>
      </c>
      <c r="H167" t="s">
        <v>130</v>
      </c>
      <c r="I167" t="s">
        <v>1547</v>
      </c>
      <c r="J167" t="s">
        <v>1875</v>
      </c>
      <c r="K167" t="s">
        <v>1549</v>
      </c>
      <c r="L167" s="10">
        <v>6862152</v>
      </c>
      <c r="M167" t="s">
        <v>1936</v>
      </c>
    </row>
    <row r="168" spans="1:13" x14ac:dyDescent="0.3">
      <c r="A168">
        <v>2023</v>
      </c>
      <c r="B168" t="s">
        <v>772</v>
      </c>
      <c r="C168" t="s">
        <v>717</v>
      </c>
      <c r="D168" t="s">
        <v>132</v>
      </c>
      <c r="E168" t="s">
        <v>1271</v>
      </c>
      <c r="F168" t="s">
        <v>11</v>
      </c>
      <c r="G168" t="s">
        <v>21</v>
      </c>
      <c r="H168" t="s">
        <v>130</v>
      </c>
      <c r="I168" t="s">
        <v>125</v>
      </c>
      <c r="J168" t="s">
        <v>1938</v>
      </c>
      <c r="K168" t="s">
        <v>1615</v>
      </c>
      <c r="L168" s="10">
        <v>0.35</v>
      </c>
      <c r="M168" t="s">
        <v>1936</v>
      </c>
    </row>
    <row r="169" spans="1:13" x14ac:dyDescent="0.3">
      <c r="A169">
        <v>2023</v>
      </c>
      <c r="B169" t="s">
        <v>772</v>
      </c>
      <c r="C169" t="s">
        <v>717</v>
      </c>
      <c r="D169" t="s">
        <v>132</v>
      </c>
      <c r="E169" t="s">
        <v>1271</v>
      </c>
      <c r="F169" t="s">
        <v>11</v>
      </c>
      <c r="G169" t="s">
        <v>21</v>
      </c>
      <c r="H169" t="s">
        <v>130</v>
      </c>
      <c r="I169" t="s">
        <v>16</v>
      </c>
      <c r="J169" t="s">
        <v>1938</v>
      </c>
      <c r="K169" t="s">
        <v>1576</v>
      </c>
      <c r="L169" s="10">
        <v>7.0000000000000007E-2</v>
      </c>
      <c r="M169" t="s">
        <v>1936</v>
      </c>
    </row>
    <row r="170" spans="1:13" x14ac:dyDescent="0.3">
      <c r="A170">
        <v>2023</v>
      </c>
      <c r="B170" t="s">
        <v>772</v>
      </c>
      <c r="C170" t="s">
        <v>717</v>
      </c>
      <c r="D170" t="s">
        <v>132</v>
      </c>
      <c r="E170" t="s">
        <v>1271</v>
      </c>
      <c r="F170" t="s">
        <v>11</v>
      </c>
      <c r="G170" t="s">
        <v>21</v>
      </c>
      <c r="H170" t="s">
        <v>130</v>
      </c>
      <c r="I170" t="s">
        <v>1554</v>
      </c>
      <c r="J170" t="s">
        <v>1938</v>
      </c>
      <c r="K170" t="s">
        <v>1576</v>
      </c>
      <c r="L170" s="10">
        <v>1.36</v>
      </c>
      <c r="M170" t="s">
        <v>1936</v>
      </c>
    </row>
    <row r="171" spans="1:13" x14ac:dyDescent="0.3">
      <c r="A171">
        <v>2023</v>
      </c>
      <c r="B171" t="s">
        <v>772</v>
      </c>
      <c r="C171" t="s">
        <v>717</v>
      </c>
      <c r="D171" t="s">
        <v>132</v>
      </c>
      <c r="E171" t="s">
        <v>1271</v>
      </c>
      <c r="F171" t="s">
        <v>11</v>
      </c>
      <c r="G171" t="s">
        <v>21</v>
      </c>
      <c r="H171" t="s">
        <v>130</v>
      </c>
      <c r="I171" t="s">
        <v>125</v>
      </c>
      <c r="J171" t="s">
        <v>1561</v>
      </c>
      <c r="K171" t="s">
        <v>1549</v>
      </c>
      <c r="L171" s="10">
        <v>82685</v>
      </c>
      <c r="M171" t="s">
        <v>1936</v>
      </c>
    </row>
    <row r="172" spans="1:13" x14ac:dyDescent="0.3">
      <c r="A172">
        <v>2023</v>
      </c>
      <c r="B172" t="s">
        <v>772</v>
      </c>
      <c r="C172" t="s">
        <v>717</v>
      </c>
      <c r="D172" t="s">
        <v>132</v>
      </c>
      <c r="E172" t="s">
        <v>1271</v>
      </c>
      <c r="F172" t="s">
        <v>11</v>
      </c>
      <c r="G172" t="s">
        <v>21</v>
      </c>
      <c r="H172" t="s">
        <v>130</v>
      </c>
      <c r="I172" t="s">
        <v>125</v>
      </c>
      <c r="J172" t="s">
        <v>1941</v>
      </c>
      <c r="K172" t="s">
        <v>1922</v>
      </c>
      <c r="L172" s="10">
        <v>23.1</v>
      </c>
      <c r="M172" t="s">
        <v>1936</v>
      </c>
    </row>
    <row r="173" spans="1:13" x14ac:dyDescent="0.3">
      <c r="A173">
        <v>2023</v>
      </c>
      <c r="B173" t="s">
        <v>772</v>
      </c>
      <c r="C173" t="s">
        <v>717</v>
      </c>
      <c r="D173" t="s">
        <v>132</v>
      </c>
      <c r="E173" t="s">
        <v>1271</v>
      </c>
      <c r="F173" t="s">
        <v>11</v>
      </c>
      <c r="G173" t="s">
        <v>21</v>
      </c>
      <c r="H173" t="s">
        <v>130</v>
      </c>
      <c r="I173" t="s">
        <v>125</v>
      </c>
      <c r="J173" t="s">
        <v>1849</v>
      </c>
      <c r="K173" t="s">
        <v>1615</v>
      </c>
      <c r="L173" s="10">
        <v>79.7</v>
      </c>
      <c r="M173" t="s">
        <v>1936</v>
      </c>
    </row>
    <row r="174" spans="1:13" x14ac:dyDescent="0.3">
      <c r="A174">
        <v>2023</v>
      </c>
      <c r="B174" t="s">
        <v>772</v>
      </c>
      <c r="C174" t="s">
        <v>717</v>
      </c>
      <c r="D174" t="s">
        <v>132</v>
      </c>
      <c r="E174" t="s">
        <v>1271</v>
      </c>
      <c r="F174" t="s">
        <v>11</v>
      </c>
      <c r="G174" t="s">
        <v>21</v>
      </c>
      <c r="H174" t="s">
        <v>130</v>
      </c>
      <c r="I174" t="s">
        <v>16</v>
      </c>
      <c r="J174" t="s">
        <v>1849</v>
      </c>
      <c r="K174" t="s">
        <v>1615</v>
      </c>
      <c r="L174" s="10">
        <v>55.9</v>
      </c>
      <c r="M174" t="s">
        <v>1936</v>
      </c>
    </row>
    <row r="175" spans="1:13" x14ac:dyDescent="0.3">
      <c r="A175">
        <v>2023</v>
      </c>
      <c r="B175" t="s">
        <v>772</v>
      </c>
      <c r="C175" t="s">
        <v>717</v>
      </c>
      <c r="D175" t="s">
        <v>132</v>
      </c>
      <c r="E175" t="s">
        <v>1271</v>
      </c>
      <c r="F175" t="s">
        <v>11</v>
      </c>
      <c r="G175" t="s">
        <v>21</v>
      </c>
      <c r="H175" t="s">
        <v>130</v>
      </c>
      <c r="I175" t="s">
        <v>1554</v>
      </c>
      <c r="J175" t="s">
        <v>1849</v>
      </c>
      <c r="K175" t="s">
        <v>1615</v>
      </c>
      <c r="L175" s="10">
        <v>73</v>
      </c>
      <c r="M175" t="s">
        <v>1936</v>
      </c>
    </row>
    <row r="176" spans="1:13" x14ac:dyDescent="0.3">
      <c r="A176">
        <v>2023</v>
      </c>
      <c r="B176" t="s">
        <v>772</v>
      </c>
      <c r="C176" t="s">
        <v>717</v>
      </c>
      <c r="D176" t="s">
        <v>132</v>
      </c>
      <c r="E176" t="s">
        <v>1271</v>
      </c>
      <c r="F176" t="s">
        <v>11</v>
      </c>
      <c r="G176" t="s">
        <v>21</v>
      </c>
      <c r="H176" t="s">
        <v>130</v>
      </c>
      <c r="I176" t="s">
        <v>125</v>
      </c>
      <c r="J176" t="s">
        <v>1939</v>
      </c>
      <c r="K176" t="s">
        <v>1549</v>
      </c>
      <c r="L176" s="10">
        <v>19050</v>
      </c>
      <c r="M176" t="s">
        <v>1936</v>
      </c>
    </row>
    <row r="177" spans="1:13" x14ac:dyDescent="0.3">
      <c r="A177">
        <v>2023</v>
      </c>
      <c r="B177" t="s">
        <v>772</v>
      </c>
      <c r="C177" t="s">
        <v>717</v>
      </c>
      <c r="D177" t="s">
        <v>132</v>
      </c>
      <c r="E177" t="s">
        <v>1271</v>
      </c>
      <c r="F177" t="s">
        <v>11</v>
      </c>
      <c r="G177" t="s">
        <v>21</v>
      </c>
      <c r="H177" t="s">
        <v>130</v>
      </c>
      <c r="I177" t="s">
        <v>16</v>
      </c>
      <c r="J177" t="s">
        <v>1939</v>
      </c>
      <c r="K177" t="s">
        <v>1552</v>
      </c>
      <c r="L177" s="10">
        <v>8848</v>
      </c>
      <c r="M177" t="s">
        <v>1936</v>
      </c>
    </row>
    <row r="178" spans="1:13" x14ac:dyDescent="0.3">
      <c r="A178">
        <v>2023</v>
      </c>
      <c r="B178" t="s">
        <v>772</v>
      </c>
      <c r="C178" t="s">
        <v>717</v>
      </c>
      <c r="D178" t="s">
        <v>132</v>
      </c>
      <c r="E178" t="s">
        <v>1271</v>
      </c>
      <c r="F178" t="s">
        <v>11</v>
      </c>
      <c r="G178" t="s">
        <v>21</v>
      </c>
      <c r="H178" t="s">
        <v>130</v>
      </c>
      <c r="I178" t="s">
        <v>1554</v>
      </c>
      <c r="J178" t="s">
        <v>1939</v>
      </c>
      <c r="K178" t="s">
        <v>1552</v>
      </c>
      <c r="L178" s="10">
        <v>218282</v>
      </c>
      <c r="M178" t="s">
        <v>1936</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743C8-D14E-44FA-A271-4453D39FC361}">
  <dimension ref="A1:T257"/>
  <sheetViews>
    <sheetView tabSelected="1" topLeftCell="D234" workbookViewId="0">
      <selection activeCell="G245" sqref="G245"/>
    </sheetView>
  </sheetViews>
  <sheetFormatPr defaultRowHeight="14.4" x14ac:dyDescent="0.3"/>
  <cols>
    <col min="1" max="1" width="5" bestFit="1" customWidth="1"/>
    <col min="2" max="2" width="13.77734375" bestFit="1" customWidth="1"/>
    <col min="3" max="3" width="23.33203125" bestFit="1" customWidth="1"/>
    <col min="4" max="5" width="17.77734375" bestFit="1" customWidth="1"/>
    <col min="6" max="6" width="11.33203125" bestFit="1" customWidth="1"/>
    <col min="7" max="7" width="31.44140625" bestFit="1" customWidth="1"/>
    <col min="8" max="8" width="29.21875" bestFit="1" customWidth="1"/>
    <col min="9" max="9" width="19.109375" bestFit="1" customWidth="1"/>
    <col min="10" max="10" width="22" bestFit="1" customWidth="1"/>
    <col min="11" max="11" width="10.88671875" bestFit="1" customWidth="1"/>
    <col min="12" max="12" width="8.109375" bestFit="1" customWidth="1"/>
    <col min="13" max="13" width="6" bestFit="1" customWidth="1"/>
    <col min="14" max="14" width="10.109375" bestFit="1" customWidth="1"/>
    <col min="15" max="15" width="13.44140625" bestFit="1" customWidth="1"/>
    <col min="16" max="16" width="17.88671875" bestFit="1" customWidth="1"/>
    <col min="17" max="17" width="5.5546875" bestFit="1" customWidth="1"/>
    <col min="18" max="18" width="12.6640625" bestFit="1" customWidth="1"/>
    <col min="19" max="19" width="11.5546875" bestFit="1" customWidth="1"/>
    <col min="20" max="20" width="9.109375" bestFit="1" customWidth="1"/>
  </cols>
  <sheetData>
    <row r="1" spans="1:20" x14ac:dyDescent="0.3">
      <c r="A1" s="6" t="s">
        <v>1539</v>
      </c>
      <c r="B1" s="6" t="s">
        <v>1562</v>
      </c>
      <c r="C1" s="7" t="s">
        <v>0</v>
      </c>
      <c r="D1" s="6" t="s">
        <v>1739</v>
      </c>
      <c r="E1" s="6" t="s">
        <v>1738</v>
      </c>
      <c r="F1" s="6" t="s">
        <v>4</v>
      </c>
      <c r="G1" s="6" t="s">
        <v>6</v>
      </c>
      <c r="H1" s="6" t="s">
        <v>5</v>
      </c>
      <c r="I1" s="6" t="s">
        <v>1563</v>
      </c>
      <c r="J1" s="8" t="s">
        <v>1564</v>
      </c>
      <c r="K1" s="8" t="s">
        <v>1565</v>
      </c>
      <c r="L1" s="8" t="s">
        <v>1566</v>
      </c>
      <c r="M1" s="8" t="s">
        <v>1567</v>
      </c>
      <c r="N1" s="8" t="s">
        <v>1568</v>
      </c>
      <c r="O1" s="8" t="s">
        <v>1569</v>
      </c>
      <c r="P1" s="8" t="s">
        <v>1570</v>
      </c>
      <c r="Q1" s="8" t="s">
        <v>1571</v>
      </c>
      <c r="R1" s="8" t="s">
        <v>1572</v>
      </c>
      <c r="S1" s="8" t="s">
        <v>1545</v>
      </c>
      <c r="T1" s="8" t="s">
        <v>1546</v>
      </c>
    </row>
    <row r="2" spans="1:20" x14ac:dyDescent="0.3">
      <c r="A2">
        <v>2024</v>
      </c>
      <c r="B2" t="s">
        <v>772</v>
      </c>
      <c r="C2" t="s">
        <v>14</v>
      </c>
      <c r="D2" t="s">
        <v>18</v>
      </c>
      <c r="E2" t="s">
        <v>1126</v>
      </c>
      <c r="F2" t="s">
        <v>11</v>
      </c>
      <c r="G2" t="s">
        <v>19</v>
      </c>
      <c r="H2" t="s">
        <v>16</v>
      </c>
      <c r="I2" t="s">
        <v>1573</v>
      </c>
      <c r="J2" t="s">
        <v>1574</v>
      </c>
      <c r="K2">
        <v>128454</v>
      </c>
      <c r="L2" t="s">
        <v>1575</v>
      </c>
      <c r="M2">
        <v>0.81</v>
      </c>
      <c r="N2" t="s">
        <v>1576</v>
      </c>
      <c r="O2">
        <v>3333</v>
      </c>
      <c r="P2" t="s">
        <v>1577</v>
      </c>
      <c r="R2">
        <v>92</v>
      </c>
      <c r="S2" t="s">
        <v>1578</v>
      </c>
    </row>
    <row r="3" spans="1:20" x14ac:dyDescent="0.3">
      <c r="A3">
        <v>2024</v>
      </c>
      <c r="B3" t="s">
        <v>772</v>
      </c>
      <c r="C3" t="s">
        <v>14</v>
      </c>
      <c r="D3" t="s">
        <v>18</v>
      </c>
      <c r="E3" t="s">
        <v>1126</v>
      </c>
      <c r="F3" t="s">
        <v>11</v>
      </c>
      <c r="G3" t="s">
        <v>19</v>
      </c>
      <c r="H3" t="s">
        <v>16</v>
      </c>
      <c r="I3" t="s">
        <v>1573</v>
      </c>
      <c r="J3" t="s">
        <v>1579</v>
      </c>
      <c r="K3">
        <v>666651</v>
      </c>
      <c r="L3" t="s">
        <v>1575</v>
      </c>
      <c r="M3">
        <v>0.73</v>
      </c>
      <c r="N3" t="s">
        <v>1576</v>
      </c>
      <c r="O3">
        <v>15718</v>
      </c>
      <c r="P3" t="s">
        <v>1577</v>
      </c>
      <c r="R3">
        <v>92</v>
      </c>
      <c r="S3" t="s">
        <v>1578</v>
      </c>
    </row>
    <row r="4" spans="1:20" x14ac:dyDescent="0.3">
      <c r="A4">
        <v>2024</v>
      </c>
      <c r="B4" t="s">
        <v>772</v>
      </c>
      <c r="C4" t="s">
        <v>14</v>
      </c>
      <c r="D4" t="s">
        <v>18</v>
      </c>
      <c r="E4" t="s">
        <v>1126</v>
      </c>
      <c r="F4" t="s">
        <v>11</v>
      </c>
      <c r="G4" t="s">
        <v>19</v>
      </c>
      <c r="H4" t="s">
        <v>16</v>
      </c>
      <c r="I4" t="s">
        <v>1580</v>
      </c>
      <c r="J4" t="s">
        <v>1581</v>
      </c>
      <c r="K4">
        <v>33923</v>
      </c>
      <c r="L4" t="s">
        <v>1575</v>
      </c>
      <c r="M4">
        <v>1.1000000000000001</v>
      </c>
      <c r="N4" t="s">
        <v>1576</v>
      </c>
      <c r="O4">
        <v>1201</v>
      </c>
      <c r="P4" t="s">
        <v>1577</v>
      </c>
      <c r="S4" t="s">
        <v>1578</v>
      </c>
    </row>
    <row r="5" spans="1:20" x14ac:dyDescent="0.3">
      <c r="A5">
        <v>2024</v>
      </c>
      <c r="B5" t="s">
        <v>772</v>
      </c>
      <c r="C5" t="s">
        <v>14</v>
      </c>
      <c r="D5" t="s">
        <v>18</v>
      </c>
      <c r="E5" t="s">
        <v>1126</v>
      </c>
      <c r="F5" t="s">
        <v>11</v>
      </c>
      <c r="G5" t="s">
        <v>19</v>
      </c>
      <c r="H5" t="s">
        <v>16</v>
      </c>
      <c r="I5" t="s">
        <v>1580</v>
      </c>
      <c r="J5" t="s">
        <v>1582</v>
      </c>
      <c r="K5">
        <v>661068</v>
      </c>
      <c r="L5" t="s">
        <v>1575</v>
      </c>
      <c r="M5">
        <v>0.69</v>
      </c>
      <c r="N5" t="s">
        <v>1576</v>
      </c>
      <c r="O5">
        <v>14592</v>
      </c>
      <c r="P5" t="s">
        <v>1577</v>
      </c>
      <c r="S5" t="s">
        <v>1578</v>
      </c>
    </row>
    <row r="6" spans="1:20" x14ac:dyDescent="0.3">
      <c r="A6">
        <v>2024</v>
      </c>
      <c r="B6" t="s">
        <v>772</v>
      </c>
      <c r="C6" t="s">
        <v>14</v>
      </c>
      <c r="D6" t="s">
        <v>18</v>
      </c>
      <c r="E6" t="s">
        <v>1126</v>
      </c>
      <c r="F6" t="s">
        <v>11</v>
      </c>
      <c r="G6" t="s">
        <v>19</v>
      </c>
      <c r="H6" t="s">
        <v>16</v>
      </c>
      <c r="I6" t="s">
        <v>1580</v>
      </c>
      <c r="J6" t="s">
        <v>1583</v>
      </c>
      <c r="K6">
        <v>125335</v>
      </c>
      <c r="L6" t="s">
        <v>1575</v>
      </c>
      <c r="M6">
        <v>1.67</v>
      </c>
      <c r="N6" t="s">
        <v>1576</v>
      </c>
      <c r="O6">
        <v>6742</v>
      </c>
      <c r="P6" t="s">
        <v>1577</v>
      </c>
      <c r="S6" t="s">
        <v>1578</v>
      </c>
    </row>
    <row r="7" spans="1:20" x14ac:dyDescent="0.3">
      <c r="A7">
        <v>2024</v>
      </c>
      <c r="B7" t="s">
        <v>772</v>
      </c>
      <c r="C7" t="s">
        <v>14</v>
      </c>
      <c r="D7" t="s">
        <v>22</v>
      </c>
      <c r="E7" t="s">
        <v>1128</v>
      </c>
      <c r="F7" t="s">
        <v>11</v>
      </c>
      <c r="G7" t="s">
        <v>13</v>
      </c>
      <c r="H7" t="s">
        <v>16</v>
      </c>
      <c r="I7" t="s">
        <v>1573</v>
      </c>
      <c r="J7" t="s">
        <v>1574</v>
      </c>
      <c r="K7">
        <v>1990</v>
      </c>
      <c r="L7" t="s">
        <v>1575</v>
      </c>
      <c r="M7">
        <v>6.37</v>
      </c>
      <c r="N7" t="s">
        <v>1576</v>
      </c>
      <c r="O7">
        <v>407</v>
      </c>
      <c r="P7" t="s">
        <v>1577</v>
      </c>
      <c r="R7">
        <v>96</v>
      </c>
      <c r="S7" t="s">
        <v>1578</v>
      </c>
    </row>
    <row r="8" spans="1:20" x14ac:dyDescent="0.3">
      <c r="A8">
        <v>2024</v>
      </c>
      <c r="B8" t="s">
        <v>772</v>
      </c>
      <c r="C8" t="s">
        <v>14</v>
      </c>
      <c r="D8" t="s">
        <v>22</v>
      </c>
      <c r="E8" t="s">
        <v>1128</v>
      </c>
      <c r="F8" t="s">
        <v>11</v>
      </c>
      <c r="G8" t="s">
        <v>13</v>
      </c>
      <c r="H8" t="s">
        <v>16</v>
      </c>
      <c r="I8" t="s">
        <v>1573</v>
      </c>
      <c r="J8" t="s">
        <v>1579</v>
      </c>
      <c r="K8">
        <v>17798</v>
      </c>
      <c r="L8" t="s">
        <v>1575</v>
      </c>
      <c r="M8">
        <v>5.17</v>
      </c>
      <c r="N8" t="s">
        <v>1576</v>
      </c>
      <c r="O8">
        <v>2958</v>
      </c>
      <c r="P8" t="s">
        <v>1577</v>
      </c>
      <c r="R8">
        <v>96</v>
      </c>
      <c r="S8" t="s">
        <v>1578</v>
      </c>
    </row>
    <row r="9" spans="1:20" x14ac:dyDescent="0.3">
      <c r="A9">
        <v>2024</v>
      </c>
      <c r="B9" t="s">
        <v>772</v>
      </c>
      <c r="C9" t="s">
        <v>14</v>
      </c>
      <c r="D9" t="s">
        <v>22</v>
      </c>
      <c r="E9" t="s">
        <v>1128</v>
      </c>
      <c r="F9" t="s">
        <v>11</v>
      </c>
      <c r="G9" t="s">
        <v>13</v>
      </c>
      <c r="H9" t="s">
        <v>16</v>
      </c>
      <c r="I9" t="s">
        <v>1580</v>
      </c>
      <c r="J9" t="s">
        <v>1581</v>
      </c>
      <c r="K9">
        <v>525</v>
      </c>
      <c r="L9" t="s">
        <v>1575</v>
      </c>
      <c r="M9">
        <v>4.53</v>
      </c>
      <c r="N9" t="s">
        <v>1576</v>
      </c>
      <c r="O9">
        <v>76</v>
      </c>
      <c r="P9" t="s">
        <v>1577</v>
      </c>
      <c r="S9" t="s">
        <v>1578</v>
      </c>
    </row>
    <row r="10" spans="1:20" x14ac:dyDescent="0.3">
      <c r="A10">
        <v>2024</v>
      </c>
      <c r="B10" t="s">
        <v>772</v>
      </c>
      <c r="C10" t="s">
        <v>14</v>
      </c>
      <c r="D10" t="s">
        <v>22</v>
      </c>
      <c r="E10" t="s">
        <v>1128</v>
      </c>
      <c r="F10" t="s">
        <v>11</v>
      </c>
      <c r="G10" t="s">
        <v>13</v>
      </c>
      <c r="H10" t="s">
        <v>16</v>
      </c>
      <c r="I10" t="s">
        <v>1580</v>
      </c>
      <c r="J10" t="s">
        <v>1582</v>
      </c>
      <c r="K10">
        <v>13416</v>
      </c>
      <c r="L10" t="s">
        <v>1575</v>
      </c>
      <c r="M10">
        <v>3.8</v>
      </c>
      <c r="N10" t="s">
        <v>1576</v>
      </c>
      <c r="O10">
        <v>1638</v>
      </c>
      <c r="P10" t="s">
        <v>1577</v>
      </c>
      <c r="S10" t="s">
        <v>1578</v>
      </c>
    </row>
    <row r="11" spans="1:20" x14ac:dyDescent="0.3">
      <c r="A11">
        <v>2024</v>
      </c>
      <c r="B11" t="s">
        <v>772</v>
      </c>
      <c r="C11" t="s">
        <v>14</v>
      </c>
      <c r="D11" t="s">
        <v>22</v>
      </c>
      <c r="E11" t="s">
        <v>1128</v>
      </c>
      <c r="F11" t="s">
        <v>11</v>
      </c>
      <c r="G11" t="s">
        <v>13</v>
      </c>
      <c r="H11" t="s">
        <v>16</v>
      </c>
      <c r="I11" t="s">
        <v>1580</v>
      </c>
      <c r="J11" t="s">
        <v>1583</v>
      </c>
      <c r="K11">
        <v>11696</v>
      </c>
      <c r="L11" t="s">
        <v>1575</v>
      </c>
      <c r="M11">
        <v>5.92</v>
      </c>
      <c r="N11" t="s">
        <v>1576</v>
      </c>
      <c r="O11">
        <v>2225</v>
      </c>
      <c r="P11" t="s">
        <v>1577</v>
      </c>
      <c r="S11" t="s">
        <v>1578</v>
      </c>
    </row>
    <row r="12" spans="1:20" x14ac:dyDescent="0.3">
      <c r="A12">
        <v>2024</v>
      </c>
      <c r="B12" t="s">
        <v>772</v>
      </c>
      <c r="C12" t="s">
        <v>14</v>
      </c>
      <c r="D12" t="s">
        <v>65</v>
      </c>
      <c r="E12" t="s">
        <v>1129</v>
      </c>
      <c r="F12" t="s">
        <v>11</v>
      </c>
      <c r="G12" t="s">
        <v>13</v>
      </c>
      <c r="H12" t="s">
        <v>64</v>
      </c>
      <c r="I12" t="s">
        <v>1573</v>
      </c>
      <c r="J12" t="s">
        <v>1574</v>
      </c>
      <c r="K12">
        <v>40419</v>
      </c>
      <c r="L12" t="s">
        <v>1575</v>
      </c>
      <c r="M12">
        <v>0.52</v>
      </c>
      <c r="N12" t="s">
        <v>1576</v>
      </c>
      <c r="O12">
        <v>680</v>
      </c>
      <c r="P12" t="s">
        <v>1577</v>
      </c>
      <c r="R12">
        <f>(89.3+95+95.4)/3</f>
        <v>93.233333333333348</v>
      </c>
      <c r="S12" t="s">
        <v>1578</v>
      </c>
    </row>
    <row r="13" spans="1:20" x14ac:dyDescent="0.3">
      <c r="A13">
        <v>2024</v>
      </c>
      <c r="B13" t="s">
        <v>772</v>
      </c>
      <c r="C13" t="s">
        <v>14</v>
      </c>
      <c r="D13" t="s">
        <v>65</v>
      </c>
      <c r="E13" t="s">
        <v>1129</v>
      </c>
      <c r="F13" t="s">
        <v>11</v>
      </c>
      <c r="G13" t="s">
        <v>13</v>
      </c>
      <c r="H13" t="s">
        <v>64</v>
      </c>
      <c r="I13" t="s">
        <v>1573</v>
      </c>
      <c r="J13" t="s">
        <v>1579</v>
      </c>
      <c r="K13">
        <v>87128</v>
      </c>
      <c r="L13" t="s">
        <v>1575</v>
      </c>
      <c r="M13">
        <v>2.4300000000000002</v>
      </c>
      <c r="N13" t="s">
        <v>1576</v>
      </c>
      <c r="O13">
        <v>6818</v>
      </c>
      <c r="P13" t="s">
        <v>1577</v>
      </c>
      <c r="R13">
        <f>(89.3+95+95.4)/3</f>
        <v>93.233333333333348</v>
      </c>
      <c r="S13" t="s">
        <v>1578</v>
      </c>
    </row>
    <row r="14" spans="1:20" x14ac:dyDescent="0.3">
      <c r="A14">
        <v>2024</v>
      </c>
      <c r="B14" t="s">
        <v>772</v>
      </c>
      <c r="C14" t="s">
        <v>14</v>
      </c>
      <c r="D14" t="s">
        <v>65</v>
      </c>
      <c r="E14" t="s">
        <v>1129</v>
      </c>
      <c r="F14" t="s">
        <v>11</v>
      </c>
      <c r="G14" t="s">
        <v>13</v>
      </c>
      <c r="H14" t="s">
        <v>64</v>
      </c>
      <c r="I14" t="s">
        <v>1580</v>
      </c>
      <c r="J14" t="s">
        <v>1582</v>
      </c>
      <c r="K14">
        <v>52873</v>
      </c>
      <c r="L14" t="s">
        <v>1575</v>
      </c>
      <c r="M14">
        <v>1.9</v>
      </c>
      <c r="N14" t="s">
        <v>1576</v>
      </c>
      <c r="O14">
        <v>3232</v>
      </c>
      <c r="P14" t="s">
        <v>1577</v>
      </c>
      <c r="S14" t="s">
        <v>1578</v>
      </c>
    </row>
    <row r="15" spans="1:20" x14ac:dyDescent="0.3">
      <c r="A15">
        <v>2024</v>
      </c>
      <c r="B15" t="s">
        <v>772</v>
      </c>
      <c r="C15" t="s">
        <v>14</v>
      </c>
      <c r="D15" t="s">
        <v>65</v>
      </c>
      <c r="E15" t="s">
        <v>1129</v>
      </c>
      <c r="F15" t="s">
        <v>11</v>
      </c>
      <c r="G15" t="s">
        <v>13</v>
      </c>
      <c r="H15" t="s">
        <v>64</v>
      </c>
      <c r="I15" t="s">
        <v>1580</v>
      </c>
      <c r="J15" t="s">
        <v>1583</v>
      </c>
      <c r="K15">
        <v>144334</v>
      </c>
      <c r="L15" t="s">
        <v>1575</v>
      </c>
      <c r="M15">
        <v>2.12</v>
      </c>
      <c r="N15" t="s">
        <v>1576</v>
      </c>
      <c r="O15">
        <v>9857</v>
      </c>
      <c r="P15" t="s">
        <v>1577</v>
      </c>
      <c r="S15" t="s">
        <v>1578</v>
      </c>
    </row>
    <row r="16" spans="1:20" x14ac:dyDescent="0.3">
      <c r="A16">
        <v>2024</v>
      </c>
      <c r="B16" t="s">
        <v>772</v>
      </c>
      <c r="C16" t="s">
        <v>14</v>
      </c>
      <c r="D16" t="s">
        <v>66</v>
      </c>
      <c r="E16" t="s">
        <v>1130</v>
      </c>
      <c r="F16" t="s">
        <v>11</v>
      </c>
      <c r="G16" t="s">
        <v>13</v>
      </c>
      <c r="H16" t="s">
        <v>64</v>
      </c>
      <c r="I16" t="s">
        <v>1573</v>
      </c>
      <c r="J16" t="s">
        <v>1574</v>
      </c>
      <c r="K16">
        <v>6318</v>
      </c>
      <c r="L16" t="s">
        <v>1575</v>
      </c>
      <c r="M16">
        <v>1.34</v>
      </c>
      <c r="N16" t="s">
        <v>1576</v>
      </c>
      <c r="O16">
        <v>273</v>
      </c>
      <c r="P16" t="s">
        <v>1577</v>
      </c>
      <c r="R16">
        <f>(86.9+77)/2</f>
        <v>81.95</v>
      </c>
      <c r="S16" t="s">
        <v>1578</v>
      </c>
    </row>
    <row r="17" spans="1:19" x14ac:dyDescent="0.3">
      <c r="A17">
        <v>2024</v>
      </c>
      <c r="B17" t="s">
        <v>772</v>
      </c>
      <c r="C17" t="s">
        <v>14</v>
      </c>
      <c r="D17" t="s">
        <v>66</v>
      </c>
      <c r="E17" t="s">
        <v>1130</v>
      </c>
      <c r="F17" t="s">
        <v>11</v>
      </c>
      <c r="G17" t="s">
        <v>13</v>
      </c>
      <c r="H17" t="s">
        <v>64</v>
      </c>
      <c r="I17" t="s">
        <v>1573</v>
      </c>
      <c r="J17" t="s">
        <v>1579</v>
      </c>
      <c r="K17">
        <v>14085</v>
      </c>
      <c r="L17" t="s">
        <v>1575</v>
      </c>
      <c r="M17">
        <v>1.44</v>
      </c>
      <c r="N17" t="s">
        <v>1576</v>
      </c>
      <c r="O17">
        <v>654</v>
      </c>
      <c r="P17" t="s">
        <v>1577</v>
      </c>
      <c r="R17">
        <f>(86.9+77)/2</f>
        <v>81.95</v>
      </c>
      <c r="S17" t="s">
        <v>1578</v>
      </c>
    </row>
    <row r="18" spans="1:19" x14ac:dyDescent="0.3">
      <c r="A18">
        <v>2024</v>
      </c>
      <c r="B18" t="s">
        <v>772</v>
      </c>
      <c r="C18" t="s">
        <v>14</v>
      </c>
      <c r="D18" t="s">
        <v>66</v>
      </c>
      <c r="E18" t="s">
        <v>1130</v>
      </c>
      <c r="F18" t="s">
        <v>11</v>
      </c>
      <c r="G18" t="s">
        <v>13</v>
      </c>
      <c r="H18" t="s">
        <v>64</v>
      </c>
      <c r="I18" t="s">
        <v>1580</v>
      </c>
      <c r="J18" t="s">
        <v>1581</v>
      </c>
      <c r="K18">
        <v>12360</v>
      </c>
      <c r="L18" t="s">
        <v>1575</v>
      </c>
      <c r="M18">
        <v>1.86</v>
      </c>
      <c r="N18" t="s">
        <v>1576</v>
      </c>
      <c r="O18">
        <v>739</v>
      </c>
      <c r="P18" t="s">
        <v>1577</v>
      </c>
      <c r="S18" t="s">
        <v>1578</v>
      </c>
    </row>
    <row r="19" spans="1:19" x14ac:dyDescent="0.3">
      <c r="A19">
        <v>2024</v>
      </c>
      <c r="B19" t="s">
        <v>772</v>
      </c>
      <c r="C19" t="s">
        <v>14</v>
      </c>
      <c r="D19" t="s">
        <v>66</v>
      </c>
      <c r="E19" t="s">
        <v>1130</v>
      </c>
      <c r="F19" t="s">
        <v>11</v>
      </c>
      <c r="G19" t="s">
        <v>13</v>
      </c>
      <c r="H19" t="s">
        <v>64</v>
      </c>
      <c r="I19" t="s">
        <v>1580</v>
      </c>
      <c r="J19" t="s">
        <v>1582</v>
      </c>
      <c r="K19">
        <v>22270</v>
      </c>
      <c r="L19" t="s">
        <v>1575</v>
      </c>
      <c r="M19">
        <v>1.33</v>
      </c>
      <c r="N19" t="s">
        <v>1576</v>
      </c>
      <c r="O19">
        <v>955</v>
      </c>
      <c r="P19" t="s">
        <v>1577</v>
      </c>
      <c r="S19" t="s">
        <v>1578</v>
      </c>
    </row>
    <row r="20" spans="1:19" x14ac:dyDescent="0.3">
      <c r="A20">
        <v>2024</v>
      </c>
      <c r="B20" t="s">
        <v>772</v>
      </c>
      <c r="C20" t="s">
        <v>14</v>
      </c>
      <c r="D20" t="s">
        <v>66</v>
      </c>
      <c r="E20" t="s">
        <v>1130</v>
      </c>
      <c r="F20" t="s">
        <v>11</v>
      </c>
      <c r="G20" t="s">
        <v>13</v>
      </c>
      <c r="H20" t="s">
        <v>64</v>
      </c>
      <c r="I20" t="s">
        <v>1580</v>
      </c>
      <c r="J20" t="s">
        <v>1583</v>
      </c>
      <c r="K20">
        <v>16946</v>
      </c>
      <c r="L20" t="s">
        <v>1575</v>
      </c>
      <c r="M20">
        <v>1.62</v>
      </c>
      <c r="N20" t="s">
        <v>1576</v>
      </c>
      <c r="O20">
        <v>885</v>
      </c>
      <c r="P20" t="s">
        <v>1577</v>
      </c>
      <c r="S20" t="s">
        <v>1578</v>
      </c>
    </row>
    <row r="21" spans="1:19" x14ac:dyDescent="0.3">
      <c r="A21">
        <v>2024</v>
      </c>
      <c r="B21" t="s">
        <v>772</v>
      </c>
      <c r="C21" t="s">
        <v>14</v>
      </c>
      <c r="D21" t="s">
        <v>67</v>
      </c>
      <c r="E21" t="s">
        <v>1131</v>
      </c>
      <c r="F21" t="s">
        <v>11</v>
      </c>
      <c r="G21" t="s">
        <v>21</v>
      </c>
      <c r="H21" t="s">
        <v>64</v>
      </c>
      <c r="I21" t="s">
        <v>1573</v>
      </c>
      <c r="J21" t="s">
        <v>1574</v>
      </c>
      <c r="K21">
        <v>352</v>
      </c>
      <c r="L21" t="s">
        <v>1575</v>
      </c>
      <c r="M21">
        <v>12.65</v>
      </c>
      <c r="N21" t="s">
        <v>1576</v>
      </c>
      <c r="O21">
        <v>143</v>
      </c>
      <c r="P21" t="s">
        <v>1577</v>
      </c>
      <c r="S21" t="s">
        <v>1578</v>
      </c>
    </row>
    <row r="22" spans="1:19" x14ac:dyDescent="0.3">
      <c r="A22">
        <v>2024</v>
      </c>
      <c r="B22" t="s">
        <v>772</v>
      </c>
      <c r="C22" t="s">
        <v>14</v>
      </c>
      <c r="D22" t="s">
        <v>67</v>
      </c>
      <c r="E22" t="s">
        <v>1131</v>
      </c>
      <c r="F22" t="s">
        <v>11</v>
      </c>
      <c r="G22" t="s">
        <v>21</v>
      </c>
      <c r="H22" t="s">
        <v>64</v>
      </c>
      <c r="I22" t="s">
        <v>1573</v>
      </c>
      <c r="J22" t="s">
        <v>1579</v>
      </c>
      <c r="K22">
        <v>6675</v>
      </c>
      <c r="L22" t="s">
        <v>1575</v>
      </c>
      <c r="M22">
        <v>9</v>
      </c>
      <c r="N22" t="s">
        <v>1576</v>
      </c>
      <c r="O22">
        <v>1931</v>
      </c>
      <c r="P22" t="s">
        <v>1577</v>
      </c>
      <c r="S22" t="s">
        <v>1578</v>
      </c>
    </row>
    <row r="23" spans="1:19" x14ac:dyDescent="0.3">
      <c r="A23">
        <v>2024</v>
      </c>
      <c r="B23" t="s">
        <v>772</v>
      </c>
      <c r="C23" t="s">
        <v>14</v>
      </c>
      <c r="D23" t="s">
        <v>67</v>
      </c>
      <c r="E23" t="s">
        <v>1131</v>
      </c>
      <c r="F23" t="s">
        <v>11</v>
      </c>
      <c r="G23" t="s">
        <v>21</v>
      </c>
      <c r="H23" t="s">
        <v>64</v>
      </c>
      <c r="I23" t="s">
        <v>1580</v>
      </c>
      <c r="J23" t="s">
        <v>1581</v>
      </c>
      <c r="K23">
        <v>278</v>
      </c>
      <c r="L23" t="s">
        <v>1575</v>
      </c>
      <c r="M23">
        <v>8.4600000000000009</v>
      </c>
      <c r="N23" t="s">
        <v>1576</v>
      </c>
      <c r="O23">
        <v>76</v>
      </c>
      <c r="P23" t="s">
        <v>1577</v>
      </c>
      <c r="S23" t="s">
        <v>1578</v>
      </c>
    </row>
    <row r="24" spans="1:19" x14ac:dyDescent="0.3">
      <c r="A24">
        <v>2024</v>
      </c>
      <c r="B24" t="s">
        <v>772</v>
      </c>
      <c r="C24" t="s">
        <v>14</v>
      </c>
      <c r="D24" t="s">
        <v>67</v>
      </c>
      <c r="E24" t="s">
        <v>1131</v>
      </c>
      <c r="F24" t="s">
        <v>11</v>
      </c>
      <c r="G24" t="s">
        <v>21</v>
      </c>
      <c r="H24" t="s">
        <v>64</v>
      </c>
      <c r="I24" t="s">
        <v>1580</v>
      </c>
      <c r="J24" t="s">
        <v>1582</v>
      </c>
      <c r="K24">
        <v>3144</v>
      </c>
      <c r="L24" t="s">
        <v>1575</v>
      </c>
      <c r="M24">
        <v>7.05</v>
      </c>
      <c r="N24" t="s">
        <v>1576</v>
      </c>
      <c r="O24">
        <v>712</v>
      </c>
      <c r="P24" t="s">
        <v>1577</v>
      </c>
      <c r="S24" t="s">
        <v>1578</v>
      </c>
    </row>
    <row r="25" spans="1:19" x14ac:dyDescent="0.3">
      <c r="A25">
        <v>2024</v>
      </c>
      <c r="B25" t="s">
        <v>772</v>
      </c>
      <c r="C25" t="s">
        <v>14</v>
      </c>
      <c r="D25" t="s">
        <v>67</v>
      </c>
      <c r="E25" t="s">
        <v>1131</v>
      </c>
      <c r="F25" t="s">
        <v>11</v>
      </c>
      <c r="G25" t="s">
        <v>21</v>
      </c>
      <c r="H25" t="s">
        <v>64</v>
      </c>
      <c r="I25" t="s">
        <v>1580</v>
      </c>
      <c r="J25" t="s">
        <v>1583</v>
      </c>
      <c r="K25">
        <v>5524</v>
      </c>
      <c r="L25" t="s">
        <v>1575</v>
      </c>
      <c r="M25">
        <v>7.44</v>
      </c>
      <c r="N25" t="s">
        <v>1576</v>
      </c>
      <c r="O25">
        <v>1322</v>
      </c>
      <c r="P25" t="s">
        <v>1577</v>
      </c>
      <c r="S25" t="s">
        <v>1578</v>
      </c>
    </row>
    <row r="26" spans="1:19" x14ac:dyDescent="0.3">
      <c r="A26">
        <v>2024</v>
      </c>
      <c r="B26" t="s">
        <v>772</v>
      </c>
      <c r="C26" t="s">
        <v>14</v>
      </c>
      <c r="D26" t="s">
        <v>91</v>
      </c>
      <c r="E26" t="s">
        <v>1132</v>
      </c>
      <c r="F26" t="s">
        <v>11</v>
      </c>
      <c r="G26" t="s">
        <v>23</v>
      </c>
      <c r="H26" t="s">
        <v>92</v>
      </c>
      <c r="I26" t="s">
        <v>1573</v>
      </c>
      <c r="J26" t="s">
        <v>1574</v>
      </c>
      <c r="K26">
        <v>7424</v>
      </c>
      <c r="L26" t="s">
        <v>1575</v>
      </c>
      <c r="M26">
        <v>2.98</v>
      </c>
      <c r="N26" t="s">
        <v>1576</v>
      </c>
      <c r="O26">
        <v>712</v>
      </c>
      <c r="P26" t="s">
        <v>1577</v>
      </c>
      <c r="R26">
        <v>94.6</v>
      </c>
      <c r="S26" t="s">
        <v>1578</v>
      </c>
    </row>
    <row r="27" spans="1:19" x14ac:dyDescent="0.3">
      <c r="A27">
        <v>2024</v>
      </c>
      <c r="B27" t="s">
        <v>772</v>
      </c>
      <c r="C27" t="s">
        <v>14</v>
      </c>
      <c r="D27" t="s">
        <v>91</v>
      </c>
      <c r="E27" t="s">
        <v>1132</v>
      </c>
      <c r="F27" t="s">
        <v>11</v>
      </c>
      <c r="G27" t="s">
        <v>23</v>
      </c>
      <c r="H27" t="s">
        <v>92</v>
      </c>
      <c r="I27" t="s">
        <v>1573</v>
      </c>
      <c r="J27" t="s">
        <v>1584</v>
      </c>
      <c r="K27">
        <v>12574</v>
      </c>
      <c r="L27" t="s">
        <v>1575</v>
      </c>
      <c r="M27">
        <v>5.0199999999999996</v>
      </c>
      <c r="N27" t="s">
        <v>1576</v>
      </c>
      <c r="O27">
        <v>2028</v>
      </c>
      <c r="P27" t="s">
        <v>1577</v>
      </c>
      <c r="R27">
        <v>94.6</v>
      </c>
      <c r="S27" t="s">
        <v>1578</v>
      </c>
    </row>
    <row r="28" spans="1:19" x14ac:dyDescent="0.3">
      <c r="A28">
        <v>2024</v>
      </c>
      <c r="B28" t="s">
        <v>772</v>
      </c>
      <c r="C28" t="s">
        <v>14</v>
      </c>
      <c r="D28" t="s">
        <v>91</v>
      </c>
      <c r="E28" t="s">
        <v>1132</v>
      </c>
      <c r="F28" t="s">
        <v>11</v>
      </c>
      <c r="G28" t="s">
        <v>23</v>
      </c>
      <c r="H28" t="s">
        <v>92</v>
      </c>
      <c r="I28" t="s">
        <v>1580</v>
      </c>
      <c r="J28" t="s">
        <v>1582</v>
      </c>
      <c r="K28">
        <v>16945</v>
      </c>
      <c r="L28" t="s">
        <v>1575</v>
      </c>
      <c r="M28">
        <v>2.79</v>
      </c>
      <c r="N28" t="s">
        <v>1576</v>
      </c>
      <c r="O28">
        <v>1522</v>
      </c>
      <c r="P28" t="s">
        <v>1577</v>
      </c>
      <c r="S28" t="s">
        <v>1578</v>
      </c>
    </row>
    <row r="29" spans="1:19" x14ac:dyDescent="0.3">
      <c r="A29">
        <v>2024</v>
      </c>
      <c r="B29" t="s">
        <v>772</v>
      </c>
      <c r="C29" t="s">
        <v>14</v>
      </c>
      <c r="D29" t="s">
        <v>91</v>
      </c>
      <c r="E29" t="s">
        <v>1132</v>
      </c>
      <c r="F29" t="s">
        <v>11</v>
      </c>
      <c r="G29" t="s">
        <v>23</v>
      </c>
      <c r="H29" t="s">
        <v>92</v>
      </c>
      <c r="I29" t="s">
        <v>1580</v>
      </c>
      <c r="J29" t="s">
        <v>1583</v>
      </c>
      <c r="K29">
        <v>8806</v>
      </c>
      <c r="L29" t="s">
        <v>1575</v>
      </c>
      <c r="M29">
        <v>4.38</v>
      </c>
      <c r="N29" t="s">
        <v>1576</v>
      </c>
      <c r="O29">
        <v>1240</v>
      </c>
      <c r="P29" t="s">
        <v>1577</v>
      </c>
      <c r="S29" t="s">
        <v>1578</v>
      </c>
    </row>
    <row r="30" spans="1:19" x14ac:dyDescent="0.3">
      <c r="A30">
        <v>2024</v>
      </c>
      <c r="B30" t="s">
        <v>1585</v>
      </c>
      <c r="C30" t="s">
        <v>14</v>
      </c>
      <c r="D30" t="s">
        <v>20</v>
      </c>
      <c r="E30" t="s">
        <v>1902</v>
      </c>
      <c r="I30" t="s">
        <v>1573</v>
      </c>
      <c r="J30" t="s">
        <v>1574</v>
      </c>
      <c r="K30">
        <v>3355</v>
      </c>
      <c r="L30" t="s">
        <v>1575</v>
      </c>
      <c r="M30">
        <v>1.86</v>
      </c>
      <c r="N30" t="s">
        <v>1576</v>
      </c>
      <c r="O30">
        <v>200</v>
      </c>
      <c r="P30" t="s">
        <v>1577</v>
      </c>
      <c r="R30">
        <v>90.7</v>
      </c>
      <c r="S30" t="s">
        <v>1578</v>
      </c>
    </row>
    <row r="31" spans="1:19" x14ac:dyDescent="0.3">
      <c r="A31">
        <v>2024</v>
      </c>
      <c r="B31" t="s">
        <v>1585</v>
      </c>
      <c r="C31" t="s">
        <v>14</v>
      </c>
      <c r="D31" t="s">
        <v>20</v>
      </c>
      <c r="E31" t="s">
        <v>1902</v>
      </c>
      <c r="I31" t="s">
        <v>1573</v>
      </c>
      <c r="J31" t="s">
        <v>1584</v>
      </c>
      <c r="K31">
        <v>11516</v>
      </c>
      <c r="L31" t="s">
        <v>1575</v>
      </c>
      <c r="M31">
        <v>3.8</v>
      </c>
      <c r="N31" t="s">
        <v>1576</v>
      </c>
      <c r="O31">
        <v>1408</v>
      </c>
      <c r="P31" t="s">
        <v>1577</v>
      </c>
      <c r="R31">
        <v>90.7</v>
      </c>
      <c r="S31" t="s">
        <v>1578</v>
      </c>
    </row>
    <row r="32" spans="1:19" x14ac:dyDescent="0.3">
      <c r="A32">
        <v>2024</v>
      </c>
      <c r="B32" t="s">
        <v>1585</v>
      </c>
      <c r="C32" t="s">
        <v>14</v>
      </c>
      <c r="D32" t="s">
        <v>20</v>
      </c>
      <c r="E32" t="s">
        <v>1902</v>
      </c>
      <c r="I32" t="s">
        <v>1580</v>
      </c>
      <c r="J32" t="s">
        <v>1582</v>
      </c>
      <c r="K32">
        <v>9915</v>
      </c>
      <c r="L32" t="s">
        <v>1575</v>
      </c>
      <c r="M32">
        <v>4.01</v>
      </c>
      <c r="N32" t="s">
        <v>1576</v>
      </c>
      <c r="O32">
        <v>1277</v>
      </c>
      <c r="P32" t="s">
        <v>1577</v>
      </c>
      <c r="S32" t="s">
        <v>1578</v>
      </c>
    </row>
    <row r="33" spans="1:19" x14ac:dyDescent="0.3">
      <c r="A33">
        <v>2024</v>
      </c>
      <c r="B33" t="s">
        <v>1585</v>
      </c>
      <c r="C33" t="s">
        <v>14</v>
      </c>
      <c r="D33" t="s">
        <v>20</v>
      </c>
      <c r="E33" t="s">
        <v>1902</v>
      </c>
      <c r="I33" t="s">
        <v>1580</v>
      </c>
      <c r="J33" t="s">
        <v>1583</v>
      </c>
      <c r="K33">
        <v>3960</v>
      </c>
      <c r="L33" t="s">
        <v>1575</v>
      </c>
      <c r="M33">
        <v>4.6500000000000004</v>
      </c>
      <c r="N33" t="s">
        <v>1576</v>
      </c>
      <c r="O33">
        <v>592</v>
      </c>
      <c r="P33" t="s">
        <v>1577</v>
      </c>
      <c r="S33" t="s">
        <v>1578</v>
      </c>
    </row>
    <row r="34" spans="1:19" x14ac:dyDescent="0.3">
      <c r="A34">
        <v>2023</v>
      </c>
      <c r="B34" t="s">
        <v>772</v>
      </c>
      <c r="C34" t="s">
        <v>1618</v>
      </c>
      <c r="D34" t="s">
        <v>77</v>
      </c>
      <c r="E34" t="s">
        <v>1322</v>
      </c>
      <c r="F34" t="s">
        <v>11</v>
      </c>
      <c r="G34" t="s">
        <v>13</v>
      </c>
      <c r="H34" t="s">
        <v>16</v>
      </c>
      <c r="I34" t="s">
        <v>1573</v>
      </c>
      <c r="J34" t="s">
        <v>1584</v>
      </c>
      <c r="K34">
        <v>11500</v>
      </c>
      <c r="L34" t="s">
        <v>1575</v>
      </c>
      <c r="M34">
        <v>8.44</v>
      </c>
      <c r="N34" t="s">
        <v>1576</v>
      </c>
      <c r="O34">
        <v>3100</v>
      </c>
      <c r="P34" t="s">
        <v>1577</v>
      </c>
      <c r="Q34" t="s">
        <v>1614</v>
      </c>
      <c r="R34">
        <v>96</v>
      </c>
      <c r="S34" t="s">
        <v>1619</v>
      </c>
    </row>
    <row r="35" spans="1:19" x14ac:dyDescent="0.3">
      <c r="A35">
        <v>2023</v>
      </c>
      <c r="B35" t="s">
        <v>772</v>
      </c>
      <c r="C35" t="s">
        <v>1618</v>
      </c>
      <c r="D35" t="s">
        <v>77</v>
      </c>
      <c r="E35" t="s">
        <v>1322</v>
      </c>
      <c r="F35" t="s">
        <v>11</v>
      </c>
      <c r="G35" t="s">
        <v>13</v>
      </c>
      <c r="H35" t="s">
        <v>16</v>
      </c>
      <c r="I35" t="s">
        <v>1580</v>
      </c>
      <c r="J35" t="s">
        <v>1582</v>
      </c>
      <c r="K35">
        <v>1800</v>
      </c>
      <c r="L35" t="s">
        <v>1575</v>
      </c>
      <c r="M35">
        <v>7.64</v>
      </c>
      <c r="N35" t="s">
        <v>1576</v>
      </c>
      <c r="O35">
        <v>500</v>
      </c>
      <c r="P35" t="s">
        <v>1577</v>
      </c>
      <c r="Q35" t="s">
        <v>1614</v>
      </c>
      <c r="R35">
        <v>96</v>
      </c>
      <c r="S35" t="s">
        <v>1619</v>
      </c>
    </row>
    <row r="36" spans="1:19" x14ac:dyDescent="0.3">
      <c r="A36">
        <v>2023</v>
      </c>
      <c r="B36" t="s">
        <v>772</v>
      </c>
      <c r="C36" t="s">
        <v>1618</v>
      </c>
      <c r="D36" t="s">
        <v>77</v>
      </c>
      <c r="E36" t="s">
        <v>1322</v>
      </c>
      <c r="F36" t="s">
        <v>11</v>
      </c>
      <c r="G36" t="s">
        <v>13</v>
      </c>
      <c r="H36" t="s">
        <v>16</v>
      </c>
      <c r="I36" t="s">
        <v>1580</v>
      </c>
      <c r="J36" t="s">
        <v>1583</v>
      </c>
      <c r="K36">
        <v>12100</v>
      </c>
      <c r="L36" t="s">
        <v>1575</v>
      </c>
      <c r="M36">
        <v>10.35</v>
      </c>
      <c r="N36" t="s">
        <v>1576</v>
      </c>
      <c r="O36">
        <v>4000</v>
      </c>
      <c r="P36" t="s">
        <v>1577</v>
      </c>
      <c r="Q36" t="s">
        <v>1614</v>
      </c>
      <c r="R36">
        <v>96</v>
      </c>
      <c r="S36" t="s">
        <v>1619</v>
      </c>
    </row>
    <row r="37" spans="1:19" x14ac:dyDescent="0.3">
      <c r="A37">
        <v>2023</v>
      </c>
      <c r="B37" t="s">
        <v>772</v>
      </c>
      <c r="C37" t="s">
        <v>1618</v>
      </c>
      <c r="D37" t="s">
        <v>401</v>
      </c>
      <c r="E37" t="s">
        <v>1326</v>
      </c>
      <c r="F37" t="s">
        <v>375</v>
      </c>
      <c r="H37" t="s">
        <v>125</v>
      </c>
      <c r="I37" t="s">
        <v>1580</v>
      </c>
      <c r="J37" t="s">
        <v>1582</v>
      </c>
      <c r="K37">
        <v>385600</v>
      </c>
      <c r="L37" t="s">
        <v>1575</v>
      </c>
      <c r="M37">
        <v>0.47</v>
      </c>
      <c r="N37" t="s">
        <v>1615</v>
      </c>
      <c r="O37">
        <v>4000</v>
      </c>
      <c r="P37" t="s">
        <v>1616</v>
      </c>
      <c r="Q37" t="s">
        <v>1614</v>
      </c>
      <c r="R37">
        <v>93</v>
      </c>
      <c r="S37" t="s">
        <v>1619</v>
      </c>
    </row>
    <row r="38" spans="1:19" x14ac:dyDescent="0.3">
      <c r="A38">
        <v>2023</v>
      </c>
      <c r="B38" t="s">
        <v>772</v>
      </c>
      <c r="C38" t="s">
        <v>1618</v>
      </c>
      <c r="D38" t="s">
        <v>401</v>
      </c>
      <c r="E38" t="s">
        <v>1326</v>
      </c>
      <c r="F38" t="s">
        <v>375</v>
      </c>
      <c r="H38" t="s">
        <v>16</v>
      </c>
      <c r="I38" t="s">
        <v>1580</v>
      </c>
      <c r="J38" t="s">
        <v>1582</v>
      </c>
      <c r="K38">
        <v>385600</v>
      </c>
      <c r="L38" t="s">
        <v>1575</v>
      </c>
      <c r="M38">
        <v>0.22</v>
      </c>
      <c r="N38" t="s">
        <v>1576</v>
      </c>
      <c r="O38">
        <v>2700</v>
      </c>
      <c r="P38" t="s">
        <v>1577</v>
      </c>
      <c r="Q38" t="s">
        <v>1614</v>
      </c>
      <c r="R38">
        <v>75</v>
      </c>
      <c r="S38" t="s">
        <v>1619</v>
      </c>
    </row>
    <row r="39" spans="1:19" x14ac:dyDescent="0.3">
      <c r="A39">
        <v>2023</v>
      </c>
      <c r="B39" t="s">
        <v>772</v>
      </c>
      <c r="C39" t="s">
        <v>1618</v>
      </c>
      <c r="D39" t="s">
        <v>401</v>
      </c>
      <c r="E39" t="s">
        <v>1326</v>
      </c>
      <c r="F39" t="s">
        <v>375</v>
      </c>
      <c r="H39" t="s">
        <v>125</v>
      </c>
      <c r="I39" t="s">
        <v>1580</v>
      </c>
      <c r="J39" t="s">
        <v>1583</v>
      </c>
      <c r="K39">
        <v>118900</v>
      </c>
      <c r="L39" t="s">
        <v>1575</v>
      </c>
      <c r="M39">
        <v>0.26</v>
      </c>
      <c r="N39" t="s">
        <v>1615</v>
      </c>
      <c r="O39">
        <v>700</v>
      </c>
      <c r="P39" t="s">
        <v>1616</v>
      </c>
      <c r="Q39" t="s">
        <v>1614</v>
      </c>
      <c r="R39">
        <v>93</v>
      </c>
      <c r="S39" t="s">
        <v>1619</v>
      </c>
    </row>
    <row r="40" spans="1:19" x14ac:dyDescent="0.3">
      <c r="A40">
        <v>2023</v>
      </c>
      <c r="B40" t="s">
        <v>772</v>
      </c>
      <c r="C40" t="s">
        <v>1618</v>
      </c>
      <c r="D40" t="s">
        <v>401</v>
      </c>
      <c r="E40" t="s">
        <v>1326</v>
      </c>
      <c r="F40" t="s">
        <v>375</v>
      </c>
      <c r="H40" t="s">
        <v>16</v>
      </c>
      <c r="I40" t="s">
        <v>1580</v>
      </c>
      <c r="J40" t="s">
        <v>1583</v>
      </c>
      <c r="K40">
        <v>118900</v>
      </c>
      <c r="L40" t="s">
        <v>1575</v>
      </c>
      <c r="M40">
        <v>0.19</v>
      </c>
      <c r="N40" t="s">
        <v>1576</v>
      </c>
      <c r="O40">
        <v>700</v>
      </c>
      <c r="P40" t="s">
        <v>1577</v>
      </c>
      <c r="Q40" t="s">
        <v>1614</v>
      </c>
      <c r="R40">
        <v>75</v>
      </c>
      <c r="S40" t="s">
        <v>1619</v>
      </c>
    </row>
    <row r="41" spans="1:19" x14ac:dyDescent="0.3">
      <c r="A41">
        <v>2023</v>
      </c>
      <c r="B41" t="s">
        <v>772</v>
      </c>
      <c r="C41" t="s">
        <v>1618</v>
      </c>
      <c r="D41" t="s">
        <v>401</v>
      </c>
      <c r="E41" t="s">
        <v>1326</v>
      </c>
      <c r="F41" t="s">
        <v>375</v>
      </c>
      <c r="H41" t="s">
        <v>125</v>
      </c>
      <c r="I41" t="s">
        <v>1580</v>
      </c>
      <c r="J41" t="s">
        <v>1581</v>
      </c>
      <c r="K41">
        <v>212800</v>
      </c>
      <c r="L41" t="s">
        <v>1575</v>
      </c>
      <c r="M41">
        <v>0.44</v>
      </c>
      <c r="N41" t="s">
        <v>1615</v>
      </c>
      <c r="O41">
        <v>2100</v>
      </c>
      <c r="P41" t="s">
        <v>1616</v>
      </c>
      <c r="Q41" t="s">
        <v>1614</v>
      </c>
      <c r="R41">
        <v>93</v>
      </c>
      <c r="S41" t="s">
        <v>1619</v>
      </c>
    </row>
    <row r="42" spans="1:19" x14ac:dyDescent="0.3">
      <c r="A42">
        <v>2023</v>
      </c>
      <c r="B42" t="s">
        <v>772</v>
      </c>
      <c r="C42" t="s">
        <v>1618</v>
      </c>
      <c r="D42" t="s">
        <v>401</v>
      </c>
      <c r="E42" t="s">
        <v>1326</v>
      </c>
      <c r="F42" t="s">
        <v>375</v>
      </c>
      <c r="H42" t="s">
        <v>16</v>
      </c>
      <c r="I42" t="s">
        <v>1580</v>
      </c>
      <c r="J42" t="s">
        <v>1581</v>
      </c>
      <c r="K42">
        <v>212800</v>
      </c>
      <c r="L42" t="s">
        <v>1575</v>
      </c>
      <c r="M42">
        <v>0.28999999999999998</v>
      </c>
      <c r="N42" t="s">
        <v>1576</v>
      </c>
      <c r="O42">
        <v>2000</v>
      </c>
      <c r="P42" t="s">
        <v>1577</v>
      </c>
      <c r="Q42" t="s">
        <v>1614</v>
      </c>
      <c r="R42">
        <v>75</v>
      </c>
      <c r="S42" t="s">
        <v>1619</v>
      </c>
    </row>
    <row r="43" spans="1:19" x14ac:dyDescent="0.3">
      <c r="A43">
        <v>2023</v>
      </c>
      <c r="B43" t="s">
        <v>772</v>
      </c>
      <c r="C43" t="s">
        <v>1618</v>
      </c>
      <c r="D43" t="s">
        <v>78</v>
      </c>
      <c r="E43" t="s">
        <v>1323</v>
      </c>
      <c r="F43" t="s">
        <v>11</v>
      </c>
      <c r="G43" t="s">
        <v>21</v>
      </c>
      <c r="H43" t="s">
        <v>16</v>
      </c>
      <c r="I43" t="s">
        <v>1573</v>
      </c>
      <c r="J43" t="s">
        <v>1584</v>
      </c>
      <c r="K43">
        <v>3800</v>
      </c>
      <c r="L43" t="s">
        <v>1575</v>
      </c>
      <c r="M43">
        <v>6.3</v>
      </c>
      <c r="N43" t="s">
        <v>1576</v>
      </c>
      <c r="O43">
        <v>800</v>
      </c>
      <c r="P43" t="s">
        <v>1577</v>
      </c>
      <c r="Q43" t="s">
        <v>1614</v>
      </c>
      <c r="R43">
        <v>96</v>
      </c>
      <c r="S43" t="s">
        <v>1619</v>
      </c>
    </row>
    <row r="44" spans="1:19" x14ac:dyDescent="0.3">
      <c r="A44">
        <v>2023</v>
      </c>
      <c r="B44" t="s">
        <v>772</v>
      </c>
      <c r="C44" t="s">
        <v>1618</v>
      </c>
      <c r="D44" t="s">
        <v>78</v>
      </c>
      <c r="E44" t="s">
        <v>1323</v>
      </c>
      <c r="F44" t="s">
        <v>11</v>
      </c>
      <c r="G44" t="s">
        <v>21</v>
      </c>
      <c r="H44" t="s">
        <v>16</v>
      </c>
      <c r="I44" t="s">
        <v>1573</v>
      </c>
      <c r="J44" t="s">
        <v>1574</v>
      </c>
      <c r="K44">
        <v>3200</v>
      </c>
      <c r="L44" t="s">
        <v>1575</v>
      </c>
      <c r="M44">
        <v>6.78</v>
      </c>
      <c r="N44" t="s">
        <v>1576</v>
      </c>
      <c r="O44">
        <v>700</v>
      </c>
      <c r="P44" t="s">
        <v>1577</v>
      </c>
      <c r="Q44" t="s">
        <v>1614</v>
      </c>
      <c r="R44">
        <v>96</v>
      </c>
      <c r="S44" t="s">
        <v>1619</v>
      </c>
    </row>
    <row r="45" spans="1:19" x14ac:dyDescent="0.3">
      <c r="A45">
        <v>2023</v>
      </c>
      <c r="B45" t="s">
        <v>772</v>
      </c>
      <c r="C45" t="s">
        <v>1618</v>
      </c>
      <c r="D45" t="s">
        <v>78</v>
      </c>
      <c r="E45" t="s">
        <v>1323</v>
      </c>
      <c r="F45" t="s">
        <v>11</v>
      </c>
      <c r="G45" t="s">
        <v>21</v>
      </c>
      <c r="H45" t="s">
        <v>16</v>
      </c>
      <c r="I45" t="s">
        <v>1580</v>
      </c>
      <c r="J45" t="s">
        <v>1582</v>
      </c>
      <c r="K45">
        <v>1300</v>
      </c>
      <c r="L45" t="s">
        <v>1575</v>
      </c>
      <c r="M45">
        <v>4.17</v>
      </c>
      <c r="N45" t="s">
        <v>1576</v>
      </c>
      <c r="O45">
        <v>200</v>
      </c>
      <c r="P45" t="s">
        <v>1577</v>
      </c>
      <c r="Q45" t="s">
        <v>1614</v>
      </c>
      <c r="R45">
        <v>96</v>
      </c>
      <c r="S45" t="s">
        <v>1619</v>
      </c>
    </row>
    <row r="46" spans="1:19" x14ac:dyDescent="0.3">
      <c r="A46">
        <v>2023</v>
      </c>
      <c r="B46" t="s">
        <v>772</v>
      </c>
      <c r="C46" t="s">
        <v>1618</v>
      </c>
      <c r="D46" t="s">
        <v>78</v>
      </c>
      <c r="E46" t="s">
        <v>1323</v>
      </c>
      <c r="F46" t="s">
        <v>11</v>
      </c>
      <c r="G46" t="s">
        <v>21</v>
      </c>
      <c r="H46" t="s">
        <v>16</v>
      </c>
      <c r="I46" t="s">
        <v>1580</v>
      </c>
      <c r="J46" t="s">
        <v>1583</v>
      </c>
      <c r="K46">
        <v>1200</v>
      </c>
      <c r="L46" t="s">
        <v>1575</v>
      </c>
      <c r="M46">
        <v>4.96</v>
      </c>
      <c r="N46" t="s">
        <v>1576</v>
      </c>
      <c r="O46">
        <v>200</v>
      </c>
      <c r="P46" t="s">
        <v>1577</v>
      </c>
      <c r="Q46" t="s">
        <v>1614</v>
      </c>
      <c r="R46">
        <v>96</v>
      </c>
      <c r="S46" t="s">
        <v>1619</v>
      </c>
    </row>
    <row r="47" spans="1:19" x14ac:dyDescent="0.3">
      <c r="A47">
        <v>2023</v>
      </c>
      <c r="B47" t="s">
        <v>772</v>
      </c>
      <c r="C47" t="s">
        <v>1618</v>
      </c>
      <c r="D47" t="s">
        <v>78</v>
      </c>
      <c r="E47" t="s">
        <v>1323</v>
      </c>
      <c r="F47" t="s">
        <v>11</v>
      </c>
      <c r="G47" t="s">
        <v>21</v>
      </c>
      <c r="H47" t="s">
        <v>16</v>
      </c>
      <c r="I47" t="s">
        <v>1580</v>
      </c>
      <c r="J47" t="s">
        <v>1581</v>
      </c>
      <c r="K47">
        <v>900</v>
      </c>
      <c r="L47" t="s">
        <v>1575</v>
      </c>
      <c r="M47">
        <v>4.3600000000000003</v>
      </c>
      <c r="N47" t="s">
        <v>1576</v>
      </c>
      <c r="O47">
        <v>100</v>
      </c>
      <c r="P47" t="s">
        <v>1577</v>
      </c>
      <c r="Q47" t="s">
        <v>1614</v>
      </c>
      <c r="R47">
        <v>96</v>
      </c>
      <c r="S47" t="s">
        <v>1619</v>
      </c>
    </row>
    <row r="48" spans="1:19" x14ac:dyDescent="0.3">
      <c r="A48">
        <v>2023</v>
      </c>
      <c r="B48" t="s">
        <v>1585</v>
      </c>
      <c r="C48" t="s">
        <v>1618</v>
      </c>
      <c r="D48" t="s">
        <v>1613</v>
      </c>
      <c r="E48" t="s">
        <v>1903</v>
      </c>
      <c r="F48" t="s">
        <v>11</v>
      </c>
      <c r="G48" t="s">
        <v>720</v>
      </c>
      <c r="H48" t="s">
        <v>16</v>
      </c>
      <c r="I48" t="s">
        <v>1573</v>
      </c>
      <c r="J48" t="s">
        <v>1584</v>
      </c>
      <c r="K48">
        <v>28200</v>
      </c>
      <c r="L48" t="s">
        <v>1575</v>
      </c>
      <c r="M48">
        <v>4.9399999999999897</v>
      </c>
      <c r="N48" t="s">
        <v>1576</v>
      </c>
      <c r="O48">
        <v>1700</v>
      </c>
      <c r="P48" t="s">
        <v>1577</v>
      </c>
      <c r="Q48" t="s">
        <v>1614</v>
      </c>
      <c r="R48">
        <v>93.5</v>
      </c>
      <c r="S48" t="s">
        <v>1619</v>
      </c>
    </row>
    <row r="49" spans="1:19" x14ac:dyDescent="0.3">
      <c r="A49">
        <v>2023</v>
      </c>
      <c r="B49" t="s">
        <v>1585</v>
      </c>
      <c r="C49" t="s">
        <v>1618</v>
      </c>
      <c r="D49" t="s">
        <v>1613</v>
      </c>
      <c r="E49" t="s">
        <v>1903</v>
      </c>
      <c r="F49" t="s">
        <v>11</v>
      </c>
      <c r="G49" t="s">
        <v>720</v>
      </c>
      <c r="H49" t="s">
        <v>16</v>
      </c>
      <c r="I49" t="s">
        <v>1573</v>
      </c>
      <c r="J49" t="s">
        <v>1574</v>
      </c>
      <c r="K49">
        <v>4600</v>
      </c>
      <c r="L49" t="s">
        <v>1575</v>
      </c>
      <c r="M49">
        <v>4.2450000000000001</v>
      </c>
      <c r="N49" t="s">
        <v>1576</v>
      </c>
      <c r="O49">
        <v>400</v>
      </c>
      <c r="P49" t="s">
        <v>1577</v>
      </c>
      <c r="Q49" t="s">
        <v>1614</v>
      </c>
      <c r="R49">
        <v>93.5</v>
      </c>
      <c r="S49" t="s">
        <v>1619</v>
      </c>
    </row>
    <row r="50" spans="1:19" x14ac:dyDescent="0.3">
      <c r="A50">
        <v>2023</v>
      </c>
      <c r="B50" t="s">
        <v>1585</v>
      </c>
      <c r="C50" t="s">
        <v>1618</v>
      </c>
      <c r="D50" t="s">
        <v>1613</v>
      </c>
      <c r="E50" t="s">
        <v>1903</v>
      </c>
      <c r="F50" t="s">
        <v>11</v>
      </c>
      <c r="G50" t="s">
        <v>720</v>
      </c>
      <c r="H50" t="s">
        <v>16</v>
      </c>
      <c r="I50" t="s">
        <v>1580</v>
      </c>
      <c r="J50" t="s">
        <v>1582</v>
      </c>
      <c r="K50">
        <v>67400</v>
      </c>
      <c r="L50" t="s">
        <v>1575</v>
      </c>
      <c r="M50">
        <v>4.2699999999999996</v>
      </c>
      <c r="N50" t="s">
        <v>1576</v>
      </c>
      <c r="O50">
        <v>3700</v>
      </c>
      <c r="P50" t="s">
        <v>1577</v>
      </c>
      <c r="Q50" t="s">
        <v>1614</v>
      </c>
      <c r="R50">
        <v>93</v>
      </c>
      <c r="S50" t="s">
        <v>1619</v>
      </c>
    </row>
    <row r="51" spans="1:19" x14ac:dyDescent="0.3">
      <c r="A51">
        <v>2023</v>
      </c>
      <c r="B51" t="s">
        <v>1585</v>
      </c>
      <c r="C51" t="s">
        <v>1618</v>
      </c>
      <c r="D51" t="s">
        <v>1613</v>
      </c>
      <c r="E51" t="s">
        <v>1903</v>
      </c>
      <c r="F51" t="s">
        <v>11</v>
      </c>
      <c r="G51" t="s">
        <v>720</v>
      </c>
      <c r="H51" t="s">
        <v>16</v>
      </c>
      <c r="I51" t="s">
        <v>1580</v>
      </c>
      <c r="J51" t="s">
        <v>1583</v>
      </c>
      <c r="K51">
        <v>62200</v>
      </c>
      <c r="L51" t="s">
        <v>1575</v>
      </c>
      <c r="M51">
        <v>4.75</v>
      </c>
      <c r="N51" t="s">
        <v>1576</v>
      </c>
      <c r="O51">
        <v>3400</v>
      </c>
      <c r="P51" t="s">
        <v>1577</v>
      </c>
      <c r="Q51" t="s">
        <v>1614</v>
      </c>
      <c r="R51">
        <v>93</v>
      </c>
      <c r="S51" t="s">
        <v>1619</v>
      </c>
    </row>
    <row r="52" spans="1:19" x14ac:dyDescent="0.3">
      <c r="A52">
        <v>2023</v>
      </c>
      <c r="B52" t="s">
        <v>1585</v>
      </c>
      <c r="C52" t="s">
        <v>1618</v>
      </c>
      <c r="D52" t="s">
        <v>1613</v>
      </c>
      <c r="E52" t="s">
        <v>1903</v>
      </c>
      <c r="F52" t="s">
        <v>11</v>
      </c>
      <c r="G52" t="s">
        <v>720</v>
      </c>
      <c r="H52" t="s">
        <v>16</v>
      </c>
      <c r="I52" t="s">
        <v>1580</v>
      </c>
      <c r="J52" t="s">
        <v>1581</v>
      </c>
      <c r="K52">
        <v>300</v>
      </c>
      <c r="L52" t="s">
        <v>1575</v>
      </c>
      <c r="M52">
        <v>2.57499999999999</v>
      </c>
      <c r="N52" t="s">
        <v>1576</v>
      </c>
      <c r="O52">
        <v>0</v>
      </c>
      <c r="P52" t="s">
        <v>1577</v>
      </c>
      <c r="Q52" t="s">
        <v>1614</v>
      </c>
      <c r="R52">
        <v>93</v>
      </c>
      <c r="S52" t="s">
        <v>1619</v>
      </c>
    </row>
    <row r="53" spans="1:19" x14ac:dyDescent="0.3">
      <c r="A53">
        <v>2023</v>
      </c>
      <c r="B53" t="s">
        <v>772</v>
      </c>
      <c r="C53" t="s">
        <v>1618</v>
      </c>
      <c r="D53" t="s">
        <v>86</v>
      </c>
      <c r="E53" t="s">
        <v>1324</v>
      </c>
      <c r="F53" t="s">
        <v>11</v>
      </c>
      <c r="G53" t="s">
        <v>19</v>
      </c>
      <c r="H53" t="s">
        <v>125</v>
      </c>
      <c r="I53" t="s">
        <v>1573</v>
      </c>
      <c r="J53" t="s">
        <v>1584</v>
      </c>
      <c r="K53">
        <v>201900</v>
      </c>
      <c r="L53" t="s">
        <v>1575</v>
      </c>
      <c r="M53">
        <v>0.51</v>
      </c>
      <c r="N53" t="s">
        <v>1615</v>
      </c>
      <c r="O53">
        <v>2300</v>
      </c>
      <c r="P53" t="s">
        <v>1616</v>
      </c>
      <c r="Q53" t="s">
        <v>1614</v>
      </c>
      <c r="R53">
        <v>84</v>
      </c>
      <c r="S53" t="s">
        <v>1619</v>
      </c>
    </row>
    <row r="54" spans="1:19" x14ac:dyDescent="0.3">
      <c r="A54">
        <v>2023</v>
      </c>
      <c r="B54" t="s">
        <v>772</v>
      </c>
      <c r="C54" t="s">
        <v>1618</v>
      </c>
      <c r="D54" t="s">
        <v>86</v>
      </c>
      <c r="E54" t="s">
        <v>1324</v>
      </c>
      <c r="F54" t="s">
        <v>11</v>
      </c>
      <c r="G54" t="s">
        <v>19</v>
      </c>
      <c r="H54" t="s">
        <v>16</v>
      </c>
      <c r="I54" t="s">
        <v>1573</v>
      </c>
      <c r="J54" t="s">
        <v>1584</v>
      </c>
      <c r="K54">
        <v>201900</v>
      </c>
      <c r="L54" t="s">
        <v>1575</v>
      </c>
      <c r="M54">
        <v>0.6</v>
      </c>
      <c r="N54" t="s">
        <v>1576</v>
      </c>
      <c r="O54">
        <v>3900</v>
      </c>
      <c r="P54" t="s">
        <v>1577</v>
      </c>
      <c r="Q54" t="s">
        <v>1614</v>
      </c>
      <c r="R54">
        <v>68</v>
      </c>
      <c r="S54" t="s">
        <v>1619</v>
      </c>
    </row>
    <row r="55" spans="1:19" x14ac:dyDescent="0.3">
      <c r="A55">
        <v>2023</v>
      </c>
      <c r="B55" t="s">
        <v>772</v>
      </c>
      <c r="C55" t="s">
        <v>1618</v>
      </c>
      <c r="D55" t="s">
        <v>86</v>
      </c>
      <c r="E55" t="s">
        <v>1324</v>
      </c>
      <c r="F55" t="s">
        <v>11</v>
      </c>
      <c r="G55" t="s">
        <v>19</v>
      </c>
      <c r="H55" t="s">
        <v>125</v>
      </c>
      <c r="I55" t="s">
        <v>1580</v>
      </c>
      <c r="J55" t="s">
        <v>1582</v>
      </c>
      <c r="K55">
        <v>334700</v>
      </c>
      <c r="L55" t="s">
        <v>1575</v>
      </c>
      <c r="M55">
        <v>0.34</v>
      </c>
      <c r="N55" t="s">
        <v>1615</v>
      </c>
      <c r="O55">
        <v>2500</v>
      </c>
      <c r="P55" t="s">
        <v>1616</v>
      </c>
      <c r="Q55" t="s">
        <v>1614</v>
      </c>
      <c r="R55">
        <v>81</v>
      </c>
      <c r="S55" t="s">
        <v>1619</v>
      </c>
    </row>
    <row r="56" spans="1:19" x14ac:dyDescent="0.3">
      <c r="A56">
        <v>2023</v>
      </c>
      <c r="B56" t="s">
        <v>772</v>
      </c>
      <c r="C56" t="s">
        <v>1618</v>
      </c>
      <c r="D56" t="s">
        <v>86</v>
      </c>
      <c r="E56" t="s">
        <v>1324</v>
      </c>
      <c r="F56" t="s">
        <v>11</v>
      </c>
      <c r="G56" t="s">
        <v>19</v>
      </c>
      <c r="H56" t="s">
        <v>16</v>
      </c>
      <c r="I56" t="s">
        <v>1580</v>
      </c>
      <c r="J56" t="s">
        <v>1582</v>
      </c>
      <c r="K56">
        <v>334700</v>
      </c>
      <c r="L56" t="s">
        <v>1575</v>
      </c>
      <c r="M56">
        <v>0.34</v>
      </c>
      <c r="N56" t="s">
        <v>1576</v>
      </c>
      <c r="O56">
        <v>3600</v>
      </c>
      <c r="P56" t="s">
        <v>1577</v>
      </c>
      <c r="Q56" t="s">
        <v>1614</v>
      </c>
      <c r="R56">
        <v>55</v>
      </c>
      <c r="S56" t="s">
        <v>1619</v>
      </c>
    </row>
    <row r="57" spans="1:19" x14ac:dyDescent="0.3">
      <c r="A57">
        <v>2023</v>
      </c>
      <c r="B57" t="s">
        <v>772</v>
      </c>
      <c r="C57" t="s">
        <v>1618</v>
      </c>
      <c r="D57" t="s">
        <v>86</v>
      </c>
      <c r="E57" t="s">
        <v>1324</v>
      </c>
      <c r="F57" t="s">
        <v>11</v>
      </c>
      <c r="G57" t="s">
        <v>19</v>
      </c>
      <c r="H57" t="s">
        <v>125</v>
      </c>
      <c r="I57" t="s">
        <v>1580</v>
      </c>
      <c r="J57" t="s">
        <v>1583</v>
      </c>
      <c r="K57">
        <v>62100</v>
      </c>
      <c r="L57" t="s">
        <v>1575</v>
      </c>
      <c r="M57">
        <v>0.36</v>
      </c>
      <c r="N57" t="s">
        <v>1615</v>
      </c>
      <c r="O57">
        <v>500</v>
      </c>
      <c r="P57" t="s">
        <v>1616</v>
      </c>
      <c r="Q57" t="s">
        <v>1614</v>
      </c>
      <c r="R57">
        <v>81</v>
      </c>
      <c r="S57" t="s">
        <v>1619</v>
      </c>
    </row>
    <row r="58" spans="1:19" x14ac:dyDescent="0.3">
      <c r="A58">
        <v>2023</v>
      </c>
      <c r="B58" t="s">
        <v>772</v>
      </c>
      <c r="C58" t="s">
        <v>1618</v>
      </c>
      <c r="D58" t="s">
        <v>86</v>
      </c>
      <c r="E58" t="s">
        <v>1324</v>
      </c>
      <c r="F58" t="s">
        <v>11</v>
      </c>
      <c r="G58" t="s">
        <v>19</v>
      </c>
      <c r="H58" t="s">
        <v>16</v>
      </c>
      <c r="I58" t="s">
        <v>1580</v>
      </c>
      <c r="J58" t="s">
        <v>1583</v>
      </c>
      <c r="K58">
        <v>62100</v>
      </c>
      <c r="L58" t="s">
        <v>1575</v>
      </c>
      <c r="M58">
        <v>0.35</v>
      </c>
      <c r="N58" t="s">
        <v>1576</v>
      </c>
      <c r="O58">
        <v>700</v>
      </c>
      <c r="P58" t="s">
        <v>1577</v>
      </c>
      <c r="Q58" t="s">
        <v>1614</v>
      </c>
      <c r="R58">
        <v>55</v>
      </c>
      <c r="S58" t="s">
        <v>1619</v>
      </c>
    </row>
    <row r="59" spans="1:19" x14ac:dyDescent="0.3">
      <c r="A59">
        <v>2023</v>
      </c>
      <c r="B59" t="s">
        <v>772</v>
      </c>
      <c r="C59" t="s">
        <v>1618</v>
      </c>
      <c r="D59" t="s">
        <v>1617</v>
      </c>
      <c r="E59" t="s">
        <v>1318</v>
      </c>
      <c r="F59" t="s">
        <v>11</v>
      </c>
      <c r="G59" t="s">
        <v>13</v>
      </c>
      <c r="H59" t="s">
        <v>16</v>
      </c>
      <c r="I59" t="s">
        <v>1573</v>
      </c>
      <c r="J59" t="s">
        <v>1584</v>
      </c>
      <c r="K59">
        <v>6800</v>
      </c>
      <c r="L59" t="s">
        <v>1575</v>
      </c>
      <c r="M59">
        <v>5.47</v>
      </c>
      <c r="N59" t="s">
        <v>1576</v>
      </c>
      <c r="O59">
        <v>1200</v>
      </c>
      <c r="P59" t="s">
        <v>1577</v>
      </c>
      <c r="Q59" t="s">
        <v>1614</v>
      </c>
      <c r="R59">
        <v>92</v>
      </c>
      <c r="S59" t="s">
        <v>1619</v>
      </c>
    </row>
    <row r="60" spans="1:19" x14ac:dyDescent="0.3">
      <c r="A60">
        <v>2023</v>
      </c>
      <c r="B60" t="s">
        <v>772</v>
      </c>
      <c r="C60" t="s">
        <v>1618</v>
      </c>
      <c r="D60" t="s">
        <v>1617</v>
      </c>
      <c r="E60" t="s">
        <v>1318</v>
      </c>
      <c r="F60" t="s">
        <v>11</v>
      </c>
      <c r="G60" t="s">
        <v>13</v>
      </c>
      <c r="H60" t="s">
        <v>16</v>
      </c>
      <c r="I60" t="s">
        <v>1573</v>
      </c>
      <c r="J60" t="s">
        <v>1574</v>
      </c>
      <c r="K60">
        <v>2100</v>
      </c>
      <c r="L60" t="s">
        <v>1575</v>
      </c>
      <c r="M60">
        <v>5.08</v>
      </c>
      <c r="N60" t="s">
        <v>1576</v>
      </c>
      <c r="O60">
        <v>300</v>
      </c>
      <c r="P60" t="s">
        <v>1577</v>
      </c>
      <c r="Q60" t="s">
        <v>1614</v>
      </c>
      <c r="R60">
        <v>92</v>
      </c>
      <c r="S60" t="s">
        <v>1619</v>
      </c>
    </row>
    <row r="61" spans="1:19" x14ac:dyDescent="0.3">
      <c r="A61">
        <v>2023</v>
      </c>
      <c r="B61" t="s">
        <v>772</v>
      </c>
      <c r="C61" t="s">
        <v>1618</v>
      </c>
      <c r="D61" t="s">
        <v>1617</v>
      </c>
      <c r="E61" t="s">
        <v>1318</v>
      </c>
      <c r="F61" t="s">
        <v>11</v>
      </c>
      <c r="G61" t="s">
        <v>13</v>
      </c>
      <c r="H61" t="s">
        <v>16</v>
      </c>
      <c r="I61" t="s">
        <v>1580</v>
      </c>
      <c r="J61" t="s">
        <v>1582</v>
      </c>
      <c r="K61">
        <v>2100</v>
      </c>
      <c r="L61" t="s">
        <v>1575</v>
      </c>
      <c r="M61">
        <v>4.7</v>
      </c>
      <c r="N61" t="s">
        <v>1576</v>
      </c>
      <c r="O61">
        <v>300</v>
      </c>
      <c r="P61" t="s">
        <v>1577</v>
      </c>
      <c r="Q61" t="s">
        <v>1614</v>
      </c>
      <c r="R61">
        <v>92</v>
      </c>
      <c r="S61" t="s">
        <v>1619</v>
      </c>
    </row>
    <row r="62" spans="1:19" x14ac:dyDescent="0.3">
      <c r="A62">
        <v>2023</v>
      </c>
      <c r="B62" t="s">
        <v>772</v>
      </c>
      <c r="C62" t="s">
        <v>1618</v>
      </c>
      <c r="D62" t="s">
        <v>1617</v>
      </c>
      <c r="E62" t="s">
        <v>1318</v>
      </c>
      <c r="F62" t="s">
        <v>11</v>
      </c>
      <c r="G62" t="s">
        <v>13</v>
      </c>
      <c r="H62" t="s">
        <v>16</v>
      </c>
      <c r="I62" t="s">
        <v>1580</v>
      </c>
      <c r="J62" t="s">
        <v>1583</v>
      </c>
      <c r="K62">
        <v>1800</v>
      </c>
      <c r="L62" t="s">
        <v>1575</v>
      </c>
      <c r="M62">
        <v>5.7</v>
      </c>
      <c r="N62" t="s">
        <v>1576</v>
      </c>
      <c r="O62">
        <v>300</v>
      </c>
      <c r="P62" t="s">
        <v>1577</v>
      </c>
      <c r="Q62" t="s">
        <v>1614</v>
      </c>
      <c r="R62">
        <v>92</v>
      </c>
      <c r="S62" t="s">
        <v>1619</v>
      </c>
    </row>
    <row r="63" spans="1:19" x14ac:dyDescent="0.3">
      <c r="A63">
        <v>2023</v>
      </c>
      <c r="B63" t="s">
        <v>772</v>
      </c>
      <c r="C63" t="s">
        <v>1618</v>
      </c>
      <c r="D63" t="s">
        <v>1617</v>
      </c>
      <c r="E63" t="s">
        <v>1318</v>
      </c>
      <c r="F63" t="s">
        <v>11</v>
      </c>
      <c r="G63" t="s">
        <v>13</v>
      </c>
      <c r="H63" t="s">
        <v>16</v>
      </c>
      <c r="I63" t="s">
        <v>1580</v>
      </c>
      <c r="J63" t="s">
        <v>1581</v>
      </c>
      <c r="K63">
        <v>700</v>
      </c>
      <c r="L63" t="s">
        <v>1575</v>
      </c>
      <c r="M63">
        <v>4.59</v>
      </c>
      <c r="N63" t="s">
        <v>1576</v>
      </c>
      <c r="O63">
        <v>100</v>
      </c>
      <c r="P63" t="s">
        <v>1577</v>
      </c>
      <c r="Q63" t="s">
        <v>1614</v>
      </c>
      <c r="R63">
        <v>92</v>
      </c>
      <c r="S63" t="s">
        <v>1619</v>
      </c>
    </row>
    <row r="64" spans="1:19" x14ac:dyDescent="0.3">
      <c r="A64">
        <v>2024</v>
      </c>
      <c r="B64" t="s">
        <v>772</v>
      </c>
      <c r="C64" t="s">
        <v>736</v>
      </c>
      <c r="D64" t="s">
        <v>25</v>
      </c>
      <c r="E64" t="s">
        <v>1136</v>
      </c>
      <c r="F64" t="s">
        <v>11</v>
      </c>
      <c r="G64" t="s">
        <v>13</v>
      </c>
      <c r="H64" t="s">
        <v>16</v>
      </c>
      <c r="I64" t="s">
        <v>1573</v>
      </c>
      <c r="J64" t="s">
        <v>1631</v>
      </c>
      <c r="K64">
        <v>6232</v>
      </c>
      <c r="L64" t="s">
        <v>1575</v>
      </c>
      <c r="M64">
        <v>11.4</v>
      </c>
      <c r="N64" t="s">
        <v>1576</v>
      </c>
      <c r="O64">
        <v>2285</v>
      </c>
      <c r="P64" t="s">
        <v>1577</v>
      </c>
      <c r="S64" t="s">
        <v>1632</v>
      </c>
    </row>
    <row r="65" spans="1:19" x14ac:dyDescent="0.3">
      <c r="A65">
        <v>2024</v>
      </c>
      <c r="B65" t="s">
        <v>772</v>
      </c>
      <c r="C65" t="s">
        <v>736</v>
      </c>
      <c r="D65" t="s">
        <v>26</v>
      </c>
      <c r="E65" t="s">
        <v>1137</v>
      </c>
      <c r="F65" t="s">
        <v>11</v>
      </c>
      <c r="G65" t="s">
        <v>13</v>
      </c>
      <c r="H65" t="s">
        <v>16</v>
      </c>
      <c r="I65" t="s">
        <v>1573</v>
      </c>
      <c r="J65" t="s">
        <v>1631</v>
      </c>
      <c r="K65">
        <v>41756</v>
      </c>
      <c r="L65" t="s">
        <v>1575</v>
      </c>
      <c r="M65">
        <v>2.2599999999999998</v>
      </c>
      <c r="N65" t="s">
        <v>1576</v>
      </c>
      <c r="O65">
        <v>3030</v>
      </c>
      <c r="P65" t="s">
        <v>1577</v>
      </c>
      <c r="S65" t="s">
        <v>1632</v>
      </c>
    </row>
    <row r="66" spans="1:19" x14ac:dyDescent="0.3">
      <c r="A66">
        <v>2024</v>
      </c>
      <c r="B66" t="s">
        <v>772</v>
      </c>
      <c r="C66" t="s">
        <v>736</v>
      </c>
      <c r="D66" t="s">
        <v>25</v>
      </c>
      <c r="E66" t="s">
        <v>1136</v>
      </c>
      <c r="F66" t="s">
        <v>11</v>
      </c>
      <c r="G66" t="s">
        <v>13</v>
      </c>
      <c r="H66" t="s">
        <v>16</v>
      </c>
      <c r="I66" t="s">
        <v>1580</v>
      </c>
      <c r="J66" t="s">
        <v>1633</v>
      </c>
      <c r="K66">
        <v>2113</v>
      </c>
      <c r="L66" t="s">
        <v>1575</v>
      </c>
      <c r="M66">
        <v>8.76</v>
      </c>
      <c r="N66" t="s">
        <v>1576</v>
      </c>
      <c r="O66">
        <v>601</v>
      </c>
      <c r="P66" t="s">
        <v>1577</v>
      </c>
      <c r="S66" t="s">
        <v>1632</v>
      </c>
    </row>
    <row r="67" spans="1:19" x14ac:dyDescent="0.3">
      <c r="A67">
        <v>2024</v>
      </c>
      <c r="B67" t="s">
        <v>772</v>
      </c>
      <c r="C67" t="s">
        <v>736</v>
      </c>
      <c r="D67" t="s">
        <v>26</v>
      </c>
      <c r="E67" t="s">
        <v>1137</v>
      </c>
      <c r="F67" t="s">
        <v>11</v>
      </c>
      <c r="G67" t="s">
        <v>13</v>
      </c>
      <c r="H67" t="s">
        <v>16</v>
      </c>
      <c r="I67" t="s">
        <v>1580</v>
      </c>
      <c r="J67" t="s">
        <v>1633</v>
      </c>
      <c r="K67">
        <v>12825</v>
      </c>
      <c r="L67" t="s">
        <v>1575</v>
      </c>
      <c r="M67">
        <v>2.87</v>
      </c>
      <c r="N67" t="s">
        <v>1576</v>
      </c>
      <c r="O67">
        <v>1186</v>
      </c>
      <c r="P67" t="s">
        <v>1577</v>
      </c>
      <c r="S67" t="s">
        <v>1632</v>
      </c>
    </row>
    <row r="68" spans="1:19" x14ac:dyDescent="0.3">
      <c r="A68">
        <v>2024</v>
      </c>
      <c r="B68" t="s">
        <v>1538</v>
      </c>
      <c r="C68" t="s">
        <v>756</v>
      </c>
      <c r="D68" t="s">
        <v>1537</v>
      </c>
      <c r="E68" t="s">
        <v>1904</v>
      </c>
      <c r="F68" t="s">
        <v>720</v>
      </c>
      <c r="G68" t="s">
        <v>720</v>
      </c>
      <c r="H68" t="s">
        <v>16</v>
      </c>
      <c r="I68" t="s">
        <v>1573</v>
      </c>
      <c r="J68" t="s">
        <v>1574</v>
      </c>
      <c r="K68">
        <v>5.4</v>
      </c>
      <c r="L68" t="s">
        <v>1715</v>
      </c>
      <c r="M68">
        <v>2.79</v>
      </c>
      <c r="N68" t="s">
        <v>1576</v>
      </c>
      <c r="O68">
        <v>481.4</v>
      </c>
      <c r="P68" t="s">
        <v>1577</v>
      </c>
      <c r="S68" t="s">
        <v>1722</v>
      </c>
    </row>
    <row r="69" spans="1:19" x14ac:dyDescent="0.3">
      <c r="A69">
        <v>2024</v>
      </c>
      <c r="B69" t="s">
        <v>1538</v>
      </c>
      <c r="C69" t="s">
        <v>756</v>
      </c>
      <c r="D69" t="s">
        <v>1537</v>
      </c>
      <c r="E69" t="s">
        <v>1904</v>
      </c>
      <c r="F69" t="s">
        <v>720</v>
      </c>
      <c r="G69" t="s">
        <v>720</v>
      </c>
      <c r="H69" t="s">
        <v>16</v>
      </c>
      <c r="I69" t="s">
        <v>1573</v>
      </c>
      <c r="J69" t="s">
        <v>1584</v>
      </c>
      <c r="K69">
        <v>4.4000000000000004</v>
      </c>
      <c r="L69" t="s">
        <v>1715</v>
      </c>
      <c r="M69">
        <v>2.74</v>
      </c>
      <c r="N69" t="s">
        <v>1576</v>
      </c>
      <c r="O69">
        <v>386.2</v>
      </c>
      <c r="P69" t="s">
        <v>1577</v>
      </c>
      <c r="S69" t="s">
        <v>1722</v>
      </c>
    </row>
    <row r="70" spans="1:19" x14ac:dyDescent="0.3">
      <c r="A70">
        <v>2024</v>
      </c>
      <c r="B70" t="s">
        <v>1538</v>
      </c>
      <c r="C70" t="s">
        <v>756</v>
      </c>
      <c r="D70" t="s">
        <v>1537</v>
      </c>
      <c r="E70" t="s">
        <v>1904</v>
      </c>
      <c r="F70" t="s">
        <v>720</v>
      </c>
      <c r="G70" t="s">
        <v>720</v>
      </c>
      <c r="I70" t="s">
        <v>1580</v>
      </c>
      <c r="J70" t="s">
        <v>1581</v>
      </c>
      <c r="K70">
        <v>1.1000000000000001</v>
      </c>
      <c r="L70" t="s">
        <v>1715</v>
      </c>
      <c r="M70">
        <v>2.48</v>
      </c>
      <c r="N70" t="s">
        <v>1576</v>
      </c>
      <c r="O70">
        <v>85.5</v>
      </c>
      <c r="P70" t="s">
        <v>1577</v>
      </c>
      <c r="S70" t="s">
        <v>1722</v>
      </c>
    </row>
    <row r="71" spans="1:19" x14ac:dyDescent="0.3">
      <c r="A71">
        <v>2024</v>
      </c>
      <c r="B71" t="s">
        <v>1538</v>
      </c>
      <c r="C71" t="s">
        <v>756</v>
      </c>
      <c r="D71" t="s">
        <v>1537</v>
      </c>
      <c r="E71" t="s">
        <v>1904</v>
      </c>
      <c r="F71" t="s">
        <v>720</v>
      </c>
      <c r="G71" t="s">
        <v>720</v>
      </c>
      <c r="I71" t="s">
        <v>1580</v>
      </c>
      <c r="J71" t="s">
        <v>1582</v>
      </c>
      <c r="K71">
        <v>1.3</v>
      </c>
      <c r="L71" t="s">
        <v>1715</v>
      </c>
      <c r="M71">
        <v>2.76</v>
      </c>
      <c r="N71" t="s">
        <v>1576</v>
      </c>
      <c r="O71">
        <v>114.2</v>
      </c>
      <c r="P71" t="s">
        <v>1577</v>
      </c>
      <c r="S71" t="s">
        <v>1722</v>
      </c>
    </row>
    <row r="72" spans="1:19" x14ac:dyDescent="0.3">
      <c r="A72">
        <v>2024</v>
      </c>
      <c r="B72" t="s">
        <v>772</v>
      </c>
      <c r="C72" t="s">
        <v>208</v>
      </c>
      <c r="D72" t="s">
        <v>209</v>
      </c>
      <c r="E72" t="s">
        <v>1176</v>
      </c>
      <c r="F72" t="s">
        <v>11</v>
      </c>
      <c r="G72" t="s">
        <v>44</v>
      </c>
      <c r="H72" t="s">
        <v>210</v>
      </c>
      <c r="I72" t="s">
        <v>1573</v>
      </c>
      <c r="J72" t="s">
        <v>1574</v>
      </c>
      <c r="K72">
        <v>322</v>
      </c>
      <c r="L72" t="s">
        <v>1575</v>
      </c>
      <c r="M72">
        <v>16.68</v>
      </c>
      <c r="N72" t="s">
        <v>1727</v>
      </c>
      <c r="O72">
        <v>118.4</v>
      </c>
      <c r="P72" t="s">
        <v>1728</v>
      </c>
      <c r="R72">
        <v>98.7</v>
      </c>
      <c r="S72" t="s">
        <v>1722</v>
      </c>
    </row>
    <row r="73" spans="1:19" x14ac:dyDescent="0.3">
      <c r="A73">
        <v>2024</v>
      </c>
      <c r="B73" t="s">
        <v>772</v>
      </c>
      <c r="C73" t="s">
        <v>208</v>
      </c>
      <c r="D73" t="s">
        <v>209</v>
      </c>
      <c r="E73" t="s">
        <v>1176</v>
      </c>
      <c r="F73" t="s">
        <v>11</v>
      </c>
      <c r="G73" t="s">
        <v>44</v>
      </c>
      <c r="H73" t="s">
        <v>210</v>
      </c>
      <c r="I73" t="s">
        <v>1573</v>
      </c>
      <c r="J73" t="s">
        <v>1584</v>
      </c>
      <c r="K73">
        <v>229.4</v>
      </c>
      <c r="L73" t="s">
        <v>1575</v>
      </c>
      <c r="M73">
        <v>14.73</v>
      </c>
      <c r="N73" t="s">
        <v>1727</v>
      </c>
      <c r="O73">
        <v>74.5</v>
      </c>
      <c r="P73" t="s">
        <v>1728</v>
      </c>
      <c r="R73">
        <v>98.7</v>
      </c>
      <c r="S73" t="s">
        <v>1722</v>
      </c>
    </row>
    <row r="74" spans="1:19" x14ac:dyDescent="0.3">
      <c r="A74">
        <v>2024</v>
      </c>
      <c r="B74" t="s">
        <v>772</v>
      </c>
      <c r="C74" t="s">
        <v>208</v>
      </c>
      <c r="D74" t="s">
        <v>209</v>
      </c>
      <c r="E74" t="s">
        <v>1176</v>
      </c>
      <c r="F74" t="s">
        <v>11</v>
      </c>
      <c r="G74" t="s">
        <v>44</v>
      </c>
      <c r="H74" t="s">
        <v>210</v>
      </c>
      <c r="I74" t="s">
        <v>1580</v>
      </c>
      <c r="J74" t="s">
        <v>1581</v>
      </c>
      <c r="K74">
        <v>75.5</v>
      </c>
      <c r="L74" t="s">
        <v>1575</v>
      </c>
      <c r="M74">
        <v>4.88</v>
      </c>
      <c r="N74" t="s">
        <v>1727</v>
      </c>
      <c r="O74">
        <v>8.1</v>
      </c>
      <c r="P74" t="s">
        <v>1728</v>
      </c>
      <c r="S74" t="s">
        <v>1722</v>
      </c>
    </row>
    <row r="75" spans="1:19" x14ac:dyDescent="0.3">
      <c r="A75">
        <v>2024</v>
      </c>
      <c r="B75" t="s">
        <v>772</v>
      </c>
      <c r="C75" t="s">
        <v>208</v>
      </c>
      <c r="D75" t="s">
        <v>209</v>
      </c>
      <c r="E75" t="s">
        <v>1176</v>
      </c>
      <c r="F75" t="s">
        <v>11</v>
      </c>
      <c r="G75" t="s">
        <v>44</v>
      </c>
      <c r="H75" t="s">
        <v>210</v>
      </c>
      <c r="I75" t="s">
        <v>1580</v>
      </c>
      <c r="J75" t="s">
        <v>1582</v>
      </c>
      <c r="K75">
        <v>141.30000000000001</v>
      </c>
      <c r="L75" t="s">
        <v>1575</v>
      </c>
      <c r="M75">
        <v>4.95</v>
      </c>
      <c r="N75" t="s">
        <v>1727</v>
      </c>
      <c r="O75">
        <v>15.4</v>
      </c>
      <c r="P75" t="s">
        <v>1728</v>
      </c>
      <c r="S75" t="s">
        <v>1722</v>
      </c>
    </row>
    <row r="76" spans="1:19" x14ac:dyDescent="0.3">
      <c r="A76">
        <v>2024</v>
      </c>
      <c r="B76" t="s">
        <v>772</v>
      </c>
      <c r="C76" t="s">
        <v>208</v>
      </c>
      <c r="D76" t="s">
        <v>209</v>
      </c>
      <c r="E76" t="s">
        <v>1176</v>
      </c>
      <c r="F76" t="s">
        <v>11</v>
      </c>
      <c r="G76" t="s">
        <v>44</v>
      </c>
      <c r="H76" t="s">
        <v>210</v>
      </c>
      <c r="I76" t="s">
        <v>1580</v>
      </c>
      <c r="J76" t="s">
        <v>1583</v>
      </c>
      <c r="K76">
        <v>163.4</v>
      </c>
      <c r="L76" t="s">
        <v>1575</v>
      </c>
      <c r="M76">
        <v>5.55</v>
      </c>
      <c r="N76" t="s">
        <v>1727</v>
      </c>
      <c r="O76">
        <v>20</v>
      </c>
      <c r="P76" t="s">
        <v>1728</v>
      </c>
      <c r="S76" t="s">
        <v>1722</v>
      </c>
    </row>
    <row r="77" spans="1:19" x14ac:dyDescent="0.3">
      <c r="A77">
        <v>2024</v>
      </c>
      <c r="B77" t="s">
        <v>772</v>
      </c>
      <c r="C77" t="s">
        <v>208</v>
      </c>
      <c r="D77" t="s">
        <v>211</v>
      </c>
      <c r="E77" t="s">
        <v>1177</v>
      </c>
      <c r="F77" t="s">
        <v>11</v>
      </c>
      <c r="G77" t="s">
        <v>21</v>
      </c>
      <c r="H77" t="s">
        <v>210</v>
      </c>
      <c r="I77" t="s">
        <v>1573</v>
      </c>
      <c r="J77" t="s">
        <v>1574</v>
      </c>
      <c r="K77">
        <v>61.1</v>
      </c>
      <c r="L77" t="s">
        <v>1575</v>
      </c>
      <c r="M77">
        <v>0.52</v>
      </c>
      <c r="N77" t="s">
        <v>1727</v>
      </c>
      <c r="O77">
        <v>0.7</v>
      </c>
      <c r="P77" t="s">
        <v>1728</v>
      </c>
      <c r="R77">
        <v>95</v>
      </c>
      <c r="S77" t="s">
        <v>1722</v>
      </c>
    </row>
    <row r="78" spans="1:19" x14ac:dyDescent="0.3">
      <c r="A78">
        <v>2024</v>
      </c>
      <c r="B78" t="s">
        <v>772</v>
      </c>
      <c r="C78" t="s">
        <v>208</v>
      </c>
      <c r="D78" t="s">
        <v>212</v>
      </c>
      <c r="E78" t="s">
        <v>1178</v>
      </c>
      <c r="F78" t="s">
        <v>11</v>
      </c>
      <c r="G78" t="s">
        <v>44</v>
      </c>
      <c r="H78" t="s">
        <v>210</v>
      </c>
      <c r="I78" t="s">
        <v>1573</v>
      </c>
      <c r="J78" t="s">
        <v>1574</v>
      </c>
      <c r="K78">
        <v>1970.3</v>
      </c>
      <c r="L78" t="s">
        <v>1575</v>
      </c>
      <c r="M78">
        <v>6.81</v>
      </c>
      <c r="N78" t="s">
        <v>1727</v>
      </c>
      <c r="O78">
        <v>295.8</v>
      </c>
      <c r="P78" t="s">
        <v>1728</v>
      </c>
      <c r="R78">
        <v>99.2</v>
      </c>
      <c r="S78" t="s">
        <v>1722</v>
      </c>
    </row>
    <row r="79" spans="1:19" x14ac:dyDescent="0.3">
      <c r="A79">
        <v>2024</v>
      </c>
      <c r="B79" t="s">
        <v>772</v>
      </c>
      <c r="C79" t="s">
        <v>208</v>
      </c>
      <c r="D79" t="s">
        <v>212</v>
      </c>
      <c r="E79" t="s">
        <v>1178</v>
      </c>
      <c r="F79" t="s">
        <v>11</v>
      </c>
      <c r="G79" t="s">
        <v>44</v>
      </c>
      <c r="H79" t="s">
        <v>210</v>
      </c>
      <c r="I79" t="s">
        <v>1573</v>
      </c>
      <c r="J79" t="s">
        <v>1584</v>
      </c>
      <c r="K79">
        <v>520.4</v>
      </c>
      <c r="L79" t="s">
        <v>1575</v>
      </c>
      <c r="M79">
        <v>5.56</v>
      </c>
      <c r="N79" t="s">
        <v>1727</v>
      </c>
      <c r="O79">
        <v>63.7</v>
      </c>
      <c r="P79" t="s">
        <v>1728</v>
      </c>
      <c r="R79">
        <v>99.2</v>
      </c>
      <c r="S79" t="s">
        <v>1722</v>
      </c>
    </row>
    <row r="80" spans="1:19" x14ac:dyDescent="0.3">
      <c r="A80">
        <v>2024</v>
      </c>
      <c r="B80" t="s">
        <v>772</v>
      </c>
      <c r="C80" t="s">
        <v>208</v>
      </c>
      <c r="D80" t="s">
        <v>212</v>
      </c>
      <c r="E80" t="s">
        <v>1178</v>
      </c>
      <c r="F80" t="s">
        <v>11</v>
      </c>
      <c r="G80" t="s">
        <v>44</v>
      </c>
      <c r="H80" t="s">
        <v>210</v>
      </c>
      <c r="I80" t="s">
        <v>1580</v>
      </c>
      <c r="J80" t="s">
        <v>1581</v>
      </c>
      <c r="K80">
        <v>71.8</v>
      </c>
      <c r="L80" t="s">
        <v>1575</v>
      </c>
      <c r="M80">
        <v>2.2799999999999998</v>
      </c>
      <c r="N80" t="s">
        <v>1727</v>
      </c>
      <c r="O80">
        <v>3.6</v>
      </c>
      <c r="P80" t="s">
        <v>1728</v>
      </c>
      <c r="S80" t="s">
        <v>1722</v>
      </c>
    </row>
    <row r="81" spans="1:19" x14ac:dyDescent="0.3">
      <c r="A81">
        <v>2024</v>
      </c>
      <c r="B81" t="s">
        <v>772</v>
      </c>
      <c r="C81" t="s">
        <v>208</v>
      </c>
      <c r="D81" t="s">
        <v>212</v>
      </c>
      <c r="E81" t="s">
        <v>1178</v>
      </c>
      <c r="F81" t="s">
        <v>11</v>
      </c>
      <c r="G81" t="s">
        <v>44</v>
      </c>
      <c r="H81" t="s">
        <v>210</v>
      </c>
      <c r="I81" t="s">
        <v>1580</v>
      </c>
      <c r="J81" t="s">
        <v>1582</v>
      </c>
      <c r="K81">
        <v>60.3</v>
      </c>
      <c r="L81" t="s">
        <v>1575</v>
      </c>
      <c r="M81">
        <v>2.31</v>
      </c>
      <c r="N81" t="s">
        <v>1727</v>
      </c>
      <c r="O81">
        <v>3.1</v>
      </c>
      <c r="P81" t="s">
        <v>1728</v>
      </c>
      <c r="S81" t="s">
        <v>1722</v>
      </c>
    </row>
    <row r="82" spans="1:19" x14ac:dyDescent="0.3">
      <c r="A82">
        <v>2024</v>
      </c>
      <c r="B82" t="s">
        <v>772</v>
      </c>
      <c r="C82" t="s">
        <v>208</v>
      </c>
      <c r="D82" t="s">
        <v>212</v>
      </c>
      <c r="E82" t="s">
        <v>1178</v>
      </c>
      <c r="F82" t="s">
        <v>11</v>
      </c>
      <c r="G82" t="s">
        <v>44</v>
      </c>
      <c r="H82" t="s">
        <v>210</v>
      </c>
      <c r="I82" t="s">
        <v>1580</v>
      </c>
      <c r="J82" t="s">
        <v>1583</v>
      </c>
      <c r="K82">
        <v>36.4</v>
      </c>
      <c r="L82" t="s">
        <v>1575</v>
      </c>
      <c r="M82">
        <v>2.95</v>
      </c>
      <c r="N82" t="s">
        <v>1727</v>
      </c>
      <c r="O82">
        <v>2.4</v>
      </c>
      <c r="P82" t="s">
        <v>1728</v>
      </c>
      <c r="S82" t="s">
        <v>1722</v>
      </c>
    </row>
    <row r="83" spans="1:19" x14ac:dyDescent="0.3">
      <c r="A83">
        <v>2024</v>
      </c>
      <c r="B83" t="s">
        <v>772</v>
      </c>
      <c r="C83" t="s">
        <v>755</v>
      </c>
      <c r="D83" t="s">
        <v>85</v>
      </c>
      <c r="E83" t="s">
        <v>1316</v>
      </c>
      <c r="F83" t="s">
        <v>11</v>
      </c>
      <c r="G83" t="s">
        <v>23</v>
      </c>
      <c r="H83" t="s">
        <v>16</v>
      </c>
      <c r="I83" t="s">
        <v>1573</v>
      </c>
      <c r="J83" t="s">
        <v>1584</v>
      </c>
      <c r="K83" s="23">
        <v>39567</v>
      </c>
      <c r="L83" t="s">
        <v>1575</v>
      </c>
      <c r="M83">
        <v>0.65</v>
      </c>
      <c r="N83" t="s">
        <v>1576</v>
      </c>
      <c r="O83">
        <v>828</v>
      </c>
      <c r="P83" t="s">
        <v>1844</v>
      </c>
      <c r="S83" t="s">
        <v>1578</v>
      </c>
    </row>
    <row r="84" spans="1:19" x14ac:dyDescent="0.3">
      <c r="A84">
        <v>2024</v>
      </c>
      <c r="B84" t="s">
        <v>772</v>
      </c>
      <c r="C84" t="s">
        <v>755</v>
      </c>
      <c r="D84" t="s">
        <v>85</v>
      </c>
      <c r="E84" t="s">
        <v>1316</v>
      </c>
      <c r="F84" t="s">
        <v>11</v>
      </c>
      <c r="G84" t="s">
        <v>23</v>
      </c>
      <c r="H84" t="s">
        <v>16</v>
      </c>
      <c r="I84" t="s">
        <v>1580</v>
      </c>
      <c r="J84" t="s">
        <v>1581</v>
      </c>
      <c r="K84" s="23">
        <v>51195</v>
      </c>
      <c r="L84" t="s">
        <v>1575</v>
      </c>
      <c r="M84">
        <v>0.57999999999999996</v>
      </c>
      <c r="N84" t="s">
        <v>1576</v>
      </c>
      <c r="O84">
        <v>958</v>
      </c>
      <c r="P84" t="s">
        <v>1577</v>
      </c>
      <c r="S84" t="s">
        <v>1578</v>
      </c>
    </row>
    <row r="85" spans="1:19" x14ac:dyDescent="0.3">
      <c r="A85">
        <v>2024</v>
      </c>
      <c r="B85" t="s">
        <v>772</v>
      </c>
      <c r="C85" t="s">
        <v>755</v>
      </c>
      <c r="D85" t="s">
        <v>85</v>
      </c>
      <c r="E85" t="s">
        <v>1316</v>
      </c>
      <c r="F85" t="s">
        <v>11</v>
      </c>
      <c r="G85" t="s">
        <v>23</v>
      </c>
      <c r="H85" t="s">
        <v>16</v>
      </c>
      <c r="I85" t="s">
        <v>1580</v>
      </c>
      <c r="J85" t="s">
        <v>1582</v>
      </c>
      <c r="K85" s="23">
        <v>30448</v>
      </c>
      <c r="L85" t="s">
        <v>1575</v>
      </c>
      <c r="M85">
        <v>0.4</v>
      </c>
      <c r="N85" t="s">
        <v>1576</v>
      </c>
      <c r="O85">
        <v>393</v>
      </c>
      <c r="P85" t="s">
        <v>1577</v>
      </c>
      <c r="S85" t="s">
        <v>1578</v>
      </c>
    </row>
    <row r="86" spans="1:19" x14ac:dyDescent="0.3">
      <c r="A86">
        <v>2024</v>
      </c>
      <c r="B86" t="s">
        <v>772</v>
      </c>
      <c r="C86" t="s">
        <v>755</v>
      </c>
      <c r="D86" t="s">
        <v>85</v>
      </c>
      <c r="E86" t="s">
        <v>1316</v>
      </c>
      <c r="F86" t="s">
        <v>11</v>
      </c>
      <c r="G86" t="s">
        <v>23</v>
      </c>
      <c r="H86" t="s">
        <v>16</v>
      </c>
      <c r="I86" t="s">
        <v>1580</v>
      </c>
      <c r="J86" t="s">
        <v>1583</v>
      </c>
      <c r="K86" s="23">
        <v>132</v>
      </c>
      <c r="L86" t="s">
        <v>1575</v>
      </c>
      <c r="M86">
        <v>0.19</v>
      </c>
      <c r="N86" t="s">
        <v>1576</v>
      </c>
      <c r="O86">
        <v>1</v>
      </c>
      <c r="P86" t="s">
        <v>1577</v>
      </c>
      <c r="S86" t="s">
        <v>1578</v>
      </c>
    </row>
    <row r="87" spans="1:19" x14ac:dyDescent="0.3">
      <c r="A87">
        <v>2024</v>
      </c>
      <c r="B87" t="s">
        <v>772</v>
      </c>
      <c r="C87" t="s">
        <v>755</v>
      </c>
      <c r="D87" t="s">
        <v>85</v>
      </c>
      <c r="E87" t="s">
        <v>1316</v>
      </c>
      <c r="F87" t="s">
        <v>11</v>
      </c>
      <c r="G87" t="s">
        <v>23</v>
      </c>
      <c r="H87" t="s">
        <v>1554</v>
      </c>
      <c r="I87" t="s">
        <v>1573</v>
      </c>
      <c r="J87" t="s">
        <v>1584</v>
      </c>
      <c r="K87" s="23">
        <v>39567</v>
      </c>
      <c r="L87" t="s">
        <v>1575</v>
      </c>
      <c r="M87">
        <v>1.77</v>
      </c>
      <c r="N87" t="s">
        <v>1576</v>
      </c>
      <c r="O87">
        <v>2253</v>
      </c>
      <c r="P87" t="s">
        <v>1845</v>
      </c>
      <c r="S87" t="s">
        <v>1578</v>
      </c>
    </row>
    <row r="88" spans="1:19" x14ac:dyDescent="0.3">
      <c r="A88">
        <v>2024</v>
      </c>
      <c r="B88" t="s">
        <v>772</v>
      </c>
      <c r="C88" t="s">
        <v>755</v>
      </c>
      <c r="D88" t="s">
        <v>85</v>
      </c>
      <c r="E88" t="s">
        <v>1316</v>
      </c>
      <c r="F88" t="s">
        <v>11</v>
      </c>
      <c r="G88" t="s">
        <v>23</v>
      </c>
      <c r="H88" t="s">
        <v>1554</v>
      </c>
      <c r="I88" t="s">
        <v>1580</v>
      </c>
      <c r="J88" t="s">
        <v>1581</v>
      </c>
      <c r="K88" s="23">
        <v>51195</v>
      </c>
      <c r="L88" t="s">
        <v>1575</v>
      </c>
      <c r="M88">
        <v>1.81</v>
      </c>
      <c r="N88" t="s">
        <v>1576</v>
      </c>
      <c r="O88">
        <v>2976</v>
      </c>
      <c r="P88" t="s">
        <v>1845</v>
      </c>
      <c r="S88" t="s">
        <v>1578</v>
      </c>
    </row>
    <row r="89" spans="1:19" x14ac:dyDescent="0.3">
      <c r="A89">
        <v>2024</v>
      </c>
      <c r="B89" t="s">
        <v>772</v>
      </c>
      <c r="C89" t="s">
        <v>755</v>
      </c>
      <c r="D89" t="s">
        <v>85</v>
      </c>
      <c r="E89" t="s">
        <v>1316</v>
      </c>
      <c r="F89" t="s">
        <v>11</v>
      </c>
      <c r="G89" t="s">
        <v>23</v>
      </c>
      <c r="H89" t="s">
        <v>1554</v>
      </c>
      <c r="I89" t="s">
        <v>1580</v>
      </c>
      <c r="J89" t="s">
        <v>1582</v>
      </c>
      <c r="K89" s="23">
        <v>30448</v>
      </c>
      <c r="L89" t="s">
        <v>1575</v>
      </c>
      <c r="M89">
        <v>1.49</v>
      </c>
      <c r="N89" t="s">
        <v>1576</v>
      </c>
      <c r="O89">
        <v>1455</v>
      </c>
      <c r="P89" t="s">
        <v>1845</v>
      </c>
      <c r="S89" t="s">
        <v>1578</v>
      </c>
    </row>
    <row r="90" spans="1:19" x14ac:dyDescent="0.3">
      <c r="A90">
        <v>2024</v>
      </c>
      <c r="B90" t="s">
        <v>772</v>
      </c>
      <c r="C90" t="s">
        <v>755</v>
      </c>
      <c r="D90" t="s">
        <v>85</v>
      </c>
      <c r="E90" t="s">
        <v>1316</v>
      </c>
      <c r="F90" t="s">
        <v>11</v>
      </c>
      <c r="G90" t="s">
        <v>23</v>
      </c>
      <c r="H90" t="s">
        <v>1554</v>
      </c>
      <c r="I90" t="s">
        <v>1580</v>
      </c>
      <c r="J90" t="s">
        <v>1583</v>
      </c>
      <c r="K90" s="23">
        <v>132</v>
      </c>
      <c r="L90" t="s">
        <v>1575</v>
      </c>
      <c r="M90">
        <v>0.54</v>
      </c>
      <c r="N90" t="s">
        <v>1576</v>
      </c>
      <c r="O90">
        <v>4431</v>
      </c>
      <c r="P90" t="s">
        <v>1845</v>
      </c>
      <c r="S90" t="s">
        <v>1578</v>
      </c>
    </row>
    <row r="91" spans="1:19" x14ac:dyDescent="0.3">
      <c r="A91">
        <v>2024</v>
      </c>
      <c r="B91" t="s">
        <v>772</v>
      </c>
      <c r="C91" t="s">
        <v>755</v>
      </c>
      <c r="D91" t="s">
        <v>85</v>
      </c>
      <c r="E91" t="s">
        <v>1316</v>
      </c>
      <c r="F91" t="s">
        <v>11</v>
      </c>
      <c r="G91" t="s">
        <v>23</v>
      </c>
      <c r="H91" t="s">
        <v>125</v>
      </c>
      <c r="I91" t="s">
        <v>1573</v>
      </c>
      <c r="J91" t="s">
        <v>1584</v>
      </c>
      <c r="K91" s="23">
        <v>39567</v>
      </c>
      <c r="L91" t="s">
        <v>1575</v>
      </c>
      <c r="M91">
        <v>0.72</v>
      </c>
      <c r="N91" t="s">
        <v>1615</v>
      </c>
      <c r="O91">
        <v>631</v>
      </c>
      <c r="P91" t="s">
        <v>1846</v>
      </c>
      <c r="S91" t="s">
        <v>1578</v>
      </c>
    </row>
    <row r="92" spans="1:19" x14ac:dyDescent="0.3">
      <c r="A92">
        <v>2024</v>
      </c>
      <c r="B92" t="s">
        <v>772</v>
      </c>
      <c r="C92" t="s">
        <v>755</v>
      </c>
      <c r="D92" t="s">
        <v>85</v>
      </c>
      <c r="E92" t="s">
        <v>1316</v>
      </c>
      <c r="F92" t="s">
        <v>11</v>
      </c>
      <c r="G92" t="s">
        <v>23</v>
      </c>
      <c r="H92" t="s">
        <v>125</v>
      </c>
      <c r="I92" t="s">
        <v>1580</v>
      </c>
      <c r="J92" t="s">
        <v>1581</v>
      </c>
      <c r="K92" s="23">
        <v>51195</v>
      </c>
      <c r="L92" t="s">
        <v>1575</v>
      </c>
      <c r="M92">
        <v>0.67</v>
      </c>
      <c r="N92" t="s">
        <v>1615</v>
      </c>
      <c r="O92">
        <v>758</v>
      </c>
      <c r="P92" t="s">
        <v>1846</v>
      </c>
      <c r="S92" t="s">
        <v>1578</v>
      </c>
    </row>
    <row r="93" spans="1:19" x14ac:dyDescent="0.3">
      <c r="A93">
        <v>2024</v>
      </c>
      <c r="B93" t="s">
        <v>772</v>
      </c>
      <c r="C93" t="s">
        <v>755</v>
      </c>
      <c r="D93" t="s">
        <v>85</v>
      </c>
      <c r="E93" t="s">
        <v>1316</v>
      </c>
      <c r="F93" t="s">
        <v>11</v>
      </c>
      <c r="G93" t="s">
        <v>23</v>
      </c>
      <c r="H93" t="s">
        <v>125</v>
      </c>
      <c r="I93" t="s">
        <v>1580</v>
      </c>
      <c r="J93" t="s">
        <v>1582</v>
      </c>
      <c r="K93" s="23">
        <v>30448</v>
      </c>
      <c r="L93" t="s">
        <v>1575</v>
      </c>
      <c r="M93">
        <v>0.51</v>
      </c>
      <c r="N93" t="s">
        <v>1615</v>
      </c>
      <c r="O93">
        <v>342</v>
      </c>
      <c r="P93" t="s">
        <v>1846</v>
      </c>
      <c r="S93" t="s">
        <v>1578</v>
      </c>
    </row>
    <row r="94" spans="1:19" x14ac:dyDescent="0.3">
      <c r="A94">
        <v>2024</v>
      </c>
      <c r="B94" t="s">
        <v>772</v>
      </c>
      <c r="C94" t="s">
        <v>755</v>
      </c>
      <c r="D94" t="s">
        <v>85</v>
      </c>
      <c r="E94" t="s">
        <v>1316</v>
      </c>
      <c r="F94" t="s">
        <v>11</v>
      </c>
      <c r="G94" t="s">
        <v>23</v>
      </c>
      <c r="H94" t="s">
        <v>125</v>
      </c>
      <c r="I94" t="s">
        <v>1580</v>
      </c>
      <c r="J94" t="s">
        <v>1583</v>
      </c>
      <c r="K94" s="23">
        <v>132</v>
      </c>
      <c r="L94" t="s">
        <v>1575</v>
      </c>
      <c r="M94">
        <v>0.19</v>
      </c>
      <c r="N94" t="s">
        <v>1615</v>
      </c>
      <c r="O94">
        <v>1</v>
      </c>
      <c r="P94" t="s">
        <v>1846</v>
      </c>
      <c r="S94" t="s">
        <v>1578</v>
      </c>
    </row>
    <row r="95" spans="1:19" x14ac:dyDescent="0.3">
      <c r="A95">
        <v>2024</v>
      </c>
      <c r="B95" t="s">
        <v>772</v>
      </c>
      <c r="C95" t="s">
        <v>755</v>
      </c>
      <c r="D95" t="s">
        <v>76</v>
      </c>
      <c r="E95" t="s">
        <v>1315</v>
      </c>
      <c r="F95" t="s">
        <v>11</v>
      </c>
      <c r="G95" t="s">
        <v>13</v>
      </c>
      <c r="H95" t="s">
        <v>16</v>
      </c>
      <c r="I95" t="s">
        <v>1573</v>
      </c>
      <c r="J95" t="s">
        <v>1574</v>
      </c>
      <c r="K95" s="23">
        <v>15935</v>
      </c>
      <c r="L95" t="s">
        <v>1575</v>
      </c>
      <c r="M95">
        <v>0.44</v>
      </c>
      <c r="N95" t="s">
        <v>1576</v>
      </c>
      <c r="O95">
        <v>223</v>
      </c>
      <c r="P95" t="s">
        <v>1577</v>
      </c>
      <c r="S95" t="s">
        <v>1578</v>
      </c>
    </row>
    <row r="96" spans="1:19" x14ac:dyDescent="0.3">
      <c r="A96">
        <v>2024</v>
      </c>
      <c r="B96" t="s">
        <v>772</v>
      </c>
      <c r="C96" t="s">
        <v>755</v>
      </c>
      <c r="D96" t="s">
        <v>76</v>
      </c>
      <c r="E96" t="s">
        <v>1315</v>
      </c>
      <c r="F96" t="s">
        <v>11</v>
      </c>
      <c r="G96" t="s">
        <v>13</v>
      </c>
      <c r="H96" t="s">
        <v>16</v>
      </c>
      <c r="I96" t="s">
        <v>1573</v>
      </c>
      <c r="J96" t="s">
        <v>1584</v>
      </c>
      <c r="K96" s="23">
        <v>36991</v>
      </c>
      <c r="L96" t="s">
        <v>1575</v>
      </c>
      <c r="M96">
        <v>1.6</v>
      </c>
      <c r="N96" t="s">
        <v>1576</v>
      </c>
      <c r="O96">
        <v>1903</v>
      </c>
      <c r="P96" t="s">
        <v>1577</v>
      </c>
      <c r="S96" t="s">
        <v>1578</v>
      </c>
    </row>
    <row r="97" spans="1:19" x14ac:dyDescent="0.3">
      <c r="A97">
        <v>2024</v>
      </c>
      <c r="B97" t="s">
        <v>772</v>
      </c>
      <c r="C97" t="s">
        <v>755</v>
      </c>
      <c r="D97" t="s">
        <v>76</v>
      </c>
      <c r="E97" t="s">
        <v>1315</v>
      </c>
      <c r="F97" t="s">
        <v>11</v>
      </c>
      <c r="G97" t="s">
        <v>13</v>
      </c>
      <c r="H97" t="s">
        <v>16</v>
      </c>
      <c r="I97" t="s">
        <v>1580</v>
      </c>
      <c r="J97" t="s">
        <v>1581</v>
      </c>
      <c r="K97" s="23">
        <v>310</v>
      </c>
      <c r="L97" t="s">
        <v>1575</v>
      </c>
      <c r="M97">
        <v>2.74</v>
      </c>
      <c r="N97" t="s">
        <v>1576</v>
      </c>
      <c r="O97">
        <v>27</v>
      </c>
      <c r="P97" t="s">
        <v>1577</v>
      </c>
      <c r="S97" t="s">
        <v>1578</v>
      </c>
    </row>
    <row r="98" spans="1:19" x14ac:dyDescent="0.3">
      <c r="A98">
        <v>2024</v>
      </c>
      <c r="B98" t="s">
        <v>772</v>
      </c>
      <c r="C98" t="s">
        <v>755</v>
      </c>
      <c r="D98" t="s">
        <v>76</v>
      </c>
      <c r="E98" t="s">
        <v>1315</v>
      </c>
      <c r="F98" t="s">
        <v>11</v>
      </c>
      <c r="G98" t="s">
        <v>13</v>
      </c>
      <c r="H98" t="s">
        <v>16</v>
      </c>
      <c r="I98" t="s">
        <v>1580</v>
      </c>
      <c r="J98" t="s">
        <v>1582</v>
      </c>
      <c r="K98" s="23">
        <v>34772</v>
      </c>
      <c r="L98" t="s">
        <v>1575</v>
      </c>
      <c r="M98">
        <v>1.1299999999999999</v>
      </c>
      <c r="N98" t="s">
        <v>1576</v>
      </c>
      <c r="O98">
        <v>1267</v>
      </c>
      <c r="P98" t="s">
        <v>1577</v>
      </c>
      <c r="S98" t="s">
        <v>1578</v>
      </c>
    </row>
    <row r="99" spans="1:19" x14ac:dyDescent="0.3">
      <c r="A99">
        <v>2024</v>
      </c>
      <c r="B99" t="s">
        <v>772</v>
      </c>
      <c r="C99" t="s">
        <v>755</v>
      </c>
      <c r="D99" t="s">
        <v>76</v>
      </c>
      <c r="E99" t="s">
        <v>1315</v>
      </c>
      <c r="F99" t="s">
        <v>11</v>
      </c>
      <c r="G99" t="s">
        <v>13</v>
      </c>
      <c r="H99" t="s">
        <v>16</v>
      </c>
      <c r="I99" t="s">
        <v>1580</v>
      </c>
      <c r="J99" t="s">
        <v>1583</v>
      </c>
      <c r="K99" s="23">
        <v>7663</v>
      </c>
      <c r="L99" t="s">
        <v>1575</v>
      </c>
      <c r="M99">
        <v>1.62</v>
      </c>
      <c r="N99" t="s">
        <v>1576</v>
      </c>
      <c r="O99">
        <v>398</v>
      </c>
      <c r="P99" t="s">
        <v>1577</v>
      </c>
      <c r="S99" t="s">
        <v>1578</v>
      </c>
    </row>
    <row r="100" spans="1:19" x14ac:dyDescent="0.3">
      <c r="A100">
        <v>2024</v>
      </c>
      <c r="B100" t="s">
        <v>772</v>
      </c>
      <c r="C100" t="s">
        <v>755</v>
      </c>
      <c r="D100" t="s">
        <v>76</v>
      </c>
      <c r="E100" t="s">
        <v>1315</v>
      </c>
      <c r="F100" t="s">
        <v>11</v>
      </c>
      <c r="G100" t="s">
        <v>13</v>
      </c>
      <c r="H100" t="s">
        <v>1554</v>
      </c>
      <c r="I100" t="s">
        <v>1573</v>
      </c>
      <c r="J100" t="s">
        <v>1574</v>
      </c>
      <c r="K100" s="23">
        <v>15935</v>
      </c>
      <c r="L100" t="s">
        <v>1575</v>
      </c>
      <c r="M100">
        <v>2.68</v>
      </c>
      <c r="N100" t="s">
        <v>1576</v>
      </c>
      <c r="O100">
        <v>1371</v>
      </c>
      <c r="P100" t="s">
        <v>1845</v>
      </c>
      <c r="S100" t="s">
        <v>1578</v>
      </c>
    </row>
    <row r="101" spans="1:19" x14ac:dyDescent="0.3">
      <c r="A101">
        <v>2024</v>
      </c>
      <c r="B101" t="s">
        <v>772</v>
      </c>
      <c r="C101" t="s">
        <v>755</v>
      </c>
      <c r="D101" t="s">
        <v>76</v>
      </c>
      <c r="E101" t="s">
        <v>1315</v>
      </c>
      <c r="F101" t="s">
        <v>11</v>
      </c>
      <c r="G101" t="s">
        <v>13</v>
      </c>
      <c r="H101" t="s">
        <v>1554</v>
      </c>
      <c r="I101" t="s">
        <v>1573</v>
      </c>
      <c r="J101" t="s">
        <v>1584</v>
      </c>
      <c r="K101" s="23">
        <v>36991</v>
      </c>
      <c r="L101" t="s">
        <v>1575</v>
      </c>
      <c r="M101">
        <v>3.5</v>
      </c>
      <c r="N101" t="s">
        <v>1576</v>
      </c>
      <c r="O101">
        <v>4164</v>
      </c>
      <c r="P101" t="s">
        <v>1845</v>
      </c>
      <c r="S101" t="s">
        <v>1578</v>
      </c>
    </row>
    <row r="102" spans="1:19" x14ac:dyDescent="0.3">
      <c r="A102">
        <v>2024</v>
      </c>
      <c r="B102" t="s">
        <v>772</v>
      </c>
      <c r="C102" t="s">
        <v>755</v>
      </c>
      <c r="D102" t="s">
        <v>76</v>
      </c>
      <c r="E102" t="s">
        <v>1315</v>
      </c>
      <c r="F102" t="s">
        <v>11</v>
      </c>
      <c r="G102" t="s">
        <v>13</v>
      </c>
      <c r="H102" t="s">
        <v>1554</v>
      </c>
      <c r="I102" t="s">
        <v>1580</v>
      </c>
      <c r="J102" t="s">
        <v>1581</v>
      </c>
      <c r="K102" s="23">
        <v>310</v>
      </c>
      <c r="L102" t="s">
        <v>1575</v>
      </c>
      <c r="M102">
        <v>26.38</v>
      </c>
      <c r="N102" t="s">
        <v>1576</v>
      </c>
      <c r="O102">
        <v>263</v>
      </c>
      <c r="P102" t="s">
        <v>1845</v>
      </c>
      <c r="S102" t="s">
        <v>1578</v>
      </c>
    </row>
    <row r="103" spans="1:19" x14ac:dyDescent="0.3">
      <c r="A103">
        <v>2024</v>
      </c>
      <c r="B103" t="s">
        <v>772</v>
      </c>
      <c r="C103" t="s">
        <v>755</v>
      </c>
      <c r="D103" t="s">
        <v>76</v>
      </c>
      <c r="E103" t="s">
        <v>1315</v>
      </c>
      <c r="F103" t="s">
        <v>11</v>
      </c>
      <c r="G103" t="s">
        <v>13</v>
      </c>
      <c r="H103" t="s">
        <v>1554</v>
      </c>
      <c r="I103" t="s">
        <v>1580</v>
      </c>
      <c r="J103" t="s">
        <v>1582</v>
      </c>
      <c r="K103" s="23">
        <v>34772</v>
      </c>
      <c r="L103" t="s">
        <v>1575</v>
      </c>
      <c r="M103">
        <v>3.86</v>
      </c>
      <c r="N103" t="s">
        <v>1576</v>
      </c>
      <c r="O103">
        <v>4310</v>
      </c>
      <c r="P103" t="s">
        <v>1845</v>
      </c>
      <c r="S103" t="s">
        <v>1578</v>
      </c>
    </row>
    <row r="104" spans="1:19" x14ac:dyDescent="0.3">
      <c r="A104">
        <v>2024</v>
      </c>
      <c r="B104" t="s">
        <v>772</v>
      </c>
      <c r="C104" t="s">
        <v>755</v>
      </c>
      <c r="D104" t="s">
        <v>76</v>
      </c>
      <c r="E104" t="s">
        <v>1315</v>
      </c>
      <c r="F104" t="s">
        <v>11</v>
      </c>
      <c r="G104" t="s">
        <v>13</v>
      </c>
      <c r="H104" t="s">
        <v>1554</v>
      </c>
      <c r="I104" t="s">
        <v>1580</v>
      </c>
      <c r="J104" t="s">
        <v>1583</v>
      </c>
      <c r="K104" s="23">
        <v>7663</v>
      </c>
      <c r="L104" t="s">
        <v>1575</v>
      </c>
      <c r="M104">
        <v>3.68</v>
      </c>
      <c r="N104" t="s">
        <v>1576</v>
      </c>
      <c r="O104">
        <v>908</v>
      </c>
      <c r="P104" t="s">
        <v>1845</v>
      </c>
      <c r="S104" t="s">
        <v>1578</v>
      </c>
    </row>
    <row r="105" spans="1:19" x14ac:dyDescent="0.3">
      <c r="A105">
        <v>2024</v>
      </c>
      <c r="B105" t="s">
        <v>772</v>
      </c>
      <c r="C105" t="s">
        <v>730</v>
      </c>
      <c r="D105" t="s">
        <v>59</v>
      </c>
      <c r="E105" t="s">
        <v>1438</v>
      </c>
      <c r="F105" t="s">
        <v>11</v>
      </c>
      <c r="G105" t="s">
        <v>13</v>
      </c>
      <c r="H105" t="s">
        <v>16</v>
      </c>
      <c r="I105" t="s">
        <v>1573</v>
      </c>
      <c r="J105" t="s">
        <v>1574</v>
      </c>
      <c r="K105">
        <v>433</v>
      </c>
      <c r="L105" t="s">
        <v>1575</v>
      </c>
      <c r="M105">
        <v>15.6</v>
      </c>
      <c r="N105" t="s">
        <v>1576</v>
      </c>
      <c r="O105">
        <v>217</v>
      </c>
      <c r="P105" t="s">
        <v>1577</v>
      </c>
    </row>
    <row r="106" spans="1:19" x14ac:dyDescent="0.3">
      <c r="A106">
        <v>2024</v>
      </c>
      <c r="B106" t="s">
        <v>772</v>
      </c>
      <c r="C106" t="s">
        <v>730</v>
      </c>
      <c r="D106" t="s">
        <v>59</v>
      </c>
      <c r="E106" t="s">
        <v>1438</v>
      </c>
      <c r="F106" t="s">
        <v>11</v>
      </c>
      <c r="G106" t="s">
        <v>13</v>
      </c>
      <c r="H106" t="s">
        <v>16</v>
      </c>
      <c r="I106" t="s">
        <v>1573</v>
      </c>
      <c r="J106" t="s">
        <v>1584</v>
      </c>
      <c r="K106">
        <v>794</v>
      </c>
      <c r="L106" t="s">
        <v>1575</v>
      </c>
      <c r="M106">
        <v>10.4</v>
      </c>
      <c r="N106" t="s">
        <v>1576</v>
      </c>
      <c r="O106">
        <v>265</v>
      </c>
      <c r="P106" t="s">
        <v>1577</v>
      </c>
    </row>
    <row r="107" spans="1:19" x14ac:dyDescent="0.3">
      <c r="A107">
        <v>2024</v>
      </c>
      <c r="B107" t="s">
        <v>772</v>
      </c>
      <c r="C107" t="s">
        <v>730</v>
      </c>
      <c r="D107" t="s">
        <v>59</v>
      </c>
      <c r="E107" t="s">
        <v>1438</v>
      </c>
      <c r="F107" t="s">
        <v>11</v>
      </c>
      <c r="G107" t="s">
        <v>13</v>
      </c>
      <c r="H107" t="s">
        <v>16</v>
      </c>
      <c r="I107" t="s">
        <v>1580</v>
      </c>
      <c r="J107" t="s">
        <v>1581</v>
      </c>
      <c r="K107">
        <v>250</v>
      </c>
      <c r="L107" t="s">
        <v>1575</v>
      </c>
      <c r="M107">
        <v>11.6</v>
      </c>
      <c r="N107" t="s">
        <v>1576</v>
      </c>
      <c r="O107">
        <v>93</v>
      </c>
      <c r="P107" t="s">
        <v>1577</v>
      </c>
    </row>
    <row r="108" spans="1:19" x14ac:dyDescent="0.3">
      <c r="A108">
        <v>2024</v>
      </c>
      <c r="B108" t="s">
        <v>772</v>
      </c>
      <c r="C108" t="s">
        <v>730</v>
      </c>
      <c r="D108" t="s">
        <v>59</v>
      </c>
      <c r="E108" t="s">
        <v>1438</v>
      </c>
      <c r="F108" t="s">
        <v>11</v>
      </c>
      <c r="G108" t="s">
        <v>13</v>
      </c>
      <c r="H108" t="s">
        <v>16</v>
      </c>
      <c r="I108" t="s">
        <v>1580</v>
      </c>
      <c r="J108" t="s">
        <v>1582</v>
      </c>
      <c r="K108">
        <v>557</v>
      </c>
      <c r="L108" t="s">
        <v>1575</v>
      </c>
      <c r="M108">
        <v>7.5</v>
      </c>
      <c r="N108" t="s">
        <v>1576</v>
      </c>
      <c r="O108">
        <v>135</v>
      </c>
      <c r="P108" t="s">
        <v>1577</v>
      </c>
    </row>
    <row r="109" spans="1:19" x14ac:dyDescent="0.3">
      <c r="A109">
        <v>2024</v>
      </c>
      <c r="B109" t="s">
        <v>772</v>
      </c>
      <c r="C109" t="s">
        <v>730</v>
      </c>
      <c r="D109" t="s">
        <v>59</v>
      </c>
      <c r="E109" t="s">
        <v>1438</v>
      </c>
      <c r="F109" t="s">
        <v>11</v>
      </c>
      <c r="G109" t="s">
        <v>13</v>
      </c>
      <c r="H109" t="s">
        <v>16</v>
      </c>
      <c r="I109" t="s">
        <v>1580</v>
      </c>
      <c r="J109" t="s">
        <v>1583</v>
      </c>
      <c r="K109">
        <v>2749</v>
      </c>
      <c r="L109" t="s">
        <v>1575</v>
      </c>
      <c r="M109">
        <v>2.6</v>
      </c>
      <c r="N109" t="s">
        <v>1576</v>
      </c>
      <c r="O109">
        <v>229</v>
      </c>
      <c r="P109" t="s">
        <v>1577</v>
      </c>
    </row>
    <row r="110" spans="1:19" x14ac:dyDescent="0.3">
      <c r="A110">
        <v>2024</v>
      </c>
      <c r="B110" t="s">
        <v>772</v>
      </c>
      <c r="C110" t="s">
        <v>730</v>
      </c>
      <c r="D110" t="s">
        <v>60</v>
      </c>
      <c r="E110" t="s">
        <v>1439</v>
      </c>
      <c r="F110" t="s">
        <v>11</v>
      </c>
      <c r="G110" t="s">
        <v>19</v>
      </c>
      <c r="H110" t="s">
        <v>16</v>
      </c>
      <c r="I110" t="s">
        <v>1573</v>
      </c>
      <c r="J110" t="s">
        <v>1574</v>
      </c>
      <c r="K110">
        <v>305</v>
      </c>
      <c r="L110" t="s">
        <v>1575</v>
      </c>
      <c r="M110">
        <v>11</v>
      </c>
      <c r="N110" t="s">
        <v>1576</v>
      </c>
      <c r="O110">
        <v>107</v>
      </c>
      <c r="P110" t="s">
        <v>1577</v>
      </c>
    </row>
    <row r="111" spans="1:19" x14ac:dyDescent="0.3">
      <c r="A111">
        <v>2024</v>
      </c>
      <c r="B111" t="s">
        <v>772</v>
      </c>
      <c r="C111" t="s">
        <v>730</v>
      </c>
      <c r="D111" t="s">
        <v>60</v>
      </c>
      <c r="E111" t="s">
        <v>1439</v>
      </c>
      <c r="F111" t="s">
        <v>11</v>
      </c>
      <c r="G111" t="s">
        <v>19</v>
      </c>
      <c r="H111" t="s">
        <v>16</v>
      </c>
      <c r="I111" t="s">
        <v>1573</v>
      </c>
      <c r="J111" t="s">
        <v>1584</v>
      </c>
      <c r="K111">
        <v>2076</v>
      </c>
      <c r="L111" t="s">
        <v>1575</v>
      </c>
      <c r="M111">
        <v>8.9</v>
      </c>
      <c r="N111" t="s">
        <v>1576</v>
      </c>
      <c r="O111">
        <v>592</v>
      </c>
      <c r="P111" t="s">
        <v>1577</v>
      </c>
    </row>
    <row r="112" spans="1:19" x14ac:dyDescent="0.3">
      <c r="A112">
        <v>2024</v>
      </c>
      <c r="B112" t="s">
        <v>772</v>
      </c>
      <c r="C112" t="s">
        <v>730</v>
      </c>
      <c r="D112" t="s">
        <v>60</v>
      </c>
      <c r="E112" t="s">
        <v>1439</v>
      </c>
      <c r="F112" t="s">
        <v>11</v>
      </c>
      <c r="G112" t="s">
        <v>19</v>
      </c>
      <c r="H112" t="s">
        <v>16</v>
      </c>
      <c r="I112" t="s">
        <v>1580</v>
      </c>
      <c r="J112" t="s">
        <v>1581</v>
      </c>
      <c r="K112">
        <v>58</v>
      </c>
      <c r="L112" t="s">
        <v>1575</v>
      </c>
      <c r="M112">
        <v>10.199999999999999</v>
      </c>
      <c r="N112" t="s">
        <v>1576</v>
      </c>
      <c r="O112">
        <v>19</v>
      </c>
      <c r="P112" t="s">
        <v>1577</v>
      </c>
    </row>
    <row r="113" spans="1:18" x14ac:dyDescent="0.3">
      <c r="A113">
        <v>2024</v>
      </c>
      <c r="B113" t="s">
        <v>772</v>
      </c>
      <c r="C113" t="s">
        <v>730</v>
      </c>
      <c r="D113" t="s">
        <v>60</v>
      </c>
      <c r="E113" t="s">
        <v>1439</v>
      </c>
      <c r="F113" t="s">
        <v>11</v>
      </c>
      <c r="G113" t="s">
        <v>19</v>
      </c>
      <c r="H113" t="s">
        <v>16</v>
      </c>
      <c r="I113" t="s">
        <v>1580</v>
      </c>
      <c r="J113" t="s">
        <v>1582</v>
      </c>
      <c r="K113">
        <v>789</v>
      </c>
      <c r="L113" t="s">
        <v>1575</v>
      </c>
      <c r="M113">
        <v>5.4</v>
      </c>
      <c r="N113" t="s">
        <v>1576</v>
      </c>
      <c r="O113">
        <v>138</v>
      </c>
      <c r="P113" t="s">
        <v>1577</v>
      </c>
    </row>
    <row r="114" spans="1:18" x14ac:dyDescent="0.3">
      <c r="A114">
        <v>2024</v>
      </c>
      <c r="B114" t="s">
        <v>772</v>
      </c>
      <c r="C114" t="s">
        <v>730</v>
      </c>
      <c r="D114" t="s">
        <v>60</v>
      </c>
      <c r="E114" t="s">
        <v>1439</v>
      </c>
      <c r="F114" t="s">
        <v>11</v>
      </c>
      <c r="G114" t="s">
        <v>19</v>
      </c>
      <c r="H114" t="s">
        <v>16</v>
      </c>
      <c r="I114" t="s">
        <v>1580</v>
      </c>
      <c r="J114" t="s">
        <v>1583</v>
      </c>
      <c r="K114">
        <v>2536</v>
      </c>
      <c r="L114" t="s">
        <v>1575</v>
      </c>
      <c r="M114">
        <v>5</v>
      </c>
      <c r="N114" t="s">
        <v>1576</v>
      </c>
      <c r="O114">
        <v>411</v>
      </c>
      <c r="P114" t="s">
        <v>1577</v>
      </c>
    </row>
    <row r="115" spans="1:18" x14ac:dyDescent="0.3">
      <c r="A115">
        <v>2024</v>
      </c>
      <c r="B115" t="s">
        <v>772</v>
      </c>
      <c r="C115" t="s">
        <v>715</v>
      </c>
      <c r="D115" s="11" t="s">
        <v>1917</v>
      </c>
      <c r="H115" s="11" t="s">
        <v>1933</v>
      </c>
      <c r="I115" s="11" t="s">
        <v>1573</v>
      </c>
      <c r="J115" s="11" t="s">
        <v>1934</v>
      </c>
      <c r="K115" s="11">
        <v>130</v>
      </c>
      <c r="L115" s="11" t="s">
        <v>1715</v>
      </c>
      <c r="M115" s="11"/>
      <c r="N115" s="11"/>
      <c r="O115" s="11"/>
      <c r="P115" s="11"/>
      <c r="Q115" s="11"/>
      <c r="R115" s="11"/>
    </row>
    <row r="116" spans="1:18" x14ac:dyDescent="0.3">
      <c r="A116">
        <v>2024</v>
      </c>
      <c r="B116" t="s">
        <v>772</v>
      </c>
      <c r="C116" t="s">
        <v>715</v>
      </c>
      <c r="D116" s="11" t="s">
        <v>1917</v>
      </c>
      <c r="H116" s="11" t="s">
        <v>1933</v>
      </c>
      <c r="I116" s="11" t="s">
        <v>1573</v>
      </c>
      <c r="J116" s="11" t="s">
        <v>1584</v>
      </c>
      <c r="K116" s="11">
        <v>430</v>
      </c>
      <c r="L116" s="11" t="s">
        <v>1715</v>
      </c>
      <c r="M116" s="11"/>
      <c r="N116" s="11"/>
      <c r="O116" s="11"/>
      <c r="P116" s="11"/>
      <c r="Q116" s="11"/>
      <c r="R116" s="11"/>
    </row>
    <row r="117" spans="1:18" x14ac:dyDescent="0.3">
      <c r="A117">
        <v>2024</v>
      </c>
      <c r="B117" t="s">
        <v>772</v>
      </c>
      <c r="C117" t="s">
        <v>715</v>
      </c>
      <c r="D117" s="11" t="s">
        <v>1917</v>
      </c>
      <c r="H117" s="11" t="s">
        <v>1933</v>
      </c>
      <c r="I117" s="11" t="s">
        <v>1580</v>
      </c>
      <c r="J117" s="11" t="s">
        <v>1581</v>
      </c>
      <c r="K117" s="11">
        <v>1050</v>
      </c>
      <c r="L117" s="11" t="s">
        <v>1715</v>
      </c>
      <c r="M117" s="11"/>
      <c r="N117" s="11"/>
      <c r="O117" s="11"/>
      <c r="P117" s="11"/>
      <c r="Q117" s="11"/>
      <c r="R117" s="11"/>
    </row>
    <row r="118" spans="1:18" x14ac:dyDescent="0.3">
      <c r="A118">
        <v>2024</v>
      </c>
      <c r="B118" t="s">
        <v>772</v>
      </c>
      <c r="C118" t="s">
        <v>715</v>
      </c>
      <c r="D118" s="11" t="s">
        <v>1917</v>
      </c>
      <c r="H118" s="11" t="s">
        <v>1933</v>
      </c>
      <c r="I118" s="11" t="s">
        <v>1580</v>
      </c>
      <c r="J118" s="11" t="s">
        <v>1582</v>
      </c>
      <c r="K118" s="11">
        <v>1200</v>
      </c>
      <c r="L118" s="11" t="s">
        <v>1715</v>
      </c>
      <c r="M118" s="11"/>
      <c r="N118" s="11"/>
      <c r="O118" s="11"/>
      <c r="P118" s="11"/>
      <c r="Q118" s="11"/>
      <c r="R118" s="11"/>
    </row>
    <row r="119" spans="1:18" x14ac:dyDescent="0.3">
      <c r="A119">
        <v>2024</v>
      </c>
      <c r="B119" t="s">
        <v>772</v>
      </c>
      <c r="C119" t="s">
        <v>715</v>
      </c>
      <c r="D119" s="11" t="s">
        <v>1917</v>
      </c>
      <c r="H119" s="11" t="s">
        <v>1933</v>
      </c>
      <c r="I119" s="11" t="s">
        <v>1580</v>
      </c>
      <c r="J119" s="11" t="s">
        <v>1583</v>
      </c>
      <c r="K119" s="11">
        <v>600</v>
      </c>
      <c r="L119" s="11" t="s">
        <v>1715</v>
      </c>
      <c r="M119" s="11"/>
      <c r="N119" s="11"/>
      <c r="O119" s="11"/>
      <c r="P119" s="11"/>
      <c r="Q119" s="11"/>
      <c r="R119" s="11"/>
    </row>
    <row r="120" spans="1:18" x14ac:dyDescent="0.3">
      <c r="A120">
        <v>2024</v>
      </c>
      <c r="B120" t="s">
        <v>772</v>
      </c>
      <c r="C120" t="s">
        <v>715</v>
      </c>
      <c r="D120" s="11" t="s">
        <v>1918</v>
      </c>
      <c r="H120" s="11" t="s">
        <v>1933</v>
      </c>
      <c r="I120" s="11" t="s">
        <v>1573</v>
      </c>
      <c r="J120" s="11" t="s">
        <v>1934</v>
      </c>
      <c r="K120" s="11">
        <v>16</v>
      </c>
      <c r="L120" s="11" t="s">
        <v>1715</v>
      </c>
      <c r="M120" s="11"/>
      <c r="N120" s="11"/>
      <c r="O120" s="11"/>
      <c r="P120" s="11"/>
      <c r="Q120" s="11"/>
      <c r="R120" s="11"/>
    </row>
    <row r="121" spans="1:18" x14ac:dyDescent="0.3">
      <c r="A121">
        <v>2024</v>
      </c>
      <c r="B121" t="s">
        <v>772</v>
      </c>
      <c r="C121" t="s">
        <v>715</v>
      </c>
      <c r="D121" s="11" t="s">
        <v>1918</v>
      </c>
      <c r="H121" s="11" t="s">
        <v>1933</v>
      </c>
      <c r="I121" s="11" t="s">
        <v>1573</v>
      </c>
      <c r="J121" s="11" t="s">
        <v>1584</v>
      </c>
      <c r="K121" s="11">
        <v>320</v>
      </c>
      <c r="L121" s="11" t="s">
        <v>1715</v>
      </c>
      <c r="M121" s="11"/>
      <c r="N121" s="11"/>
      <c r="O121" s="11"/>
      <c r="P121" s="11"/>
      <c r="Q121" s="11"/>
      <c r="R121" s="11"/>
    </row>
    <row r="122" spans="1:18" x14ac:dyDescent="0.3">
      <c r="A122">
        <v>2024</v>
      </c>
      <c r="B122" t="s">
        <v>772</v>
      </c>
      <c r="C122" t="s">
        <v>715</v>
      </c>
      <c r="D122" s="11" t="s">
        <v>1918</v>
      </c>
      <c r="H122" s="11" t="s">
        <v>1933</v>
      </c>
      <c r="I122" s="11" t="s">
        <v>1580</v>
      </c>
      <c r="J122" s="11" t="s">
        <v>1581</v>
      </c>
      <c r="K122" s="11">
        <v>600</v>
      </c>
      <c r="L122" s="11" t="s">
        <v>1715</v>
      </c>
      <c r="M122" s="11"/>
      <c r="N122" s="11"/>
      <c r="O122" s="11"/>
      <c r="P122" s="11"/>
      <c r="Q122" s="11"/>
      <c r="R122" s="11"/>
    </row>
    <row r="123" spans="1:18" x14ac:dyDescent="0.3">
      <c r="A123">
        <v>2024</v>
      </c>
      <c r="B123" t="s">
        <v>772</v>
      </c>
      <c r="C123" t="s">
        <v>715</v>
      </c>
      <c r="D123" s="11" t="s">
        <v>1918</v>
      </c>
      <c r="H123" s="11" t="s">
        <v>1933</v>
      </c>
      <c r="I123" s="11" t="s">
        <v>1580</v>
      </c>
      <c r="J123" s="11" t="s">
        <v>1582</v>
      </c>
      <c r="K123" s="11">
        <v>190</v>
      </c>
      <c r="L123" s="11" t="s">
        <v>1715</v>
      </c>
      <c r="M123" s="11"/>
      <c r="N123" s="11"/>
      <c r="O123" s="11"/>
      <c r="P123" s="11"/>
      <c r="Q123" s="11"/>
      <c r="R123" s="11"/>
    </row>
    <row r="124" spans="1:18" x14ac:dyDescent="0.3">
      <c r="A124">
        <v>2024</v>
      </c>
      <c r="B124" t="s">
        <v>772</v>
      </c>
      <c r="C124" t="s">
        <v>715</v>
      </c>
      <c r="D124" s="11" t="s">
        <v>1918</v>
      </c>
      <c r="H124" s="11" t="s">
        <v>1933</v>
      </c>
      <c r="I124" s="11" t="s">
        <v>1580</v>
      </c>
      <c r="J124" s="11" t="s">
        <v>1583</v>
      </c>
      <c r="K124" s="11">
        <v>200</v>
      </c>
      <c r="L124" s="11" t="s">
        <v>1715</v>
      </c>
      <c r="M124" s="11"/>
      <c r="N124" s="11"/>
      <c r="O124" s="11"/>
      <c r="P124" s="11"/>
      <c r="Q124" s="11"/>
      <c r="R124" s="11"/>
    </row>
    <row r="125" spans="1:18" x14ac:dyDescent="0.3">
      <c r="A125">
        <v>2024</v>
      </c>
      <c r="B125" t="s">
        <v>772</v>
      </c>
      <c r="C125" t="s">
        <v>715</v>
      </c>
      <c r="D125" s="11" t="s">
        <v>1919</v>
      </c>
      <c r="H125" s="11" t="s">
        <v>1933</v>
      </c>
      <c r="I125" s="11" t="s">
        <v>1573</v>
      </c>
      <c r="J125" s="11" t="s">
        <v>1934</v>
      </c>
      <c r="K125" s="11">
        <v>26</v>
      </c>
      <c r="L125" s="11" t="s">
        <v>1715</v>
      </c>
      <c r="M125" s="11"/>
      <c r="N125" s="11"/>
      <c r="O125" s="11"/>
      <c r="P125" s="11"/>
      <c r="Q125" s="11"/>
      <c r="R125" s="11"/>
    </row>
    <row r="126" spans="1:18" x14ac:dyDescent="0.3">
      <c r="A126">
        <v>2024</v>
      </c>
      <c r="B126" t="s">
        <v>772</v>
      </c>
      <c r="C126" t="s">
        <v>715</v>
      </c>
      <c r="D126" s="11" t="s">
        <v>1919</v>
      </c>
      <c r="H126" s="11" t="s">
        <v>1933</v>
      </c>
      <c r="I126" s="11" t="s">
        <v>1573</v>
      </c>
      <c r="J126" s="11" t="s">
        <v>1584</v>
      </c>
      <c r="K126" s="11">
        <v>260</v>
      </c>
      <c r="L126" s="11" t="s">
        <v>1715</v>
      </c>
      <c r="M126" s="11"/>
      <c r="N126" s="11"/>
      <c r="O126" s="11"/>
      <c r="P126" s="11"/>
      <c r="Q126" s="11"/>
      <c r="R126" s="11"/>
    </row>
    <row r="127" spans="1:18" x14ac:dyDescent="0.3">
      <c r="A127">
        <v>2024</v>
      </c>
      <c r="B127" t="s">
        <v>772</v>
      </c>
      <c r="C127" t="s">
        <v>715</v>
      </c>
      <c r="D127" s="11" t="s">
        <v>1919</v>
      </c>
      <c r="H127" s="11" t="s">
        <v>1933</v>
      </c>
      <c r="I127" s="11" t="s">
        <v>1580</v>
      </c>
      <c r="J127" s="11" t="s">
        <v>1581</v>
      </c>
      <c r="K127" s="11">
        <v>330</v>
      </c>
      <c r="L127" s="11" t="s">
        <v>1715</v>
      </c>
      <c r="M127" s="11"/>
      <c r="N127" s="11"/>
      <c r="O127" s="11"/>
      <c r="P127" s="11"/>
      <c r="Q127" s="11"/>
      <c r="R127" s="11"/>
    </row>
    <row r="128" spans="1:18" x14ac:dyDescent="0.3">
      <c r="A128">
        <v>2024</v>
      </c>
      <c r="B128" t="s">
        <v>772</v>
      </c>
      <c r="C128" t="s">
        <v>715</v>
      </c>
      <c r="D128" s="11" t="s">
        <v>1919</v>
      </c>
      <c r="H128" s="11" t="s">
        <v>1933</v>
      </c>
      <c r="I128" s="11" t="s">
        <v>1580</v>
      </c>
      <c r="J128" s="11" t="s">
        <v>1582</v>
      </c>
      <c r="K128" s="11">
        <v>290</v>
      </c>
      <c r="L128" s="11" t="s">
        <v>1715</v>
      </c>
      <c r="M128" s="11"/>
      <c r="N128" s="11"/>
      <c r="O128" s="11"/>
      <c r="P128" s="11"/>
      <c r="Q128" s="11"/>
      <c r="R128" s="11"/>
    </row>
    <row r="129" spans="1:18" x14ac:dyDescent="0.3">
      <c r="A129">
        <v>2024</v>
      </c>
      <c r="B129" t="s">
        <v>772</v>
      </c>
      <c r="C129" t="s">
        <v>715</v>
      </c>
      <c r="D129" s="11" t="s">
        <v>1919</v>
      </c>
      <c r="H129" s="11" t="s">
        <v>1933</v>
      </c>
      <c r="I129" s="11" t="s">
        <v>1580</v>
      </c>
      <c r="J129" s="11" t="s">
        <v>1583</v>
      </c>
      <c r="K129" s="11">
        <v>150</v>
      </c>
      <c r="L129" s="11" t="s">
        <v>1715</v>
      </c>
      <c r="M129" s="11"/>
      <c r="N129" s="11"/>
      <c r="O129" s="11"/>
      <c r="P129" s="11"/>
      <c r="Q129" s="11"/>
      <c r="R129" s="11"/>
    </row>
    <row r="130" spans="1:18" x14ac:dyDescent="0.3">
      <c r="A130">
        <v>2024</v>
      </c>
      <c r="B130" t="s">
        <v>772</v>
      </c>
      <c r="C130" t="s">
        <v>715</v>
      </c>
      <c r="D130" s="11" t="s">
        <v>1920</v>
      </c>
      <c r="H130" s="11" t="s">
        <v>1933</v>
      </c>
      <c r="I130" s="11" t="s">
        <v>1573</v>
      </c>
      <c r="J130" s="11" t="s">
        <v>1934</v>
      </c>
      <c r="K130" s="11">
        <v>6</v>
      </c>
      <c r="L130" s="11" t="s">
        <v>1715</v>
      </c>
      <c r="M130" s="11"/>
      <c r="N130" s="11"/>
      <c r="O130" s="11"/>
      <c r="P130" s="11"/>
      <c r="Q130" s="11"/>
      <c r="R130" s="11"/>
    </row>
    <row r="131" spans="1:18" x14ac:dyDescent="0.3">
      <c r="A131">
        <v>2024</v>
      </c>
      <c r="B131" t="s">
        <v>772</v>
      </c>
      <c r="C131" t="s">
        <v>715</v>
      </c>
      <c r="D131" s="11" t="s">
        <v>1920</v>
      </c>
      <c r="H131" s="11" t="s">
        <v>1933</v>
      </c>
      <c r="I131" s="11" t="s">
        <v>1573</v>
      </c>
      <c r="J131" s="11" t="s">
        <v>1584</v>
      </c>
      <c r="K131" s="11">
        <v>65</v>
      </c>
      <c r="L131" s="11" t="s">
        <v>1715</v>
      </c>
      <c r="M131" s="11"/>
      <c r="N131" s="11"/>
      <c r="O131" s="11"/>
      <c r="P131" s="11"/>
      <c r="Q131" s="11"/>
      <c r="R131" s="11"/>
    </row>
    <row r="132" spans="1:18" x14ac:dyDescent="0.3">
      <c r="A132">
        <v>2024</v>
      </c>
      <c r="B132" t="s">
        <v>772</v>
      </c>
      <c r="C132" t="s">
        <v>715</v>
      </c>
      <c r="D132" s="11" t="s">
        <v>1920</v>
      </c>
      <c r="H132" s="11" t="s">
        <v>1933</v>
      </c>
      <c r="I132" s="11" t="s">
        <v>1580</v>
      </c>
      <c r="J132" s="11" t="s">
        <v>1581</v>
      </c>
      <c r="K132" s="11">
        <v>450</v>
      </c>
      <c r="L132" s="11" t="s">
        <v>1715</v>
      </c>
      <c r="M132" s="11"/>
      <c r="N132" s="11"/>
      <c r="O132" s="11"/>
      <c r="P132" s="11"/>
      <c r="Q132" s="11"/>
      <c r="R132" s="11"/>
    </row>
    <row r="133" spans="1:18" x14ac:dyDescent="0.3">
      <c r="A133">
        <v>2024</v>
      </c>
      <c r="B133" t="s">
        <v>772</v>
      </c>
      <c r="C133" t="s">
        <v>715</v>
      </c>
      <c r="D133" s="11" t="s">
        <v>1920</v>
      </c>
      <c r="H133" s="11" t="s">
        <v>1933</v>
      </c>
      <c r="I133" s="11" t="s">
        <v>1580</v>
      </c>
      <c r="J133" s="11" t="s">
        <v>1582</v>
      </c>
      <c r="K133" s="11">
        <v>430</v>
      </c>
      <c r="L133" s="11" t="s">
        <v>1715</v>
      </c>
      <c r="M133" s="11"/>
      <c r="N133" s="11"/>
      <c r="O133" s="11"/>
      <c r="P133" s="11"/>
      <c r="Q133" s="11"/>
      <c r="R133" s="11"/>
    </row>
    <row r="134" spans="1:18" x14ac:dyDescent="0.3">
      <c r="A134">
        <v>2024</v>
      </c>
      <c r="B134" t="s">
        <v>772</v>
      </c>
      <c r="C134" t="s">
        <v>715</v>
      </c>
      <c r="D134" s="11" t="s">
        <v>1920</v>
      </c>
      <c r="H134" s="11" t="s">
        <v>1933</v>
      </c>
      <c r="I134" s="11" t="s">
        <v>1580</v>
      </c>
      <c r="J134" s="11" t="s">
        <v>1583</v>
      </c>
      <c r="K134" s="11">
        <v>350</v>
      </c>
      <c r="L134" s="11" t="s">
        <v>1715</v>
      </c>
      <c r="M134" s="11"/>
      <c r="N134" s="11"/>
      <c r="O134" s="11"/>
      <c r="P134" s="11"/>
      <c r="Q134" s="11"/>
      <c r="R134" s="11"/>
    </row>
    <row r="135" spans="1:18" x14ac:dyDescent="0.3">
      <c r="A135">
        <v>2024</v>
      </c>
      <c r="B135" t="s">
        <v>1538</v>
      </c>
      <c r="C135" t="s">
        <v>715</v>
      </c>
      <c r="D135" s="11" t="s">
        <v>1921</v>
      </c>
      <c r="H135" s="11" t="s">
        <v>1933</v>
      </c>
      <c r="I135" s="11" t="s">
        <v>1573</v>
      </c>
      <c r="J135" s="11" t="s">
        <v>1934</v>
      </c>
      <c r="K135" s="11">
        <v>178</v>
      </c>
      <c r="L135" s="11" t="s">
        <v>1715</v>
      </c>
      <c r="M135" s="11"/>
      <c r="N135" s="11"/>
      <c r="O135" s="11"/>
      <c r="P135" s="11"/>
      <c r="Q135" s="11"/>
      <c r="R135" s="11"/>
    </row>
    <row r="136" spans="1:18" x14ac:dyDescent="0.3">
      <c r="A136">
        <v>2024</v>
      </c>
      <c r="B136" t="s">
        <v>1538</v>
      </c>
      <c r="C136" t="s">
        <v>715</v>
      </c>
      <c r="D136" s="11" t="s">
        <v>1921</v>
      </c>
      <c r="H136" s="11" t="s">
        <v>1933</v>
      </c>
      <c r="I136" s="11" t="s">
        <v>1573</v>
      </c>
      <c r="J136" s="11" t="s">
        <v>1584</v>
      </c>
      <c r="K136" s="11">
        <v>1075</v>
      </c>
      <c r="L136" s="11" t="s">
        <v>1715</v>
      </c>
      <c r="M136" s="11"/>
      <c r="N136" s="11"/>
      <c r="O136" s="11"/>
      <c r="P136" s="11"/>
      <c r="Q136" s="11"/>
      <c r="R136" s="11"/>
    </row>
    <row r="137" spans="1:18" x14ac:dyDescent="0.3">
      <c r="A137">
        <v>2024</v>
      </c>
      <c r="B137" t="s">
        <v>1538</v>
      </c>
      <c r="C137" t="s">
        <v>715</v>
      </c>
      <c r="D137" s="11" t="s">
        <v>1921</v>
      </c>
      <c r="H137" s="11" t="s">
        <v>1933</v>
      </c>
      <c r="I137" s="11" t="s">
        <v>1580</v>
      </c>
      <c r="J137" s="11" t="s">
        <v>1581</v>
      </c>
      <c r="K137" s="11">
        <v>2642</v>
      </c>
      <c r="L137" s="11" t="s">
        <v>1715</v>
      </c>
      <c r="M137" s="11"/>
      <c r="N137" s="11"/>
      <c r="O137" s="11"/>
      <c r="P137" s="11"/>
      <c r="Q137" s="11"/>
      <c r="R137" s="11"/>
    </row>
    <row r="138" spans="1:18" x14ac:dyDescent="0.3">
      <c r="A138">
        <v>2024</v>
      </c>
      <c r="B138" t="s">
        <v>1538</v>
      </c>
      <c r="C138" t="s">
        <v>715</v>
      </c>
      <c r="D138" s="11" t="s">
        <v>1921</v>
      </c>
      <c r="H138" s="11" t="s">
        <v>1933</v>
      </c>
      <c r="I138" s="11" t="s">
        <v>1580</v>
      </c>
      <c r="J138" s="11" t="s">
        <v>1582</v>
      </c>
      <c r="K138" s="11">
        <v>2413</v>
      </c>
      <c r="L138" s="11" t="s">
        <v>1715</v>
      </c>
      <c r="M138" s="11"/>
      <c r="N138" s="11"/>
      <c r="O138" s="11"/>
      <c r="P138" s="11"/>
      <c r="Q138" s="11"/>
      <c r="R138" s="11"/>
    </row>
    <row r="139" spans="1:18" x14ac:dyDescent="0.3">
      <c r="A139">
        <v>2024</v>
      </c>
      <c r="B139" t="s">
        <v>1538</v>
      </c>
      <c r="C139" t="s">
        <v>715</v>
      </c>
      <c r="D139" s="11" t="s">
        <v>1921</v>
      </c>
      <c r="H139" s="11" t="s">
        <v>1933</v>
      </c>
      <c r="I139" s="11" t="s">
        <v>1580</v>
      </c>
      <c r="J139" s="11" t="s">
        <v>1583</v>
      </c>
      <c r="K139" s="11">
        <v>1560</v>
      </c>
      <c r="L139" s="11" t="s">
        <v>1715</v>
      </c>
      <c r="M139" s="11"/>
      <c r="N139" s="11"/>
      <c r="O139" s="11"/>
      <c r="P139" s="11"/>
      <c r="Q139" s="11"/>
      <c r="R139" s="11"/>
    </row>
    <row r="140" spans="1:18" x14ac:dyDescent="0.3">
      <c r="A140">
        <v>2024</v>
      </c>
      <c r="B140" t="s">
        <v>772</v>
      </c>
      <c r="C140" t="s">
        <v>715</v>
      </c>
      <c r="D140" s="11" t="s">
        <v>200</v>
      </c>
      <c r="H140" s="11" t="s">
        <v>1935</v>
      </c>
      <c r="I140" s="11" t="s">
        <v>1580</v>
      </c>
      <c r="J140" s="11" t="s">
        <v>1581</v>
      </c>
      <c r="K140" s="11">
        <v>8.1999999999999993</v>
      </c>
      <c r="L140" s="11" t="s">
        <v>1715</v>
      </c>
      <c r="M140" s="11"/>
      <c r="N140" s="11"/>
      <c r="O140" s="11"/>
      <c r="P140" s="11"/>
      <c r="Q140" s="11"/>
      <c r="R140" s="11"/>
    </row>
    <row r="141" spans="1:18" x14ac:dyDescent="0.3">
      <c r="A141">
        <v>2024</v>
      </c>
      <c r="B141" t="s">
        <v>772</v>
      </c>
      <c r="C141" t="s">
        <v>715</v>
      </c>
      <c r="D141" s="11" t="s">
        <v>200</v>
      </c>
      <c r="H141" s="11" t="s">
        <v>557</v>
      </c>
      <c r="I141" s="11" t="s">
        <v>1580</v>
      </c>
      <c r="J141" s="11" t="s">
        <v>1581</v>
      </c>
      <c r="K141" s="11"/>
      <c r="L141" s="11" t="s">
        <v>1715</v>
      </c>
      <c r="M141" s="11">
        <v>3.12</v>
      </c>
      <c r="N141" s="11" t="s">
        <v>1615</v>
      </c>
      <c r="O141" s="11"/>
      <c r="P141" s="11"/>
      <c r="Q141" s="11"/>
      <c r="R141" s="11"/>
    </row>
    <row r="142" spans="1:18" x14ac:dyDescent="0.3">
      <c r="A142">
        <v>2024</v>
      </c>
      <c r="B142" t="s">
        <v>772</v>
      </c>
      <c r="C142" t="s">
        <v>715</v>
      </c>
      <c r="D142" s="11" t="s">
        <v>200</v>
      </c>
      <c r="H142" s="11" t="s">
        <v>125</v>
      </c>
      <c r="I142" s="11" t="s">
        <v>1580</v>
      </c>
      <c r="J142" s="11" t="s">
        <v>1581</v>
      </c>
      <c r="K142" s="11"/>
      <c r="L142" s="11" t="s">
        <v>1715</v>
      </c>
      <c r="M142" s="11">
        <v>0.85</v>
      </c>
      <c r="N142" s="11" t="s">
        <v>1615</v>
      </c>
      <c r="O142" s="11"/>
      <c r="P142" s="11"/>
      <c r="Q142" s="11"/>
      <c r="R142" s="11"/>
    </row>
    <row r="143" spans="1:18" x14ac:dyDescent="0.3">
      <c r="A143">
        <v>2024</v>
      </c>
      <c r="B143" t="s">
        <v>772</v>
      </c>
      <c r="C143" t="s">
        <v>715</v>
      </c>
      <c r="D143" s="11" t="s">
        <v>200</v>
      </c>
      <c r="H143" s="11" t="s">
        <v>1923</v>
      </c>
      <c r="I143" s="11" t="s">
        <v>1580</v>
      </c>
      <c r="J143" s="11" t="s">
        <v>1581</v>
      </c>
      <c r="K143" s="11"/>
      <c r="L143" s="11" t="s">
        <v>1715</v>
      </c>
      <c r="M143" s="11">
        <v>7.0000000000000007E-2</v>
      </c>
      <c r="N143" s="11" t="s">
        <v>1615</v>
      </c>
      <c r="O143" s="11"/>
      <c r="P143" s="11"/>
      <c r="Q143" s="11"/>
      <c r="R143" s="11"/>
    </row>
    <row r="144" spans="1:18" x14ac:dyDescent="0.3">
      <c r="A144">
        <v>2024</v>
      </c>
      <c r="B144" t="s">
        <v>772</v>
      </c>
      <c r="C144" t="s">
        <v>715</v>
      </c>
      <c r="D144" s="11" t="s">
        <v>200</v>
      </c>
      <c r="H144" s="11" t="s">
        <v>1927</v>
      </c>
      <c r="I144" s="11" t="s">
        <v>1580</v>
      </c>
      <c r="J144" s="11" t="s">
        <v>1581</v>
      </c>
      <c r="K144" s="11"/>
      <c r="L144" s="11" t="s">
        <v>1715</v>
      </c>
      <c r="M144" s="11">
        <v>0.91</v>
      </c>
      <c r="N144" s="11" t="s">
        <v>1576</v>
      </c>
      <c r="O144" s="11"/>
      <c r="P144" s="11"/>
      <c r="Q144" s="11"/>
      <c r="R144" s="11"/>
    </row>
    <row r="145" spans="1:18" x14ac:dyDescent="0.3">
      <c r="A145">
        <v>2024</v>
      </c>
      <c r="B145" t="s">
        <v>772</v>
      </c>
      <c r="C145" t="s">
        <v>715</v>
      </c>
      <c r="D145" s="11" t="s">
        <v>200</v>
      </c>
      <c r="H145" s="11" t="s">
        <v>1928</v>
      </c>
      <c r="I145" s="11" t="s">
        <v>1580</v>
      </c>
      <c r="J145" s="11" t="s">
        <v>1581</v>
      </c>
      <c r="K145" s="11"/>
      <c r="L145" s="11" t="s">
        <v>1715</v>
      </c>
      <c r="M145" s="11">
        <v>2.2000000000000002</v>
      </c>
      <c r="N145" s="11" t="s">
        <v>1576</v>
      </c>
      <c r="O145" s="11"/>
      <c r="P145" s="11"/>
      <c r="Q145" s="11"/>
      <c r="R145" s="11"/>
    </row>
    <row r="146" spans="1:18" x14ac:dyDescent="0.3">
      <c r="A146">
        <v>2024</v>
      </c>
      <c r="B146" t="s">
        <v>772</v>
      </c>
      <c r="C146" t="s">
        <v>715</v>
      </c>
      <c r="D146" s="11" t="s">
        <v>200</v>
      </c>
      <c r="H146" s="11" t="s">
        <v>1935</v>
      </c>
      <c r="I146" s="11" t="s">
        <v>1580</v>
      </c>
      <c r="J146" s="11" t="s">
        <v>1582</v>
      </c>
      <c r="K146" s="11">
        <v>15.8</v>
      </c>
      <c r="L146" s="11" t="s">
        <v>1715</v>
      </c>
      <c r="M146" s="11"/>
      <c r="N146" s="11"/>
      <c r="O146" s="11"/>
      <c r="P146" s="11"/>
      <c r="Q146" s="11"/>
      <c r="R146" s="11"/>
    </row>
    <row r="147" spans="1:18" x14ac:dyDescent="0.3">
      <c r="A147">
        <v>2024</v>
      </c>
      <c r="B147" t="s">
        <v>772</v>
      </c>
      <c r="C147" t="s">
        <v>715</v>
      </c>
      <c r="D147" s="11" t="s">
        <v>200</v>
      </c>
      <c r="H147" s="11" t="s">
        <v>557</v>
      </c>
      <c r="I147" s="11" t="s">
        <v>1580</v>
      </c>
      <c r="J147" s="11" t="s">
        <v>1582</v>
      </c>
      <c r="K147" s="11"/>
      <c r="L147" s="11" t="s">
        <v>1715</v>
      </c>
      <c r="M147" s="11">
        <v>3.12</v>
      </c>
      <c r="N147" s="11" t="s">
        <v>1615</v>
      </c>
      <c r="O147" s="11"/>
      <c r="P147" s="11"/>
      <c r="Q147" s="11"/>
      <c r="R147" s="11"/>
    </row>
    <row r="148" spans="1:18" x14ac:dyDescent="0.3">
      <c r="A148">
        <v>2024</v>
      </c>
      <c r="B148" t="s">
        <v>772</v>
      </c>
      <c r="C148" t="s">
        <v>715</v>
      </c>
      <c r="D148" s="11" t="s">
        <v>200</v>
      </c>
      <c r="H148" s="11" t="s">
        <v>125</v>
      </c>
      <c r="I148" s="11" t="s">
        <v>1580</v>
      </c>
      <c r="J148" s="11" t="s">
        <v>1582</v>
      </c>
      <c r="K148" s="11"/>
      <c r="L148" s="11" t="s">
        <v>1715</v>
      </c>
      <c r="M148" s="11">
        <v>0.94</v>
      </c>
      <c r="N148" s="11" t="s">
        <v>1615</v>
      </c>
      <c r="O148" s="11"/>
      <c r="P148" s="11"/>
      <c r="Q148" s="11"/>
      <c r="R148" s="11"/>
    </row>
    <row r="149" spans="1:18" x14ac:dyDescent="0.3">
      <c r="A149">
        <v>2024</v>
      </c>
      <c r="B149" t="s">
        <v>772</v>
      </c>
      <c r="C149" t="s">
        <v>715</v>
      </c>
      <c r="D149" s="11" t="s">
        <v>200</v>
      </c>
      <c r="H149" s="11" t="s">
        <v>1923</v>
      </c>
      <c r="I149" s="11" t="s">
        <v>1580</v>
      </c>
      <c r="J149" s="11" t="s">
        <v>1582</v>
      </c>
      <c r="K149" s="11"/>
      <c r="L149" s="11" t="s">
        <v>1715</v>
      </c>
      <c r="M149" s="11">
        <v>7.0000000000000007E-2</v>
      </c>
      <c r="N149" s="11" t="s">
        <v>1615</v>
      </c>
      <c r="O149" s="11"/>
      <c r="P149" s="11"/>
      <c r="Q149" s="11"/>
      <c r="R149" s="11"/>
    </row>
    <row r="150" spans="1:18" x14ac:dyDescent="0.3">
      <c r="A150">
        <v>2024</v>
      </c>
      <c r="B150" t="s">
        <v>772</v>
      </c>
      <c r="C150" t="s">
        <v>715</v>
      </c>
      <c r="D150" s="11" t="s">
        <v>200</v>
      </c>
      <c r="H150" s="11" t="s">
        <v>1927</v>
      </c>
      <c r="I150" s="11" t="s">
        <v>1580</v>
      </c>
      <c r="J150" s="11" t="s">
        <v>1582</v>
      </c>
      <c r="K150" s="11"/>
      <c r="L150" s="11" t="s">
        <v>1715</v>
      </c>
      <c r="M150" s="11">
        <v>0.92</v>
      </c>
      <c r="N150" s="11" t="s">
        <v>1576</v>
      </c>
      <c r="O150" s="11"/>
      <c r="P150" s="11"/>
      <c r="Q150" s="11"/>
      <c r="R150" s="11"/>
    </row>
    <row r="151" spans="1:18" x14ac:dyDescent="0.3">
      <c r="A151">
        <v>2024</v>
      </c>
      <c r="B151" t="s">
        <v>772</v>
      </c>
      <c r="C151" t="s">
        <v>715</v>
      </c>
      <c r="D151" s="11" t="s">
        <v>200</v>
      </c>
      <c r="H151" s="11" t="s">
        <v>1928</v>
      </c>
      <c r="I151" s="11" t="s">
        <v>1580</v>
      </c>
      <c r="J151" s="11" t="s">
        <v>1582</v>
      </c>
      <c r="K151" s="11"/>
      <c r="L151" s="11" t="s">
        <v>1715</v>
      </c>
      <c r="M151" s="11">
        <v>2.2999999999999998</v>
      </c>
      <c r="N151" s="11" t="s">
        <v>1576</v>
      </c>
      <c r="O151" s="11"/>
      <c r="P151" s="11"/>
      <c r="Q151" s="11"/>
      <c r="R151" s="11"/>
    </row>
    <row r="152" spans="1:18" x14ac:dyDescent="0.3">
      <c r="A152">
        <v>2024</v>
      </c>
      <c r="B152" t="s">
        <v>772</v>
      </c>
      <c r="C152" t="s">
        <v>715</v>
      </c>
      <c r="D152" s="11" t="s">
        <v>200</v>
      </c>
      <c r="H152" s="11" t="s">
        <v>1935</v>
      </c>
      <c r="I152" s="11" t="s">
        <v>1580</v>
      </c>
      <c r="J152" s="11" t="s">
        <v>1583</v>
      </c>
      <c r="K152" s="11">
        <v>11</v>
      </c>
      <c r="L152" s="11" t="s">
        <v>1715</v>
      </c>
      <c r="M152" s="11"/>
      <c r="N152" s="11"/>
      <c r="O152" s="11"/>
      <c r="P152" s="11"/>
      <c r="Q152" s="11"/>
      <c r="R152" s="11"/>
    </row>
    <row r="153" spans="1:18" x14ac:dyDescent="0.3">
      <c r="A153">
        <v>2024</v>
      </c>
      <c r="B153" t="s">
        <v>772</v>
      </c>
      <c r="C153" t="s">
        <v>715</v>
      </c>
      <c r="D153" s="11" t="s">
        <v>200</v>
      </c>
      <c r="H153" s="11" t="s">
        <v>557</v>
      </c>
      <c r="I153" s="11" t="s">
        <v>1580</v>
      </c>
      <c r="J153" s="11" t="s">
        <v>1583</v>
      </c>
      <c r="K153" s="11"/>
      <c r="L153" s="11" t="s">
        <v>1715</v>
      </c>
      <c r="M153" s="11">
        <v>3.22</v>
      </c>
      <c r="N153" s="11" t="s">
        <v>1615</v>
      </c>
      <c r="O153" s="11"/>
      <c r="P153" s="11"/>
      <c r="Q153" s="11"/>
      <c r="R153" s="11"/>
    </row>
    <row r="154" spans="1:18" x14ac:dyDescent="0.3">
      <c r="A154">
        <v>2024</v>
      </c>
      <c r="B154" t="s">
        <v>772</v>
      </c>
      <c r="C154" t="s">
        <v>715</v>
      </c>
      <c r="D154" s="11" t="s">
        <v>200</v>
      </c>
      <c r="H154" s="11" t="s">
        <v>125</v>
      </c>
      <c r="I154" s="11" t="s">
        <v>1580</v>
      </c>
      <c r="J154" s="11" t="s">
        <v>1583</v>
      </c>
      <c r="K154" s="11"/>
      <c r="L154" s="11" t="s">
        <v>1715</v>
      </c>
      <c r="M154" s="11">
        <v>0.89</v>
      </c>
      <c r="N154" s="11" t="s">
        <v>1615</v>
      </c>
      <c r="O154" s="11"/>
      <c r="P154" s="11"/>
      <c r="Q154" s="11"/>
      <c r="R154" s="11"/>
    </row>
    <row r="155" spans="1:18" x14ac:dyDescent="0.3">
      <c r="A155">
        <v>2024</v>
      </c>
      <c r="B155" t="s">
        <v>772</v>
      </c>
      <c r="C155" t="s">
        <v>715</v>
      </c>
      <c r="D155" s="11" t="s">
        <v>200</v>
      </c>
      <c r="H155" s="11" t="s">
        <v>1923</v>
      </c>
      <c r="I155" s="11" t="s">
        <v>1580</v>
      </c>
      <c r="J155" s="11" t="s">
        <v>1583</v>
      </c>
      <c r="K155" s="11"/>
      <c r="L155" s="11" t="s">
        <v>1715</v>
      </c>
      <c r="M155" s="11">
        <v>7.0000000000000007E-2</v>
      </c>
      <c r="N155" s="11" t="s">
        <v>1615</v>
      </c>
      <c r="O155" s="11"/>
      <c r="P155" s="11"/>
      <c r="Q155" s="11"/>
      <c r="R155" s="11"/>
    </row>
    <row r="156" spans="1:18" x14ac:dyDescent="0.3">
      <c r="A156">
        <v>2024</v>
      </c>
      <c r="B156" t="s">
        <v>772</v>
      </c>
      <c r="C156" t="s">
        <v>715</v>
      </c>
      <c r="D156" s="11" t="s">
        <v>200</v>
      </c>
      <c r="H156" s="11" t="s">
        <v>1927</v>
      </c>
      <c r="I156" s="11" t="s">
        <v>1580</v>
      </c>
      <c r="J156" s="11" t="s">
        <v>1583</v>
      </c>
      <c r="K156" s="11"/>
      <c r="L156" s="11" t="s">
        <v>1715</v>
      </c>
      <c r="M156" s="11">
        <v>0.89</v>
      </c>
      <c r="N156" s="11" t="s">
        <v>1576</v>
      </c>
      <c r="O156" s="11"/>
      <c r="P156" s="11"/>
      <c r="Q156" s="11"/>
      <c r="R156" s="11"/>
    </row>
    <row r="157" spans="1:18" x14ac:dyDescent="0.3">
      <c r="A157">
        <v>2024</v>
      </c>
      <c r="B157" t="s">
        <v>772</v>
      </c>
      <c r="C157" t="s">
        <v>715</v>
      </c>
      <c r="D157" s="11" t="s">
        <v>200</v>
      </c>
      <c r="H157" s="11" t="s">
        <v>1928</v>
      </c>
      <c r="I157" s="11" t="s">
        <v>1580</v>
      </c>
      <c r="J157" s="11" t="s">
        <v>1583</v>
      </c>
      <c r="K157" s="11"/>
      <c r="L157" s="11" t="s">
        <v>1715</v>
      </c>
      <c r="M157" s="11">
        <v>2.2999999999999998</v>
      </c>
      <c r="N157" s="11" t="s">
        <v>1576</v>
      </c>
      <c r="O157" s="11"/>
      <c r="P157" s="11"/>
      <c r="Q157" s="11"/>
      <c r="R157" s="11"/>
    </row>
    <row r="158" spans="1:18" x14ac:dyDescent="0.3">
      <c r="A158">
        <v>2024</v>
      </c>
      <c r="B158" t="s">
        <v>772</v>
      </c>
      <c r="C158" t="s">
        <v>715</v>
      </c>
      <c r="D158" s="11" t="s">
        <v>200</v>
      </c>
      <c r="H158" s="11" t="s">
        <v>1935</v>
      </c>
      <c r="I158" s="11" t="s">
        <v>1573</v>
      </c>
      <c r="J158" s="11" t="s">
        <v>1934</v>
      </c>
      <c r="K158" s="11">
        <v>9</v>
      </c>
      <c r="L158" s="11" t="s">
        <v>1715</v>
      </c>
      <c r="M158" s="11"/>
      <c r="N158" s="11"/>
      <c r="O158" s="11"/>
      <c r="P158" s="11"/>
      <c r="Q158" s="11"/>
      <c r="R158" s="11"/>
    </row>
    <row r="159" spans="1:18" x14ac:dyDescent="0.3">
      <c r="A159">
        <v>2024</v>
      </c>
      <c r="B159" t="s">
        <v>772</v>
      </c>
      <c r="C159" t="s">
        <v>715</v>
      </c>
      <c r="D159" s="11" t="s">
        <v>200</v>
      </c>
      <c r="H159" s="11" t="s">
        <v>557</v>
      </c>
      <c r="I159" s="11" t="s">
        <v>1573</v>
      </c>
      <c r="J159" s="11" t="s">
        <v>1934</v>
      </c>
      <c r="K159" s="11"/>
      <c r="L159" s="11" t="s">
        <v>1715</v>
      </c>
      <c r="M159" s="11">
        <v>2.46</v>
      </c>
      <c r="N159" s="11" t="s">
        <v>1615</v>
      </c>
      <c r="O159" s="11"/>
      <c r="P159" s="11"/>
      <c r="Q159" s="11"/>
      <c r="R159" s="11"/>
    </row>
    <row r="160" spans="1:18" x14ac:dyDescent="0.3">
      <c r="A160">
        <v>2024</v>
      </c>
      <c r="B160" t="s">
        <v>772</v>
      </c>
      <c r="C160" t="s">
        <v>715</v>
      </c>
      <c r="D160" s="11" t="s">
        <v>200</v>
      </c>
      <c r="H160" s="11" t="s">
        <v>125</v>
      </c>
      <c r="I160" s="11" t="s">
        <v>1573</v>
      </c>
      <c r="J160" s="11" t="s">
        <v>1934</v>
      </c>
      <c r="K160" s="11"/>
      <c r="L160" s="11" t="s">
        <v>1715</v>
      </c>
      <c r="M160" s="11">
        <v>0.69</v>
      </c>
      <c r="N160" s="11" t="s">
        <v>1615</v>
      </c>
      <c r="O160" s="11"/>
      <c r="P160" s="11"/>
      <c r="Q160" s="11"/>
      <c r="R160" s="11"/>
    </row>
    <row r="161" spans="1:18" x14ac:dyDescent="0.3">
      <c r="A161">
        <v>2024</v>
      </c>
      <c r="B161" t="s">
        <v>772</v>
      </c>
      <c r="C161" t="s">
        <v>715</v>
      </c>
      <c r="D161" s="11" t="s">
        <v>200</v>
      </c>
      <c r="H161" s="11" t="s">
        <v>1923</v>
      </c>
      <c r="I161" s="11" t="s">
        <v>1573</v>
      </c>
      <c r="J161" s="11" t="s">
        <v>1934</v>
      </c>
      <c r="K161" s="11"/>
      <c r="L161" s="11" t="s">
        <v>1715</v>
      </c>
      <c r="M161" s="11">
        <v>0.05</v>
      </c>
      <c r="N161" s="11" t="s">
        <v>1615</v>
      </c>
      <c r="O161" s="11"/>
      <c r="P161" s="11"/>
      <c r="Q161" s="11"/>
      <c r="R161" s="11"/>
    </row>
    <row r="162" spans="1:18" x14ac:dyDescent="0.3">
      <c r="A162">
        <v>2024</v>
      </c>
      <c r="B162" t="s">
        <v>772</v>
      </c>
      <c r="C162" t="s">
        <v>715</v>
      </c>
      <c r="D162" s="11" t="s">
        <v>200</v>
      </c>
      <c r="H162" s="11" t="s">
        <v>1927</v>
      </c>
      <c r="I162" s="11" t="s">
        <v>1573</v>
      </c>
      <c r="J162" s="11" t="s">
        <v>1934</v>
      </c>
      <c r="K162" s="11"/>
      <c r="L162" s="11" t="s">
        <v>1715</v>
      </c>
      <c r="M162" s="11">
        <v>0.73</v>
      </c>
      <c r="N162" s="11" t="s">
        <v>1576</v>
      </c>
      <c r="O162" s="11"/>
      <c r="P162" s="11"/>
      <c r="Q162" s="11"/>
      <c r="R162" s="11"/>
    </row>
    <row r="163" spans="1:18" x14ac:dyDescent="0.3">
      <c r="A163">
        <v>2024</v>
      </c>
      <c r="B163" t="s">
        <v>772</v>
      </c>
      <c r="C163" t="s">
        <v>715</v>
      </c>
      <c r="D163" s="11" t="s">
        <v>200</v>
      </c>
      <c r="H163" s="11" t="s">
        <v>1928</v>
      </c>
      <c r="I163" s="11" t="s">
        <v>1573</v>
      </c>
      <c r="J163" s="11" t="s">
        <v>1934</v>
      </c>
      <c r="K163" s="11"/>
      <c r="L163" s="11" t="s">
        <v>1715</v>
      </c>
      <c r="M163" s="11">
        <v>1.7</v>
      </c>
      <c r="N163" s="11" t="s">
        <v>1576</v>
      </c>
      <c r="O163" s="11"/>
      <c r="P163" s="11"/>
      <c r="Q163" s="11"/>
      <c r="R163" s="11"/>
    </row>
    <row r="164" spans="1:18" x14ac:dyDescent="0.3">
      <c r="A164">
        <v>2024</v>
      </c>
      <c r="B164" t="s">
        <v>772</v>
      </c>
      <c r="C164" t="s">
        <v>715</v>
      </c>
      <c r="D164" s="11" t="s">
        <v>200</v>
      </c>
      <c r="H164" s="11" t="s">
        <v>1935</v>
      </c>
      <c r="I164" s="11" t="s">
        <v>1573</v>
      </c>
      <c r="J164" s="11" t="s">
        <v>1584</v>
      </c>
      <c r="K164" s="11">
        <v>6.3</v>
      </c>
      <c r="L164" s="11" t="s">
        <v>1715</v>
      </c>
      <c r="M164" s="11"/>
      <c r="N164" s="11"/>
      <c r="O164" s="11"/>
      <c r="P164" s="11"/>
      <c r="Q164" s="11"/>
      <c r="R164" s="11"/>
    </row>
    <row r="165" spans="1:18" x14ac:dyDescent="0.3">
      <c r="A165">
        <v>2024</v>
      </c>
      <c r="B165" t="s">
        <v>772</v>
      </c>
      <c r="C165" t="s">
        <v>715</v>
      </c>
      <c r="D165" s="11" t="s">
        <v>200</v>
      </c>
      <c r="H165" s="11" t="s">
        <v>557</v>
      </c>
      <c r="I165" s="11" t="s">
        <v>1573</v>
      </c>
      <c r="J165" s="11" t="s">
        <v>1584</v>
      </c>
      <c r="K165" s="11"/>
      <c r="L165" s="11" t="s">
        <v>1715</v>
      </c>
      <c r="M165" s="11">
        <v>2.54</v>
      </c>
      <c r="N165" s="11" t="s">
        <v>1615</v>
      </c>
      <c r="O165" s="11"/>
      <c r="P165" s="11"/>
      <c r="Q165" s="11"/>
      <c r="R165" s="11"/>
    </row>
    <row r="166" spans="1:18" x14ac:dyDescent="0.3">
      <c r="A166">
        <v>2024</v>
      </c>
      <c r="B166" t="s">
        <v>772</v>
      </c>
      <c r="C166" t="s">
        <v>715</v>
      </c>
      <c r="D166" s="11" t="s">
        <v>200</v>
      </c>
      <c r="H166" s="11" t="s">
        <v>125</v>
      </c>
      <c r="I166" s="11" t="s">
        <v>1573</v>
      </c>
      <c r="J166" s="11" t="s">
        <v>1584</v>
      </c>
      <c r="K166" s="11"/>
      <c r="L166" s="11" t="s">
        <v>1715</v>
      </c>
      <c r="M166" s="11">
        <v>0.71</v>
      </c>
      <c r="N166" s="11" t="s">
        <v>1615</v>
      </c>
      <c r="O166" s="11"/>
      <c r="P166" s="11"/>
      <c r="Q166" s="11"/>
      <c r="R166" s="11"/>
    </row>
    <row r="167" spans="1:18" x14ac:dyDescent="0.3">
      <c r="A167">
        <v>2024</v>
      </c>
      <c r="B167" t="s">
        <v>772</v>
      </c>
      <c r="C167" t="s">
        <v>715</v>
      </c>
      <c r="D167" s="11" t="s">
        <v>200</v>
      </c>
      <c r="H167" s="11" t="s">
        <v>1923</v>
      </c>
      <c r="I167" s="11" t="s">
        <v>1573</v>
      </c>
      <c r="J167" s="11" t="s">
        <v>1584</v>
      </c>
      <c r="K167" s="11"/>
      <c r="L167" s="11" t="s">
        <v>1715</v>
      </c>
      <c r="M167" s="11">
        <v>0.06</v>
      </c>
      <c r="N167" s="11" t="s">
        <v>1615</v>
      </c>
      <c r="O167" s="11"/>
      <c r="P167" s="11"/>
      <c r="Q167" s="11"/>
      <c r="R167" s="11"/>
    </row>
    <row r="168" spans="1:18" x14ac:dyDescent="0.3">
      <c r="A168">
        <v>2024</v>
      </c>
      <c r="B168" t="s">
        <v>772</v>
      </c>
      <c r="C168" t="s">
        <v>715</v>
      </c>
      <c r="D168" s="11" t="s">
        <v>200</v>
      </c>
      <c r="H168" s="11" t="s">
        <v>1927</v>
      </c>
      <c r="I168" s="11" t="s">
        <v>1573</v>
      </c>
      <c r="J168" s="11" t="s">
        <v>1584</v>
      </c>
      <c r="K168" s="11"/>
      <c r="L168" s="11" t="s">
        <v>1715</v>
      </c>
      <c r="M168" s="11">
        <v>0.77</v>
      </c>
      <c r="N168" s="11" t="s">
        <v>1576</v>
      </c>
      <c r="O168" s="11"/>
      <c r="P168" s="11"/>
      <c r="Q168" s="11"/>
      <c r="R168" s="11"/>
    </row>
    <row r="169" spans="1:18" x14ac:dyDescent="0.3">
      <c r="A169">
        <v>2024</v>
      </c>
      <c r="B169" t="s">
        <v>772</v>
      </c>
      <c r="C169" t="s">
        <v>715</v>
      </c>
      <c r="D169" s="11" t="s">
        <v>200</v>
      </c>
      <c r="H169" s="11" t="s">
        <v>1928</v>
      </c>
      <c r="I169" s="11" t="s">
        <v>1573</v>
      </c>
      <c r="J169" s="11" t="s">
        <v>1584</v>
      </c>
      <c r="K169" s="11"/>
      <c r="L169" s="11" t="s">
        <v>1715</v>
      </c>
      <c r="M169" s="11">
        <v>1.8</v>
      </c>
      <c r="N169" s="11" t="s">
        <v>1576</v>
      </c>
      <c r="O169" s="11"/>
      <c r="P169" s="11"/>
      <c r="Q169" s="11"/>
      <c r="R169" s="11"/>
    </row>
    <row r="170" spans="1:18" x14ac:dyDescent="0.3">
      <c r="A170">
        <v>2024</v>
      </c>
      <c r="B170" t="s">
        <v>1538</v>
      </c>
      <c r="C170" t="s">
        <v>715</v>
      </c>
      <c r="D170" s="11" t="s">
        <v>140</v>
      </c>
      <c r="H170" s="11" t="s">
        <v>1935</v>
      </c>
      <c r="I170" s="11" t="s">
        <v>1580</v>
      </c>
      <c r="J170" s="11" t="s">
        <v>1581</v>
      </c>
      <c r="K170" s="11">
        <v>1.4</v>
      </c>
      <c r="L170" s="11" t="s">
        <v>1715</v>
      </c>
      <c r="M170" s="11"/>
      <c r="N170" s="11"/>
      <c r="O170" s="11"/>
      <c r="P170" s="11"/>
      <c r="Q170" s="11"/>
      <c r="R170" s="11"/>
    </row>
    <row r="171" spans="1:18" x14ac:dyDescent="0.3">
      <c r="A171">
        <v>2024</v>
      </c>
      <c r="B171" t="s">
        <v>1538</v>
      </c>
      <c r="C171" t="s">
        <v>715</v>
      </c>
      <c r="D171" s="11" t="s">
        <v>140</v>
      </c>
      <c r="H171" s="11" t="s">
        <v>557</v>
      </c>
      <c r="I171" s="11" t="s">
        <v>1580</v>
      </c>
      <c r="J171" s="11" t="s">
        <v>1581</v>
      </c>
      <c r="K171" s="11"/>
      <c r="L171" s="11" t="s">
        <v>1715</v>
      </c>
      <c r="M171" s="11">
        <v>1.61</v>
      </c>
      <c r="N171" s="11" t="s">
        <v>1615</v>
      </c>
      <c r="O171" s="11"/>
      <c r="P171" s="11"/>
      <c r="Q171" s="11"/>
      <c r="R171" s="11"/>
    </row>
    <row r="172" spans="1:18" x14ac:dyDescent="0.3">
      <c r="A172">
        <v>2024</v>
      </c>
      <c r="B172" t="s">
        <v>1538</v>
      </c>
      <c r="C172" t="s">
        <v>715</v>
      </c>
      <c r="D172" s="11" t="s">
        <v>140</v>
      </c>
      <c r="H172" s="11" t="s">
        <v>125</v>
      </c>
      <c r="I172" s="11" t="s">
        <v>1580</v>
      </c>
      <c r="J172" s="11" t="s">
        <v>1581</v>
      </c>
      <c r="K172" s="11"/>
      <c r="L172" s="11" t="s">
        <v>1715</v>
      </c>
      <c r="M172" s="11">
        <v>0.65</v>
      </c>
      <c r="N172" s="11" t="s">
        <v>1615</v>
      </c>
      <c r="O172" s="11"/>
      <c r="P172" s="11"/>
      <c r="Q172" s="11"/>
      <c r="R172" s="11"/>
    </row>
    <row r="173" spans="1:18" x14ac:dyDescent="0.3">
      <c r="A173">
        <v>2024</v>
      </c>
      <c r="B173" t="s">
        <v>1538</v>
      </c>
      <c r="C173" t="s">
        <v>715</v>
      </c>
      <c r="D173" s="11" t="s">
        <v>140</v>
      </c>
      <c r="H173" s="11" t="s">
        <v>1923</v>
      </c>
      <c r="I173" s="11" t="s">
        <v>1580</v>
      </c>
      <c r="J173" s="11" t="s">
        <v>1581</v>
      </c>
      <c r="K173" s="11"/>
      <c r="L173" s="11" t="s">
        <v>1715</v>
      </c>
      <c r="M173" s="11">
        <v>0.05</v>
      </c>
      <c r="N173" s="11" t="s">
        <v>1615</v>
      </c>
      <c r="O173" s="11"/>
      <c r="P173" s="11"/>
      <c r="Q173" s="11"/>
      <c r="R173" s="11"/>
    </row>
    <row r="174" spans="1:18" x14ac:dyDescent="0.3">
      <c r="A174">
        <v>2024</v>
      </c>
      <c r="B174" t="s">
        <v>1538</v>
      </c>
      <c r="C174" t="s">
        <v>715</v>
      </c>
      <c r="D174" s="11" t="s">
        <v>140</v>
      </c>
      <c r="H174" s="11" t="s">
        <v>1927</v>
      </c>
      <c r="I174" s="11" t="s">
        <v>1580</v>
      </c>
      <c r="J174" s="11" t="s">
        <v>1581</v>
      </c>
      <c r="K174" s="11"/>
      <c r="L174" s="11" t="s">
        <v>1715</v>
      </c>
      <c r="M174" s="11">
        <v>0.24</v>
      </c>
      <c r="N174" s="11" t="s">
        <v>1576</v>
      </c>
      <c r="O174" s="11"/>
      <c r="P174" s="11"/>
      <c r="Q174" s="11"/>
      <c r="R174" s="11"/>
    </row>
    <row r="175" spans="1:18" x14ac:dyDescent="0.3">
      <c r="A175">
        <v>2024</v>
      </c>
      <c r="B175" t="s">
        <v>1538</v>
      </c>
      <c r="C175" t="s">
        <v>715</v>
      </c>
      <c r="D175" s="11" t="s">
        <v>140</v>
      </c>
      <c r="H175" s="11" t="s">
        <v>1928</v>
      </c>
      <c r="I175" s="11" t="s">
        <v>1580</v>
      </c>
      <c r="J175" s="11" t="s">
        <v>1581</v>
      </c>
      <c r="K175" s="11"/>
      <c r="L175" s="11" t="s">
        <v>1715</v>
      </c>
      <c r="M175" s="11">
        <v>0.25</v>
      </c>
      <c r="N175" s="11" t="s">
        <v>1576</v>
      </c>
      <c r="O175" s="11"/>
      <c r="P175" s="11"/>
      <c r="Q175" s="11"/>
      <c r="R175" s="11"/>
    </row>
    <row r="176" spans="1:18" x14ac:dyDescent="0.3">
      <c r="A176">
        <v>2024</v>
      </c>
      <c r="B176" t="s">
        <v>1538</v>
      </c>
      <c r="C176" t="s">
        <v>715</v>
      </c>
      <c r="D176" s="11" t="s">
        <v>140</v>
      </c>
      <c r="H176" s="11" t="s">
        <v>1935</v>
      </c>
      <c r="I176" s="11" t="s">
        <v>1580</v>
      </c>
      <c r="J176" s="11" t="s">
        <v>1582</v>
      </c>
      <c r="K176" s="11">
        <v>20.100000000000001</v>
      </c>
      <c r="L176" s="11" t="s">
        <v>1715</v>
      </c>
      <c r="M176" s="11"/>
      <c r="N176" s="11"/>
      <c r="O176" s="11"/>
      <c r="P176" s="11"/>
      <c r="Q176" s="11"/>
      <c r="R176" s="11"/>
    </row>
    <row r="177" spans="1:18" x14ac:dyDescent="0.3">
      <c r="A177">
        <v>2024</v>
      </c>
      <c r="B177" t="s">
        <v>1538</v>
      </c>
      <c r="C177" t="s">
        <v>715</v>
      </c>
      <c r="D177" s="11" t="s">
        <v>140</v>
      </c>
      <c r="H177" s="11" t="s">
        <v>557</v>
      </c>
      <c r="I177" s="11" t="s">
        <v>1580</v>
      </c>
      <c r="J177" s="11" t="s">
        <v>1582</v>
      </c>
      <c r="K177" s="11"/>
      <c r="L177" s="11" t="s">
        <v>1715</v>
      </c>
      <c r="M177" s="11">
        <v>2.04</v>
      </c>
      <c r="N177" s="11" t="s">
        <v>1615</v>
      </c>
      <c r="O177" s="11"/>
      <c r="P177" s="11"/>
      <c r="Q177" s="11"/>
      <c r="R177" s="11"/>
    </row>
    <row r="178" spans="1:18" x14ac:dyDescent="0.3">
      <c r="A178">
        <v>2024</v>
      </c>
      <c r="B178" t="s">
        <v>1538</v>
      </c>
      <c r="C178" t="s">
        <v>715</v>
      </c>
      <c r="D178" s="11" t="s">
        <v>140</v>
      </c>
      <c r="H178" s="11" t="s">
        <v>125</v>
      </c>
      <c r="I178" s="11" t="s">
        <v>1580</v>
      </c>
      <c r="J178" s="11" t="s">
        <v>1582</v>
      </c>
      <c r="K178" s="11"/>
      <c r="L178" s="11" t="s">
        <v>1715</v>
      </c>
      <c r="M178" s="11">
        <v>2.83</v>
      </c>
      <c r="N178" s="11" t="s">
        <v>1615</v>
      </c>
      <c r="O178" s="11"/>
      <c r="P178" s="11"/>
      <c r="Q178" s="11"/>
      <c r="R178" s="11"/>
    </row>
    <row r="179" spans="1:18" x14ac:dyDescent="0.3">
      <c r="A179">
        <v>2024</v>
      </c>
      <c r="B179" t="s">
        <v>1538</v>
      </c>
      <c r="C179" t="s">
        <v>715</v>
      </c>
      <c r="D179" s="11" t="s">
        <v>140</v>
      </c>
      <c r="H179" s="11" t="s">
        <v>1923</v>
      </c>
      <c r="I179" s="11" t="s">
        <v>1580</v>
      </c>
      <c r="J179" s="11" t="s">
        <v>1582</v>
      </c>
      <c r="K179" s="11"/>
      <c r="L179" s="11" t="s">
        <v>1715</v>
      </c>
      <c r="M179" s="11">
        <v>0.04</v>
      </c>
      <c r="N179" s="11" t="s">
        <v>1615</v>
      </c>
      <c r="O179" s="11"/>
      <c r="P179" s="11"/>
      <c r="Q179" s="11"/>
      <c r="R179" s="11"/>
    </row>
    <row r="180" spans="1:18" x14ac:dyDescent="0.3">
      <c r="A180">
        <v>2024</v>
      </c>
      <c r="B180" t="s">
        <v>1538</v>
      </c>
      <c r="C180" t="s">
        <v>715</v>
      </c>
      <c r="D180" s="11" t="s">
        <v>140</v>
      </c>
      <c r="H180" s="11" t="s">
        <v>1927</v>
      </c>
      <c r="I180" s="11" t="s">
        <v>1580</v>
      </c>
      <c r="J180" s="11" t="s">
        <v>1582</v>
      </c>
      <c r="K180" s="11"/>
      <c r="L180" s="11" t="s">
        <v>1715</v>
      </c>
      <c r="M180" s="11">
        <v>1</v>
      </c>
      <c r="N180" s="11" t="s">
        <v>1576</v>
      </c>
      <c r="O180" s="11"/>
      <c r="P180" s="11"/>
      <c r="Q180" s="11"/>
      <c r="R180" s="11"/>
    </row>
    <row r="181" spans="1:18" x14ac:dyDescent="0.3">
      <c r="A181">
        <v>2024</v>
      </c>
      <c r="B181" t="s">
        <v>1538</v>
      </c>
      <c r="C181" t="s">
        <v>715</v>
      </c>
      <c r="D181" s="11" t="s">
        <v>140</v>
      </c>
      <c r="H181" s="11" t="s">
        <v>1928</v>
      </c>
      <c r="I181" s="11" t="s">
        <v>1580</v>
      </c>
      <c r="J181" s="11" t="s">
        <v>1582</v>
      </c>
      <c r="K181" s="11"/>
      <c r="L181" s="11" t="s">
        <v>1715</v>
      </c>
      <c r="M181" s="11">
        <v>1.2</v>
      </c>
      <c r="N181" s="11" t="s">
        <v>1576</v>
      </c>
      <c r="O181" s="11"/>
      <c r="P181" s="11"/>
      <c r="Q181" s="11"/>
      <c r="R181" s="11"/>
    </row>
    <row r="182" spans="1:18" x14ac:dyDescent="0.3">
      <c r="A182">
        <v>2024</v>
      </c>
      <c r="B182" t="s">
        <v>1538</v>
      </c>
      <c r="C182" t="s">
        <v>715</v>
      </c>
      <c r="D182" s="11" t="s">
        <v>140</v>
      </c>
      <c r="H182" s="11" t="s">
        <v>1935</v>
      </c>
      <c r="I182" s="11" t="s">
        <v>1580</v>
      </c>
      <c r="J182" s="11" t="s">
        <v>1583</v>
      </c>
      <c r="K182" s="11">
        <v>49</v>
      </c>
      <c r="L182" s="11" t="s">
        <v>1715</v>
      </c>
      <c r="M182" s="11"/>
      <c r="N182" s="11"/>
      <c r="O182" s="11"/>
      <c r="P182" s="11"/>
      <c r="Q182" s="11"/>
      <c r="R182" s="11"/>
    </row>
    <row r="183" spans="1:18" x14ac:dyDescent="0.3">
      <c r="A183">
        <v>2024</v>
      </c>
      <c r="B183" t="s">
        <v>1538</v>
      </c>
      <c r="C183" t="s">
        <v>715</v>
      </c>
      <c r="D183" s="11" t="s">
        <v>140</v>
      </c>
      <c r="H183" s="11" t="s">
        <v>557</v>
      </c>
      <c r="I183" s="11" t="s">
        <v>1580</v>
      </c>
      <c r="J183" s="11" t="s">
        <v>1583</v>
      </c>
      <c r="K183" s="11"/>
      <c r="L183" s="11" t="s">
        <v>1715</v>
      </c>
      <c r="M183" s="11">
        <v>1.07</v>
      </c>
      <c r="N183" s="11" t="s">
        <v>1615</v>
      </c>
      <c r="O183" s="11"/>
      <c r="P183" s="11"/>
      <c r="Q183" s="11"/>
      <c r="R183" s="11"/>
    </row>
    <row r="184" spans="1:18" x14ac:dyDescent="0.3">
      <c r="A184">
        <v>2024</v>
      </c>
      <c r="B184" t="s">
        <v>1538</v>
      </c>
      <c r="C184" t="s">
        <v>715</v>
      </c>
      <c r="D184" s="11" t="s">
        <v>140</v>
      </c>
      <c r="H184" s="11" t="s">
        <v>125</v>
      </c>
      <c r="I184" s="11" t="s">
        <v>1580</v>
      </c>
      <c r="J184" s="11" t="s">
        <v>1583</v>
      </c>
      <c r="K184" s="11"/>
      <c r="L184" s="11" t="s">
        <v>1715</v>
      </c>
      <c r="M184" s="11">
        <v>1.79</v>
      </c>
      <c r="N184" s="11" t="s">
        <v>1615</v>
      </c>
      <c r="O184" s="11"/>
      <c r="P184" s="11"/>
      <c r="Q184" s="11"/>
      <c r="R184" s="11"/>
    </row>
    <row r="185" spans="1:18" x14ac:dyDescent="0.3">
      <c r="A185">
        <v>2024</v>
      </c>
      <c r="B185" t="s">
        <v>1538</v>
      </c>
      <c r="C185" t="s">
        <v>715</v>
      </c>
      <c r="D185" s="11" t="s">
        <v>140</v>
      </c>
      <c r="H185" s="11" t="s">
        <v>1923</v>
      </c>
      <c r="I185" s="11" t="s">
        <v>1580</v>
      </c>
      <c r="J185" s="11" t="s">
        <v>1583</v>
      </c>
      <c r="K185" s="11"/>
      <c r="L185" s="11" t="s">
        <v>1715</v>
      </c>
      <c r="M185" s="11">
        <v>0.02</v>
      </c>
      <c r="N185" s="11" t="s">
        <v>1615</v>
      </c>
      <c r="O185" s="11"/>
      <c r="P185" s="11"/>
      <c r="Q185" s="11"/>
      <c r="R185" s="11"/>
    </row>
    <row r="186" spans="1:18" x14ac:dyDescent="0.3">
      <c r="A186">
        <v>2024</v>
      </c>
      <c r="B186" t="s">
        <v>1538</v>
      </c>
      <c r="C186" t="s">
        <v>715</v>
      </c>
      <c r="D186" s="11" t="s">
        <v>140</v>
      </c>
      <c r="H186" s="11" t="s">
        <v>1927</v>
      </c>
      <c r="I186" s="11" t="s">
        <v>1580</v>
      </c>
      <c r="J186" s="11" t="s">
        <v>1583</v>
      </c>
      <c r="K186" s="11"/>
      <c r="L186" s="11" t="s">
        <v>1715</v>
      </c>
      <c r="M186" s="11">
        <v>0.64</v>
      </c>
      <c r="N186" s="11" t="s">
        <v>1576</v>
      </c>
      <c r="O186" s="11"/>
      <c r="P186" s="11"/>
      <c r="Q186" s="11"/>
      <c r="R186" s="11"/>
    </row>
    <row r="187" spans="1:18" x14ac:dyDescent="0.3">
      <c r="A187">
        <v>2024</v>
      </c>
      <c r="B187" t="s">
        <v>1538</v>
      </c>
      <c r="C187" t="s">
        <v>715</v>
      </c>
      <c r="D187" s="11" t="s">
        <v>140</v>
      </c>
      <c r="H187" s="11" t="s">
        <v>1928</v>
      </c>
      <c r="I187" s="11" t="s">
        <v>1580</v>
      </c>
      <c r="J187" s="11" t="s">
        <v>1583</v>
      </c>
      <c r="K187" s="11"/>
      <c r="L187" s="11" t="s">
        <v>1715</v>
      </c>
      <c r="M187" s="11">
        <v>0.81</v>
      </c>
      <c r="N187" s="11" t="s">
        <v>1576</v>
      </c>
      <c r="O187" s="11"/>
      <c r="P187" s="11"/>
      <c r="Q187" s="11"/>
      <c r="R187" s="11"/>
    </row>
    <row r="188" spans="1:18" x14ac:dyDescent="0.3">
      <c r="A188">
        <v>2024</v>
      </c>
      <c r="B188" t="s">
        <v>1538</v>
      </c>
      <c r="C188" t="s">
        <v>715</v>
      </c>
      <c r="D188" s="11" t="s">
        <v>140</v>
      </c>
      <c r="H188" s="11" t="s">
        <v>1935</v>
      </c>
      <c r="I188" s="11" t="s">
        <v>1573</v>
      </c>
      <c r="J188" s="11" t="s">
        <v>1934</v>
      </c>
      <c r="K188" s="11">
        <v>0.9</v>
      </c>
      <c r="L188" s="11" t="s">
        <v>1715</v>
      </c>
      <c r="M188" s="11"/>
      <c r="N188" s="11"/>
      <c r="O188" s="11"/>
      <c r="P188" s="11"/>
      <c r="Q188" s="11"/>
      <c r="R188" s="11"/>
    </row>
    <row r="189" spans="1:18" x14ac:dyDescent="0.3">
      <c r="A189">
        <v>2024</v>
      </c>
      <c r="B189" t="s">
        <v>1538</v>
      </c>
      <c r="C189" t="s">
        <v>715</v>
      </c>
      <c r="D189" s="11" t="s">
        <v>140</v>
      </c>
      <c r="H189" s="11" t="s">
        <v>557</v>
      </c>
      <c r="I189" s="11" t="s">
        <v>1573</v>
      </c>
      <c r="J189" s="11" t="s">
        <v>1934</v>
      </c>
      <c r="K189" s="11"/>
      <c r="L189" s="11" t="s">
        <v>1715</v>
      </c>
      <c r="M189" s="11">
        <v>1.4</v>
      </c>
      <c r="N189" s="11" t="s">
        <v>1615</v>
      </c>
      <c r="O189" s="11"/>
      <c r="P189" s="11"/>
      <c r="Q189" s="11"/>
      <c r="R189" s="11"/>
    </row>
    <row r="190" spans="1:18" x14ac:dyDescent="0.3">
      <c r="A190">
        <v>2024</v>
      </c>
      <c r="B190" t="s">
        <v>1538</v>
      </c>
      <c r="C190" t="s">
        <v>715</v>
      </c>
      <c r="D190" s="11" t="s">
        <v>140</v>
      </c>
      <c r="H190" s="11" t="s">
        <v>125</v>
      </c>
      <c r="I190" s="11" t="s">
        <v>1573</v>
      </c>
      <c r="J190" s="11" t="s">
        <v>1934</v>
      </c>
      <c r="K190" s="11"/>
      <c r="L190" s="11" t="s">
        <v>1715</v>
      </c>
      <c r="M190" s="11">
        <v>0.48</v>
      </c>
      <c r="N190" s="11" t="s">
        <v>1615</v>
      </c>
      <c r="O190" s="11"/>
      <c r="P190" s="11"/>
      <c r="Q190" s="11"/>
      <c r="R190" s="11"/>
    </row>
    <row r="191" spans="1:18" x14ac:dyDescent="0.3">
      <c r="A191">
        <v>2024</v>
      </c>
      <c r="B191" t="s">
        <v>1538</v>
      </c>
      <c r="C191" t="s">
        <v>715</v>
      </c>
      <c r="D191" s="11" t="s">
        <v>140</v>
      </c>
      <c r="H191" s="11" t="s">
        <v>1923</v>
      </c>
      <c r="I191" s="11" t="s">
        <v>1573</v>
      </c>
      <c r="J191" s="11" t="s">
        <v>1934</v>
      </c>
      <c r="K191" s="11"/>
      <c r="L191" s="11" t="s">
        <v>1715</v>
      </c>
      <c r="M191" s="11">
        <v>0.04</v>
      </c>
      <c r="N191" s="11" t="s">
        <v>1615</v>
      </c>
      <c r="O191" s="11"/>
      <c r="P191" s="11"/>
      <c r="Q191" s="11"/>
      <c r="R191" s="11"/>
    </row>
    <row r="192" spans="1:18" x14ac:dyDescent="0.3">
      <c r="A192">
        <v>2024</v>
      </c>
      <c r="B192" t="s">
        <v>1538</v>
      </c>
      <c r="C192" t="s">
        <v>715</v>
      </c>
      <c r="D192" s="11" t="s">
        <v>140</v>
      </c>
      <c r="H192" s="11" t="s">
        <v>1927</v>
      </c>
      <c r="I192" s="11" t="s">
        <v>1573</v>
      </c>
      <c r="J192" s="11" t="s">
        <v>1934</v>
      </c>
      <c r="K192" s="11"/>
      <c r="L192" s="11" t="s">
        <v>1715</v>
      </c>
      <c r="M192" s="11">
        <v>0.15</v>
      </c>
      <c r="N192" s="11" t="s">
        <v>1576</v>
      </c>
      <c r="O192" s="11"/>
      <c r="P192" s="11"/>
      <c r="Q192" s="11"/>
      <c r="R192" s="11"/>
    </row>
    <row r="193" spans="1:18" x14ac:dyDescent="0.3">
      <c r="A193">
        <v>2024</v>
      </c>
      <c r="B193" t="s">
        <v>1538</v>
      </c>
      <c r="C193" t="s">
        <v>715</v>
      </c>
      <c r="D193" s="11" t="s">
        <v>140</v>
      </c>
      <c r="H193" s="11" t="s">
        <v>1928</v>
      </c>
      <c r="I193" s="11" t="s">
        <v>1573</v>
      </c>
      <c r="J193" s="11" t="s">
        <v>1934</v>
      </c>
      <c r="K193" s="11"/>
      <c r="L193" s="11" t="s">
        <v>1715</v>
      </c>
      <c r="M193" s="11">
        <v>0.18</v>
      </c>
      <c r="N193" s="11" t="s">
        <v>1576</v>
      </c>
      <c r="O193" s="11"/>
      <c r="P193" s="11"/>
      <c r="Q193" s="11"/>
      <c r="R193" s="11"/>
    </row>
    <row r="194" spans="1:18" x14ac:dyDescent="0.3">
      <c r="A194">
        <v>2024</v>
      </c>
      <c r="B194" t="s">
        <v>1538</v>
      </c>
      <c r="C194" t="s">
        <v>715</v>
      </c>
      <c r="D194" s="11" t="s">
        <v>140</v>
      </c>
      <c r="H194" s="11" t="s">
        <v>1935</v>
      </c>
      <c r="I194" s="11" t="s">
        <v>1573</v>
      </c>
      <c r="J194" s="11" t="s">
        <v>1584</v>
      </c>
      <c r="K194" s="11">
        <v>1.6</v>
      </c>
      <c r="L194" s="11" t="s">
        <v>1715</v>
      </c>
      <c r="M194" s="11"/>
      <c r="N194" s="11"/>
      <c r="O194" s="11"/>
      <c r="P194" s="11"/>
      <c r="Q194" s="11"/>
      <c r="R194" s="11"/>
    </row>
    <row r="195" spans="1:18" x14ac:dyDescent="0.3">
      <c r="A195">
        <v>2024</v>
      </c>
      <c r="B195" t="s">
        <v>1538</v>
      </c>
      <c r="C195" t="s">
        <v>715</v>
      </c>
      <c r="D195" s="11" t="s">
        <v>140</v>
      </c>
      <c r="H195" s="11" t="s">
        <v>557</v>
      </c>
      <c r="I195" s="11" t="s">
        <v>1573</v>
      </c>
      <c r="J195" s="11" t="s">
        <v>1584</v>
      </c>
      <c r="K195" s="11"/>
      <c r="L195" s="11" t="s">
        <v>1715</v>
      </c>
      <c r="M195" s="11">
        <v>1.28</v>
      </c>
      <c r="N195" s="11" t="s">
        <v>1615</v>
      </c>
      <c r="O195" s="11"/>
      <c r="P195" s="11"/>
      <c r="Q195" s="11"/>
      <c r="R195" s="11"/>
    </row>
    <row r="196" spans="1:18" x14ac:dyDescent="0.3">
      <c r="A196">
        <v>2024</v>
      </c>
      <c r="B196" t="s">
        <v>1538</v>
      </c>
      <c r="C196" t="s">
        <v>715</v>
      </c>
      <c r="D196" s="11" t="s">
        <v>140</v>
      </c>
      <c r="H196" s="11" t="s">
        <v>125</v>
      </c>
      <c r="I196" s="11" t="s">
        <v>1573</v>
      </c>
      <c r="J196" s="11" t="s">
        <v>1584</v>
      </c>
      <c r="K196" s="11"/>
      <c r="L196" s="11" t="s">
        <v>1715</v>
      </c>
      <c r="M196" s="11">
        <v>0.56999999999999995</v>
      </c>
      <c r="N196" s="11" t="s">
        <v>1615</v>
      </c>
      <c r="O196" s="11"/>
      <c r="P196" s="11"/>
      <c r="Q196" s="11"/>
      <c r="R196" s="11"/>
    </row>
    <row r="197" spans="1:18" x14ac:dyDescent="0.3">
      <c r="A197">
        <v>2024</v>
      </c>
      <c r="B197" t="s">
        <v>1538</v>
      </c>
      <c r="C197" t="s">
        <v>715</v>
      </c>
      <c r="D197" s="11" t="s">
        <v>140</v>
      </c>
      <c r="H197" s="11" t="s">
        <v>1923</v>
      </c>
      <c r="I197" s="11" t="s">
        <v>1573</v>
      </c>
      <c r="J197" s="11" t="s">
        <v>1584</v>
      </c>
      <c r="K197" s="11"/>
      <c r="L197" s="11" t="s">
        <v>1715</v>
      </c>
      <c r="M197" s="11">
        <v>0.04</v>
      </c>
      <c r="N197" s="11" t="s">
        <v>1615</v>
      </c>
      <c r="O197" s="11"/>
      <c r="P197" s="11"/>
      <c r="Q197" s="11"/>
      <c r="R197" s="11"/>
    </row>
    <row r="198" spans="1:18" x14ac:dyDescent="0.3">
      <c r="A198">
        <v>2024</v>
      </c>
      <c r="B198" t="s">
        <v>1538</v>
      </c>
      <c r="C198" t="s">
        <v>715</v>
      </c>
      <c r="D198" s="11" t="s">
        <v>140</v>
      </c>
      <c r="H198" s="11" t="s">
        <v>1927</v>
      </c>
      <c r="I198" s="11" t="s">
        <v>1573</v>
      </c>
      <c r="J198" s="11" t="s">
        <v>1584</v>
      </c>
      <c r="K198" s="11"/>
      <c r="L198" s="11" t="s">
        <v>1715</v>
      </c>
      <c r="M198" s="11">
        <v>0.32</v>
      </c>
      <c r="N198" s="11" t="s">
        <v>1576</v>
      </c>
      <c r="O198" s="11"/>
      <c r="P198" s="11"/>
      <c r="Q198" s="11"/>
      <c r="R198" s="11"/>
    </row>
    <row r="199" spans="1:18" x14ac:dyDescent="0.3">
      <c r="A199">
        <v>2024</v>
      </c>
      <c r="B199" t="s">
        <v>1538</v>
      </c>
      <c r="C199" t="s">
        <v>715</v>
      </c>
      <c r="D199" s="11" t="s">
        <v>140</v>
      </c>
      <c r="H199" s="11" t="s">
        <v>1928</v>
      </c>
      <c r="I199" s="11" t="s">
        <v>1573</v>
      </c>
      <c r="J199" s="11" t="s">
        <v>1584</v>
      </c>
      <c r="K199" s="11"/>
      <c r="L199" s="11" t="s">
        <v>1715</v>
      </c>
      <c r="M199" s="11">
        <v>0.28999999999999998</v>
      </c>
      <c r="N199" s="11" t="s">
        <v>1576</v>
      </c>
      <c r="O199" s="11"/>
      <c r="P199" s="11"/>
      <c r="Q199" s="11"/>
      <c r="R199" s="11"/>
    </row>
    <row r="200" spans="1:18" x14ac:dyDescent="0.3">
      <c r="A200">
        <v>2024</v>
      </c>
      <c r="B200" t="s">
        <v>1538</v>
      </c>
      <c r="C200" t="s">
        <v>715</v>
      </c>
      <c r="D200" s="11" t="s">
        <v>1925</v>
      </c>
      <c r="H200" s="11" t="s">
        <v>1935</v>
      </c>
      <c r="I200" s="11" t="s">
        <v>1580</v>
      </c>
      <c r="J200" s="11" t="s">
        <v>1581</v>
      </c>
      <c r="K200" s="11">
        <v>9.6</v>
      </c>
      <c r="L200" s="11" t="s">
        <v>1715</v>
      </c>
      <c r="M200" s="11"/>
      <c r="N200" s="11"/>
    </row>
    <row r="201" spans="1:18" x14ac:dyDescent="0.3">
      <c r="A201">
        <v>2024</v>
      </c>
      <c r="B201" t="s">
        <v>1538</v>
      </c>
      <c r="C201" t="s">
        <v>715</v>
      </c>
      <c r="D201" s="11" t="s">
        <v>1925</v>
      </c>
      <c r="H201" s="11" t="s">
        <v>557</v>
      </c>
      <c r="I201" s="11" t="s">
        <v>1580</v>
      </c>
      <c r="J201" s="11" t="s">
        <v>1581</v>
      </c>
      <c r="K201" s="11"/>
      <c r="L201" s="11" t="s">
        <v>1715</v>
      </c>
      <c r="M201" s="11">
        <v>2.9</v>
      </c>
      <c r="N201" s="11" t="s">
        <v>1615</v>
      </c>
    </row>
    <row r="202" spans="1:18" x14ac:dyDescent="0.3">
      <c r="A202">
        <v>2024</v>
      </c>
      <c r="B202" t="s">
        <v>1538</v>
      </c>
      <c r="C202" t="s">
        <v>715</v>
      </c>
      <c r="D202" s="11" t="s">
        <v>1925</v>
      </c>
      <c r="H202" s="11" t="s">
        <v>125</v>
      </c>
      <c r="I202" s="11" t="s">
        <v>1580</v>
      </c>
      <c r="J202" s="11" t="s">
        <v>1581</v>
      </c>
      <c r="K202" s="11"/>
      <c r="L202" s="11" t="s">
        <v>1715</v>
      </c>
      <c r="M202" s="11">
        <v>0.82</v>
      </c>
      <c r="N202" s="11" t="s">
        <v>1615</v>
      </c>
    </row>
    <row r="203" spans="1:18" x14ac:dyDescent="0.3">
      <c r="A203">
        <v>2024</v>
      </c>
      <c r="B203" t="s">
        <v>1538</v>
      </c>
      <c r="C203" t="s">
        <v>715</v>
      </c>
      <c r="D203" s="11" t="s">
        <v>1925</v>
      </c>
      <c r="H203" s="11" t="s">
        <v>1923</v>
      </c>
      <c r="I203" s="11" t="s">
        <v>1580</v>
      </c>
      <c r="J203" s="11" t="s">
        <v>1581</v>
      </c>
      <c r="K203" s="11"/>
      <c r="L203" s="11" t="s">
        <v>1715</v>
      </c>
      <c r="M203" s="11">
        <v>7.0000000000000007E-2</v>
      </c>
      <c r="N203" s="11" t="s">
        <v>1615</v>
      </c>
    </row>
    <row r="204" spans="1:18" x14ac:dyDescent="0.3">
      <c r="A204">
        <v>2024</v>
      </c>
      <c r="B204" t="s">
        <v>1538</v>
      </c>
      <c r="C204" t="s">
        <v>715</v>
      </c>
      <c r="D204" s="11" t="s">
        <v>1925</v>
      </c>
      <c r="H204" s="11" t="s">
        <v>1927</v>
      </c>
      <c r="I204" s="11" t="s">
        <v>1580</v>
      </c>
      <c r="J204" s="11" t="s">
        <v>1581</v>
      </c>
      <c r="K204" s="11"/>
      <c r="L204" s="11" t="s">
        <v>1715</v>
      </c>
      <c r="M204" s="11">
        <v>0.81</v>
      </c>
      <c r="N204" s="11" t="s">
        <v>1576</v>
      </c>
    </row>
    <row r="205" spans="1:18" x14ac:dyDescent="0.3">
      <c r="A205">
        <v>2024</v>
      </c>
      <c r="B205" t="s">
        <v>1538</v>
      </c>
      <c r="C205" t="s">
        <v>715</v>
      </c>
      <c r="D205" s="11" t="s">
        <v>1925</v>
      </c>
      <c r="H205" s="11" t="s">
        <v>1928</v>
      </c>
      <c r="I205" s="11" t="s">
        <v>1580</v>
      </c>
      <c r="J205" s="11" t="s">
        <v>1581</v>
      </c>
      <c r="K205" s="11"/>
      <c r="L205" s="11" t="s">
        <v>1715</v>
      </c>
      <c r="M205" s="11">
        <v>1.9</v>
      </c>
      <c r="N205" s="11" t="s">
        <v>1576</v>
      </c>
    </row>
    <row r="206" spans="1:18" x14ac:dyDescent="0.3">
      <c r="A206">
        <v>2024</v>
      </c>
      <c r="B206" t="s">
        <v>1538</v>
      </c>
      <c r="C206" t="s">
        <v>715</v>
      </c>
      <c r="D206" s="11" t="s">
        <v>1925</v>
      </c>
      <c r="H206" s="11" t="s">
        <v>1935</v>
      </c>
      <c r="I206" s="11" t="s">
        <v>1580</v>
      </c>
      <c r="J206" s="11" t="s">
        <v>1582</v>
      </c>
      <c r="K206" s="11">
        <v>35.9</v>
      </c>
      <c r="L206" s="11" t="s">
        <v>1715</v>
      </c>
      <c r="M206" s="11"/>
      <c r="N206" s="11"/>
    </row>
    <row r="207" spans="1:18" x14ac:dyDescent="0.3">
      <c r="A207">
        <v>2024</v>
      </c>
      <c r="B207" t="s">
        <v>1538</v>
      </c>
      <c r="C207" t="s">
        <v>715</v>
      </c>
      <c r="D207" s="11" t="s">
        <v>1925</v>
      </c>
      <c r="H207" s="11" t="s">
        <v>557</v>
      </c>
      <c r="I207" s="11" t="s">
        <v>1580</v>
      </c>
      <c r="J207" s="11" t="s">
        <v>1582</v>
      </c>
      <c r="K207" s="11"/>
      <c r="L207" s="11" t="s">
        <v>1715</v>
      </c>
      <c r="M207" s="11">
        <v>2.52</v>
      </c>
      <c r="N207" s="11" t="s">
        <v>1615</v>
      </c>
    </row>
    <row r="208" spans="1:18" x14ac:dyDescent="0.3">
      <c r="A208">
        <v>2024</v>
      </c>
      <c r="B208" t="s">
        <v>1538</v>
      </c>
      <c r="C208" t="s">
        <v>715</v>
      </c>
      <c r="D208" s="11" t="s">
        <v>1925</v>
      </c>
      <c r="H208" s="11" t="s">
        <v>125</v>
      </c>
      <c r="I208" s="11" t="s">
        <v>1580</v>
      </c>
      <c r="J208" s="11" t="s">
        <v>1582</v>
      </c>
      <c r="K208" s="11"/>
      <c r="L208" s="11" t="s">
        <v>1715</v>
      </c>
      <c r="M208" s="11">
        <v>2</v>
      </c>
      <c r="N208" s="11" t="s">
        <v>1615</v>
      </c>
    </row>
    <row r="209" spans="1:14" x14ac:dyDescent="0.3">
      <c r="A209">
        <v>2024</v>
      </c>
      <c r="B209" t="s">
        <v>1538</v>
      </c>
      <c r="C209" t="s">
        <v>715</v>
      </c>
      <c r="D209" s="11" t="s">
        <v>1925</v>
      </c>
      <c r="H209" s="11" t="s">
        <v>1923</v>
      </c>
      <c r="I209" s="11" t="s">
        <v>1580</v>
      </c>
      <c r="J209" s="11" t="s">
        <v>1582</v>
      </c>
      <c r="K209" s="11"/>
      <c r="L209" s="11" t="s">
        <v>1715</v>
      </c>
      <c r="M209" s="11">
        <v>0.05</v>
      </c>
      <c r="N209" s="11" t="s">
        <v>1615</v>
      </c>
    </row>
    <row r="210" spans="1:14" x14ac:dyDescent="0.3">
      <c r="A210">
        <v>2024</v>
      </c>
      <c r="B210" t="s">
        <v>1538</v>
      </c>
      <c r="C210" t="s">
        <v>715</v>
      </c>
      <c r="D210" s="11" t="s">
        <v>1925</v>
      </c>
      <c r="H210" s="11" t="s">
        <v>1927</v>
      </c>
      <c r="I210" s="11" t="s">
        <v>1580</v>
      </c>
      <c r="J210" s="11" t="s">
        <v>1582</v>
      </c>
      <c r="K210" s="11"/>
      <c r="L210" s="11" t="s">
        <v>1715</v>
      </c>
      <c r="M210" s="11">
        <v>1</v>
      </c>
      <c r="N210" s="11" t="s">
        <v>1576</v>
      </c>
    </row>
    <row r="211" spans="1:14" x14ac:dyDescent="0.3">
      <c r="A211">
        <v>2024</v>
      </c>
      <c r="B211" t="s">
        <v>1538</v>
      </c>
      <c r="C211" t="s">
        <v>715</v>
      </c>
      <c r="D211" s="11" t="s">
        <v>1925</v>
      </c>
      <c r="H211" s="11" t="s">
        <v>1928</v>
      </c>
      <c r="I211" s="11" t="s">
        <v>1580</v>
      </c>
      <c r="J211" s="11" t="s">
        <v>1582</v>
      </c>
      <c r="K211" s="11"/>
      <c r="L211" s="11" t="s">
        <v>1715</v>
      </c>
      <c r="M211" s="11">
        <v>1.07</v>
      </c>
      <c r="N211" s="11" t="s">
        <v>1576</v>
      </c>
    </row>
    <row r="212" spans="1:14" x14ac:dyDescent="0.3">
      <c r="A212">
        <v>2024</v>
      </c>
      <c r="B212" t="s">
        <v>1538</v>
      </c>
      <c r="C212" t="s">
        <v>715</v>
      </c>
      <c r="D212" s="11" t="s">
        <v>1925</v>
      </c>
      <c r="H212" s="11" t="s">
        <v>1935</v>
      </c>
      <c r="I212" s="11" t="s">
        <v>1580</v>
      </c>
      <c r="J212" s="11" t="s">
        <v>1583</v>
      </c>
      <c r="K212" s="11">
        <v>60</v>
      </c>
      <c r="L212" s="11" t="s">
        <v>1715</v>
      </c>
      <c r="M212" s="11"/>
      <c r="N212" s="11"/>
    </row>
    <row r="213" spans="1:14" x14ac:dyDescent="0.3">
      <c r="A213">
        <v>2024</v>
      </c>
      <c r="B213" t="s">
        <v>1538</v>
      </c>
      <c r="C213" t="s">
        <v>715</v>
      </c>
      <c r="D213" s="11" t="s">
        <v>1925</v>
      </c>
      <c r="H213" s="11" t="s">
        <v>557</v>
      </c>
      <c r="I213" s="11" t="s">
        <v>1580</v>
      </c>
      <c r="J213" s="11" t="s">
        <v>1583</v>
      </c>
      <c r="K213" s="11"/>
      <c r="L213" s="11" t="s">
        <v>1715</v>
      </c>
      <c r="M213" s="11">
        <v>1.46</v>
      </c>
      <c r="N213" s="11" t="s">
        <v>1615</v>
      </c>
    </row>
    <row r="214" spans="1:14" x14ac:dyDescent="0.3">
      <c r="A214">
        <v>2024</v>
      </c>
      <c r="B214" t="s">
        <v>1538</v>
      </c>
      <c r="C214" t="s">
        <v>715</v>
      </c>
      <c r="D214" s="11" t="s">
        <v>1925</v>
      </c>
      <c r="H214" s="11" t="s">
        <v>125</v>
      </c>
      <c r="I214" s="11" t="s">
        <v>1580</v>
      </c>
      <c r="J214" s="11" t="s">
        <v>1583</v>
      </c>
      <c r="K214" s="11"/>
      <c r="L214" s="11" t="s">
        <v>1715</v>
      </c>
      <c r="M214" s="11">
        <v>1.63</v>
      </c>
      <c r="N214" s="11" t="s">
        <v>1615</v>
      </c>
    </row>
    <row r="215" spans="1:14" x14ac:dyDescent="0.3">
      <c r="A215">
        <v>2024</v>
      </c>
      <c r="B215" t="s">
        <v>1538</v>
      </c>
      <c r="C215" t="s">
        <v>715</v>
      </c>
      <c r="D215" s="11" t="s">
        <v>1925</v>
      </c>
      <c r="H215" s="11" t="s">
        <v>1923</v>
      </c>
      <c r="I215" s="11" t="s">
        <v>1580</v>
      </c>
      <c r="J215" s="11" t="s">
        <v>1583</v>
      </c>
      <c r="K215" s="11"/>
      <c r="L215" s="11" t="s">
        <v>1715</v>
      </c>
      <c r="M215" s="11">
        <v>0.03</v>
      </c>
      <c r="N215" s="11" t="s">
        <v>1615</v>
      </c>
    </row>
    <row r="216" spans="1:14" x14ac:dyDescent="0.3">
      <c r="A216">
        <v>2024</v>
      </c>
      <c r="B216" t="s">
        <v>1538</v>
      </c>
      <c r="C216" t="s">
        <v>715</v>
      </c>
      <c r="D216" s="11" t="s">
        <v>1925</v>
      </c>
      <c r="H216" s="11" t="s">
        <v>1927</v>
      </c>
      <c r="I216" s="11" t="s">
        <v>1580</v>
      </c>
      <c r="J216" s="11" t="s">
        <v>1583</v>
      </c>
      <c r="K216" s="11"/>
      <c r="L216" s="11" t="s">
        <v>1715</v>
      </c>
      <c r="M216" s="11">
        <v>0.69</v>
      </c>
      <c r="N216" s="11" t="s">
        <v>1576</v>
      </c>
    </row>
    <row r="217" spans="1:14" x14ac:dyDescent="0.3">
      <c r="A217">
        <v>2024</v>
      </c>
      <c r="B217" t="s">
        <v>1538</v>
      </c>
      <c r="C217" t="s">
        <v>715</v>
      </c>
      <c r="D217" s="11" t="s">
        <v>1925</v>
      </c>
      <c r="H217" s="11" t="s">
        <v>1928</v>
      </c>
      <c r="I217" s="11" t="s">
        <v>1580</v>
      </c>
      <c r="J217" s="11" t="s">
        <v>1583</v>
      </c>
      <c r="K217" s="11"/>
      <c r="L217" s="11" t="s">
        <v>1715</v>
      </c>
      <c r="M217" s="11">
        <v>1.1000000000000001</v>
      </c>
      <c r="N217" s="11" t="s">
        <v>1576</v>
      </c>
    </row>
    <row r="218" spans="1:14" x14ac:dyDescent="0.3">
      <c r="A218">
        <v>2024</v>
      </c>
      <c r="B218" t="s">
        <v>1538</v>
      </c>
      <c r="C218" t="s">
        <v>715</v>
      </c>
      <c r="D218" s="11" t="s">
        <v>1925</v>
      </c>
      <c r="H218" s="11" t="s">
        <v>1935</v>
      </c>
      <c r="I218" s="11" t="s">
        <v>1573</v>
      </c>
      <c r="J218" s="11" t="s">
        <v>1934</v>
      </c>
      <c r="K218" s="11">
        <v>9.9</v>
      </c>
      <c r="L218" s="11" t="s">
        <v>1715</v>
      </c>
      <c r="M218" s="11"/>
      <c r="N218" s="11"/>
    </row>
    <row r="219" spans="1:14" x14ac:dyDescent="0.3">
      <c r="A219">
        <v>2024</v>
      </c>
      <c r="B219" t="s">
        <v>1538</v>
      </c>
      <c r="C219" t="s">
        <v>715</v>
      </c>
      <c r="D219" s="11" t="s">
        <v>1925</v>
      </c>
      <c r="H219" s="11" t="s">
        <v>557</v>
      </c>
      <c r="I219" s="11" t="s">
        <v>1573</v>
      </c>
      <c r="J219" s="11" t="s">
        <v>1934</v>
      </c>
      <c r="K219" s="11"/>
      <c r="L219" s="11" t="s">
        <v>1715</v>
      </c>
      <c r="M219" s="11">
        <v>2.36</v>
      </c>
      <c r="N219" s="11" t="s">
        <v>1615</v>
      </c>
    </row>
    <row r="220" spans="1:14" x14ac:dyDescent="0.3">
      <c r="A220">
        <v>2024</v>
      </c>
      <c r="B220" t="s">
        <v>1538</v>
      </c>
      <c r="C220" t="s">
        <v>715</v>
      </c>
      <c r="D220" s="11" t="s">
        <v>1925</v>
      </c>
      <c r="H220" s="11" t="s">
        <v>125</v>
      </c>
      <c r="I220" s="11" t="s">
        <v>1573</v>
      </c>
      <c r="J220" s="11" t="s">
        <v>1934</v>
      </c>
      <c r="K220" s="11"/>
      <c r="L220" s="11" t="s">
        <v>1715</v>
      </c>
      <c r="M220" s="11">
        <v>0.67</v>
      </c>
      <c r="N220" s="11" t="s">
        <v>1615</v>
      </c>
    </row>
    <row r="221" spans="1:14" x14ac:dyDescent="0.3">
      <c r="A221">
        <v>2024</v>
      </c>
      <c r="B221" t="s">
        <v>1538</v>
      </c>
      <c r="C221" t="s">
        <v>715</v>
      </c>
      <c r="D221" s="11" t="s">
        <v>1925</v>
      </c>
      <c r="H221" s="11" t="s">
        <v>1923</v>
      </c>
      <c r="I221" s="11" t="s">
        <v>1573</v>
      </c>
      <c r="J221" s="11" t="s">
        <v>1934</v>
      </c>
      <c r="K221" s="11"/>
      <c r="L221" s="11" t="s">
        <v>1715</v>
      </c>
      <c r="M221" s="11">
        <v>0.05</v>
      </c>
      <c r="N221" s="11" t="s">
        <v>1615</v>
      </c>
    </row>
    <row r="222" spans="1:14" x14ac:dyDescent="0.3">
      <c r="A222">
        <v>2024</v>
      </c>
      <c r="B222" t="s">
        <v>1538</v>
      </c>
      <c r="C222" t="s">
        <v>715</v>
      </c>
      <c r="D222" s="11" t="s">
        <v>1925</v>
      </c>
      <c r="H222" s="11" t="s">
        <v>1927</v>
      </c>
      <c r="I222" s="11" t="s">
        <v>1573</v>
      </c>
      <c r="J222" s="11" t="s">
        <v>1934</v>
      </c>
      <c r="K222" s="11"/>
      <c r="L222" s="11" t="s">
        <v>1715</v>
      </c>
      <c r="M222" s="11">
        <v>0.68</v>
      </c>
      <c r="N222" s="11" t="s">
        <v>1576</v>
      </c>
    </row>
    <row r="223" spans="1:14" x14ac:dyDescent="0.3">
      <c r="A223">
        <v>2024</v>
      </c>
      <c r="B223" t="s">
        <v>1538</v>
      </c>
      <c r="C223" t="s">
        <v>715</v>
      </c>
      <c r="D223" s="11" t="s">
        <v>1925</v>
      </c>
      <c r="H223" s="11" t="s">
        <v>1928</v>
      </c>
      <c r="I223" s="11" t="s">
        <v>1573</v>
      </c>
      <c r="J223" s="11" t="s">
        <v>1934</v>
      </c>
      <c r="K223" s="11"/>
      <c r="L223" s="11" t="s">
        <v>1715</v>
      </c>
      <c r="M223" s="11">
        <v>1.6</v>
      </c>
      <c r="N223" s="11" t="s">
        <v>1576</v>
      </c>
    </row>
    <row r="224" spans="1:14" x14ac:dyDescent="0.3">
      <c r="A224">
        <v>2024</v>
      </c>
      <c r="B224" t="s">
        <v>1538</v>
      </c>
      <c r="C224" t="s">
        <v>715</v>
      </c>
      <c r="D224" s="11" t="s">
        <v>1925</v>
      </c>
      <c r="H224" s="11" t="s">
        <v>1935</v>
      </c>
      <c r="I224" s="11" t="s">
        <v>1573</v>
      </c>
      <c r="J224" s="11" t="s">
        <v>1584</v>
      </c>
      <c r="K224" s="11">
        <v>21.5</v>
      </c>
      <c r="L224" s="11" t="s">
        <v>1715</v>
      </c>
      <c r="M224" s="11"/>
      <c r="N224" s="11"/>
    </row>
    <row r="225" spans="1:14" x14ac:dyDescent="0.3">
      <c r="A225">
        <v>2024</v>
      </c>
      <c r="B225" t="s">
        <v>1538</v>
      </c>
      <c r="C225" t="s">
        <v>715</v>
      </c>
      <c r="D225" s="11" t="s">
        <v>1925</v>
      </c>
      <c r="H225" s="11" t="s">
        <v>557</v>
      </c>
      <c r="I225" s="11" t="s">
        <v>1573</v>
      </c>
      <c r="J225" s="11" t="s">
        <v>1584</v>
      </c>
      <c r="K225" s="11"/>
      <c r="L225" s="11" t="s">
        <v>1715</v>
      </c>
      <c r="M225" s="11">
        <v>2.02</v>
      </c>
      <c r="N225" s="11" t="s">
        <v>1615</v>
      </c>
    </row>
    <row r="226" spans="1:14" x14ac:dyDescent="0.3">
      <c r="A226">
        <v>2024</v>
      </c>
      <c r="B226" t="s">
        <v>1538</v>
      </c>
      <c r="C226" t="s">
        <v>715</v>
      </c>
      <c r="D226" s="11" t="s">
        <v>1925</v>
      </c>
      <c r="H226" s="11" t="s">
        <v>125</v>
      </c>
      <c r="I226" s="11" t="s">
        <v>1573</v>
      </c>
      <c r="J226" s="11" t="s">
        <v>1584</v>
      </c>
      <c r="K226" s="11"/>
      <c r="L226" s="11" t="s">
        <v>1715</v>
      </c>
      <c r="M226" s="11">
        <v>0.87</v>
      </c>
      <c r="N226" s="11" t="s">
        <v>1615</v>
      </c>
    </row>
    <row r="227" spans="1:14" x14ac:dyDescent="0.3">
      <c r="A227">
        <v>2024</v>
      </c>
      <c r="B227" t="s">
        <v>1538</v>
      </c>
      <c r="C227" t="s">
        <v>715</v>
      </c>
      <c r="D227" s="11" t="s">
        <v>1925</v>
      </c>
      <c r="H227" s="11" t="s">
        <v>1923</v>
      </c>
      <c r="I227" s="11" t="s">
        <v>1573</v>
      </c>
      <c r="J227" s="11" t="s">
        <v>1584</v>
      </c>
      <c r="K227" s="11"/>
      <c r="L227" s="11" t="s">
        <v>1715</v>
      </c>
      <c r="M227" s="11">
        <v>0.05</v>
      </c>
      <c r="N227" s="11" t="s">
        <v>1615</v>
      </c>
    </row>
    <row r="228" spans="1:14" x14ac:dyDescent="0.3">
      <c r="A228">
        <v>2024</v>
      </c>
      <c r="B228" t="s">
        <v>1538</v>
      </c>
      <c r="C228" t="s">
        <v>715</v>
      </c>
      <c r="D228" s="11" t="s">
        <v>1925</v>
      </c>
      <c r="H228" s="11" t="s">
        <v>1927</v>
      </c>
      <c r="I228" s="11" t="s">
        <v>1573</v>
      </c>
      <c r="J228" s="11" t="s">
        <v>1584</v>
      </c>
      <c r="K228" s="11"/>
      <c r="L228" s="11" t="s">
        <v>1715</v>
      </c>
      <c r="M228" s="11">
        <v>0.5</v>
      </c>
      <c r="N228" s="11" t="s">
        <v>1576</v>
      </c>
    </row>
    <row r="229" spans="1:14" x14ac:dyDescent="0.3">
      <c r="A229">
        <v>2024</v>
      </c>
      <c r="B229" t="s">
        <v>1538</v>
      </c>
      <c r="C229" t="s">
        <v>715</v>
      </c>
      <c r="D229" s="11" t="s">
        <v>1925</v>
      </c>
      <c r="H229" s="11" t="s">
        <v>1928</v>
      </c>
      <c r="I229" s="11" t="s">
        <v>1573</v>
      </c>
      <c r="J229" s="11" t="s">
        <v>1584</v>
      </c>
      <c r="K229" s="11"/>
      <c r="L229" s="11" t="s">
        <v>1715</v>
      </c>
      <c r="M229" s="11">
        <v>0.83</v>
      </c>
      <c r="N229" s="11" t="s">
        <v>1576</v>
      </c>
    </row>
    <row r="230" spans="1:14" x14ac:dyDescent="0.3">
      <c r="A230">
        <v>2024</v>
      </c>
      <c r="B230" t="s">
        <v>772</v>
      </c>
      <c r="C230" t="s">
        <v>715</v>
      </c>
      <c r="D230" s="11" t="s">
        <v>143</v>
      </c>
      <c r="H230" s="11" t="s">
        <v>1935</v>
      </c>
      <c r="I230" s="11" t="s">
        <v>1580</v>
      </c>
      <c r="J230" s="11" t="s">
        <v>1581</v>
      </c>
      <c r="K230">
        <v>3.1</v>
      </c>
      <c r="L230" s="11" t="s">
        <v>1715</v>
      </c>
    </row>
    <row r="231" spans="1:14" x14ac:dyDescent="0.3">
      <c r="A231">
        <v>2024</v>
      </c>
      <c r="B231" t="s">
        <v>772</v>
      </c>
      <c r="C231" t="s">
        <v>715</v>
      </c>
      <c r="D231" s="11" t="s">
        <v>143</v>
      </c>
      <c r="H231" s="11" t="s">
        <v>1560</v>
      </c>
      <c r="I231" s="11" t="s">
        <v>1580</v>
      </c>
      <c r="J231" s="11" t="s">
        <v>1581</v>
      </c>
      <c r="L231" s="11" t="s">
        <v>1715</v>
      </c>
      <c r="M231" s="11">
        <v>3.42</v>
      </c>
      <c r="N231" s="11" t="s">
        <v>1615</v>
      </c>
    </row>
    <row r="232" spans="1:14" x14ac:dyDescent="0.3">
      <c r="A232">
        <v>2024</v>
      </c>
      <c r="B232" t="s">
        <v>772</v>
      </c>
      <c r="C232" t="s">
        <v>715</v>
      </c>
      <c r="D232" s="11" t="s">
        <v>143</v>
      </c>
      <c r="H232" s="11" t="s">
        <v>125</v>
      </c>
      <c r="I232" s="11" t="s">
        <v>1580</v>
      </c>
      <c r="J232" s="11" t="s">
        <v>1581</v>
      </c>
      <c r="L232" s="11" t="s">
        <v>1715</v>
      </c>
      <c r="M232" s="11">
        <v>1.38</v>
      </c>
      <c r="N232" s="11" t="s">
        <v>1615</v>
      </c>
    </row>
    <row r="233" spans="1:14" x14ac:dyDescent="0.3">
      <c r="A233">
        <v>2024</v>
      </c>
      <c r="B233" t="s">
        <v>772</v>
      </c>
      <c r="C233" t="s">
        <v>715</v>
      </c>
      <c r="D233" s="11" t="s">
        <v>143</v>
      </c>
      <c r="H233" s="11" t="s">
        <v>1554</v>
      </c>
      <c r="I233" s="11" t="s">
        <v>1580</v>
      </c>
      <c r="J233" s="11" t="s">
        <v>1581</v>
      </c>
      <c r="L233" s="11" t="s">
        <v>1715</v>
      </c>
      <c r="M233" s="11">
        <v>42</v>
      </c>
      <c r="N233" s="11" t="s">
        <v>1576</v>
      </c>
    </row>
    <row r="234" spans="1:14" x14ac:dyDescent="0.3">
      <c r="A234">
        <v>2024</v>
      </c>
      <c r="B234" t="s">
        <v>772</v>
      </c>
      <c r="C234" t="s">
        <v>715</v>
      </c>
      <c r="D234" s="11" t="s">
        <v>143</v>
      </c>
      <c r="H234" s="11" t="s">
        <v>1935</v>
      </c>
      <c r="I234" s="11" t="s">
        <v>1580</v>
      </c>
      <c r="J234" s="11" t="s">
        <v>1582</v>
      </c>
      <c r="K234">
        <v>0.3</v>
      </c>
      <c r="L234" s="11" t="s">
        <v>1715</v>
      </c>
    </row>
    <row r="235" spans="1:14" x14ac:dyDescent="0.3">
      <c r="A235">
        <v>2024</v>
      </c>
      <c r="B235" t="s">
        <v>772</v>
      </c>
      <c r="C235" t="s">
        <v>715</v>
      </c>
      <c r="D235" s="11" t="s">
        <v>143</v>
      </c>
      <c r="H235" s="11" t="s">
        <v>1560</v>
      </c>
      <c r="I235" s="11" t="s">
        <v>1580</v>
      </c>
      <c r="J235" s="11" t="s">
        <v>1582</v>
      </c>
      <c r="L235" s="11" t="s">
        <v>1715</v>
      </c>
      <c r="M235" s="11">
        <v>3.42</v>
      </c>
      <c r="N235" s="11" t="s">
        <v>1615</v>
      </c>
    </row>
    <row r="236" spans="1:14" x14ac:dyDescent="0.3">
      <c r="A236">
        <v>2024</v>
      </c>
      <c r="B236" t="s">
        <v>772</v>
      </c>
      <c r="C236" t="s">
        <v>715</v>
      </c>
      <c r="D236" s="11" t="s">
        <v>143</v>
      </c>
      <c r="H236" s="11" t="s">
        <v>125</v>
      </c>
      <c r="I236" s="11" t="s">
        <v>1580</v>
      </c>
      <c r="J236" s="11" t="s">
        <v>1582</v>
      </c>
      <c r="L236" s="11" t="s">
        <v>1715</v>
      </c>
      <c r="M236" s="11">
        <v>1.38</v>
      </c>
      <c r="N236" s="11" t="s">
        <v>1615</v>
      </c>
    </row>
    <row r="237" spans="1:14" x14ac:dyDescent="0.3">
      <c r="A237">
        <v>2024</v>
      </c>
      <c r="B237" t="s">
        <v>772</v>
      </c>
      <c r="C237" t="s">
        <v>715</v>
      </c>
      <c r="D237" s="11" t="s">
        <v>143</v>
      </c>
      <c r="H237" s="11" t="s">
        <v>1554</v>
      </c>
      <c r="I237" s="11" t="s">
        <v>1580</v>
      </c>
      <c r="J237" s="11" t="s">
        <v>1582</v>
      </c>
      <c r="L237" s="11" t="s">
        <v>1715</v>
      </c>
      <c r="M237" s="11">
        <v>42</v>
      </c>
      <c r="N237" s="11" t="s">
        <v>1576</v>
      </c>
    </row>
    <row r="238" spans="1:14" x14ac:dyDescent="0.3">
      <c r="A238">
        <v>2024</v>
      </c>
      <c r="B238" t="s">
        <v>772</v>
      </c>
      <c r="C238" t="s">
        <v>715</v>
      </c>
      <c r="D238" s="11" t="s">
        <v>143</v>
      </c>
      <c r="H238" s="11" t="s">
        <v>1935</v>
      </c>
      <c r="I238" s="11" t="s">
        <v>1573</v>
      </c>
      <c r="J238" s="11" t="s">
        <v>1934</v>
      </c>
      <c r="K238">
        <v>1.5</v>
      </c>
      <c r="L238" s="11" t="s">
        <v>1715</v>
      </c>
    </row>
    <row r="239" spans="1:14" x14ac:dyDescent="0.3">
      <c r="A239">
        <v>2024</v>
      </c>
      <c r="B239" t="s">
        <v>772</v>
      </c>
      <c r="C239" t="s">
        <v>715</v>
      </c>
      <c r="D239" s="11" t="s">
        <v>143</v>
      </c>
      <c r="H239" s="11" t="s">
        <v>1560</v>
      </c>
      <c r="I239" s="11" t="s">
        <v>1573</v>
      </c>
      <c r="J239" s="11" t="s">
        <v>1934</v>
      </c>
      <c r="L239" s="11" t="s">
        <v>1715</v>
      </c>
      <c r="M239" s="11">
        <v>3.42</v>
      </c>
      <c r="N239" s="11" t="s">
        <v>1615</v>
      </c>
    </row>
    <row r="240" spans="1:14" x14ac:dyDescent="0.3">
      <c r="A240">
        <v>2024</v>
      </c>
      <c r="B240" t="s">
        <v>772</v>
      </c>
      <c r="C240" t="s">
        <v>715</v>
      </c>
      <c r="D240" s="11" t="s">
        <v>143</v>
      </c>
      <c r="H240" s="11" t="s">
        <v>125</v>
      </c>
      <c r="I240" s="11" t="s">
        <v>1573</v>
      </c>
      <c r="J240" s="11" t="s">
        <v>1934</v>
      </c>
      <c r="L240" s="11" t="s">
        <v>1715</v>
      </c>
      <c r="M240" s="11">
        <v>1.41</v>
      </c>
      <c r="N240" s="11" t="s">
        <v>1615</v>
      </c>
    </row>
    <row r="241" spans="1:18" x14ac:dyDescent="0.3">
      <c r="A241">
        <v>2024</v>
      </c>
      <c r="B241" t="s">
        <v>772</v>
      </c>
      <c r="C241" t="s">
        <v>715</v>
      </c>
      <c r="D241" s="11" t="s">
        <v>143</v>
      </c>
      <c r="H241" s="11" t="s">
        <v>1554</v>
      </c>
      <c r="I241" s="11" t="s">
        <v>1573</v>
      </c>
      <c r="J241" s="11" t="s">
        <v>1934</v>
      </c>
      <c r="L241" s="11" t="s">
        <v>1715</v>
      </c>
      <c r="M241" s="11">
        <v>40</v>
      </c>
      <c r="N241" s="11" t="s">
        <v>1576</v>
      </c>
    </row>
    <row r="242" spans="1:18" x14ac:dyDescent="0.3">
      <c r="A242">
        <v>2024</v>
      </c>
      <c r="B242" t="s">
        <v>772</v>
      </c>
      <c r="C242" t="s">
        <v>715</v>
      </c>
      <c r="D242" s="11" t="s">
        <v>143</v>
      </c>
      <c r="H242" s="11" t="s">
        <v>1935</v>
      </c>
      <c r="I242" s="11" t="s">
        <v>1573</v>
      </c>
      <c r="J242" s="11" t="s">
        <v>1584</v>
      </c>
      <c r="K242">
        <v>1.3</v>
      </c>
      <c r="L242" s="11" t="s">
        <v>1715</v>
      </c>
    </row>
    <row r="243" spans="1:18" x14ac:dyDescent="0.3">
      <c r="A243">
        <v>2024</v>
      </c>
      <c r="B243" t="s">
        <v>772</v>
      </c>
      <c r="C243" t="s">
        <v>715</v>
      </c>
      <c r="D243" s="11" t="s">
        <v>143</v>
      </c>
      <c r="H243" s="11" t="s">
        <v>1560</v>
      </c>
      <c r="I243" s="11" t="s">
        <v>1573</v>
      </c>
      <c r="J243" s="11" t="s">
        <v>1584</v>
      </c>
      <c r="L243" s="11" t="s">
        <v>1715</v>
      </c>
      <c r="M243" s="11">
        <v>3.51</v>
      </c>
      <c r="N243" s="11" t="s">
        <v>1615</v>
      </c>
    </row>
    <row r="244" spans="1:18" x14ac:dyDescent="0.3">
      <c r="A244">
        <v>2024</v>
      </c>
      <c r="B244" t="s">
        <v>772</v>
      </c>
      <c r="C244" t="s">
        <v>715</v>
      </c>
      <c r="D244" s="11" t="s">
        <v>143</v>
      </c>
      <c r="H244" s="11" t="s">
        <v>125</v>
      </c>
      <c r="I244" s="11" t="s">
        <v>1573</v>
      </c>
      <c r="J244" s="11" t="s">
        <v>1584</v>
      </c>
      <c r="L244" s="11" t="s">
        <v>1715</v>
      </c>
      <c r="M244" s="11">
        <v>1.23</v>
      </c>
      <c r="N244" s="11" t="s">
        <v>1615</v>
      </c>
    </row>
    <row r="245" spans="1:18" x14ac:dyDescent="0.3">
      <c r="A245">
        <v>2024</v>
      </c>
      <c r="B245" t="s">
        <v>772</v>
      </c>
      <c r="C245" t="s">
        <v>715</v>
      </c>
      <c r="D245" s="11" t="s">
        <v>143</v>
      </c>
      <c r="H245" s="11" t="s">
        <v>1554</v>
      </c>
      <c r="I245" s="11" t="s">
        <v>1573</v>
      </c>
      <c r="J245" s="11" t="s">
        <v>1584</v>
      </c>
      <c r="L245" s="11" t="s">
        <v>1715</v>
      </c>
      <c r="M245" s="11">
        <v>45</v>
      </c>
      <c r="N245" s="11" t="s">
        <v>1576</v>
      </c>
    </row>
    <row r="249" spans="1:18" x14ac:dyDescent="0.3">
      <c r="G249" s="28"/>
      <c r="H249" s="28"/>
      <c r="I249" s="28"/>
      <c r="J249" s="28"/>
      <c r="K249" s="29"/>
      <c r="L249" s="28"/>
      <c r="M249" s="28"/>
      <c r="N249" s="28"/>
      <c r="O249" s="28"/>
      <c r="P249" s="28"/>
      <c r="Q249" s="28"/>
      <c r="R249" s="28"/>
    </row>
    <row r="250" spans="1:18" x14ac:dyDescent="0.3">
      <c r="G250" s="28"/>
      <c r="H250" s="28"/>
      <c r="I250" s="28"/>
      <c r="J250" s="28"/>
      <c r="K250" s="29"/>
      <c r="L250" s="28"/>
      <c r="M250" s="28"/>
      <c r="N250" s="28"/>
      <c r="O250" s="28"/>
      <c r="P250" s="28"/>
      <c r="Q250" s="28"/>
      <c r="R250" s="28"/>
    </row>
    <row r="251" spans="1:18" x14ac:dyDescent="0.3">
      <c r="G251" s="28"/>
      <c r="H251" s="28"/>
      <c r="I251" s="28"/>
      <c r="J251" s="28"/>
      <c r="K251" s="29"/>
      <c r="L251" s="28"/>
      <c r="M251" s="28"/>
      <c r="N251" s="28"/>
      <c r="O251" s="28"/>
      <c r="P251" s="28"/>
      <c r="Q251" s="28"/>
      <c r="R251" s="28"/>
    </row>
    <row r="252" spans="1:18" x14ac:dyDescent="0.3">
      <c r="G252" s="28"/>
      <c r="H252" s="28"/>
      <c r="I252" s="28"/>
      <c r="J252" s="28"/>
      <c r="K252" s="29"/>
      <c r="L252" s="28"/>
      <c r="M252" s="28"/>
      <c r="N252" s="28"/>
      <c r="O252" s="28"/>
      <c r="P252" s="28"/>
      <c r="Q252" s="28"/>
      <c r="R252" s="28"/>
    </row>
    <row r="253" spans="1:18" x14ac:dyDescent="0.3">
      <c r="G253" s="28"/>
      <c r="H253" s="28"/>
      <c r="I253" s="28"/>
      <c r="J253" s="28"/>
      <c r="K253" s="29"/>
      <c r="L253" s="28"/>
      <c r="M253" s="28"/>
      <c r="N253" s="28"/>
      <c r="O253" s="28"/>
      <c r="P253" s="28"/>
      <c r="Q253" s="28"/>
      <c r="R253" s="28"/>
    </row>
    <row r="254" spans="1:18" x14ac:dyDescent="0.3">
      <c r="G254" s="28"/>
      <c r="H254" s="28"/>
      <c r="I254" s="28"/>
      <c r="J254" s="28"/>
      <c r="K254" s="29"/>
      <c r="L254" s="28"/>
      <c r="M254" s="28"/>
      <c r="N254" s="28"/>
      <c r="O254" s="28"/>
      <c r="P254" s="28"/>
      <c r="Q254" s="28"/>
      <c r="R254" s="28"/>
    </row>
    <row r="255" spans="1:18" x14ac:dyDescent="0.3">
      <c r="G255" s="28"/>
      <c r="H255" s="28"/>
      <c r="I255" s="28"/>
      <c r="J255" s="28"/>
      <c r="K255" s="29"/>
      <c r="L255" s="28"/>
      <c r="M255" s="28"/>
      <c r="N255" s="28"/>
      <c r="O255" s="28"/>
      <c r="P255" s="28"/>
      <c r="Q255" s="28"/>
      <c r="R255" s="28"/>
    </row>
    <row r="256" spans="1:18" x14ac:dyDescent="0.3">
      <c r="G256" s="28"/>
      <c r="H256" s="28"/>
      <c r="I256" s="28"/>
      <c r="J256" s="28"/>
      <c r="K256" s="29"/>
      <c r="L256" s="28"/>
      <c r="M256" s="28"/>
      <c r="N256" s="28"/>
      <c r="O256" s="28"/>
      <c r="P256" s="28"/>
      <c r="Q256" s="28"/>
      <c r="R256" s="28"/>
    </row>
    <row r="257" spans="7:18" x14ac:dyDescent="0.3">
      <c r="G257" s="28"/>
      <c r="H257" s="28"/>
      <c r="I257" s="28"/>
      <c r="J257" s="28"/>
      <c r="K257" s="29"/>
      <c r="L257" s="28"/>
      <c r="M257" s="28"/>
      <c r="N257" s="28"/>
      <c r="O257" s="28"/>
      <c r="P257" s="28"/>
      <c r="Q257" s="28"/>
      <c r="R257" s="28"/>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AA8D1-3115-4939-9E1F-86DF342CDC4E}">
  <dimension ref="A1:M149"/>
  <sheetViews>
    <sheetView topLeftCell="C130" workbookViewId="0">
      <selection activeCell="H149" sqref="H149"/>
    </sheetView>
  </sheetViews>
  <sheetFormatPr defaultRowHeight="14.4" x14ac:dyDescent="0.3"/>
  <cols>
    <col min="1" max="1" width="5" bestFit="1" customWidth="1"/>
    <col min="2" max="2" width="32.88671875" bestFit="1" customWidth="1"/>
    <col min="3" max="3" width="23.33203125" bestFit="1" customWidth="1"/>
    <col min="4" max="5" width="17.77734375" bestFit="1" customWidth="1"/>
    <col min="6" max="6" width="11.33203125" bestFit="1" customWidth="1"/>
    <col min="7" max="7" width="31.44140625" bestFit="1" customWidth="1"/>
    <col min="8" max="8" width="29.21875" bestFit="1" customWidth="1"/>
    <col min="9" max="9" width="38" bestFit="1" customWidth="1"/>
    <col min="10" max="10" width="16" bestFit="1" customWidth="1"/>
    <col min="11" max="11" width="19.88671875" style="10" bestFit="1" customWidth="1"/>
    <col min="12" max="12" width="32.77734375" bestFit="1" customWidth="1"/>
  </cols>
  <sheetData>
    <row r="1" spans="1:13" x14ac:dyDescent="0.3">
      <c r="A1" s="6" t="s">
        <v>1539</v>
      </c>
      <c r="B1" s="6" t="s">
        <v>1562</v>
      </c>
      <c r="C1" s="7" t="s">
        <v>0</v>
      </c>
      <c r="D1" s="6" t="s">
        <v>1739</v>
      </c>
      <c r="E1" s="6" t="s">
        <v>1738</v>
      </c>
      <c r="F1" s="6" t="s">
        <v>4</v>
      </c>
      <c r="G1" s="6" t="s">
        <v>6</v>
      </c>
      <c r="H1" s="6" t="s">
        <v>5</v>
      </c>
      <c r="I1" s="6" t="s">
        <v>1586</v>
      </c>
      <c r="J1" s="6" t="s">
        <v>1587</v>
      </c>
      <c r="K1" s="9" t="s">
        <v>1588</v>
      </c>
      <c r="L1" s="6" t="s">
        <v>1545</v>
      </c>
      <c r="M1" s="6" t="s">
        <v>1546</v>
      </c>
    </row>
    <row r="2" spans="1:13" x14ac:dyDescent="0.3">
      <c r="A2">
        <v>2023</v>
      </c>
      <c r="B2" t="s">
        <v>772</v>
      </c>
      <c r="C2" t="s">
        <v>14</v>
      </c>
      <c r="D2" t="s">
        <v>18</v>
      </c>
      <c r="E2" t="s">
        <v>1126</v>
      </c>
      <c r="F2" t="s">
        <v>11</v>
      </c>
      <c r="G2" t="s">
        <v>19</v>
      </c>
      <c r="H2" t="s">
        <v>16</v>
      </c>
      <c r="I2" t="s">
        <v>1589</v>
      </c>
      <c r="J2" t="s">
        <v>402</v>
      </c>
      <c r="K2" s="10">
        <v>4266454</v>
      </c>
      <c r="L2" t="s">
        <v>1550</v>
      </c>
    </row>
    <row r="3" spans="1:13" x14ac:dyDescent="0.3">
      <c r="A3">
        <v>2023</v>
      </c>
      <c r="B3" t="s">
        <v>772</v>
      </c>
      <c r="C3" t="s">
        <v>14</v>
      </c>
      <c r="D3" t="s">
        <v>18</v>
      </c>
      <c r="E3" t="s">
        <v>1126</v>
      </c>
      <c r="F3" t="s">
        <v>11</v>
      </c>
      <c r="G3" t="s">
        <v>19</v>
      </c>
      <c r="H3" t="s">
        <v>16</v>
      </c>
      <c r="I3" t="s">
        <v>1590</v>
      </c>
      <c r="J3" t="s">
        <v>402</v>
      </c>
      <c r="K3" s="10">
        <v>3947008</v>
      </c>
      <c r="L3" t="s">
        <v>1550</v>
      </c>
    </row>
    <row r="4" spans="1:13" x14ac:dyDescent="0.3">
      <c r="A4">
        <v>2023</v>
      </c>
      <c r="B4" t="s">
        <v>772</v>
      </c>
      <c r="C4" t="s">
        <v>14</v>
      </c>
      <c r="D4" t="s">
        <v>18</v>
      </c>
      <c r="E4" t="s">
        <v>1126</v>
      </c>
      <c r="F4" t="s">
        <v>11</v>
      </c>
      <c r="G4" t="s">
        <v>19</v>
      </c>
      <c r="H4" t="s">
        <v>16</v>
      </c>
      <c r="I4" t="s">
        <v>1591</v>
      </c>
      <c r="J4" t="s">
        <v>402</v>
      </c>
      <c r="K4" s="10">
        <v>71904</v>
      </c>
      <c r="L4" t="s">
        <v>1550</v>
      </c>
    </row>
    <row r="5" spans="1:13" x14ac:dyDescent="0.3">
      <c r="A5">
        <v>2023</v>
      </c>
      <c r="B5" t="s">
        <v>772</v>
      </c>
      <c r="C5" t="s">
        <v>14</v>
      </c>
      <c r="D5" t="s">
        <v>18</v>
      </c>
      <c r="E5" t="s">
        <v>1126</v>
      </c>
      <c r="F5" t="s">
        <v>11</v>
      </c>
      <c r="G5" t="s">
        <v>19</v>
      </c>
      <c r="H5" t="s">
        <v>16</v>
      </c>
      <c r="I5" t="s">
        <v>1592</v>
      </c>
      <c r="J5" t="s">
        <v>402</v>
      </c>
      <c r="K5" s="10">
        <v>182468</v>
      </c>
      <c r="L5" t="s">
        <v>1550</v>
      </c>
    </row>
    <row r="6" spans="1:13" x14ac:dyDescent="0.3">
      <c r="A6">
        <v>2023</v>
      </c>
      <c r="B6" t="s">
        <v>772</v>
      </c>
      <c r="C6" t="s">
        <v>14</v>
      </c>
      <c r="D6" t="s">
        <v>18</v>
      </c>
      <c r="E6" t="s">
        <v>1126</v>
      </c>
      <c r="F6" t="s">
        <v>11</v>
      </c>
      <c r="G6" t="s">
        <v>19</v>
      </c>
      <c r="H6" t="s">
        <v>16</v>
      </c>
      <c r="I6" t="s">
        <v>1593</v>
      </c>
      <c r="J6" t="s">
        <v>402</v>
      </c>
      <c r="K6" s="10">
        <v>65074</v>
      </c>
      <c r="L6" t="s">
        <v>1550</v>
      </c>
    </row>
    <row r="7" spans="1:13" x14ac:dyDescent="0.3">
      <c r="A7">
        <v>2023</v>
      </c>
      <c r="B7" t="s">
        <v>772</v>
      </c>
      <c r="C7" t="s">
        <v>14</v>
      </c>
      <c r="D7" t="s">
        <v>18</v>
      </c>
      <c r="E7" t="s">
        <v>1126</v>
      </c>
      <c r="F7" t="s">
        <v>11</v>
      </c>
      <c r="G7" t="s">
        <v>19</v>
      </c>
      <c r="H7" t="s">
        <v>16</v>
      </c>
      <c r="I7" t="s">
        <v>1594</v>
      </c>
      <c r="J7" t="s">
        <v>1595</v>
      </c>
      <c r="K7" s="10">
        <v>830958937</v>
      </c>
      <c r="L7" t="s">
        <v>1550</v>
      </c>
    </row>
    <row r="8" spans="1:13" x14ac:dyDescent="0.3">
      <c r="A8">
        <v>2023</v>
      </c>
      <c r="B8" t="s">
        <v>772</v>
      </c>
      <c r="C8" t="s">
        <v>14</v>
      </c>
      <c r="D8" t="s">
        <v>18</v>
      </c>
      <c r="E8" t="s">
        <v>1126</v>
      </c>
      <c r="F8" t="s">
        <v>11</v>
      </c>
      <c r="G8" t="s">
        <v>19</v>
      </c>
      <c r="H8" t="s">
        <v>16</v>
      </c>
      <c r="I8" t="s">
        <v>1596</v>
      </c>
      <c r="J8" t="s">
        <v>1597</v>
      </c>
      <c r="K8" s="10">
        <v>32.670089368553114</v>
      </c>
      <c r="L8" t="s">
        <v>1550</v>
      </c>
    </row>
    <row r="9" spans="1:13" x14ac:dyDescent="0.3">
      <c r="A9">
        <v>2023</v>
      </c>
      <c r="B9" t="s">
        <v>772</v>
      </c>
      <c r="C9" t="s">
        <v>14</v>
      </c>
      <c r="D9" t="s">
        <v>18</v>
      </c>
      <c r="E9" t="s">
        <v>1126</v>
      </c>
      <c r="F9" t="s">
        <v>11</v>
      </c>
      <c r="G9" t="s">
        <v>19</v>
      </c>
      <c r="H9" t="s">
        <v>16</v>
      </c>
      <c r="I9" t="s">
        <v>1598</v>
      </c>
      <c r="J9" t="s">
        <v>1599</v>
      </c>
      <c r="K9" s="10">
        <v>0.28535277387426172</v>
      </c>
      <c r="L9" t="s">
        <v>1550</v>
      </c>
    </row>
    <row r="10" spans="1:13" x14ac:dyDescent="0.3">
      <c r="A10">
        <v>2023</v>
      </c>
      <c r="B10" t="s">
        <v>1600</v>
      </c>
      <c r="C10" t="s">
        <v>14</v>
      </c>
      <c r="D10" t="s">
        <v>20</v>
      </c>
      <c r="E10" t="s">
        <v>1902</v>
      </c>
      <c r="F10" t="s">
        <v>720</v>
      </c>
      <c r="G10" t="s">
        <v>720</v>
      </c>
      <c r="H10" t="s">
        <v>720</v>
      </c>
      <c r="I10" t="s">
        <v>1589</v>
      </c>
      <c r="J10" t="s">
        <v>402</v>
      </c>
      <c r="K10" s="10">
        <v>3694912</v>
      </c>
      <c r="L10" t="s">
        <v>1550</v>
      </c>
    </row>
    <row r="11" spans="1:13" x14ac:dyDescent="0.3">
      <c r="A11">
        <v>2023</v>
      </c>
      <c r="B11" t="s">
        <v>1600</v>
      </c>
      <c r="C11" t="s">
        <v>14</v>
      </c>
      <c r="D11" t="s">
        <v>20</v>
      </c>
      <c r="E11" t="s">
        <v>1902</v>
      </c>
      <c r="F11" t="s">
        <v>720</v>
      </c>
      <c r="G11" t="s">
        <v>720</v>
      </c>
      <c r="H11" t="s">
        <v>720</v>
      </c>
      <c r="I11" t="s">
        <v>1590</v>
      </c>
      <c r="J11" t="s">
        <v>402</v>
      </c>
      <c r="K11" s="10">
        <v>3590887</v>
      </c>
      <c r="L11" t="s">
        <v>1550</v>
      </c>
    </row>
    <row r="12" spans="1:13" x14ac:dyDescent="0.3">
      <c r="A12">
        <v>2023</v>
      </c>
      <c r="B12" t="s">
        <v>1600</v>
      </c>
      <c r="C12" t="s">
        <v>14</v>
      </c>
      <c r="D12" t="s">
        <v>20</v>
      </c>
      <c r="E12" t="s">
        <v>1902</v>
      </c>
      <c r="F12" t="s">
        <v>720</v>
      </c>
      <c r="G12" t="s">
        <v>720</v>
      </c>
      <c r="H12" t="s">
        <v>720</v>
      </c>
      <c r="I12" t="s">
        <v>1591</v>
      </c>
      <c r="J12" t="s">
        <v>402</v>
      </c>
      <c r="K12" s="10">
        <v>51161</v>
      </c>
      <c r="L12" t="s">
        <v>1550</v>
      </c>
    </row>
    <row r="13" spans="1:13" x14ac:dyDescent="0.3">
      <c r="A13">
        <v>2023</v>
      </c>
      <c r="B13" t="s">
        <v>1600</v>
      </c>
      <c r="C13" t="s">
        <v>14</v>
      </c>
      <c r="D13" t="s">
        <v>20</v>
      </c>
      <c r="E13" t="s">
        <v>1902</v>
      </c>
      <c r="F13" t="s">
        <v>720</v>
      </c>
      <c r="G13" t="s">
        <v>720</v>
      </c>
      <c r="H13" t="s">
        <v>720</v>
      </c>
      <c r="I13" t="s">
        <v>1592</v>
      </c>
      <c r="J13" t="s">
        <v>402</v>
      </c>
      <c r="K13" s="10">
        <v>235</v>
      </c>
      <c r="L13" t="s">
        <v>1550</v>
      </c>
    </row>
    <row r="14" spans="1:13" x14ac:dyDescent="0.3">
      <c r="A14">
        <v>2023</v>
      </c>
      <c r="B14" t="s">
        <v>1600</v>
      </c>
      <c r="C14" t="s">
        <v>14</v>
      </c>
      <c r="D14" t="s">
        <v>20</v>
      </c>
      <c r="E14" t="s">
        <v>1902</v>
      </c>
      <c r="F14" t="s">
        <v>720</v>
      </c>
      <c r="G14" t="s">
        <v>720</v>
      </c>
      <c r="H14" t="s">
        <v>720</v>
      </c>
      <c r="I14" t="s">
        <v>1601</v>
      </c>
      <c r="J14" t="s">
        <v>402</v>
      </c>
      <c r="K14" s="10">
        <v>7311</v>
      </c>
      <c r="L14" t="s">
        <v>1550</v>
      </c>
    </row>
    <row r="15" spans="1:13" x14ac:dyDescent="0.3">
      <c r="A15">
        <v>2023</v>
      </c>
      <c r="B15" t="s">
        <v>1600</v>
      </c>
      <c r="C15" t="s">
        <v>14</v>
      </c>
      <c r="D15" t="s">
        <v>20</v>
      </c>
      <c r="E15" t="s">
        <v>1902</v>
      </c>
      <c r="F15" t="s">
        <v>720</v>
      </c>
      <c r="G15" t="s">
        <v>720</v>
      </c>
      <c r="H15" t="s">
        <v>720</v>
      </c>
      <c r="I15" t="s">
        <v>1593</v>
      </c>
      <c r="J15" t="s">
        <v>402</v>
      </c>
      <c r="K15" s="10">
        <v>45318</v>
      </c>
      <c r="L15" t="s">
        <v>1550</v>
      </c>
    </row>
    <row r="16" spans="1:13" x14ac:dyDescent="0.3">
      <c r="A16">
        <v>2023</v>
      </c>
      <c r="B16" t="s">
        <v>1600</v>
      </c>
      <c r="C16" t="s">
        <v>14</v>
      </c>
      <c r="D16" t="s">
        <v>20</v>
      </c>
      <c r="E16" t="s">
        <v>1902</v>
      </c>
      <c r="F16" t="s">
        <v>720</v>
      </c>
      <c r="G16" t="s">
        <v>720</v>
      </c>
      <c r="H16" t="s">
        <v>720</v>
      </c>
      <c r="I16" t="s">
        <v>1594</v>
      </c>
      <c r="J16" t="s">
        <v>1595</v>
      </c>
      <c r="K16" s="10">
        <v>164987364</v>
      </c>
      <c r="L16" t="s">
        <v>1550</v>
      </c>
    </row>
    <row r="17" spans="1:12" x14ac:dyDescent="0.3">
      <c r="A17">
        <v>2023</v>
      </c>
      <c r="B17" t="s">
        <v>1600</v>
      </c>
      <c r="C17" t="s">
        <v>14</v>
      </c>
      <c r="D17" t="s">
        <v>20</v>
      </c>
      <c r="E17" t="s">
        <v>1902</v>
      </c>
      <c r="F17" t="s">
        <v>720</v>
      </c>
      <c r="G17" t="s">
        <v>720</v>
      </c>
      <c r="H17" t="s">
        <v>720</v>
      </c>
      <c r="I17" t="s">
        <v>1602</v>
      </c>
      <c r="J17" t="s">
        <v>1595</v>
      </c>
      <c r="K17" s="10">
        <v>164987364</v>
      </c>
      <c r="L17" t="s">
        <v>1550</v>
      </c>
    </row>
    <row r="18" spans="1:12" x14ac:dyDescent="0.3">
      <c r="A18">
        <v>2023</v>
      </c>
      <c r="B18" t="s">
        <v>1600</v>
      </c>
      <c r="C18" t="s">
        <v>14</v>
      </c>
      <c r="D18" t="s">
        <v>20</v>
      </c>
      <c r="E18" t="s">
        <v>1902</v>
      </c>
      <c r="F18" t="s">
        <v>720</v>
      </c>
      <c r="G18" t="s">
        <v>720</v>
      </c>
      <c r="H18" t="s">
        <v>720</v>
      </c>
      <c r="I18" t="s">
        <v>1596</v>
      </c>
      <c r="J18" t="s">
        <v>1597</v>
      </c>
      <c r="K18" s="10">
        <v>42.9</v>
      </c>
      <c r="L18" t="s">
        <v>1550</v>
      </c>
    </row>
    <row r="19" spans="1:12" x14ac:dyDescent="0.3">
      <c r="A19">
        <v>2023</v>
      </c>
      <c r="B19" t="s">
        <v>1600</v>
      </c>
      <c r="C19" t="s">
        <v>14</v>
      </c>
      <c r="D19" t="s">
        <v>20</v>
      </c>
      <c r="E19" t="s">
        <v>1902</v>
      </c>
      <c r="F19" t="s">
        <v>720</v>
      </c>
      <c r="G19" t="s">
        <v>720</v>
      </c>
      <c r="H19" t="s">
        <v>720</v>
      </c>
      <c r="I19" t="s">
        <v>1598</v>
      </c>
      <c r="J19" t="s">
        <v>1599</v>
      </c>
      <c r="K19" s="10">
        <v>0.96</v>
      </c>
      <c r="L19" t="s">
        <v>1550</v>
      </c>
    </row>
    <row r="20" spans="1:12" x14ac:dyDescent="0.3">
      <c r="A20">
        <v>2023</v>
      </c>
      <c r="B20" t="s">
        <v>772</v>
      </c>
      <c r="C20" t="s">
        <v>14</v>
      </c>
      <c r="D20" t="s">
        <v>22</v>
      </c>
      <c r="E20" t="s">
        <v>1128</v>
      </c>
      <c r="F20" t="s">
        <v>11</v>
      </c>
      <c r="G20" t="s">
        <v>13</v>
      </c>
      <c r="H20" t="s">
        <v>16</v>
      </c>
      <c r="I20" t="s">
        <v>1589</v>
      </c>
      <c r="J20" t="s">
        <v>402</v>
      </c>
      <c r="K20" s="10">
        <v>1967646</v>
      </c>
      <c r="L20" t="s">
        <v>1550</v>
      </c>
    </row>
    <row r="21" spans="1:12" x14ac:dyDescent="0.3">
      <c r="A21">
        <v>2023</v>
      </c>
      <c r="B21" t="s">
        <v>772</v>
      </c>
      <c r="C21" t="s">
        <v>14</v>
      </c>
      <c r="D21" t="s">
        <v>22</v>
      </c>
      <c r="E21" t="s">
        <v>1128</v>
      </c>
      <c r="F21" t="s">
        <v>11</v>
      </c>
      <c r="G21" t="s">
        <v>13</v>
      </c>
      <c r="H21" t="s">
        <v>16</v>
      </c>
      <c r="I21" t="s">
        <v>1590</v>
      </c>
      <c r="J21" t="s">
        <v>402</v>
      </c>
      <c r="K21" s="10">
        <v>1944158</v>
      </c>
      <c r="L21" t="s">
        <v>1550</v>
      </c>
    </row>
    <row r="22" spans="1:12" x14ac:dyDescent="0.3">
      <c r="A22">
        <v>2023</v>
      </c>
      <c r="B22" t="s">
        <v>772</v>
      </c>
      <c r="C22" t="s">
        <v>14</v>
      </c>
      <c r="D22" t="s">
        <v>22</v>
      </c>
      <c r="E22" t="s">
        <v>1128</v>
      </c>
      <c r="F22" t="s">
        <v>11</v>
      </c>
      <c r="G22" t="s">
        <v>13</v>
      </c>
      <c r="H22" t="s">
        <v>16</v>
      </c>
      <c r="I22" t="s">
        <v>1591</v>
      </c>
      <c r="J22" t="s">
        <v>402</v>
      </c>
      <c r="K22" s="10">
        <v>5290</v>
      </c>
      <c r="L22" t="s">
        <v>1550</v>
      </c>
    </row>
    <row r="23" spans="1:12" x14ac:dyDescent="0.3">
      <c r="A23">
        <v>2023</v>
      </c>
      <c r="B23" t="s">
        <v>772</v>
      </c>
      <c r="C23" t="s">
        <v>14</v>
      </c>
      <c r="D23" t="s">
        <v>22</v>
      </c>
      <c r="E23" t="s">
        <v>1128</v>
      </c>
      <c r="F23" t="s">
        <v>11</v>
      </c>
      <c r="G23" t="s">
        <v>13</v>
      </c>
      <c r="H23" t="s">
        <v>16</v>
      </c>
      <c r="I23" t="s">
        <v>1593</v>
      </c>
      <c r="J23" t="s">
        <v>402</v>
      </c>
      <c r="K23" s="10">
        <v>18198</v>
      </c>
      <c r="L23" t="s">
        <v>1550</v>
      </c>
    </row>
    <row r="24" spans="1:12" x14ac:dyDescent="0.3">
      <c r="A24">
        <v>2023</v>
      </c>
      <c r="B24" t="s">
        <v>772</v>
      </c>
      <c r="C24" t="s">
        <v>14</v>
      </c>
      <c r="D24" t="s">
        <v>22</v>
      </c>
      <c r="E24" t="s">
        <v>1128</v>
      </c>
      <c r="F24" t="s">
        <v>11</v>
      </c>
      <c r="G24" t="s">
        <v>13</v>
      </c>
      <c r="H24" t="s">
        <v>16</v>
      </c>
      <c r="I24" t="s">
        <v>1594</v>
      </c>
      <c r="J24" t="s">
        <v>1595</v>
      </c>
      <c r="K24" s="10">
        <v>132709926</v>
      </c>
      <c r="L24" t="s">
        <v>1550</v>
      </c>
    </row>
    <row r="25" spans="1:12" x14ac:dyDescent="0.3">
      <c r="A25">
        <v>2023</v>
      </c>
      <c r="B25" t="s">
        <v>772</v>
      </c>
      <c r="C25" t="s">
        <v>14</v>
      </c>
      <c r="D25" t="s">
        <v>22</v>
      </c>
      <c r="E25" t="s">
        <v>1128</v>
      </c>
      <c r="F25" t="s">
        <v>11</v>
      </c>
      <c r="G25" t="s">
        <v>13</v>
      </c>
      <c r="H25" t="s">
        <v>16</v>
      </c>
      <c r="I25" t="s">
        <v>1602</v>
      </c>
      <c r="J25" t="s">
        <v>1595</v>
      </c>
      <c r="K25" s="10">
        <v>132709926</v>
      </c>
      <c r="L25" t="s">
        <v>1550</v>
      </c>
    </row>
    <row r="26" spans="1:12" x14ac:dyDescent="0.3">
      <c r="A26">
        <v>2023</v>
      </c>
      <c r="B26" t="s">
        <v>772</v>
      </c>
      <c r="C26" t="s">
        <v>14</v>
      </c>
      <c r="D26" t="s">
        <v>22</v>
      </c>
      <c r="E26" t="s">
        <v>1128</v>
      </c>
      <c r="F26" t="s">
        <v>11</v>
      </c>
      <c r="G26" t="s">
        <v>13</v>
      </c>
      <c r="H26" t="s">
        <v>16</v>
      </c>
      <c r="I26" t="s">
        <v>1596</v>
      </c>
      <c r="J26" t="s">
        <v>1597</v>
      </c>
      <c r="K26" s="10">
        <v>69.186686090465457</v>
      </c>
      <c r="L26" t="s">
        <v>1550</v>
      </c>
    </row>
    <row r="27" spans="1:12" x14ac:dyDescent="0.3">
      <c r="A27">
        <v>2023</v>
      </c>
      <c r="B27" t="s">
        <v>772</v>
      </c>
      <c r="C27" t="s">
        <v>14</v>
      </c>
      <c r="D27" t="s">
        <v>22</v>
      </c>
      <c r="E27" t="s">
        <v>1128</v>
      </c>
      <c r="F27" t="s">
        <v>11</v>
      </c>
      <c r="G27" t="s">
        <v>13</v>
      </c>
      <c r="H27" t="s">
        <v>16</v>
      </c>
      <c r="I27" t="s">
        <v>1598</v>
      </c>
      <c r="J27" t="s">
        <v>1599</v>
      </c>
      <c r="K27" s="10">
        <v>1.0258080178506015</v>
      </c>
      <c r="L27" t="s">
        <v>1550</v>
      </c>
    </row>
    <row r="28" spans="1:12" x14ac:dyDescent="0.3">
      <c r="A28">
        <v>2023</v>
      </c>
      <c r="B28" t="s">
        <v>772</v>
      </c>
      <c r="C28" t="s">
        <v>14</v>
      </c>
      <c r="D28" t="s">
        <v>65</v>
      </c>
      <c r="E28" t="s">
        <v>1129</v>
      </c>
      <c r="F28" t="s">
        <v>11</v>
      </c>
      <c r="G28" t="s">
        <v>13</v>
      </c>
      <c r="H28" t="s">
        <v>64</v>
      </c>
      <c r="I28" t="s">
        <v>1589</v>
      </c>
      <c r="J28" t="s">
        <v>402</v>
      </c>
      <c r="K28" s="10">
        <v>2764933.6093700002</v>
      </c>
      <c r="L28" t="s">
        <v>1550</v>
      </c>
    </row>
    <row r="29" spans="1:12" x14ac:dyDescent="0.3">
      <c r="A29">
        <v>2023</v>
      </c>
      <c r="B29" t="s">
        <v>772</v>
      </c>
      <c r="C29" t="s">
        <v>14</v>
      </c>
      <c r="D29" t="s">
        <v>65</v>
      </c>
      <c r="E29" t="s">
        <v>1129</v>
      </c>
      <c r="F29" t="s">
        <v>11</v>
      </c>
      <c r="G29" t="s">
        <v>13</v>
      </c>
      <c r="H29" t="s">
        <v>64</v>
      </c>
      <c r="I29" t="s">
        <v>1590</v>
      </c>
      <c r="J29" t="s">
        <v>402</v>
      </c>
      <c r="K29" s="10">
        <v>2557832</v>
      </c>
      <c r="L29" t="s">
        <v>1550</v>
      </c>
    </row>
    <row r="30" spans="1:12" x14ac:dyDescent="0.3">
      <c r="A30">
        <v>2023</v>
      </c>
      <c r="B30" t="s">
        <v>772</v>
      </c>
      <c r="C30" t="s">
        <v>14</v>
      </c>
      <c r="D30" t="s">
        <v>65</v>
      </c>
      <c r="E30" t="s">
        <v>1129</v>
      </c>
      <c r="F30" t="s">
        <v>11</v>
      </c>
      <c r="G30" t="s">
        <v>13</v>
      </c>
      <c r="H30" t="s">
        <v>64</v>
      </c>
      <c r="I30" t="s">
        <v>1591</v>
      </c>
      <c r="J30" t="s">
        <v>402</v>
      </c>
      <c r="K30" s="10">
        <v>42833</v>
      </c>
      <c r="L30" t="s">
        <v>1550</v>
      </c>
    </row>
    <row r="31" spans="1:12" x14ac:dyDescent="0.3">
      <c r="A31">
        <v>2023</v>
      </c>
      <c r="B31" t="s">
        <v>772</v>
      </c>
      <c r="C31" t="s">
        <v>14</v>
      </c>
      <c r="D31" t="s">
        <v>65</v>
      </c>
      <c r="E31" t="s">
        <v>1129</v>
      </c>
      <c r="F31" t="s">
        <v>11</v>
      </c>
      <c r="G31" t="s">
        <v>13</v>
      </c>
      <c r="H31" t="s">
        <v>64</v>
      </c>
      <c r="I31" t="s">
        <v>1592</v>
      </c>
      <c r="J31" t="s">
        <v>402</v>
      </c>
      <c r="K31" s="10">
        <v>1463.6093699999999</v>
      </c>
      <c r="L31" t="s">
        <v>1550</v>
      </c>
    </row>
    <row r="32" spans="1:12" x14ac:dyDescent="0.3">
      <c r="A32">
        <v>2023</v>
      </c>
      <c r="B32" t="s">
        <v>772</v>
      </c>
      <c r="C32" t="s">
        <v>14</v>
      </c>
      <c r="D32" t="s">
        <v>65</v>
      </c>
      <c r="E32" t="s">
        <v>1129</v>
      </c>
      <c r="F32" t="s">
        <v>11</v>
      </c>
      <c r="G32" t="s">
        <v>13</v>
      </c>
      <c r="H32" t="s">
        <v>64</v>
      </c>
      <c r="I32" t="s">
        <v>1603</v>
      </c>
      <c r="J32" t="s">
        <v>402</v>
      </c>
      <c r="K32" s="10">
        <v>162805</v>
      </c>
      <c r="L32" t="s">
        <v>1550</v>
      </c>
    </row>
    <row r="33" spans="1:12" x14ac:dyDescent="0.3">
      <c r="A33">
        <v>2023</v>
      </c>
      <c r="B33" t="s">
        <v>772</v>
      </c>
      <c r="C33" t="s">
        <v>14</v>
      </c>
      <c r="D33" t="s">
        <v>65</v>
      </c>
      <c r="E33" t="s">
        <v>1129</v>
      </c>
      <c r="F33" t="s">
        <v>11</v>
      </c>
      <c r="G33" t="s">
        <v>13</v>
      </c>
      <c r="H33" t="s">
        <v>64</v>
      </c>
      <c r="I33" t="s">
        <v>1594</v>
      </c>
      <c r="J33" t="s">
        <v>1595</v>
      </c>
      <c r="K33" s="10">
        <v>674524386</v>
      </c>
      <c r="L33" t="s">
        <v>1550</v>
      </c>
    </row>
    <row r="34" spans="1:12" x14ac:dyDescent="0.3">
      <c r="A34">
        <v>2023</v>
      </c>
      <c r="B34" t="s">
        <v>772</v>
      </c>
      <c r="C34" t="s">
        <v>14</v>
      </c>
      <c r="D34" t="s">
        <v>65</v>
      </c>
      <c r="E34" t="s">
        <v>1129</v>
      </c>
      <c r="F34" t="s">
        <v>11</v>
      </c>
      <c r="G34" t="s">
        <v>13</v>
      </c>
      <c r="H34" t="s">
        <v>64</v>
      </c>
      <c r="I34" t="s">
        <v>1596</v>
      </c>
      <c r="J34" t="s">
        <v>1597</v>
      </c>
      <c r="K34" s="10">
        <v>34.42341742720361</v>
      </c>
      <c r="L34" t="s">
        <v>1550</v>
      </c>
    </row>
    <row r="35" spans="1:12" x14ac:dyDescent="0.3">
      <c r="A35">
        <v>2023</v>
      </c>
      <c r="B35" t="s">
        <v>772</v>
      </c>
      <c r="C35" t="s">
        <v>14</v>
      </c>
      <c r="D35" t="s">
        <v>65</v>
      </c>
      <c r="E35" t="s">
        <v>1129</v>
      </c>
      <c r="F35" t="s">
        <v>11</v>
      </c>
      <c r="G35" t="s">
        <v>13</v>
      </c>
      <c r="H35" t="s">
        <v>64</v>
      </c>
      <c r="I35" t="s">
        <v>1598</v>
      </c>
      <c r="J35" t="s">
        <v>1599</v>
      </c>
      <c r="K35" s="10">
        <v>0.26502886917318608</v>
      </c>
      <c r="L35" t="s">
        <v>1550</v>
      </c>
    </row>
    <row r="36" spans="1:12" x14ac:dyDescent="0.3">
      <c r="A36">
        <v>2023</v>
      </c>
      <c r="B36" t="s">
        <v>772</v>
      </c>
      <c r="C36" t="s">
        <v>14</v>
      </c>
      <c r="D36" t="s">
        <v>66</v>
      </c>
      <c r="E36" t="s">
        <v>1130</v>
      </c>
      <c r="F36" t="s">
        <v>11</v>
      </c>
      <c r="G36" t="s">
        <v>13</v>
      </c>
      <c r="H36" t="s">
        <v>64</v>
      </c>
      <c r="I36" t="s">
        <v>1589</v>
      </c>
      <c r="J36" t="s">
        <v>402</v>
      </c>
      <c r="K36" s="10">
        <v>228083</v>
      </c>
      <c r="L36" t="s">
        <v>1550</v>
      </c>
    </row>
    <row r="37" spans="1:12" x14ac:dyDescent="0.3">
      <c r="A37">
        <v>2023</v>
      </c>
      <c r="B37" t="s">
        <v>772</v>
      </c>
      <c r="C37" t="s">
        <v>14</v>
      </c>
      <c r="D37" t="s">
        <v>66</v>
      </c>
      <c r="E37" t="s">
        <v>1130</v>
      </c>
      <c r="F37" t="s">
        <v>11</v>
      </c>
      <c r="G37" t="s">
        <v>13</v>
      </c>
      <c r="H37" t="s">
        <v>64</v>
      </c>
      <c r="I37" t="s">
        <v>1590</v>
      </c>
      <c r="J37" t="s">
        <v>402</v>
      </c>
      <c r="K37" s="10">
        <v>129455</v>
      </c>
      <c r="L37" t="s">
        <v>1550</v>
      </c>
    </row>
    <row r="38" spans="1:12" x14ac:dyDescent="0.3">
      <c r="A38">
        <v>2023</v>
      </c>
      <c r="B38" t="s">
        <v>772</v>
      </c>
      <c r="C38" t="s">
        <v>14</v>
      </c>
      <c r="D38" t="s">
        <v>66</v>
      </c>
      <c r="E38" t="s">
        <v>1130</v>
      </c>
      <c r="F38" t="s">
        <v>11</v>
      </c>
      <c r="G38" t="s">
        <v>13</v>
      </c>
      <c r="H38" t="s">
        <v>64</v>
      </c>
      <c r="I38" t="s">
        <v>1591</v>
      </c>
      <c r="J38" t="s">
        <v>402</v>
      </c>
      <c r="K38" s="10">
        <v>1347</v>
      </c>
      <c r="L38" t="s">
        <v>1550</v>
      </c>
    </row>
    <row r="39" spans="1:12" x14ac:dyDescent="0.3">
      <c r="A39">
        <v>2023</v>
      </c>
      <c r="B39" t="s">
        <v>772</v>
      </c>
      <c r="C39" t="s">
        <v>14</v>
      </c>
      <c r="D39" t="s">
        <v>66</v>
      </c>
      <c r="E39" t="s">
        <v>1130</v>
      </c>
      <c r="F39" t="s">
        <v>11</v>
      </c>
      <c r="G39" t="s">
        <v>13</v>
      </c>
      <c r="H39" t="s">
        <v>64</v>
      </c>
      <c r="I39" t="s">
        <v>1603</v>
      </c>
      <c r="J39" t="s">
        <v>402</v>
      </c>
      <c r="K39" s="10">
        <v>86234</v>
      </c>
      <c r="L39" t="s">
        <v>1550</v>
      </c>
    </row>
    <row r="40" spans="1:12" x14ac:dyDescent="0.3">
      <c r="A40">
        <v>2023</v>
      </c>
      <c r="B40" t="s">
        <v>772</v>
      </c>
      <c r="C40" t="s">
        <v>14</v>
      </c>
      <c r="D40" t="s">
        <v>66</v>
      </c>
      <c r="E40" t="s">
        <v>1130</v>
      </c>
      <c r="F40" t="s">
        <v>11</v>
      </c>
      <c r="G40" t="s">
        <v>13</v>
      </c>
      <c r="H40" t="s">
        <v>64</v>
      </c>
      <c r="I40" t="s">
        <v>1593</v>
      </c>
      <c r="J40" t="s">
        <v>402</v>
      </c>
      <c r="K40" s="10">
        <v>11047</v>
      </c>
      <c r="L40" t="s">
        <v>1550</v>
      </c>
    </row>
    <row r="41" spans="1:12" x14ac:dyDescent="0.3">
      <c r="A41">
        <v>2023</v>
      </c>
      <c r="B41" t="s">
        <v>772</v>
      </c>
      <c r="C41" t="s">
        <v>14</v>
      </c>
      <c r="D41" t="s">
        <v>66</v>
      </c>
      <c r="E41" t="s">
        <v>1130</v>
      </c>
      <c r="F41" t="s">
        <v>11</v>
      </c>
      <c r="G41" t="s">
        <v>13</v>
      </c>
      <c r="H41" t="s">
        <v>64</v>
      </c>
      <c r="I41" t="s">
        <v>1594</v>
      </c>
      <c r="J41" t="s">
        <v>1595</v>
      </c>
      <c r="K41" s="10">
        <v>178921745</v>
      </c>
      <c r="L41" t="s">
        <v>1550</v>
      </c>
    </row>
    <row r="42" spans="1:12" x14ac:dyDescent="0.3">
      <c r="A42">
        <v>2023</v>
      </c>
      <c r="B42" t="s">
        <v>772</v>
      </c>
      <c r="C42" t="s">
        <v>14</v>
      </c>
      <c r="D42" t="s">
        <v>66</v>
      </c>
      <c r="E42" t="s">
        <v>1130</v>
      </c>
      <c r="F42" t="s">
        <v>11</v>
      </c>
      <c r="G42" t="s">
        <v>13</v>
      </c>
      <c r="H42" t="s">
        <v>64</v>
      </c>
      <c r="I42" t="s">
        <v>1596</v>
      </c>
      <c r="J42" t="s">
        <v>1597</v>
      </c>
      <c r="K42" s="10">
        <v>61.976532356663817</v>
      </c>
      <c r="L42" t="s">
        <v>1550</v>
      </c>
    </row>
    <row r="43" spans="1:12" x14ac:dyDescent="0.3">
      <c r="A43">
        <v>2023</v>
      </c>
      <c r="B43" t="s">
        <v>772</v>
      </c>
      <c r="C43" t="s">
        <v>14</v>
      </c>
      <c r="D43" t="s">
        <v>66</v>
      </c>
      <c r="E43" t="s">
        <v>1130</v>
      </c>
      <c r="F43" t="s">
        <v>11</v>
      </c>
      <c r="G43" t="s">
        <v>13</v>
      </c>
      <c r="H43" t="s">
        <v>64</v>
      </c>
      <c r="I43" t="s">
        <v>1598</v>
      </c>
      <c r="J43" t="s">
        <v>1599</v>
      </c>
      <c r="K43" s="10">
        <v>0.30212087132290455</v>
      </c>
      <c r="L43" t="s">
        <v>1550</v>
      </c>
    </row>
    <row r="44" spans="1:12" x14ac:dyDescent="0.3">
      <c r="A44">
        <v>2023</v>
      </c>
      <c r="B44" t="s">
        <v>772</v>
      </c>
      <c r="C44" t="s">
        <v>14</v>
      </c>
      <c r="D44" t="s">
        <v>67</v>
      </c>
      <c r="E44" t="s">
        <v>1131</v>
      </c>
      <c r="F44" t="s">
        <v>11</v>
      </c>
      <c r="G44" t="s">
        <v>21</v>
      </c>
      <c r="H44" t="s">
        <v>64</v>
      </c>
      <c r="I44" t="s">
        <v>1589</v>
      </c>
      <c r="J44" t="s">
        <v>402</v>
      </c>
      <c r="K44" s="10">
        <v>508187</v>
      </c>
      <c r="L44" t="s">
        <v>1550</v>
      </c>
    </row>
    <row r="45" spans="1:12" x14ac:dyDescent="0.3">
      <c r="A45">
        <v>2023</v>
      </c>
      <c r="B45" t="s">
        <v>772</v>
      </c>
      <c r="C45" t="s">
        <v>14</v>
      </c>
      <c r="D45" t="s">
        <v>67</v>
      </c>
      <c r="E45" t="s">
        <v>1131</v>
      </c>
      <c r="F45" t="s">
        <v>11</v>
      </c>
      <c r="G45" t="s">
        <v>21</v>
      </c>
      <c r="H45" t="s">
        <v>64</v>
      </c>
      <c r="I45" t="s">
        <v>1590</v>
      </c>
      <c r="J45" t="s">
        <v>402</v>
      </c>
      <c r="K45" s="10">
        <v>91423</v>
      </c>
      <c r="L45" t="s">
        <v>1550</v>
      </c>
    </row>
    <row r="46" spans="1:12" x14ac:dyDescent="0.3">
      <c r="A46">
        <v>2023</v>
      </c>
      <c r="B46" t="s">
        <v>772</v>
      </c>
      <c r="C46" t="s">
        <v>14</v>
      </c>
      <c r="D46" t="s">
        <v>67</v>
      </c>
      <c r="E46" t="s">
        <v>1131</v>
      </c>
      <c r="F46" t="s">
        <v>11</v>
      </c>
      <c r="G46" t="s">
        <v>21</v>
      </c>
      <c r="H46" t="s">
        <v>64</v>
      </c>
      <c r="I46" t="s">
        <v>1591</v>
      </c>
      <c r="J46" t="s">
        <v>402</v>
      </c>
      <c r="K46" s="10">
        <v>6440</v>
      </c>
      <c r="L46" t="s">
        <v>1550</v>
      </c>
    </row>
    <row r="47" spans="1:12" x14ac:dyDescent="0.3">
      <c r="A47">
        <v>2023</v>
      </c>
      <c r="B47" t="s">
        <v>772</v>
      </c>
      <c r="C47" t="s">
        <v>14</v>
      </c>
      <c r="D47" t="s">
        <v>67</v>
      </c>
      <c r="E47" t="s">
        <v>1131</v>
      </c>
      <c r="F47" t="s">
        <v>11</v>
      </c>
      <c r="G47" t="s">
        <v>21</v>
      </c>
      <c r="H47" t="s">
        <v>64</v>
      </c>
      <c r="I47" t="s">
        <v>1592</v>
      </c>
      <c r="J47" t="s">
        <v>402</v>
      </c>
      <c r="K47" s="10">
        <v>658</v>
      </c>
      <c r="L47" t="s">
        <v>1550</v>
      </c>
    </row>
    <row r="48" spans="1:12" x14ac:dyDescent="0.3">
      <c r="A48">
        <v>2023</v>
      </c>
      <c r="B48" t="s">
        <v>772</v>
      </c>
      <c r="C48" t="s">
        <v>14</v>
      </c>
      <c r="D48" t="s">
        <v>67</v>
      </c>
      <c r="E48" t="s">
        <v>1131</v>
      </c>
      <c r="F48" t="s">
        <v>11</v>
      </c>
      <c r="G48" t="s">
        <v>21</v>
      </c>
      <c r="H48" t="s">
        <v>64</v>
      </c>
      <c r="I48" t="s">
        <v>1603</v>
      </c>
      <c r="J48" t="s">
        <v>402</v>
      </c>
      <c r="K48" s="10">
        <v>327090</v>
      </c>
      <c r="L48" t="s">
        <v>1550</v>
      </c>
    </row>
    <row r="49" spans="1:12" x14ac:dyDescent="0.3">
      <c r="A49">
        <v>2023</v>
      </c>
      <c r="B49" t="s">
        <v>772</v>
      </c>
      <c r="C49" t="s">
        <v>14</v>
      </c>
      <c r="D49" t="s">
        <v>67</v>
      </c>
      <c r="E49" t="s">
        <v>1131</v>
      </c>
      <c r="F49" t="s">
        <v>11</v>
      </c>
      <c r="G49" t="s">
        <v>21</v>
      </c>
      <c r="H49" t="s">
        <v>64</v>
      </c>
      <c r="I49" t="s">
        <v>1593</v>
      </c>
      <c r="J49" t="s">
        <v>402</v>
      </c>
      <c r="K49" s="10">
        <v>82576</v>
      </c>
      <c r="L49" t="s">
        <v>1550</v>
      </c>
    </row>
    <row r="50" spans="1:12" x14ac:dyDescent="0.3">
      <c r="A50">
        <v>2023</v>
      </c>
      <c r="B50" t="s">
        <v>772</v>
      </c>
      <c r="C50" t="s">
        <v>14</v>
      </c>
      <c r="D50" t="s">
        <v>67</v>
      </c>
      <c r="E50" t="s">
        <v>1131</v>
      </c>
      <c r="F50" t="s">
        <v>11</v>
      </c>
      <c r="G50" t="s">
        <v>21</v>
      </c>
      <c r="H50" t="s">
        <v>64</v>
      </c>
      <c r="I50" t="s">
        <v>1594</v>
      </c>
      <c r="J50" t="s">
        <v>1595</v>
      </c>
      <c r="K50" s="10">
        <v>182554670</v>
      </c>
      <c r="L50" t="s">
        <v>1550</v>
      </c>
    </row>
    <row r="51" spans="1:12" x14ac:dyDescent="0.3">
      <c r="A51">
        <v>2023</v>
      </c>
      <c r="B51" t="s">
        <v>772</v>
      </c>
      <c r="C51" t="s">
        <v>14</v>
      </c>
      <c r="D51" t="s">
        <v>67</v>
      </c>
      <c r="E51" t="s">
        <v>1131</v>
      </c>
      <c r="F51" t="s">
        <v>11</v>
      </c>
      <c r="G51" t="s">
        <v>21</v>
      </c>
      <c r="H51" t="s">
        <v>64</v>
      </c>
      <c r="I51" t="s">
        <v>1596</v>
      </c>
      <c r="J51" t="s">
        <v>1597</v>
      </c>
      <c r="K51" s="10">
        <v>413.40496118553943</v>
      </c>
      <c r="L51" t="s">
        <v>1550</v>
      </c>
    </row>
    <row r="52" spans="1:12" x14ac:dyDescent="0.3">
      <c r="A52">
        <v>2023</v>
      </c>
      <c r="B52" t="s">
        <v>772</v>
      </c>
      <c r="C52" t="s">
        <v>14</v>
      </c>
      <c r="D52" t="s">
        <v>67</v>
      </c>
      <c r="E52" t="s">
        <v>1131</v>
      </c>
      <c r="F52" t="s">
        <v>11</v>
      </c>
      <c r="G52" t="s">
        <v>21</v>
      </c>
      <c r="H52" t="s">
        <v>64</v>
      </c>
      <c r="I52" t="s">
        <v>1598</v>
      </c>
      <c r="J52" t="s">
        <v>1599</v>
      </c>
      <c r="K52" s="10">
        <v>2.6390753371921338</v>
      </c>
      <c r="L52" t="s">
        <v>1550</v>
      </c>
    </row>
    <row r="53" spans="1:12" x14ac:dyDescent="0.3">
      <c r="A53">
        <v>2023</v>
      </c>
      <c r="B53" t="s">
        <v>772</v>
      </c>
      <c r="C53" t="s">
        <v>14</v>
      </c>
      <c r="D53" t="s">
        <v>91</v>
      </c>
      <c r="E53" t="s">
        <v>1132</v>
      </c>
      <c r="F53" t="s">
        <v>11</v>
      </c>
      <c r="G53" t="s">
        <v>23</v>
      </c>
      <c r="H53" t="s">
        <v>92</v>
      </c>
      <c r="I53" t="s">
        <v>1589</v>
      </c>
      <c r="J53" t="s">
        <v>402</v>
      </c>
      <c r="K53" s="10">
        <v>703190</v>
      </c>
      <c r="L53" t="s">
        <v>1550</v>
      </c>
    </row>
    <row r="54" spans="1:12" x14ac:dyDescent="0.3">
      <c r="A54">
        <v>2023</v>
      </c>
      <c r="B54" t="s">
        <v>772</v>
      </c>
      <c r="C54" t="s">
        <v>14</v>
      </c>
      <c r="D54" t="s">
        <v>91</v>
      </c>
      <c r="E54" t="s">
        <v>1132</v>
      </c>
      <c r="F54" t="s">
        <v>11</v>
      </c>
      <c r="G54" t="s">
        <v>23</v>
      </c>
      <c r="H54" t="s">
        <v>92</v>
      </c>
      <c r="I54" t="s">
        <v>1590</v>
      </c>
      <c r="J54" t="s">
        <v>402</v>
      </c>
      <c r="K54" s="10">
        <v>391146</v>
      </c>
      <c r="L54" t="s">
        <v>1550</v>
      </c>
    </row>
    <row r="55" spans="1:12" x14ac:dyDescent="0.3">
      <c r="A55">
        <v>2023</v>
      </c>
      <c r="B55" t="s">
        <v>772</v>
      </c>
      <c r="C55" t="s">
        <v>14</v>
      </c>
      <c r="D55" t="s">
        <v>91</v>
      </c>
      <c r="E55" t="s">
        <v>1132</v>
      </c>
      <c r="F55" t="s">
        <v>11</v>
      </c>
      <c r="G55" t="s">
        <v>23</v>
      </c>
      <c r="H55" t="s">
        <v>92</v>
      </c>
      <c r="I55" t="s">
        <v>1591</v>
      </c>
      <c r="J55" t="s">
        <v>402</v>
      </c>
      <c r="K55" s="10">
        <v>8329</v>
      </c>
      <c r="L55" t="s">
        <v>1550</v>
      </c>
    </row>
    <row r="56" spans="1:12" x14ac:dyDescent="0.3">
      <c r="A56">
        <v>2023</v>
      </c>
      <c r="B56" t="s">
        <v>772</v>
      </c>
      <c r="C56" t="s">
        <v>14</v>
      </c>
      <c r="D56" t="s">
        <v>91</v>
      </c>
      <c r="E56" t="s">
        <v>1132</v>
      </c>
      <c r="F56" t="s">
        <v>11</v>
      </c>
      <c r="G56" t="s">
        <v>23</v>
      </c>
      <c r="H56" t="s">
        <v>92</v>
      </c>
      <c r="I56" t="s">
        <v>1603</v>
      </c>
      <c r="J56" t="s">
        <v>402</v>
      </c>
      <c r="K56" s="10">
        <v>297435</v>
      </c>
      <c r="L56" t="s">
        <v>1550</v>
      </c>
    </row>
    <row r="57" spans="1:12" x14ac:dyDescent="0.3">
      <c r="A57">
        <v>2023</v>
      </c>
      <c r="B57" t="s">
        <v>772</v>
      </c>
      <c r="C57" t="s">
        <v>14</v>
      </c>
      <c r="D57" t="s">
        <v>91</v>
      </c>
      <c r="E57" t="s">
        <v>1132</v>
      </c>
      <c r="F57" t="s">
        <v>11</v>
      </c>
      <c r="G57" t="s">
        <v>23</v>
      </c>
      <c r="H57" t="s">
        <v>92</v>
      </c>
      <c r="I57" t="s">
        <v>1593</v>
      </c>
      <c r="J57" t="s">
        <v>402</v>
      </c>
      <c r="K57" s="10">
        <v>6280</v>
      </c>
      <c r="L57" t="s">
        <v>1550</v>
      </c>
    </row>
    <row r="58" spans="1:12" x14ac:dyDescent="0.3">
      <c r="A58">
        <v>2023</v>
      </c>
      <c r="B58" t="s">
        <v>772</v>
      </c>
      <c r="C58" t="s">
        <v>14</v>
      </c>
      <c r="D58" t="s">
        <v>91</v>
      </c>
      <c r="E58" t="s">
        <v>1132</v>
      </c>
      <c r="F58" t="s">
        <v>11</v>
      </c>
      <c r="G58" t="s">
        <v>23</v>
      </c>
      <c r="H58" t="s">
        <v>92</v>
      </c>
      <c r="I58" t="s">
        <v>1594</v>
      </c>
      <c r="J58" t="s">
        <v>1595</v>
      </c>
      <c r="K58" s="10">
        <v>469220285</v>
      </c>
      <c r="L58" t="s">
        <v>1550</v>
      </c>
    </row>
    <row r="59" spans="1:12" x14ac:dyDescent="0.3">
      <c r="A59">
        <v>2023</v>
      </c>
      <c r="B59" t="s">
        <v>772</v>
      </c>
      <c r="C59" t="s">
        <v>14</v>
      </c>
      <c r="D59" t="s">
        <v>91</v>
      </c>
      <c r="E59" t="s">
        <v>1132</v>
      </c>
      <c r="F59" t="s">
        <v>11</v>
      </c>
      <c r="G59" t="s">
        <v>23</v>
      </c>
      <c r="H59" t="s">
        <v>92</v>
      </c>
      <c r="I59" t="s">
        <v>1596</v>
      </c>
      <c r="J59" t="s">
        <v>1597</v>
      </c>
      <c r="K59" s="10">
        <v>176.50503987130364</v>
      </c>
      <c r="L59" t="s">
        <v>1550</v>
      </c>
    </row>
    <row r="60" spans="1:12" x14ac:dyDescent="0.3">
      <c r="A60">
        <v>2023</v>
      </c>
      <c r="B60" t="s">
        <v>772</v>
      </c>
      <c r="C60" t="s">
        <v>14</v>
      </c>
      <c r="D60" t="s">
        <v>91</v>
      </c>
      <c r="E60" t="s">
        <v>1132</v>
      </c>
      <c r="F60" t="s">
        <v>11</v>
      </c>
      <c r="G60" t="s">
        <v>23</v>
      </c>
      <c r="H60" t="s">
        <v>92</v>
      </c>
      <c r="I60" t="s">
        <v>1598</v>
      </c>
      <c r="J60" t="s">
        <v>1599</v>
      </c>
      <c r="K60" s="10">
        <v>0.8999347860726632</v>
      </c>
      <c r="L60" t="s">
        <v>1550</v>
      </c>
    </row>
    <row r="61" spans="1:12" x14ac:dyDescent="0.3">
      <c r="A61">
        <v>2023</v>
      </c>
      <c r="B61" t="s">
        <v>772</v>
      </c>
      <c r="C61" t="s">
        <v>39</v>
      </c>
      <c r="D61" t="s">
        <v>41</v>
      </c>
      <c r="E61" t="s">
        <v>1318</v>
      </c>
      <c r="F61" t="s">
        <v>11</v>
      </c>
      <c r="G61" t="s">
        <v>13</v>
      </c>
      <c r="H61" t="s">
        <v>16</v>
      </c>
      <c r="I61" t="s">
        <v>1590</v>
      </c>
      <c r="J61" t="s">
        <v>402</v>
      </c>
      <c r="K61" s="10">
        <v>385327.79739999998</v>
      </c>
      <c r="L61" t="s">
        <v>1606</v>
      </c>
    </row>
    <row r="62" spans="1:12" x14ac:dyDescent="0.3">
      <c r="A62">
        <v>2023</v>
      </c>
      <c r="B62" t="s">
        <v>772</v>
      </c>
      <c r="C62" t="s">
        <v>39</v>
      </c>
      <c r="D62" t="s">
        <v>41</v>
      </c>
      <c r="E62" t="s">
        <v>1318</v>
      </c>
      <c r="F62" t="s">
        <v>11</v>
      </c>
      <c r="G62" t="s">
        <v>13</v>
      </c>
      <c r="H62" t="s">
        <v>16</v>
      </c>
      <c r="I62" t="s">
        <v>1604</v>
      </c>
      <c r="J62" t="s">
        <v>402</v>
      </c>
      <c r="K62" s="10">
        <v>10018.117899999999</v>
      </c>
      <c r="L62" t="s">
        <v>1606</v>
      </c>
    </row>
    <row r="63" spans="1:12" x14ac:dyDescent="0.3">
      <c r="A63">
        <v>2023</v>
      </c>
      <c r="B63" t="s">
        <v>772</v>
      </c>
      <c r="C63" t="s">
        <v>39</v>
      </c>
      <c r="D63" t="s">
        <v>41</v>
      </c>
      <c r="E63" t="s">
        <v>1318</v>
      </c>
      <c r="F63" t="s">
        <v>11</v>
      </c>
      <c r="G63" t="s">
        <v>13</v>
      </c>
      <c r="H63" t="s">
        <v>16</v>
      </c>
      <c r="I63" t="s">
        <v>1592</v>
      </c>
      <c r="J63" t="s">
        <v>402</v>
      </c>
      <c r="K63" s="10">
        <v>142393.17415000001</v>
      </c>
      <c r="L63" t="s">
        <v>1606</v>
      </c>
    </row>
    <row r="64" spans="1:12" x14ac:dyDescent="0.3">
      <c r="A64">
        <v>2023</v>
      </c>
      <c r="B64" t="s">
        <v>772</v>
      </c>
      <c r="C64" t="s">
        <v>39</v>
      </c>
      <c r="D64" t="s">
        <v>41</v>
      </c>
      <c r="E64" t="s">
        <v>1318</v>
      </c>
      <c r="F64" t="s">
        <v>11</v>
      </c>
      <c r="G64" t="s">
        <v>13</v>
      </c>
      <c r="H64" t="s">
        <v>16</v>
      </c>
      <c r="I64" t="s">
        <v>1605</v>
      </c>
      <c r="J64" t="s">
        <v>402</v>
      </c>
      <c r="K64" s="10">
        <v>21662.098880000001</v>
      </c>
      <c r="L64" t="s">
        <v>1606</v>
      </c>
    </row>
    <row r="65" spans="1:12" x14ac:dyDescent="0.3">
      <c r="A65">
        <v>2023</v>
      </c>
      <c r="B65" t="s">
        <v>772</v>
      </c>
      <c r="C65" t="s">
        <v>39</v>
      </c>
      <c r="D65" t="s">
        <v>41</v>
      </c>
      <c r="E65" t="s">
        <v>1318</v>
      </c>
      <c r="F65" t="s">
        <v>11</v>
      </c>
      <c r="G65" t="s">
        <v>13</v>
      </c>
      <c r="H65" t="s">
        <v>16</v>
      </c>
      <c r="I65" t="s">
        <v>1594</v>
      </c>
      <c r="J65" t="s">
        <v>402</v>
      </c>
      <c r="K65" s="10">
        <v>892229.95044000004</v>
      </c>
      <c r="L65" t="s">
        <v>1606</v>
      </c>
    </row>
    <row r="66" spans="1:12" x14ac:dyDescent="0.3">
      <c r="A66">
        <v>2023</v>
      </c>
      <c r="B66" t="s">
        <v>772</v>
      </c>
      <c r="C66" t="s">
        <v>39</v>
      </c>
      <c r="D66" t="s">
        <v>41</v>
      </c>
      <c r="E66" t="s">
        <v>1318</v>
      </c>
      <c r="F66" t="s">
        <v>11</v>
      </c>
      <c r="G66" t="s">
        <v>13</v>
      </c>
      <c r="H66" t="s">
        <v>16</v>
      </c>
      <c r="I66" t="s">
        <v>1609</v>
      </c>
      <c r="J66" t="s">
        <v>402</v>
      </c>
      <c r="K66" s="10">
        <v>3531.1068</v>
      </c>
      <c r="L66" t="s">
        <v>1606</v>
      </c>
    </row>
    <row r="67" spans="1:12" x14ac:dyDescent="0.3">
      <c r="A67">
        <v>2023</v>
      </c>
      <c r="B67" t="s">
        <v>1600</v>
      </c>
      <c r="C67" t="s">
        <v>39</v>
      </c>
      <c r="D67" t="s">
        <v>45</v>
      </c>
      <c r="E67" t="s">
        <v>1903</v>
      </c>
      <c r="F67" t="s">
        <v>720</v>
      </c>
      <c r="G67" t="s">
        <v>720</v>
      </c>
      <c r="H67" t="s">
        <v>720</v>
      </c>
      <c r="I67" t="s">
        <v>1590</v>
      </c>
      <c r="J67" t="s">
        <v>402</v>
      </c>
      <c r="K67" s="10">
        <v>623021.86861600005</v>
      </c>
      <c r="L67" t="s">
        <v>1606</v>
      </c>
    </row>
    <row r="68" spans="1:12" x14ac:dyDescent="0.3">
      <c r="A68">
        <v>2023</v>
      </c>
      <c r="B68" t="s">
        <v>1600</v>
      </c>
      <c r="C68" t="s">
        <v>39</v>
      </c>
      <c r="D68" t="s">
        <v>45</v>
      </c>
      <c r="E68" t="s">
        <v>1903</v>
      </c>
      <c r="F68" t="s">
        <v>720</v>
      </c>
      <c r="G68" t="s">
        <v>720</v>
      </c>
      <c r="H68" t="s">
        <v>720</v>
      </c>
      <c r="I68" t="s">
        <v>1604</v>
      </c>
      <c r="J68" t="s">
        <v>402</v>
      </c>
      <c r="K68" s="10">
        <v>17195.8465</v>
      </c>
      <c r="L68" t="s">
        <v>1606</v>
      </c>
    </row>
    <row r="69" spans="1:12" x14ac:dyDescent="0.3">
      <c r="A69">
        <v>2023</v>
      </c>
      <c r="B69" t="s">
        <v>1600</v>
      </c>
      <c r="C69" t="s">
        <v>39</v>
      </c>
      <c r="D69" t="s">
        <v>45</v>
      </c>
      <c r="E69" t="s">
        <v>1903</v>
      </c>
      <c r="F69" t="s">
        <v>720</v>
      </c>
      <c r="G69" t="s">
        <v>720</v>
      </c>
      <c r="H69" t="s">
        <v>720</v>
      </c>
      <c r="I69" t="s">
        <v>1603</v>
      </c>
      <c r="J69" t="s">
        <v>402</v>
      </c>
      <c r="K69" s="10">
        <v>166705</v>
      </c>
      <c r="L69" t="s">
        <v>1606</v>
      </c>
    </row>
    <row r="70" spans="1:12" x14ac:dyDescent="0.3">
      <c r="A70">
        <v>2023</v>
      </c>
      <c r="B70" t="s">
        <v>1600</v>
      </c>
      <c r="C70" t="s">
        <v>39</v>
      </c>
      <c r="D70" t="s">
        <v>45</v>
      </c>
      <c r="E70" t="s">
        <v>1903</v>
      </c>
      <c r="F70" t="s">
        <v>720</v>
      </c>
      <c r="G70" t="s">
        <v>720</v>
      </c>
      <c r="H70" t="s">
        <v>720</v>
      </c>
      <c r="I70" t="s">
        <v>1592</v>
      </c>
      <c r="J70" t="s">
        <v>402</v>
      </c>
      <c r="K70" s="10">
        <v>6336.0580702999996</v>
      </c>
      <c r="L70" t="s">
        <v>1606</v>
      </c>
    </row>
    <row r="71" spans="1:12" x14ac:dyDescent="0.3">
      <c r="A71">
        <v>2023</v>
      </c>
      <c r="B71" t="s">
        <v>1600</v>
      </c>
      <c r="C71" t="s">
        <v>39</v>
      </c>
      <c r="D71" t="s">
        <v>45</v>
      </c>
      <c r="E71" t="s">
        <v>1903</v>
      </c>
      <c r="F71" t="s">
        <v>720</v>
      </c>
      <c r="G71" t="s">
        <v>720</v>
      </c>
      <c r="H71" t="s">
        <v>720</v>
      </c>
      <c r="I71" t="s">
        <v>1608</v>
      </c>
      <c r="J71" t="s">
        <v>402</v>
      </c>
      <c r="K71" s="10">
        <v>23524.436671511001</v>
      </c>
      <c r="L71" t="s">
        <v>1606</v>
      </c>
    </row>
    <row r="72" spans="1:12" x14ac:dyDescent="0.3">
      <c r="A72">
        <v>2023</v>
      </c>
      <c r="B72" t="s">
        <v>1600</v>
      </c>
      <c r="C72" t="s">
        <v>39</v>
      </c>
      <c r="D72" t="s">
        <v>45</v>
      </c>
      <c r="E72" t="s">
        <v>1903</v>
      </c>
      <c r="F72" t="s">
        <v>720</v>
      </c>
      <c r="G72" t="s">
        <v>720</v>
      </c>
      <c r="H72" t="s">
        <v>720</v>
      </c>
      <c r="I72" t="s">
        <v>1594</v>
      </c>
      <c r="J72" t="s">
        <v>402</v>
      </c>
      <c r="K72" s="10">
        <v>723967.2</v>
      </c>
      <c r="L72" t="s">
        <v>1606</v>
      </c>
    </row>
    <row r="73" spans="1:12" x14ac:dyDescent="0.3">
      <c r="A73">
        <v>2023</v>
      </c>
      <c r="B73" t="s">
        <v>1600</v>
      </c>
      <c r="C73" t="s">
        <v>39</v>
      </c>
      <c r="D73" t="s">
        <v>45</v>
      </c>
      <c r="E73" t="s">
        <v>1903</v>
      </c>
      <c r="F73" t="s">
        <v>720</v>
      </c>
      <c r="G73" t="s">
        <v>720</v>
      </c>
      <c r="H73" t="s">
        <v>720</v>
      </c>
      <c r="I73" t="s">
        <v>1609</v>
      </c>
      <c r="J73" t="s">
        <v>402</v>
      </c>
      <c r="K73" s="10">
        <v>91025.482259915196</v>
      </c>
      <c r="L73" t="s">
        <v>1606</v>
      </c>
    </row>
    <row r="74" spans="1:12" x14ac:dyDescent="0.3">
      <c r="A74">
        <v>2023</v>
      </c>
      <c r="B74" t="s">
        <v>772</v>
      </c>
      <c r="C74" t="s">
        <v>39</v>
      </c>
      <c r="D74" t="s">
        <v>78</v>
      </c>
      <c r="E74" t="s">
        <v>1323</v>
      </c>
      <c r="F74" t="s">
        <v>11</v>
      </c>
      <c r="G74" t="s">
        <v>21</v>
      </c>
      <c r="H74" t="s">
        <v>64</v>
      </c>
      <c r="I74" t="s">
        <v>1590</v>
      </c>
      <c r="J74" t="s">
        <v>402</v>
      </c>
      <c r="K74" s="10">
        <v>308614.730821</v>
      </c>
      <c r="L74" t="s">
        <v>1606</v>
      </c>
    </row>
    <row r="75" spans="1:12" x14ac:dyDescent="0.3">
      <c r="A75">
        <v>2023</v>
      </c>
      <c r="B75" t="s">
        <v>772</v>
      </c>
      <c r="C75" t="s">
        <v>39</v>
      </c>
      <c r="D75" t="s">
        <v>78</v>
      </c>
      <c r="E75" t="s">
        <v>1323</v>
      </c>
      <c r="F75" t="s">
        <v>11</v>
      </c>
      <c r="G75" t="s">
        <v>21</v>
      </c>
      <c r="H75" t="s">
        <v>64</v>
      </c>
      <c r="I75" t="s">
        <v>1604</v>
      </c>
      <c r="J75" t="s">
        <v>402</v>
      </c>
      <c r="K75" s="10">
        <v>5437.6350000000002</v>
      </c>
      <c r="L75" t="s">
        <v>1606</v>
      </c>
    </row>
    <row r="76" spans="1:12" x14ac:dyDescent="0.3">
      <c r="A76">
        <v>2023</v>
      </c>
      <c r="B76" t="s">
        <v>772</v>
      </c>
      <c r="C76" t="s">
        <v>39</v>
      </c>
      <c r="D76" t="s">
        <v>78</v>
      </c>
      <c r="E76" t="s">
        <v>1323</v>
      </c>
      <c r="F76" t="s">
        <v>11</v>
      </c>
      <c r="G76" t="s">
        <v>21</v>
      </c>
      <c r="H76" t="s">
        <v>64</v>
      </c>
      <c r="I76" t="s">
        <v>1592</v>
      </c>
      <c r="J76" t="s">
        <v>402</v>
      </c>
      <c r="K76" s="10">
        <v>229891.86895</v>
      </c>
      <c r="L76" t="s">
        <v>1606</v>
      </c>
    </row>
    <row r="77" spans="1:12" x14ac:dyDescent="0.3">
      <c r="A77">
        <v>2023</v>
      </c>
      <c r="B77" t="s">
        <v>772</v>
      </c>
      <c r="C77" t="s">
        <v>39</v>
      </c>
      <c r="D77" t="s">
        <v>78</v>
      </c>
      <c r="E77" t="s">
        <v>1323</v>
      </c>
      <c r="F77" t="s">
        <v>11</v>
      </c>
      <c r="G77" t="s">
        <v>21</v>
      </c>
      <c r="H77" t="s">
        <v>64</v>
      </c>
      <c r="I77" t="s">
        <v>1605</v>
      </c>
      <c r="J77" t="s">
        <v>402</v>
      </c>
      <c r="K77" s="10">
        <v>27653.229039999998</v>
      </c>
      <c r="L77" t="s">
        <v>1606</v>
      </c>
    </row>
    <row r="78" spans="1:12" x14ac:dyDescent="0.3">
      <c r="A78">
        <v>2023</v>
      </c>
      <c r="B78" t="s">
        <v>772</v>
      </c>
      <c r="C78" t="s">
        <v>39</v>
      </c>
      <c r="D78" t="s">
        <v>78</v>
      </c>
      <c r="E78" t="s">
        <v>1323</v>
      </c>
      <c r="F78" t="s">
        <v>11</v>
      </c>
      <c r="G78" t="s">
        <v>21</v>
      </c>
      <c r="H78" t="s">
        <v>64</v>
      </c>
      <c r="I78" t="s">
        <v>1607</v>
      </c>
      <c r="J78" t="s">
        <v>402</v>
      </c>
      <c r="K78" s="10">
        <v>1483.2</v>
      </c>
      <c r="L78" t="s">
        <v>1606</v>
      </c>
    </row>
    <row r="79" spans="1:12" x14ac:dyDescent="0.3">
      <c r="A79">
        <v>2023</v>
      </c>
      <c r="B79" t="s">
        <v>772</v>
      </c>
      <c r="C79" t="s">
        <v>39</v>
      </c>
      <c r="D79" t="s">
        <v>78</v>
      </c>
      <c r="E79" t="s">
        <v>1323</v>
      </c>
      <c r="F79" t="s">
        <v>11</v>
      </c>
      <c r="G79" t="s">
        <v>21</v>
      </c>
      <c r="H79" t="s">
        <v>64</v>
      </c>
      <c r="I79" t="s">
        <v>1608</v>
      </c>
      <c r="J79" t="s">
        <v>402</v>
      </c>
      <c r="K79" s="10">
        <v>11770.3702287417</v>
      </c>
      <c r="L79" t="s">
        <v>1606</v>
      </c>
    </row>
    <row r="80" spans="1:12" x14ac:dyDescent="0.3">
      <c r="A80">
        <v>2023</v>
      </c>
      <c r="B80" t="s">
        <v>772</v>
      </c>
      <c r="C80" t="s">
        <v>39</v>
      </c>
      <c r="D80" t="s">
        <v>78</v>
      </c>
      <c r="E80" t="s">
        <v>1323</v>
      </c>
      <c r="F80" t="s">
        <v>11</v>
      </c>
      <c r="G80" t="s">
        <v>21</v>
      </c>
      <c r="H80" t="s">
        <v>64</v>
      </c>
      <c r="I80" t="s">
        <v>1594</v>
      </c>
      <c r="J80" t="s">
        <v>402</v>
      </c>
      <c r="K80" s="10">
        <v>509889.6</v>
      </c>
      <c r="L80" t="s">
        <v>1606</v>
      </c>
    </row>
    <row r="81" spans="1:12" x14ac:dyDescent="0.3">
      <c r="A81">
        <v>2023</v>
      </c>
      <c r="B81" t="s">
        <v>772</v>
      </c>
      <c r="C81" t="s">
        <v>39</v>
      </c>
      <c r="D81" t="s">
        <v>78</v>
      </c>
      <c r="E81" t="s">
        <v>1323</v>
      </c>
      <c r="F81" t="s">
        <v>11</v>
      </c>
      <c r="G81" t="s">
        <v>21</v>
      </c>
      <c r="H81" t="s">
        <v>64</v>
      </c>
      <c r="I81" t="s">
        <v>1609</v>
      </c>
      <c r="J81" t="s">
        <v>402</v>
      </c>
      <c r="K81" s="10">
        <v>3808.98428206273</v>
      </c>
      <c r="L81" t="s">
        <v>1606</v>
      </c>
    </row>
    <row r="82" spans="1:12" x14ac:dyDescent="0.3">
      <c r="A82">
        <v>2023</v>
      </c>
      <c r="B82" t="s">
        <v>772</v>
      </c>
      <c r="C82" t="s">
        <v>39</v>
      </c>
      <c r="D82" t="s">
        <v>86</v>
      </c>
      <c r="E82" t="s">
        <v>1324</v>
      </c>
      <c r="F82" t="s">
        <v>11</v>
      </c>
      <c r="G82" t="s">
        <v>19</v>
      </c>
      <c r="H82" t="s">
        <v>84</v>
      </c>
      <c r="I82" t="s">
        <v>1590</v>
      </c>
      <c r="J82" t="s">
        <v>402</v>
      </c>
      <c r="K82" s="10">
        <v>1361713.8583120001</v>
      </c>
      <c r="L82" t="s">
        <v>1606</v>
      </c>
    </row>
    <row r="83" spans="1:12" x14ac:dyDescent="0.3">
      <c r="A83">
        <v>2023</v>
      </c>
      <c r="B83" t="s">
        <v>772</v>
      </c>
      <c r="C83" t="s">
        <v>39</v>
      </c>
      <c r="D83" t="s">
        <v>86</v>
      </c>
      <c r="E83" t="s">
        <v>1324</v>
      </c>
      <c r="F83" t="s">
        <v>11</v>
      </c>
      <c r="G83" t="s">
        <v>19</v>
      </c>
      <c r="H83" t="s">
        <v>84</v>
      </c>
      <c r="I83" t="s">
        <v>1604</v>
      </c>
      <c r="J83" t="s">
        <v>402</v>
      </c>
      <c r="K83" s="10">
        <v>25050.76</v>
      </c>
      <c r="L83" t="s">
        <v>1606</v>
      </c>
    </row>
    <row r="84" spans="1:12" x14ac:dyDescent="0.3">
      <c r="A84">
        <v>2023</v>
      </c>
      <c r="B84" t="s">
        <v>772</v>
      </c>
      <c r="C84" t="s">
        <v>39</v>
      </c>
      <c r="D84" t="s">
        <v>86</v>
      </c>
      <c r="E84" t="s">
        <v>1324</v>
      </c>
      <c r="F84" t="s">
        <v>11</v>
      </c>
      <c r="G84" t="s">
        <v>19</v>
      </c>
      <c r="H84" t="s">
        <v>84</v>
      </c>
      <c r="I84" t="s">
        <v>1592</v>
      </c>
      <c r="J84" t="s">
        <v>402</v>
      </c>
      <c r="K84" s="10">
        <v>80313.185800000007</v>
      </c>
      <c r="L84" t="s">
        <v>1606</v>
      </c>
    </row>
    <row r="85" spans="1:12" x14ac:dyDescent="0.3">
      <c r="A85">
        <v>2023</v>
      </c>
      <c r="B85" t="s">
        <v>772</v>
      </c>
      <c r="C85" t="s">
        <v>39</v>
      </c>
      <c r="D85" t="s">
        <v>86</v>
      </c>
      <c r="E85" t="s">
        <v>1324</v>
      </c>
      <c r="F85" t="s">
        <v>11</v>
      </c>
      <c r="G85" t="s">
        <v>19</v>
      </c>
      <c r="H85" t="s">
        <v>84</v>
      </c>
      <c r="I85" t="s">
        <v>1605</v>
      </c>
      <c r="J85" t="s">
        <v>402</v>
      </c>
      <c r="K85" s="10">
        <v>121071.91538799999</v>
      </c>
      <c r="L85" t="s">
        <v>1606</v>
      </c>
    </row>
    <row r="86" spans="1:12" x14ac:dyDescent="0.3">
      <c r="A86">
        <v>2023</v>
      </c>
      <c r="B86" t="s">
        <v>772</v>
      </c>
      <c r="C86" t="s">
        <v>39</v>
      </c>
      <c r="D86" t="s">
        <v>86</v>
      </c>
      <c r="E86" t="s">
        <v>1324</v>
      </c>
      <c r="F86" t="s">
        <v>11</v>
      </c>
      <c r="G86" t="s">
        <v>19</v>
      </c>
      <c r="H86" t="s">
        <v>84</v>
      </c>
      <c r="I86" t="s">
        <v>1611</v>
      </c>
      <c r="J86" t="s">
        <v>402</v>
      </c>
      <c r="K86" s="10">
        <v>2</v>
      </c>
      <c r="L86" t="s">
        <v>1606</v>
      </c>
    </row>
    <row r="87" spans="1:12" x14ac:dyDescent="0.3">
      <c r="A87">
        <v>2023</v>
      </c>
      <c r="B87" t="s">
        <v>772</v>
      </c>
      <c r="C87" t="s">
        <v>39</v>
      </c>
      <c r="D87" t="s">
        <v>86</v>
      </c>
      <c r="E87" t="s">
        <v>1324</v>
      </c>
      <c r="F87" t="s">
        <v>11</v>
      </c>
      <c r="G87" t="s">
        <v>19</v>
      </c>
      <c r="H87" t="s">
        <v>84</v>
      </c>
      <c r="I87" t="s">
        <v>1594</v>
      </c>
      <c r="J87" t="s">
        <v>402</v>
      </c>
      <c r="K87" s="10">
        <v>1274584.3415999999</v>
      </c>
      <c r="L87" t="s">
        <v>1606</v>
      </c>
    </row>
    <row r="88" spans="1:12" x14ac:dyDescent="0.3">
      <c r="A88">
        <v>2023</v>
      </c>
      <c r="B88" t="s">
        <v>772</v>
      </c>
      <c r="C88" t="s">
        <v>39</v>
      </c>
      <c r="D88" t="s">
        <v>86</v>
      </c>
      <c r="E88" t="s">
        <v>1324</v>
      </c>
      <c r="F88" t="s">
        <v>11</v>
      </c>
      <c r="G88" t="s">
        <v>19</v>
      </c>
      <c r="H88" t="s">
        <v>84</v>
      </c>
      <c r="I88" t="s">
        <v>1609</v>
      </c>
      <c r="J88" t="s">
        <v>402</v>
      </c>
      <c r="K88" s="10">
        <v>5528.5667000000003</v>
      </c>
      <c r="L88" t="s">
        <v>1606</v>
      </c>
    </row>
    <row r="89" spans="1:12" x14ac:dyDescent="0.3">
      <c r="A89">
        <v>2023</v>
      </c>
      <c r="B89" t="s">
        <v>772</v>
      </c>
      <c r="C89" t="s">
        <v>39</v>
      </c>
      <c r="D89" t="s">
        <v>77</v>
      </c>
      <c r="E89" t="s">
        <v>1322</v>
      </c>
      <c r="F89" t="s">
        <v>11</v>
      </c>
      <c r="G89" t="s">
        <v>13</v>
      </c>
      <c r="H89" t="s">
        <v>64</v>
      </c>
      <c r="I89" t="s">
        <v>1590</v>
      </c>
      <c r="J89" t="s">
        <v>402</v>
      </c>
      <c r="K89" s="10">
        <v>287042.44723154203</v>
      </c>
      <c r="L89" t="s">
        <v>1606</v>
      </c>
    </row>
    <row r="90" spans="1:12" x14ac:dyDescent="0.3">
      <c r="A90">
        <v>2023</v>
      </c>
      <c r="B90" t="s">
        <v>772</v>
      </c>
      <c r="C90" t="s">
        <v>39</v>
      </c>
      <c r="D90" t="s">
        <v>77</v>
      </c>
      <c r="E90" t="s">
        <v>1322</v>
      </c>
      <c r="F90" t="s">
        <v>11</v>
      </c>
      <c r="G90" t="s">
        <v>13</v>
      </c>
      <c r="H90" t="s">
        <v>64</v>
      </c>
      <c r="I90" t="s">
        <v>1610</v>
      </c>
      <c r="J90" t="s">
        <v>402</v>
      </c>
      <c r="K90" s="10">
        <v>2344.0243999999998</v>
      </c>
      <c r="L90" t="s">
        <v>1606</v>
      </c>
    </row>
    <row r="91" spans="1:12" x14ac:dyDescent="0.3">
      <c r="A91">
        <v>2023</v>
      </c>
      <c r="B91" t="s">
        <v>772</v>
      </c>
      <c r="C91" t="s">
        <v>39</v>
      </c>
      <c r="D91" t="s">
        <v>77</v>
      </c>
      <c r="E91" t="s">
        <v>1322</v>
      </c>
      <c r="F91" t="s">
        <v>11</v>
      </c>
      <c r="G91" t="s">
        <v>13</v>
      </c>
      <c r="H91" t="s">
        <v>64</v>
      </c>
      <c r="I91" t="s">
        <v>1604</v>
      </c>
      <c r="J91" t="s">
        <v>402</v>
      </c>
      <c r="K91" s="10">
        <v>13568.45</v>
      </c>
      <c r="L91" t="s">
        <v>1606</v>
      </c>
    </row>
    <row r="92" spans="1:12" x14ac:dyDescent="0.3">
      <c r="A92">
        <v>2023</v>
      </c>
      <c r="B92" t="s">
        <v>772</v>
      </c>
      <c r="C92" t="s">
        <v>39</v>
      </c>
      <c r="D92" t="s">
        <v>77</v>
      </c>
      <c r="E92" t="s">
        <v>1322</v>
      </c>
      <c r="F92" t="s">
        <v>11</v>
      </c>
      <c r="G92" t="s">
        <v>13</v>
      </c>
      <c r="H92" t="s">
        <v>64</v>
      </c>
      <c r="I92" t="s">
        <v>1592</v>
      </c>
      <c r="J92" t="s">
        <v>402</v>
      </c>
      <c r="K92" s="10">
        <v>42071.041299999997</v>
      </c>
      <c r="L92" t="s">
        <v>1606</v>
      </c>
    </row>
    <row r="93" spans="1:12" x14ac:dyDescent="0.3">
      <c r="A93">
        <v>2023</v>
      </c>
      <c r="B93" t="s">
        <v>772</v>
      </c>
      <c r="C93" t="s">
        <v>39</v>
      </c>
      <c r="D93" t="s">
        <v>77</v>
      </c>
      <c r="E93" t="s">
        <v>1322</v>
      </c>
      <c r="F93" t="s">
        <v>11</v>
      </c>
      <c r="G93" t="s">
        <v>13</v>
      </c>
      <c r="H93" t="s">
        <v>64</v>
      </c>
      <c r="I93" t="s">
        <v>1605</v>
      </c>
      <c r="J93" t="s">
        <v>402</v>
      </c>
      <c r="K93" s="10">
        <v>72676.110789600003</v>
      </c>
      <c r="L93" t="s">
        <v>1606</v>
      </c>
    </row>
    <row r="94" spans="1:12" x14ac:dyDescent="0.3">
      <c r="A94">
        <v>2023</v>
      </c>
      <c r="B94" t="s">
        <v>772</v>
      </c>
      <c r="C94" t="s">
        <v>39</v>
      </c>
      <c r="D94" t="s">
        <v>77</v>
      </c>
      <c r="E94" t="s">
        <v>1322</v>
      </c>
      <c r="F94" t="s">
        <v>11</v>
      </c>
      <c r="G94" t="s">
        <v>13</v>
      </c>
      <c r="H94" t="s">
        <v>64</v>
      </c>
      <c r="I94" t="s">
        <v>1611</v>
      </c>
      <c r="J94" t="s">
        <v>402</v>
      </c>
      <c r="K94" s="10">
        <v>18.475650647999998</v>
      </c>
      <c r="L94" t="s">
        <v>1606</v>
      </c>
    </row>
    <row r="95" spans="1:12" x14ac:dyDescent="0.3">
      <c r="A95">
        <v>2023</v>
      </c>
      <c r="B95" t="s">
        <v>772</v>
      </c>
      <c r="C95" t="s">
        <v>39</v>
      </c>
      <c r="D95" t="s">
        <v>77</v>
      </c>
      <c r="E95" t="s">
        <v>1322</v>
      </c>
      <c r="F95" t="s">
        <v>11</v>
      </c>
      <c r="G95" t="s">
        <v>13</v>
      </c>
      <c r="H95" t="s">
        <v>64</v>
      </c>
      <c r="I95" t="s">
        <v>1594</v>
      </c>
      <c r="J95" t="s">
        <v>402</v>
      </c>
      <c r="K95" s="10">
        <v>569009.58479999995</v>
      </c>
      <c r="L95" t="s">
        <v>1606</v>
      </c>
    </row>
    <row r="96" spans="1:12" x14ac:dyDescent="0.3">
      <c r="A96">
        <v>2023</v>
      </c>
      <c r="B96" t="s">
        <v>772</v>
      </c>
      <c r="C96" t="s">
        <v>39</v>
      </c>
      <c r="D96" t="s">
        <v>77</v>
      </c>
      <c r="E96" t="s">
        <v>1322</v>
      </c>
      <c r="F96" t="s">
        <v>11</v>
      </c>
      <c r="G96" t="s">
        <v>13</v>
      </c>
      <c r="H96" t="s">
        <v>64</v>
      </c>
      <c r="I96" t="s">
        <v>1609</v>
      </c>
      <c r="J96" t="s">
        <v>402</v>
      </c>
      <c r="K96" s="10">
        <v>86225.117395599998</v>
      </c>
      <c r="L96" t="s">
        <v>1606</v>
      </c>
    </row>
    <row r="97" spans="1:12" x14ac:dyDescent="0.3">
      <c r="A97">
        <v>2023</v>
      </c>
      <c r="B97" t="s">
        <v>772</v>
      </c>
      <c r="C97" t="s">
        <v>736</v>
      </c>
      <c r="D97" t="s">
        <v>25</v>
      </c>
      <c r="E97" t="s">
        <v>1136</v>
      </c>
      <c r="F97" t="s">
        <v>11</v>
      </c>
      <c r="G97" t="s">
        <v>13</v>
      </c>
      <c r="H97" t="s">
        <v>16</v>
      </c>
      <c r="I97" t="s">
        <v>1609</v>
      </c>
      <c r="J97" t="s">
        <v>402</v>
      </c>
      <c r="K97" s="10">
        <v>717</v>
      </c>
      <c r="L97" t="s">
        <v>1632</v>
      </c>
    </row>
    <row r="98" spans="1:12" x14ac:dyDescent="0.3">
      <c r="A98">
        <v>2023</v>
      </c>
      <c r="B98" t="s">
        <v>772</v>
      </c>
      <c r="C98" t="s">
        <v>736</v>
      </c>
      <c r="D98" t="s">
        <v>25</v>
      </c>
      <c r="E98" t="s">
        <v>1136</v>
      </c>
      <c r="F98" t="s">
        <v>11</v>
      </c>
      <c r="G98" t="s">
        <v>13</v>
      </c>
      <c r="H98" t="s">
        <v>16</v>
      </c>
      <c r="I98" t="s">
        <v>1590</v>
      </c>
      <c r="J98" t="s">
        <v>402</v>
      </c>
      <c r="K98" s="10">
        <v>211308</v>
      </c>
      <c r="L98" t="s">
        <v>1632</v>
      </c>
    </row>
    <row r="99" spans="1:12" x14ac:dyDescent="0.3">
      <c r="A99">
        <v>2023</v>
      </c>
      <c r="B99" t="s">
        <v>772</v>
      </c>
      <c r="C99" t="s">
        <v>736</v>
      </c>
      <c r="D99" t="s">
        <v>25</v>
      </c>
      <c r="E99" t="s">
        <v>1136</v>
      </c>
      <c r="F99" t="s">
        <v>11</v>
      </c>
      <c r="G99" t="s">
        <v>13</v>
      </c>
      <c r="H99" t="s">
        <v>16</v>
      </c>
      <c r="I99" t="s">
        <v>1604</v>
      </c>
      <c r="J99" t="s">
        <v>402</v>
      </c>
      <c r="K99" s="10">
        <v>14406</v>
      </c>
      <c r="L99" t="s">
        <v>1632</v>
      </c>
    </row>
    <row r="100" spans="1:12" x14ac:dyDescent="0.3">
      <c r="A100">
        <v>2023</v>
      </c>
      <c r="B100" t="s">
        <v>772</v>
      </c>
      <c r="C100" t="s">
        <v>736</v>
      </c>
      <c r="D100" t="s">
        <v>25</v>
      </c>
      <c r="E100" t="s">
        <v>1136</v>
      </c>
      <c r="F100" t="s">
        <v>11</v>
      </c>
      <c r="G100" t="s">
        <v>13</v>
      </c>
      <c r="H100" t="s">
        <v>16</v>
      </c>
      <c r="I100" t="s">
        <v>1592</v>
      </c>
      <c r="J100" t="s">
        <v>402</v>
      </c>
      <c r="K100" s="10">
        <v>72011</v>
      </c>
      <c r="L100" t="s">
        <v>1632</v>
      </c>
    </row>
    <row r="101" spans="1:12" x14ac:dyDescent="0.3">
      <c r="A101">
        <v>2023</v>
      </c>
      <c r="B101" t="s">
        <v>772</v>
      </c>
      <c r="C101" t="s">
        <v>736</v>
      </c>
      <c r="D101" t="s">
        <v>25</v>
      </c>
      <c r="E101" t="s">
        <v>1136</v>
      </c>
      <c r="F101" t="s">
        <v>11</v>
      </c>
      <c r="G101" t="s">
        <v>13</v>
      </c>
      <c r="H101" t="s">
        <v>16</v>
      </c>
      <c r="I101" t="s">
        <v>1594</v>
      </c>
      <c r="J101" t="s">
        <v>402</v>
      </c>
      <c r="K101" s="10">
        <v>334179</v>
      </c>
      <c r="L101" t="s">
        <v>1632</v>
      </c>
    </row>
    <row r="102" spans="1:12" x14ac:dyDescent="0.3">
      <c r="A102">
        <v>2023</v>
      </c>
      <c r="B102" t="s">
        <v>772</v>
      </c>
      <c r="C102" t="s">
        <v>736</v>
      </c>
      <c r="D102" t="s">
        <v>25</v>
      </c>
      <c r="E102" t="s">
        <v>1136</v>
      </c>
      <c r="F102" t="s">
        <v>11</v>
      </c>
      <c r="G102" t="s">
        <v>13</v>
      </c>
      <c r="H102" t="s">
        <v>16</v>
      </c>
      <c r="I102" t="s">
        <v>1598</v>
      </c>
      <c r="J102" t="s">
        <v>1635</v>
      </c>
      <c r="K102" s="10">
        <v>1.47</v>
      </c>
      <c r="L102" t="s">
        <v>1632</v>
      </c>
    </row>
    <row r="103" spans="1:12" x14ac:dyDescent="0.3">
      <c r="A103">
        <v>2023</v>
      </c>
      <c r="B103" t="s">
        <v>772</v>
      </c>
      <c r="C103" t="s">
        <v>736</v>
      </c>
      <c r="D103" t="s">
        <v>25</v>
      </c>
      <c r="E103" t="s">
        <v>1136</v>
      </c>
      <c r="F103" t="s">
        <v>11</v>
      </c>
      <c r="G103" t="s">
        <v>13</v>
      </c>
      <c r="H103" t="s">
        <v>16</v>
      </c>
      <c r="I103" t="s">
        <v>1598</v>
      </c>
      <c r="J103" t="s">
        <v>1636</v>
      </c>
      <c r="K103" s="10">
        <v>4.8899999999999997</v>
      </c>
      <c r="L103" t="s">
        <v>1632</v>
      </c>
    </row>
    <row r="104" spans="1:12" x14ac:dyDescent="0.3">
      <c r="A104">
        <v>2023</v>
      </c>
      <c r="B104" t="s">
        <v>772</v>
      </c>
      <c r="C104" t="s">
        <v>736</v>
      </c>
      <c r="D104" t="s">
        <v>26</v>
      </c>
      <c r="E104" t="s">
        <v>1137</v>
      </c>
      <c r="F104" t="s">
        <v>11</v>
      </c>
      <c r="G104" t="s">
        <v>13</v>
      </c>
      <c r="H104" t="s">
        <v>16</v>
      </c>
      <c r="I104" t="s">
        <v>1609</v>
      </c>
      <c r="J104" t="s">
        <v>402</v>
      </c>
      <c r="K104" s="10">
        <v>475</v>
      </c>
      <c r="L104" t="s">
        <v>1632</v>
      </c>
    </row>
    <row r="105" spans="1:12" x14ac:dyDescent="0.3">
      <c r="A105">
        <v>2023</v>
      </c>
      <c r="B105" t="s">
        <v>772</v>
      </c>
      <c r="C105" t="s">
        <v>736</v>
      </c>
      <c r="D105" t="s">
        <v>26</v>
      </c>
      <c r="E105" t="s">
        <v>1137</v>
      </c>
      <c r="F105" t="s">
        <v>11</v>
      </c>
      <c r="G105" t="s">
        <v>13</v>
      </c>
      <c r="H105" t="s">
        <v>16</v>
      </c>
      <c r="I105" t="s">
        <v>1590</v>
      </c>
      <c r="J105" t="s">
        <v>402</v>
      </c>
      <c r="K105" s="10">
        <v>140100</v>
      </c>
      <c r="L105" t="s">
        <v>1632</v>
      </c>
    </row>
    <row r="106" spans="1:12" x14ac:dyDescent="0.3">
      <c r="A106">
        <v>2023</v>
      </c>
      <c r="B106" t="s">
        <v>772</v>
      </c>
      <c r="C106" t="s">
        <v>736</v>
      </c>
      <c r="D106" t="s">
        <v>26</v>
      </c>
      <c r="E106" t="s">
        <v>1137</v>
      </c>
      <c r="F106" t="s">
        <v>11</v>
      </c>
      <c r="G106" t="s">
        <v>13</v>
      </c>
      <c r="H106" t="s">
        <v>16</v>
      </c>
      <c r="I106" t="s">
        <v>1604</v>
      </c>
      <c r="J106" t="s">
        <v>402</v>
      </c>
      <c r="K106" s="10">
        <v>2124</v>
      </c>
      <c r="L106" t="s">
        <v>1632</v>
      </c>
    </row>
    <row r="107" spans="1:12" x14ac:dyDescent="0.3">
      <c r="A107">
        <v>2023</v>
      </c>
      <c r="B107" t="s">
        <v>772</v>
      </c>
      <c r="C107" t="s">
        <v>736</v>
      </c>
      <c r="D107" t="s">
        <v>26</v>
      </c>
      <c r="E107" t="s">
        <v>1137</v>
      </c>
      <c r="F107" t="s">
        <v>11</v>
      </c>
      <c r="G107" t="s">
        <v>13</v>
      </c>
      <c r="H107" t="s">
        <v>16</v>
      </c>
      <c r="I107" t="s">
        <v>1634</v>
      </c>
      <c r="J107" t="s">
        <v>402</v>
      </c>
      <c r="K107" s="10">
        <v>6344</v>
      </c>
      <c r="L107" t="s">
        <v>1632</v>
      </c>
    </row>
    <row r="108" spans="1:12" x14ac:dyDescent="0.3">
      <c r="A108">
        <v>2023</v>
      </c>
      <c r="B108" t="s">
        <v>772</v>
      </c>
      <c r="C108" t="s">
        <v>736</v>
      </c>
      <c r="D108" t="s">
        <v>26</v>
      </c>
      <c r="E108" t="s">
        <v>1137</v>
      </c>
      <c r="F108" t="s">
        <v>11</v>
      </c>
      <c r="G108" t="s">
        <v>13</v>
      </c>
      <c r="H108" t="s">
        <v>16</v>
      </c>
      <c r="I108" t="s">
        <v>1603</v>
      </c>
      <c r="J108" t="s">
        <v>402</v>
      </c>
      <c r="K108" s="10">
        <v>221612</v>
      </c>
      <c r="L108" t="s">
        <v>1632</v>
      </c>
    </row>
    <row r="109" spans="1:12" x14ac:dyDescent="0.3">
      <c r="A109">
        <v>2023</v>
      </c>
      <c r="B109" t="s">
        <v>772</v>
      </c>
      <c r="C109" t="s">
        <v>736</v>
      </c>
      <c r="D109" t="s">
        <v>26</v>
      </c>
      <c r="E109" t="s">
        <v>1137</v>
      </c>
      <c r="F109" t="s">
        <v>11</v>
      </c>
      <c r="G109" t="s">
        <v>13</v>
      </c>
      <c r="H109" t="s">
        <v>16</v>
      </c>
      <c r="I109" t="s">
        <v>1594</v>
      </c>
      <c r="J109" t="s">
        <v>402</v>
      </c>
      <c r="K109" s="10">
        <v>960748</v>
      </c>
      <c r="L109" t="s">
        <v>1632</v>
      </c>
    </row>
    <row r="110" spans="1:12" x14ac:dyDescent="0.3">
      <c r="A110">
        <v>2023</v>
      </c>
      <c r="B110" t="s">
        <v>772</v>
      </c>
      <c r="C110" t="s">
        <v>736</v>
      </c>
      <c r="D110" t="s">
        <v>26</v>
      </c>
      <c r="E110" t="s">
        <v>1137</v>
      </c>
      <c r="F110" t="s">
        <v>11</v>
      </c>
      <c r="G110" t="s">
        <v>13</v>
      </c>
      <c r="H110" t="s">
        <v>16</v>
      </c>
      <c r="I110" t="s">
        <v>1598</v>
      </c>
      <c r="J110" t="s">
        <v>1635</v>
      </c>
      <c r="K110" s="10">
        <v>0.47</v>
      </c>
      <c r="L110" t="s">
        <v>1632</v>
      </c>
    </row>
    <row r="111" spans="1:12" x14ac:dyDescent="0.3">
      <c r="A111">
        <v>2023</v>
      </c>
      <c r="B111" t="s">
        <v>772</v>
      </c>
      <c r="C111" t="s">
        <v>736</v>
      </c>
      <c r="D111" t="s">
        <v>26</v>
      </c>
      <c r="E111" t="s">
        <v>1137</v>
      </c>
      <c r="F111" t="s">
        <v>11</v>
      </c>
      <c r="G111" t="s">
        <v>13</v>
      </c>
      <c r="H111" t="s">
        <v>16</v>
      </c>
      <c r="I111" t="s">
        <v>1598</v>
      </c>
      <c r="J111" t="s">
        <v>1636</v>
      </c>
      <c r="K111" s="10">
        <v>7.24</v>
      </c>
      <c r="L111" t="s">
        <v>1632</v>
      </c>
    </row>
    <row r="112" spans="1:12" x14ac:dyDescent="0.3">
      <c r="A112">
        <v>2023</v>
      </c>
      <c r="B112" t="s">
        <v>1703</v>
      </c>
      <c r="C112" t="s">
        <v>756</v>
      </c>
      <c r="D112" t="s">
        <v>1537</v>
      </c>
      <c r="E112" t="s">
        <v>1904</v>
      </c>
      <c r="F112" t="s">
        <v>720</v>
      </c>
      <c r="G112" t="s">
        <v>720</v>
      </c>
      <c r="H112" t="s">
        <v>720</v>
      </c>
      <c r="I112" t="s">
        <v>1590</v>
      </c>
      <c r="J112" t="s">
        <v>402</v>
      </c>
      <c r="K112" s="10">
        <v>384285.8</v>
      </c>
      <c r="L112" t="s">
        <v>1707</v>
      </c>
    </row>
    <row r="113" spans="1:12" x14ac:dyDescent="0.3">
      <c r="A113">
        <v>2023</v>
      </c>
      <c r="B113" t="s">
        <v>1703</v>
      </c>
      <c r="C113" t="s">
        <v>756</v>
      </c>
      <c r="D113" t="s">
        <v>1537</v>
      </c>
      <c r="E113" t="s">
        <v>1904</v>
      </c>
      <c r="F113" t="s">
        <v>720</v>
      </c>
      <c r="G113" t="s">
        <v>720</v>
      </c>
      <c r="H113" t="s">
        <v>720</v>
      </c>
      <c r="I113" t="s">
        <v>1604</v>
      </c>
      <c r="J113" t="s">
        <v>402</v>
      </c>
      <c r="K113" s="10">
        <v>2946.1</v>
      </c>
      <c r="L113" t="s">
        <v>1707</v>
      </c>
    </row>
    <row r="114" spans="1:12" x14ac:dyDescent="0.3">
      <c r="A114">
        <v>2023</v>
      </c>
      <c r="B114" t="s">
        <v>1703</v>
      </c>
      <c r="C114" t="s">
        <v>756</v>
      </c>
      <c r="D114" t="s">
        <v>1537</v>
      </c>
      <c r="E114" t="s">
        <v>1904</v>
      </c>
      <c r="F114" t="s">
        <v>720</v>
      </c>
      <c r="G114" t="s">
        <v>720</v>
      </c>
      <c r="H114" t="s">
        <v>720</v>
      </c>
      <c r="I114" t="s">
        <v>1603</v>
      </c>
      <c r="J114" t="s">
        <v>402</v>
      </c>
      <c r="K114" s="10">
        <v>159325.59885000001</v>
      </c>
      <c r="L114" t="s">
        <v>1707</v>
      </c>
    </row>
    <row r="115" spans="1:12" x14ac:dyDescent="0.3">
      <c r="A115">
        <v>2023</v>
      </c>
      <c r="B115" t="s">
        <v>1703</v>
      </c>
      <c r="C115" t="s">
        <v>756</v>
      </c>
      <c r="D115" t="s">
        <v>1537</v>
      </c>
      <c r="E115" t="s">
        <v>1904</v>
      </c>
      <c r="F115" t="s">
        <v>720</v>
      </c>
      <c r="G115" t="s">
        <v>720</v>
      </c>
      <c r="H115" t="s">
        <v>720</v>
      </c>
      <c r="I115" t="s">
        <v>1704</v>
      </c>
      <c r="J115" t="s">
        <v>402</v>
      </c>
      <c r="K115" s="10">
        <v>20.7</v>
      </c>
      <c r="L115" t="s">
        <v>1707</v>
      </c>
    </row>
    <row r="116" spans="1:12" x14ac:dyDescent="0.3">
      <c r="A116">
        <v>2023</v>
      </c>
      <c r="B116" t="s">
        <v>1703</v>
      </c>
      <c r="C116" t="s">
        <v>756</v>
      </c>
      <c r="D116" t="s">
        <v>1537</v>
      </c>
      <c r="E116" t="s">
        <v>1904</v>
      </c>
      <c r="F116" t="s">
        <v>720</v>
      </c>
      <c r="G116" t="s">
        <v>720</v>
      </c>
      <c r="H116" t="s">
        <v>720</v>
      </c>
      <c r="I116" t="s">
        <v>1705</v>
      </c>
      <c r="J116" t="s">
        <v>402</v>
      </c>
      <c r="K116" s="10">
        <v>2026.3</v>
      </c>
      <c r="L116" t="s">
        <v>1707</v>
      </c>
    </row>
    <row r="117" spans="1:12" x14ac:dyDescent="0.3">
      <c r="A117">
        <v>2023</v>
      </c>
      <c r="B117" t="s">
        <v>1703</v>
      </c>
      <c r="C117" t="s">
        <v>756</v>
      </c>
      <c r="D117" t="s">
        <v>1537</v>
      </c>
      <c r="E117" t="s">
        <v>1904</v>
      </c>
      <c r="F117" t="s">
        <v>720</v>
      </c>
      <c r="G117" t="s">
        <v>720</v>
      </c>
      <c r="H117" t="s">
        <v>720</v>
      </c>
      <c r="I117" t="s">
        <v>1706</v>
      </c>
      <c r="J117" t="s">
        <v>402</v>
      </c>
      <c r="K117" s="10">
        <v>4889.7999999999993</v>
      </c>
      <c r="L117" t="s">
        <v>1707</v>
      </c>
    </row>
    <row r="118" spans="1:12" x14ac:dyDescent="0.3">
      <c r="A118">
        <v>2023</v>
      </c>
      <c r="B118" t="s">
        <v>1703</v>
      </c>
      <c r="C118" t="s">
        <v>756</v>
      </c>
      <c r="D118" t="s">
        <v>1537</v>
      </c>
      <c r="E118" t="s">
        <v>1904</v>
      </c>
      <c r="F118" t="s">
        <v>720</v>
      </c>
      <c r="G118" t="s">
        <v>720</v>
      </c>
      <c r="H118" t="s">
        <v>720</v>
      </c>
      <c r="I118" t="s">
        <v>1594</v>
      </c>
      <c r="J118" t="s">
        <v>402</v>
      </c>
      <c r="K118" s="10">
        <v>738226.8</v>
      </c>
      <c r="L118" t="s">
        <v>1707</v>
      </c>
    </row>
    <row r="119" spans="1:12" x14ac:dyDescent="0.3">
      <c r="A119">
        <v>2023</v>
      </c>
      <c r="B119" t="s">
        <v>1703</v>
      </c>
      <c r="C119" t="s">
        <v>756</v>
      </c>
      <c r="D119" t="s">
        <v>1537</v>
      </c>
      <c r="E119" t="s">
        <v>1904</v>
      </c>
      <c r="F119" t="s">
        <v>720</v>
      </c>
      <c r="G119" t="s">
        <v>720</v>
      </c>
      <c r="H119" t="s">
        <v>720</v>
      </c>
      <c r="I119" t="s">
        <v>1609</v>
      </c>
      <c r="J119" t="s">
        <v>402</v>
      </c>
      <c r="K119" s="10">
        <f>(1-0.57)*K118</f>
        <v>317437.52400000003</v>
      </c>
      <c r="L119" t="s">
        <v>1707</v>
      </c>
    </row>
    <row r="120" spans="1:12" x14ac:dyDescent="0.3">
      <c r="A120">
        <v>2023</v>
      </c>
      <c r="B120" t="s">
        <v>772</v>
      </c>
      <c r="C120" t="s">
        <v>755</v>
      </c>
      <c r="D120" t="s">
        <v>85</v>
      </c>
      <c r="E120" t="s">
        <v>1316</v>
      </c>
      <c r="F120" t="s">
        <v>11</v>
      </c>
      <c r="G120" t="s">
        <v>23</v>
      </c>
      <c r="H120" t="s">
        <v>84</v>
      </c>
      <c r="I120" t="s">
        <v>1590</v>
      </c>
      <c r="J120" t="s">
        <v>1823</v>
      </c>
      <c r="K120" s="10">
        <v>4761600.0999999996</v>
      </c>
      <c r="L120" t="s">
        <v>1707</v>
      </c>
    </row>
    <row r="121" spans="1:12" x14ac:dyDescent="0.3">
      <c r="A121">
        <v>2023</v>
      </c>
      <c r="B121" t="s">
        <v>772</v>
      </c>
      <c r="C121" t="s">
        <v>755</v>
      </c>
      <c r="D121" t="s">
        <v>85</v>
      </c>
      <c r="E121" t="s">
        <v>1316</v>
      </c>
      <c r="F121" t="s">
        <v>11</v>
      </c>
      <c r="G121" t="s">
        <v>23</v>
      </c>
      <c r="H121" t="s">
        <v>84</v>
      </c>
      <c r="I121" t="s">
        <v>1604</v>
      </c>
      <c r="J121" t="s">
        <v>1823</v>
      </c>
      <c r="K121" s="10">
        <v>119418.4</v>
      </c>
      <c r="L121" t="s">
        <v>1707</v>
      </c>
    </row>
    <row r="122" spans="1:12" x14ac:dyDescent="0.3">
      <c r="A122">
        <v>2023</v>
      </c>
      <c r="B122" t="s">
        <v>772</v>
      </c>
      <c r="C122" t="s">
        <v>755</v>
      </c>
      <c r="D122" t="s">
        <v>85</v>
      </c>
      <c r="E122" t="s">
        <v>1316</v>
      </c>
      <c r="F122" t="s">
        <v>11</v>
      </c>
      <c r="G122" t="s">
        <v>23</v>
      </c>
      <c r="H122" t="s">
        <v>84</v>
      </c>
      <c r="I122" t="s">
        <v>1592</v>
      </c>
      <c r="J122" t="s">
        <v>1823</v>
      </c>
      <c r="K122" s="10">
        <v>31049.5</v>
      </c>
      <c r="L122" t="s">
        <v>1707</v>
      </c>
    </row>
    <row r="123" spans="1:12" x14ac:dyDescent="0.3">
      <c r="A123">
        <v>2023</v>
      </c>
      <c r="B123" t="s">
        <v>772</v>
      </c>
      <c r="C123" t="s">
        <v>755</v>
      </c>
      <c r="D123" t="s">
        <v>85</v>
      </c>
      <c r="E123" t="s">
        <v>1316</v>
      </c>
      <c r="F123" t="s">
        <v>11</v>
      </c>
      <c r="G123" t="s">
        <v>23</v>
      </c>
      <c r="H123" t="s">
        <v>84</v>
      </c>
      <c r="I123" t="s">
        <v>1593</v>
      </c>
      <c r="J123" t="s">
        <v>1824</v>
      </c>
      <c r="K123" s="10">
        <v>522600</v>
      </c>
      <c r="L123" t="s">
        <v>1707</v>
      </c>
    </row>
    <row r="124" spans="1:12" x14ac:dyDescent="0.3">
      <c r="A124">
        <v>2023</v>
      </c>
      <c r="B124" t="s">
        <v>772</v>
      </c>
      <c r="C124" t="s">
        <v>755</v>
      </c>
      <c r="D124" t="s">
        <v>85</v>
      </c>
      <c r="E124" t="s">
        <v>1316</v>
      </c>
      <c r="F124" t="s">
        <v>11</v>
      </c>
      <c r="G124" t="s">
        <v>23</v>
      </c>
      <c r="H124" t="s">
        <v>84</v>
      </c>
      <c r="I124" t="s">
        <v>1603</v>
      </c>
      <c r="J124" t="s">
        <v>402</v>
      </c>
      <c r="K124" s="10">
        <v>59198</v>
      </c>
      <c r="L124" t="s">
        <v>1707</v>
      </c>
    </row>
    <row r="125" spans="1:12" x14ac:dyDescent="0.3">
      <c r="A125">
        <v>2023</v>
      </c>
      <c r="B125" t="s">
        <v>772</v>
      </c>
      <c r="C125" t="s">
        <v>755</v>
      </c>
      <c r="D125" t="s">
        <v>85</v>
      </c>
      <c r="E125" t="s">
        <v>1316</v>
      </c>
      <c r="F125" t="s">
        <v>11</v>
      </c>
      <c r="G125" t="s">
        <v>23</v>
      </c>
      <c r="H125" t="s">
        <v>84</v>
      </c>
      <c r="I125" t="s">
        <v>1594</v>
      </c>
      <c r="J125" t="s">
        <v>402</v>
      </c>
      <c r="K125" s="10">
        <f>0.753*228399.5</f>
        <v>171984.8235</v>
      </c>
      <c r="L125" t="s">
        <v>1707</v>
      </c>
    </row>
    <row r="126" spans="1:12" x14ac:dyDescent="0.3">
      <c r="A126">
        <v>2023</v>
      </c>
      <c r="B126" t="s">
        <v>772</v>
      </c>
      <c r="C126" t="s">
        <v>755</v>
      </c>
      <c r="D126" t="s">
        <v>85</v>
      </c>
      <c r="E126" t="s">
        <v>1316</v>
      </c>
      <c r="F126" t="s">
        <v>11</v>
      </c>
      <c r="G126" t="s">
        <v>23</v>
      </c>
      <c r="H126" t="s">
        <v>84</v>
      </c>
      <c r="I126" t="s">
        <v>1609</v>
      </c>
      <c r="J126" t="s">
        <v>402</v>
      </c>
      <c r="K126" s="10">
        <f>(1-0.753)*228399.5</f>
        <v>56414.676500000001</v>
      </c>
      <c r="L126" t="s">
        <v>1707</v>
      </c>
    </row>
    <row r="127" spans="1:12" x14ac:dyDescent="0.3">
      <c r="A127">
        <v>2023</v>
      </c>
      <c r="B127" t="s">
        <v>772</v>
      </c>
      <c r="C127" t="s">
        <v>755</v>
      </c>
      <c r="D127" t="s">
        <v>76</v>
      </c>
      <c r="E127" t="s">
        <v>1315</v>
      </c>
      <c r="F127" t="s">
        <v>11</v>
      </c>
      <c r="G127" t="s">
        <v>13</v>
      </c>
      <c r="H127" t="s">
        <v>64</v>
      </c>
      <c r="I127" t="s">
        <v>1590</v>
      </c>
      <c r="J127" t="s">
        <v>1823</v>
      </c>
      <c r="K127" s="10">
        <v>42378137.859999999</v>
      </c>
      <c r="L127" t="s">
        <v>1707</v>
      </c>
    </row>
    <row r="128" spans="1:12" x14ac:dyDescent="0.3">
      <c r="A128">
        <v>2023</v>
      </c>
      <c r="B128" t="s">
        <v>772</v>
      </c>
      <c r="C128" t="s">
        <v>755</v>
      </c>
      <c r="D128" t="s">
        <v>76</v>
      </c>
      <c r="E128" t="s">
        <v>1315</v>
      </c>
      <c r="F128" t="s">
        <v>11</v>
      </c>
      <c r="G128" t="s">
        <v>13</v>
      </c>
      <c r="H128" t="s">
        <v>64</v>
      </c>
      <c r="I128" t="s">
        <v>1604</v>
      </c>
      <c r="J128" t="s">
        <v>1823</v>
      </c>
      <c r="K128" s="10">
        <v>1147190.1000000001</v>
      </c>
      <c r="L128" t="s">
        <v>1707</v>
      </c>
    </row>
    <row r="129" spans="1:12" x14ac:dyDescent="0.3">
      <c r="A129">
        <v>2023</v>
      </c>
      <c r="B129" t="s">
        <v>772</v>
      </c>
      <c r="C129" t="s">
        <v>755</v>
      </c>
      <c r="D129" t="s">
        <v>76</v>
      </c>
      <c r="E129" t="s">
        <v>1315</v>
      </c>
      <c r="F129" t="s">
        <v>11</v>
      </c>
      <c r="G129" t="s">
        <v>13</v>
      </c>
      <c r="H129" t="s">
        <v>64</v>
      </c>
      <c r="I129" t="s">
        <v>1592</v>
      </c>
      <c r="J129" t="s">
        <v>1823</v>
      </c>
      <c r="K129" s="10">
        <v>3691412.93</v>
      </c>
      <c r="L129" t="s">
        <v>1707</v>
      </c>
    </row>
    <row r="130" spans="1:12" x14ac:dyDescent="0.3">
      <c r="A130">
        <v>2023</v>
      </c>
      <c r="B130" t="s">
        <v>772</v>
      </c>
      <c r="C130" t="s">
        <v>755</v>
      </c>
      <c r="D130" t="s">
        <v>76</v>
      </c>
      <c r="E130" t="s">
        <v>1315</v>
      </c>
      <c r="F130" t="s">
        <v>11</v>
      </c>
      <c r="G130" t="s">
        <v>13</v>
      </c>
      <c r="H130" t="s">
        <v>64</v>
      </c>
      <c r="I130" t="s">
        <v>1593</v>
      </c>
      <c r="J130" t="s">
        <v>1824</v>
      </c>
      <c r="K130" s="10">
        <v>14805627</v>
      </c>
      <c r="L130" t="s">
        <v>1707</v>
      </c>
    </row>
    <row r="131" spans="1:12" x14ac:dyDescent="0.3">
      <c r="A131">
        <v>2023</v>
      </c>
      <c r="B131" t="s">
        <v>772</v>
      </c>
      <c r="C131" t="s">
        <v>755</v>
      </c>
      <c r="D131" t="s">
        <v>76</v>
      </c>
      <c r="E131" t="s">
        <v>1315</v>
      </c>
      <c r="F131" t="s">
        <v>11</v>
      </c>
      <c r="G131" t="s">
        <v>13</v>
      </c>
      <c r="H131" t="s">
        <v>64</v>
      </c>
      <c r="I131" t="s">
        <v>1594</v>
      </c>
      <c r="J131" t="s">
        <v>402</v>
      </c>
      <c r="K131" s="10">
        <v>2919222</v>
      </c>
      <c r="L131" t="s">
        <v>1707</v>
      </c>
    </row>
    <row r="132" spans="1:12" x14ac:dyDescent="0.3">
      <c r="A132">
        <v>2023</v>
      </c>
      <c r="B132" t="s">
        <v>772</v>
      </c>
      <c r="C132" t="s">
        <v>58</v>
      </c>
      <c r="D132" t="s">
        <v>59</v>
      </c>
      <c r="E132" t="s">
        <v>1438</v>
      </c>
      <c r="F132" t="s">
        <v>11</v>
      </c>
      <c r="G132" t="s">
        <v>13</v>
      </c>
      <c r="H132" t="s">
        <v>16</v>
      </c>
      <c r="I132" t="s">
        <v>1862</v>
      </c>
      <c r="J132" t="s">
        <v>1856</v>
      </c>
      <c r="K132" s="10">
        <v>2829</v>
      </c>
      <c r="L132" t="s">
        <v>1707</v>
      </c>
    </row>
    <row r="133" spans="1:12" x14ac:dyDescent="0.3">
      <c r="A133">
        <v>2023</v>
      </c>
      <c r="B133" t="s">
        <v>772</v>
      </c>
      <c r="C133" t="s">
        <v>58</v>
      </c>
      <c r="D133" t="s">
        <v>59</v>
      </c>
      <c r="E133" t="s">
        <v>1438</v>
      </c>
      <c r="F133" t="s">
        <v>11</v>
      </c>
      <c r="G133" t="s">
        <v>13</v>
      </c>
      <c r="H133" t="s">
        <v>16</v>
      </c>
      <c r="I133" t="s">
        <v>1863</v>
      </c>
      <c r="J133" t="s">
        <v>1856</v>
      </c>
      <c r="K133" s="10">
        <v>369</v>
      </c>
      <c r="L133" t="s">
        <v>1707</v>
      </c>
    </row>
    <row r="134" spans="1:12" x14ac:dyDescent="0.3">
      <c r="A134">
        <v>2023</v>
      </c>
      <c r="B134" t="s">
        <v>772</v>
      </c>
      <c r="C134" t="s">
        <v>58</v>
      </c>
      <c r="D134" t="s">
        <v>59</v>
      </c>
      <c r="E134" t="s">
        <v>1438</v>
      </c>
      <c r="F134" t="s">
        <v>11</v>
      </c>
      <c r="G134" t="s">
        <v>13</v>
      </c>
      <c r="H134" t="s">
        <v>16</v>
      </c>
      <c r="I134" t="s">
        <v>1853</v>
      </c>
      <c r="J134" t="s">
        <v>1549</v>
      </c>
      <c r="K134" s="10">
        <v>1211</v>
      </c>
      <c r="L134" t="s">
        <v>1707</v>
      </c>
    </row>
    <row r="135" spans="1:12" x14ac:dyDescent="0.3">
      <c r="A135">
        <v>2023</v>
      </c>
      <c r="B135" t="s">
        <v>772</v>
      </c>
      <c r="C135" t="s">
        <v>58</v>
      </c>
      <c r="D135" t="s">
        <v>59</v>
      </c>
      <c r="E135" t="s">
        <v>1438</v>
      </c>
      <c r="F135" t="s">
        <v>11</v>
      </c>
      <c r="G135" t="s">
        <v>13</v>
      </c>
      <c r="H135" t="s">
        <v>16</v>
      </c>
      <c r="I135" t="s">
        <v>1854</v>
      </c>
      <c r="J135" t="s">
        <v>1856</v>
      </c>
      <c r="K135" s="10">
        <v>2528</v>
      </c>
      <c r="L135" t="s">
        <v>1707</v>
      </c>
    </row>
    <row r="136" spans="1:12" x14ac:dyDescent="0.3">
      <c r="A136">
        <v>2023</v>
      </c>
      <c r="B136" t="s">
        <v>772</v>
      </c>
      <c r="C136" t="s">
        <v>58</v>
      </c>
      <c r="D136" t="s">
        <v>59</v>
      </c>
      <c r="E136" t="s">
        <v>1438</v>
      </c>
      <c r="F136" t="s">
        <v>11</v>
      </c>
      <c r="G136" t="s">
        <v>13</v>
      </c>
      <c r="H136" t="s">
        <v>16</v>
      </c>
      <c r="I136" t="s">
        <v>1860</v>
      </c>
      <c r="J136" t="s">
        <v>1857</v>
      </c>
      <c r="K136" s="10">
        <f>0.53*72746</f>
        <v>38555.380000000005</v>
      </c>
      <c r="L136" t="s">
        <v>1707</v>
      </c>
    </row>
    <row r="137" spans="1:12" x14ac:dyDescent="0.3">
      <c r="A137">
        <v>2023</v>
      </c>
      <c r="B137" t="s">
        <v>772</v>
      </c>
      <c r="C137" t="s">
        <v>58</v>
      </c>
      <c r="D137" t="s">
        <v>59</v>
      </c>
      <c r="E137" t="s">
        <v>1438</v>
      </c>
      <c r="F137" t="s">
        <v>11</v>
      </c>
      <c r="G137" t="s">
        <v>13</v>
      </c>
      <c r="H137" t="s">
        <v>16</v>
      </c>
      <c r="I137" t="s">
        <v>1861</v>
      </c>
      <c r="J137" t="s">
        <v>1857</v>
      </c>
      <c r="K137" s="10">
        <f>(1-0.53)*72746</f>
        <v>34190.619999999995</v>
      </c>
      <c r="L137" t="s">
        <v>1707</v>
      </c>
    </row>
    <row r="138" spans="1:12" x14ac:dyDescent="0.3">
      <c r="A138">
        <v>2023</v>
      </c>
      <c r="B138" t="s">
        <v>772</v>
      </c>
      <c r="C138" t="s">
        <v>58</v>
      </c>
      <c r="D138" t="s">
        <v>59</v>
      </c>
      <c r="E138" t="s">
        <v>1438</v>
      </c>
      <c r="F138" t="s">
        <v>11</v>
      </c>
      <c r="G138" t="s">
        <v>13</v>
      </c>
      <c r="H138" t="s">
        <v>16</v>
      </c>
      <c r="I138" t="s">
        <v>1598</v>
      </c>
      <c r="J138" t="s">
        <v>1858</v>
      </c>
      <c r="K138" s="10">
        <v>2.1800000000000002</v>
      </c>
      <c r="L138" t="s">
        <v>1707</v>
      </c>
    </row>
    <row r="139" spans="1:12" x14ac:dyDescent="0.3">
      <c r="A139">
        <v>2023</v>
      </c>
      <c r="B139" t="s">
        <v>772</v>
      </c>
      <c r="C139" t="s">
        <v>58</v>
      </c>
      <c r="D139" t="s">
        <v>59</v>
      </c>
      <c r="E139" t="s">
        <v>1438</v>
      </c>
      <c r="F139" t="s">
        <v>11</v>
      </c>
      <c r="G139" t="s">
        <v>13</v>
      </c>
      <c r="H139" t="s">
        <v>16</v>
      </c>
      <c r="I139" t="s">
        <v>1598</v>
      </c>
      <c r="J139" t="s">
        <v>1859</v>
      </c>
      <c r="K139" s="10">
        <v>5.67</v>
      </c>
      <c r="L139" t="s">
        <v>1707</v>
      </c>
    </row>
    <row r="140" spans="1:12" x14ac:dyDescent="0.3">
      <c r="A140">
        <v>2023</v>
      </c>
      <c r="B140" t="s">
        <v>772</v>
      </c>
      <c r="C140" t="s">
        <v>58</v>
      </c>
      <c r="D140" t="s">
        <v>60</v>
      </c>
      <c r="E140" t="s">
        <v>1439</v>
      </c>
      <c r="F140" t="s">
        <v>11</v>
      </c>
      <c r="G140" t="s">
        <v>19</v>
      </c>
      <c r="H140" t="s">
        <v>16</v>
      </c>
      <c r="I140" t="s">
        <v>1862</v>
      </c>
      <c r="J140" t="s">
        <v>1856</v>
      </c>
      <c r="K140" s="10">
        <v>1188</v>
      </c>
      <c r="L140" t="s">
        <v>1707</v>
      </c>
    </row>
    <row r="141" spans="1:12" x14ac:dyDescent="0.3">
      <c r="A141">
        <v>2023</v>
      </c>
      <c r="B141" t="s">
        <v>772</v>
      </c>
      <c r="C141" t="s">
        <v>58</v>
      </c>
      <c r="D141" t="s">
        <v>60</v>
      </c>
      <c r="E141" t="s">
        <v>1439</v>
      </c>
      <c r="F141" t="s">
        <v>11</v>
      </c>
      <c r="G141" t="s">
        <v>19</v>
      </c>
      <c r="H141" t="s">
        <v>16</v>
      </c>
      <c r="I141" t="s">
        <v>1863</v>
      </c>
      <c r="J141" t="s">
        <v>1856</v>
      </c>
      <c r="K141" s="10">
        <v>36</v>
      </c>
      <c r="L141" t="s">
        <v>1707</v>
      </c>
    </row>
    <row r="142" spans="1:12" x14ac:dyDescent="0.3">
      <c r="A142">
        <v>2023</v>
      </c>
      <c r="B142" t="s">
        <v>772</v>
      </c>
      <c r="C142" t="s">
        <v>58</v>
      </c>
      <c r="D142" t="s">
        <v>60</v>
      </c>
      <c r="E142" t="s">
        <v>1439</v>
      </c>
      <c r="F142" t="s">
        <v>11</v>
      </c>
      <c r="G142" t="s">
        <v>19</v>
      </c>
      <c r="H142" t="s">
        <v>16</v>
      </c>
      <c r="I142" t="s">
        <v>1853</v>
      </c>
      <c r="J142" t="s">
        <v>1549</v>
      </c>
      <c r="K142" s="10">
        <v>506</v>
      </c>
      <c r="L142" t="s">
        <v>1707</v>
      </c>
    </row>
    <row r="143" spans="1:12" x14ac:dyDescent="0.3">
      <c r="A143">
        <v>2023</v>
      </c>
      <c r="B143" t="s">
        <v>772</v>
      </c>
      <c r="C143" t="s">
        <v>58</v>
      </c>
      <c r="D143" t="s">
        <v>60</v>
      </c>
      <c r="E143" t="s">
        <v>1439</v>
      </c>
      <c r="F143" t="s">
        <v>11</v>
      </c>
      <c r="G143" t="s">
        <v>19</v>
      </c>
      <c r="H143" t="s">
        <v>16</v>
      </c>
      <c r="I143" t="s">
        <v>1855</v>
      </c>
      <c r="J143" t="s">
        <v>1856</v>
      </c>
      <c r="K143" s="10">
        <v>1528</v>
      </c>
      <c r="L143" t="s">
        <v>1707</v>
      </c>
    </row>
    <row r="144" spans="1:12" x14ac:dyDescent="0.3">
      <c r="A144">
        <v>2023</v>
      </c>
      <c r="B144" t="s">
        <v>772</v>
      </c>
      <c r="C144" t="s">
        <v>58</v>
      </c>
      <c r="D144" t="s">
        <v>60</v>
      </c>
      <c r="E144" t="s">
        <v>1439</v>
      </c>
      <c r="F144" t="s">
        <v>11</v>
      </c>
      <c r="G144" t="s">
        <v>19</v>
      </c>
      <c r="H144" t="s">
        <v>16</v>
      </c>
      <c r="I144" t="s">
        <v>1860</v>
      </c>
      <c r="J144" t="s">
        <v>1857</v>
      </c>
      <c r="K144" s="10">
        <f>0.75*42738</f>
        <v>32053.5</v>
      </c>
      <c r="L144" t="s">
        <v>1707</v>
      </c>
    </row>
    <row r="145" spans="1:12" x14ac:dyDescent="0.3">
      <c r="A145">
        <v>2023</v>
      </c>
      <c r="B145" t="s">
        <v>772</v>
      </c>
      <c r="C145" t="s">
        <v>58</v>
      </c>
      <c r="D145" t="s">
        <v>60</v>
      </c>
      <c r="E145" t="s">
        <v>1439</v>
      </c>
      <c r="F145" t="s">
        <v>11</v>
      </c>
      <c r="G145" t="s">
        <v>19</v>
      </c>
      <c r="H145" t="s">
        <v>16</v>
      </c>
      <c r="I145" t="s">
        <v>1861</v>
      </c>
      <c r="J145" t="s">
        <v>1857</v>
      </c>
      <c r="K145" s="10">
        <f>(1-0.75)*42738</f>
        <v>10684.5</v>
      </c>
      <c r="L145" t="s">
        <v>1707</v>
      </c>
    </row>
    <row r="146" spans="1:12" x14ac:dyDescent="0.3">
      <c r="A146">
        <v>2023</v>
      </c>
      <c r="B146" t="s">
        <v>772</v>
      </c>
      <c r="C146" t="s">
        <v>58</v>
      </c>
      <c r="D146" t="s">
        <v>60</v>
      </c>
      <c r="E146" t="s">
        <v>1439</v>
      </c>
      <c r="F146" t="s">
        <v>11</v>
      </c>
      <c r="G146" t="s">
        <v>19</v>
      </c>
      <c r="H146" t="s">
        <v>16</v>
      </c>
      <c r="I146" t="s">
        <v>1598</v>
      </c>
      <c r="J146" t="s">
        <v>1858</v>
      </c>
      <c r="K146" s="10">
        <v>1.07</v>
      </c>
      <c r="L146" t="s">
        <v>1707</v>
      </c>
    </row>
    <row r="147" spans="1:12" x14ac:dyDescent="0.3">
      <c r="A147">
        <v>2023</v>
      </c>
      <c r="B147" t="s">
        <v>772</v>
      </c>
      <c r="C147" t="s">
        <v>58</v>
      </c>
      <c r="D147" t="s">
        <v>60</v>
      </c>
      <c r="E147" t="s">
        <v>1439</v>
      </c>
      <c r="F147" t="s">
        <v>11</v>
      </c>
      <c r="G147" t="s">
        <v>19</v>
      </c>
      <c r="H147" t="s">
        <v>16</v>
      </c>
      <c r="I147" t="s">
        <v>1598</v>
      </c>
      <c r="J147" t="s">
        <v>1859</v>
      </c>
      <c r="K147" s="10">
        <v>5.78</v>
      </c>
      <c r="L147" t="s">
        <v>1707</v>
      </c>
    </row>
    <row r="148" spans="1:12" x14ac:dyDescent="0.3">
      <c r="A148">
        <v>2023</v>
      </c>
      <c r="B148" t="s">
        <v>807</v>
      </c>
      <c r="C148" t="s">
        <v>208</v>
      </c>
      <c r="D148" t="s">
        <v>720</v>
      </c>
      <c r="E148" t="s">
        <v>1905</v>
      </c>
      <c r="F148" t="s">
        <v>720</v>
      </c>
      <c r="G148" t="s">
        <v>720</v>
      </c>
      <c r="H148" t="s">
        <v>210</v>
      </c>
      <c r="I148" t="s">
        <v>1912</v>
      </c>
      <c r="J148" t="s">
        <v>402</v>
      </c>
      <c r="K148" s="10">
        <v>3735798.7627457995</v>
      </c>
    </row>
    <row r="149" spans="1:12" x14ac:dyDescent="0.3">
      <c r="A149">
        <v>2023</v>
      </c>
      <c r="B149" t="s">
        <v>807</v>
      </c>
      <c r="C149" t="s">
        <v>208</v>
      </c>
      <c r="D149" t="s">
        <v>720</v>
      </c>
      <c r="E149" t="s">
        <v>1905</v>
      </c>
      <c r="F149" t="s">
        <v>720</v>
      </c>
      <c r="G149" t="s">
        <v>720</v>
      </c>
      <c r="H149" t="s">
        <v>210</v>
      </c>
      <c r="I149" t="s">
        <v>1860</v>
      </c>
      <c r="J149" t="s">
        <v>402</v>
      </c>
      <c r="K149" s="10">
        <f>0.44*K148</f>
        <v>1643751.4556081519</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5A778-F666-4D25-9615-BD5BD598548E}">
  <dimension ref="A1:O486"/>
  <sheetViews>
    <sheetView topLeftCell="A88" zoomScale="90" zoomScaleNormal="90" workbookViewId="0">
      <pane xSplit="4" topLeftCell="H1" activePane="topRight" state="frozen"/>
      <selection activeCell="A106" sqref="A106"/>
      <selection pane="topRight" activeCell="J18" sqref="J18"/>
    </sheetView>
  </sheetViews>
  <sheetFormatPr defaultRowHeight="14.4" x14ac:dyDescent="0.3"/>
  <cols>
    <col min="2" max="2" width="10.77734375" bestFit="1" customWidth="1"/>
    <col min="3" max="3" width="23.33203125" bestFit="1" customWidth="1"/>
    <col min="4" max="4" width="18.33203125" bestFit="1" customWidth="1"/>
    <col min="5" max="5" width="18.77734375" bestFit="1" customWidth="1"/>
    <col min="6" max="6" width="11.33203125" bestFit="1" customWidth="1"/>
    <col min="7" max="7" width="31.44140625" bestFit="1" customWidth="1"/>
    <col min="8" max="8" width="83.33203125" bestFit="1" customWidth="1"/>
    <col min="9" max="9" width="22.88671875" bestFit="1" customWidth="1"/>
    <col min="10" max="10" width="61.6640625" bestFit="1" customWidth="1"/>
    <col min="11" max="11" width="19.77734375" bestFit="1" customWidth="1"/>
    <col min="12" max="12" width="23.6640625" style="10" bestFit="1" customWidth="1"/>
    <col min="13" max="13" width="10.44140625" bestFit="1" customWidth="1"/>
  </cols>
  <sheetData>
    <row r="1" spans="1:15" x14ac:dyDescent="0.3">
      <c r="A1" s="6" t="s">
        <v>1539</v>
      </c>
      <c r="B1" s="6" t="s">
        <v>1540</v>
      </c>
      <c r="C1" s="7" t="s">
        <v>0</v>
      </c>
      <c r="D1" s="6" t="s">
        <v>1739</v>
      </c>
      <c r="E1" s="6" t="s">
        <v>1738</v>
      </c>
      <c r="F1" s="6" t="s">
        <v>4</v>
      </c>
      <c r="G1" s="6" t="s">
        <v>6</v>
      </c>
      <c r="H1" s="6" t="s">
        <v>5</v>
      </c>
      <c r="I1" s="6" t="s">
        <v>1666</v>
      </c>
      <c r="J1" s="6" t="s">
        <v>1637</v>
      </c>
      <c r="K1" s="6" t="s">
        <v>1638</v>
      </c>
      <c r="L1" s="9" t="s">
        <v>1639</v>
      </c>
      <c r="M1" s="6" t="s">
        <v>1545</v>
      </c>
      <c r="N1" s="6" t="s">
        <v>1546</v>
      </c>
      <c r="O1" s="6" t="s">
        <v>7</v>
      </c>
    </row>
    <row r="2" spans="1:15" x14ac:dyDescent="0.3">
      <c r="A2">
        <v>2023</v>
      </c>
      <c r="B2" t="s">
        <v>772</v>
      </c>
      <c r="C2" t="s">
        <v>736</v>
      </c>
      <c r="D2" t="s">
        <v>25</v>
      </c>
      <c r="E2" t="s">
        <v>1136</v>
      </c>
      <c r="F2" t="s">
        <v>11</v>
      </c>
      <c r="G2" t="s">
        <v>13</v>
      </c>
      <c r="H2" t="s">
        <v>16</v>
      </c>
      <c r="I2" t="s">
        <v>1640</v>
      </c>
      <c r="J2" t="s">
        <v>1642</v>
      </c>
      <c r="K2" t="s">
        <v>1641</v>
      </c>
      <c r="L2" s="10">
        <v>20111</v>
      </c>
      <c r="M2" t="s">
        <v>1632</v>
      </c>
    </row>
    <row r="3" spans="1:15" x14ac:dyDescent="0.3">
      <c r="A3">
        <v>2023</v>
      </c>
      <c r="B3" t="s">
        <v>772</v>
      </c>
      <c r="C3" t="s">
        <v>736</v>
      </c>
      <c r="D3" t="s">
        <v>25</v>
      </c>
      <c r="E3" t="s">
        <v>1136</v>
      </c>
      <c r="F3" t="s">
        <v>11</v>
      </c>
      <c r="G3" t="s">
        <v>13</v>
      </c>
      <c r="H3" t="s">
        <v>16</v>
      </c>
      <c r="I3" t="s">
        <v>1640</v>
      </c>
      <c r="J3" t="s">
        <v>1643</v>
      </c>
      <c r="K3" t="s">
        <v>1641</v>
      </c>
      <c r="L3" s="10">
        <v>19879</v>
      </c>
      <c r="M3" t="s">
        <v>1632</v>
      </c>
    </row>
    <row r="4" spans="1:15" x14ac:dyDescent="0.3">
      <c r="A4">
        <v>2023</v>
      </c>
      <c r="B4" t="s">
        <v>772</v>
      </c>
      <c r="C4" t="s">
        <v>736</v>
      </c>
      <c r="D4" t="s">
        <v>25</v>
      </c>
      <c r="E4" t="s">
        <v>1136</v>
      </c>
      <c r="F4" t="s">
        <v>11</v>
      </c>
      <c r="G4" t="s">
        <v>13</v>
      </c>
      <c r="H4" t="s">
        <v>16</v>
      </c>
      <c r="I4" t="s">
        <v>1640</v>
      </c>
      <c r="J4" t="s">
        <v>1644</v>
      </c>
      <c r="K4" t="s">
        <v>1641</v>
      </c>
      <c r="L4" s="10">
        <v>1504</v>
      </c>
      <c r="M4" t="s">
        <v>1632</v>
      </c>
    </row>
    <row r="5" spans="1:15" x14ac:dyDescent="0.3">
      <c r="A5">
        <v>2023</v>
      </c>
      <c r="B5" t="s">
        <v>772</v>
      </c>
      <c r="C5" t="s">
        <v>736</v>
      </c>
      <c r="D5" t="s">
        <v>25</v>
      </c>
      <c r="E5" t="s">
        <v>1136</v>
      </c>
      <c r="F5" t="s">
        <v>11</v>
      </c>
      <c r="G5" t="s">
        <v>13</v>
      </c>
      <c r="H5" t="s">
        <v>16</v>
      </c>
      <c r="I5" t="s">
        <v>1640</v>
      </c>
      <c r="J5" t="s">
        <v>1645</v>
      </c>
      <c r="K5" t="s">
        <v>1641</v>
      </c>
      <c r="L5" s="10">
        <v>74</v>
      </c>
      <c r="M5" t="s">
        <v>1632</v>
      </c>
    </row>
    <row r="6" spans="1:15" x14ac:dyDescent="0.3">
      <c r="A6">
        <v>2023</v>
      </c>
      <c r="B6" t="s">
        <v>772</v>
      </c>
      <c r="C6" t="s">
        <v>736</v>
      </c>
      <c r="D6" t="s">
        <v>25</v>
      </c>
      <c r="E6" t="s">
        <v>1136</v>
      </c>
      <c r="F6" t="s">
        <v>11</v>
      </c>
      <c r="G6" t="s">
        <v>13</v>
      </c>
      <c r="H6" t="s">
        <v>16</v>
      </c>
      <c r="I6" t="s">
        <v>1640</v>
      </c>
      <c r="J6" t="s">
        <v>1646</v>
      </c>
      <c r="K6" t="s">
        <v>1641</v>
      </c>
      <c r="L6" s="10">
        <v>127</v>
      </c>
      <c r="M6" t="s">
        <v>1632</v>
      </c>
    </row>
    <row r="7" spans="1:15" x14ac:dyDescent="0.3">
      <c r="A7">
        <v>2023</v>
      </c>
      <c r="B7" t="s">
        <v>772</v>
      </c>
      <c r="C7" t="s">
        <v>736</v>
      </c>
      <c r="D7" t="s">
        <v>25</v>
      </c>
      <c r="E7" t="s">
        <v>1136</v>
      </c>
      <c r="F7" t="s">
        <v>11</v>
      </c>
      <c r="G7" t="s">
        <v>13</v>
      </c>
      <c r="H7" t="s">
        <v>16</v>
      </c>
      <c r="I7" t="s">
        <v>1640</v>
      </c>
      <c r="J7" t="s">
        <v>1647</v>
      </c>
      <c r="K7" t="s">
        <v>1641</v>
      </c>
      <c r="L7" s="10">
        <v>31</v>
      </c>
      <c r="M7" t="s">
        <v>1632</v>
      </c>
    </row>
    <row r="8" spans="1:15" x14ac:dyDescent="0.3">
      <c r="A8">
        <v>2023</v>
      </c>
      <c r="B8" t="s">
        <v>772</v>
      </c>
      <c r="C8" t="s">
        <v>736</v>
      </c>
      <c r="D8" t="s">
        <v>25</v>
      </c>
      <c r="E8" t="s">
        <v>1136</v>
      </c>
      <c r="F8" t="s">
        <v>11</v>
      </c>
      <c r="G8" t="s">
        <v>13</v>
      </c>
      <c r="H8" t="s">
        <v>16</v>
      </c>
      <c r="I8" t="s">
        <v>1640</v>
      </c>
      <c r="J8" t="s">
        <v>1648</v>
      </c>
      <c r="K8" t="s">
        <v>1641</v>
      </c>
      <c r="L8" s="10">
        <v>2785</v>
      </c>
      <c r="M8" t="s">
        <v>1632</v>
      </c>
    </row>
    <row r="9" spans="1:15" x14ac:dyDescent="0.3">
      <c r="A9">
        <v>2023</v>
      </c>
      <c r="B9" t="s">
        <v>772</v>
      </c>
      <c r="C9" t="s">
        <v>736</v>
      </c>
      <c r="D9" t="s">
        <v>25</v>
      </c>
      <c r="E9" t="s">
        <v>1136</v>
      </c>
      <c r="F9" t="s">
        <v>11</v>
      </c>
      <c r="G9" t="s">
        <v>13</v>
      </c>
      <c r="H9" t="s">
        <v>16</v>
      </c>
      <c r="I9" t="s">
        <v>1640</v>
      </c>
      <c r="J9" t="s">
        <v>1649</v>
      </c>
      <c r="K9" t="s">
        <v>1641</v>
      </c>
      <c r="L9" s="10">
        <v>72766</v>
      </c>
      <c r="M9" t="s">
        <v>1632</v>
      </c>
    </row>
    <row r="10" spans="1:15" x14ac:dyDescent="0.3">
      <c r="A10">
        <v>2023</v>
      </c>
      <c r="B10" t="s">
        <v>772</v>
      </c>
      <c r="C10" t="s">
        <v>736</v>
      </c>
      <c r="D10" t="s">
        <v>25</v>
      </c>
      <c r="E10" t="s">
        <v>1136</v>
      </c>
      <c r="F10" t="s">
        <v>11</v>
      </c>
      <c r="G10" t="s">
        <v>13</v>
      </c>
      <c r="H10" t="s">
        <v>16</v>
      </c>
      <c r="I10" t="s">
        <v>1825</v>
      </c>
      <c r="J10" t="s">
        <v>1740</v>
      </c>
      <c r="K10" t="s">
        <v>1651</v>
      </c>
      <c r="L10" s="10">
        <v>5.2328810328632097E-2</v>
      </c>
      <c r="M10" t="s">
        <v>1632</v>
      </c>
    </row>
    <row r="11" spans="1:15" x14ac:dyDescent="0.3">
      <c r="A11">
        <v>2023</v>
      </c>
      <c r="B11" t="s">
        <v>772</v>
      </c>
      <c r="C11" t="s">
        <v>736</v>
      </c>
      <c r="D11" t="s">
        <v>25</v>
      </c>
      <c r="E11" t="s">
        <v>1136</v>
      </c>
      <c r="F11" t="s">
        <v>11</v>
      </c>
      <c r="G11" t="s">
        <v>13</v>
      </c>
      <c r="H11" t="s">
        <v>16</v>
      </c>
      <c r="I11" t="s">
        <v>1825</v>
      </c>
      <c r="J11" t="s">
        <v>1740</v>
      </c>
      <c r="K11" t="s">
        <v>1652</v>
      </c>
      <c r="L11" s="10">
        <v>5.2153947080691002E-2</v>
      </c>
      <c r="M11" t="s">
        <v>1632</v>
      </c>
    </row>
    <row r="12" spans="1:15" x14ac:dyDescent="0.3">
      <c r="A12">
        <v>2023</v>
      </c>
      <c r="B12" t="s">
        <v>772</v>
      </c>
      <c r="C12" t="s">
        <v>736</v>
      </c>
      <c r="D12" t="s">
        <v>25</v>
      </c>
      <c r="E12" t="s">
        <v>1136</v>
      </c>
      <c r="F12" t="s">
        <v>11</v>
      </c>
      <c r="G12" t="s">
        <v>13</v>
      </c>
      <c r="H12" t="s">
        <v>16</v>
      </c>
      <c r="I12" t="s">
        <v>1825</v>
      </c>
      <c r="J12" t="s">
        <v>1740</v>
      </c>
      <c r="K12" t="s">
        <v>1653</v>
      </c>
      <c r="L12" s="10">
        <v>0.17424657534246599</v>
      </c>
      <c r="M12" t="s">
        <v>1632</v>
      </c>
    </row>
    <row r="13" spans="1:15" x14ac:dyDescent="0.3">
      <c r="A13">
        <v>2023</v>
      </c>
      <c r="B13" t="s">
        <v>772</v>
      </c>
      <c r="C13" t="s">
        <v>736</v>
      </c>
      <c r="D13" t="s">
        <v>25</v>
      </c>
      <c r="E13" t="s">
        <v>1136</v>
      </c>
      <c r="F13" t="s">
        <v>11</v>
      </c>
      <c r="G13" t="s">
        <v>13</v>
      </c>
      <c r="H13" t="s">
        <v>16</v>
      </c>
      <c r="I13" t="s">
        <v>1655</v>
      </c>
      <c r="J13" t="s">
        <v>1656</v>
      </c>
      <c r="K13" t="s">
        <v>1549</v>
      </c>
      <c r="L13" s="10">
        <v>440.2</v>
      </c>
      <c r="M13" t="s">
        <v>1632</v>
      </c>
    </row>
    <row r="14" spans="1:15" x14ac:dyDescent="0.3">
      <c r="A14">
        <v>2023</v>
      </c>
      <c r="B14" t="s">
        <v>772</v>
      </c>
      <c r="C14" t="s">
        <v>736</v>
      </c>
      <c r="D14" t="s">
        <v>25</v>
      </c>
      <c r="E14" t="s">
        <v>1136</v>
      </c>
      <c r="F14" t="s">
        <v>11</v>
      </c>
      <c r="G14" t="s">
        <v>13</v>
      </c>
      <c r="H14" t="s">
        <v>16</v>
      </c>
      <c r="I14" t="s">
        <v>1655</v>
      </c>
      <c r="J14" t="s">
        <v>1657</v>
      </c>
      <c r="K14" t="s">
        <v>1549</v>
      </c>
      <c r="L14" s="10">
        <v>0.66</v>
      </c>
      <c r="M14" t="s">
        <v>1632</v>
      </c>
    </row>
    <row r="15" spans="1:15" x14ac:dyDescent="0.3">
      <c r="A15">
        <v>2023</v>
      </c>
      <c r="B15" t="s">
        <v>772</v>
      </c>
      <c r="C15" t="s">
        <v>736</v>
      </c>
      <c r="D15" t="s">
        <v>25</v>
      </c>
      <c r="E15" t="s">
        <v>1136</v>
      </c>
      <c r="F15" t="s">
        <v>11</v>
      </c>
      <c r="G15" t="s">
        <v>13</v>
      </c>
      <c r="H15" t="s">
        <v>16</v>
      </c>
      <c r="I15" t="s">
        <v>1655</v>
      </c>
      <c r="J15" t="s">
        <v>1658</v>
      </c>
      <c r="K15" t="s">
        <v>1549</v>
      </c>
      <c r="L15" s="10">
        <v>322.2</v>
      </c>
      <c r="M15" t="s">
        <v>1632</v>
      </c>
    </row>
    <row r="16" spans="1:15" x14ac:dyDescent="0.3">
      <c r="A16">
        <v>2023</v>
      </c>
      <c r="B16" t="s">
        <v>772</v>
      </c>
      <c r="C16" t="s">
        <v>736</v>
      </c>
      <c r="D16" t="s">
        <v>25</v>
      </c>
      <c r="E16" t="s">
        <v>1136</v>
      </c>
      <c r="F16" t="s">
        <v>11</v>
      </c>
      <c r="G16" t="s">
        <v>13</v>
      </c>
      <c r="H16" t="s">
        <v>16</v>
      </c>
      <c r="I16" t="s">
        <v>1655</v>
      </c>
      <c r="J16" t="s">
        <v>1659</v>
      </c>
      <c r="K16" t="s">
        <v>1549</v>
      </c>
      <c r="L16" s="10">
        <v>0</v>
      </c>
      <c r="M16" t="s">
        <v>1632</v>
      </c>
    </row>
    <row r="17" spans="1:13" x14ac:dyDescent="0.3">
      <c r="A17">
        <v>2023</v>
      </c>
      <c r="B17" t="s">
        <v>772</v>
      </c>
      <c r="C17" t="s">
        <v>736</v>
      </c>
      <c r="D17" t="s">
        <v>25</v>
      </c>
      <c r="E17" t="s">
        <v>1136</v>
      </c>
      <c r="F17" t="s">
        <v>11</v>
      </c>
      <c r="G17" t="s">
        <v>13</v>
      </c>
      <c r="H17" t="s">
        <v>16</v>
      </c>
      <c r="I17" t="s">
        <v>1655</v>
      </c>
      <c r="J17" t="s">
        <v>1660</v>
      </c>
      <c r="K17" t="s">
        <v>1549</v>
      </c>
      <c r="L17" s="10">
        <v>8.5</v>
      </c>
      <c r="M17" t="s">
        <v>1632</v>
      </c>
    </row>
    <row r="18" spans="1:13" x14ac:dyDescent="0.3">
      <c r="A18">
        <v>2023</v>
      </c>
      <c r="B18" t="s">
        <v>772</v>
      </c>
      <c r="C18" t="s">
        <v>736</v>
      </c>
      <c r="D18" t="s">
        <v>25</v>
      </c>
      <c r="E18" t="s">
        <v>1136</v>
      </c>
      <c r="F18" t="s">
        <v>11</v>
      </c>
      <c r="G18" t="s">
        <v>13</v>
      </c>
      <c r="H18" t="s">
        <v>16</v>
      </c>
      <c r="I18" t="s">
        <v>1655</v>
      </c>
      <c r="J18" t="s">
        <v>1661</v>
      </c>
      <c r="K18" t="s">
        <v>1549</v>
      </c>
      <c r="L18" s="10">
        <v>0.41799999999999998</v>
      </c>
      <c r="M18" t="s">
        <v>1632</v>
      </c>
    </row>
    <row r="19" spans="1:13" x14ac:dyDescent="0.3">
      <c r="A19">
        <v>2023</v>
      </c>
      <c r="B19" t="s">
        <v>772</v>
      </c>
      <c r="C19" t="s">
        <v>736</v>
      </c>
      <c r="D19" t="s">
        <v>25</v>
      </c>
      <c r="E19" t="s">
        <v>1136</v>
      </c>
      <c r="F19" t="s">
        <v>11</v>
      </c>
      <c r="G19" t="s">
        <v>13</v>
      </c>
      <c r="H19" t="s">
        <v>16</v>
      </c>
      <c r="I19" t="s">
        <v>1655</v>
      </c>
      <c r="J19" t="s">
        <v>1664</v>
      </c>
      <c r="K19" t="s">
        <v>1549</v>
      </c>
      <c r="L19" s="10">
        <v>1.90290400308735E-5</v>
      </c>
      <c r="M19" t="s">
        <v>1632</v>
      </c>
    </row>
    <row r="20" spans="1:13" x14ac:dyDescent="0.3">
      <c r="A20">
        <v>2023</v>
      </c>
      <c r="B20" t="s">
        <v>772</v>
      </c>
      <c r="C20" t="s">
        <v>736</v>
      </c>
      <c r="D20" t="s">
        <v>25</v>
      </c>
      <c r="E20" t="s">
        <v>1136</v>
      </c>
      <c r="F20" t="s">
        <v>11</v>
      </c>
      <c r="G20" t="s">
        <v>13</v>
      </c>
      <c r="H20" t="s">
        <v>16</v>
      </c>
      <c r="I20" t="s">
        <v>1655</v>
      </c>
      <c r="J20" t="s">
        <v>1665</v>
      </c>
      <c r="K20" t="s">
        <v>1549</v>
      </c>
      <c r="L20" s="10">
        <v>3.3257557699805198E-4</v>
      </c>
      <c r="M20" t="s">
        <v>1632</v>
      </c>
    </row>
    <row r="21" spans="1:13" x14ac:dyDescent="0.3">
      <c r="A21">
        <v>2023</v>
      </c>
      <c r="B21" t="s">
        <v>772</v>
      </c>
      <c r="C21" t="s">
        <v>736</v>
      </c>
      <c r="D21" t="s">
        <v>25</v>
      </c>
      <c r="E21" t="s">
        <v>1136</v>
      </c>
      <c r="F21" t="s">
        <v>11</v>
      </c>
      <c r="G21" t="s">
        <v>13</v>
      </c>
      <c r="H21" t="s">
        <v>16</v>
      </c>
      <c r="I21" t="s">
        <v>1655</v>
      </c>
      <c r="J21" t="s">
        <v>1662</v>
      </c>
      <c r="K21" t="s">
        <v>1549</v>
      </c>
      <c r="L21" s="10">
        <v>83.19</v>
      </c>
      <c r="M21" t="s">
        <v>1632</v>
      </c>
    </row>
    <row r="22" spans="1:13" x14ac:dyDescent="0.3">
      <c r="A22">
        <v>2023</v>
      </c>
      <c r="B22" t="s">
        <v>772</v>
      </c>
      <c r="C22" t="s">
        <v>736</v>
      </c>
      <c r="D22" t="s">
        <v>25</v>
      </c>
      <c r="E22" t="s">
        <v>1136</v>
      </c>
      <c r="F22" t="s">
        <v>11</v>
      </c>
      <c r="G22" t="s">
        <v>13</v>
      </c>
      <c r="H22" t="s">
        <v>16</v>
      </c>
      <c r="I22" t="s">
        <v>1655</v>
      </c>
      <c r="J22" t="s">
        <v>1663</v>
      </c>
      <c r="K22" t="s">
        <v>1549</v>
      </c>
      <c r="L22" s="10">
        <v>61.61</v>
      </c>
      <c r="M22" t="s">
        <v>1632</v>
      </c>
    </row>
    <row r="23" spans="1:13" x14ac:dyDescent="0.3">
      <c r="A23">
        <v>2023</v>
      </c>
      <c r="B23" t="s">
        <v>772</v>
      </c>
      <c r="C23" t="s">
        <v>736</v>
      </c>
      <c r="D23" t="s">
        <v>25</v>
      </c>
      <c r="E23" t="s">
        <v>1136</v>
      </c>
      <c r="F23" t="s">
        <v>11</v>
      </c>
      <c r="G23" t="s">
        <v>13</v>
      </c>
      <c r="H23" t="s">
        <v>16</v>
      </c>
      <c r="I23" t="s">
        <v>1667</v>
      </c>
      <c r="J23" t="s">
        <v>1668</v>
      </c>
      <c r="K23" t="s">
        <v>1669</v>
      </c>
      <c r="L23" s="10">
        <v>944.3</v>
      </c>
      <c r="M23" t="s">
        <v>1632</v>
      </c>
    </row>
    <row r="24" spans="1:13" x14ac:dyDescent="0.3">
      <c r="A24">
        <v>2023</v>
      </c>
      <c r="B24" t="s">
        <v>772</v>
      </c>
      <c r="C24" t="s">
        <v>736</v>
      </c>
      <c r="D24" t="s">
        <v>25</v>
      </c>
      <c r="E24" t="s">
        <v>1136</v>
      </c>
      <c r="F24" t="s">
        <v>11</v>
      </c>
      <c r="G24" t="s">
        <v>13</v>
      </c>
      <c r="H24" t="s">
        <v>16</v>
      </c>
      <c r="I24" t="s">
        <v>1667</v>
      </c>
      <c r="J24" t="s">
        <v>1670</v>
      </c>
      <c r="K24" t="s">
        <v>1669</v>
      </c>
      <c r="L24" s="10">
        <v>1428.9</v>
      </c>
      <c r="M24" t="s">
        <v>1632</v>
      </c>
    </row>
    <row r="25" spans="1:13" x14ac:dyDescent="0.3">
      <c r="A25">
        <v>2023</v>
      </c>
      <c r="B25" t="s">
        <v>772</v>
      </c>
      <c r="C25" t="s">
        <v>736</v>
      </c>
      <c r="D25" t="s">
        <v>25</v>
      </c>
      <c r="E25" t="s">
        <v>1136</v>
      </c>
      <c r="F25" t="s">
        <v>11</v>
      </c>
      <c r="G25" t="s">
        <v>13</v>
      </c>
      <c r="H25" t="s">
        <v>16</v>
      </c>
      <c r="I25" t="s">
        <v>1667</v>
      </c>
      <c r="J25" t="s">
        <v>1712</v>
      </c>
      <c r="K25" t="s">
        <v>1669</v>
      </c>
      <c r="L25" s="10">
        <v>-484.6</v>
      </c>
      <c r="M25" t="s">
        <v>1632</v>
      </c>
    </row>
    <row r="26" spans="1:13" x14ac:dyDescent="0.3">
      <c r="A26">
        <v>2023</v>
      </c>
      <c r="B26" t="s">
        <v>772</v>
      </c>
      <c r="C26" t="s">
        <v>736</v>
      </c>
      <c r="D26" t="s">
        <v>25</v>
      </c>
      <c r="E26" t="s">
        <v>1136</v>
      </c>
      <c r="F26" t="s">
        <v>11</v>
      </c>
      <c r="G26" t="s">
        <v>13</v>
      </c>
      <c r="H26" t="s">
        <v>16</v>
      </c>
      <c r="I26" t="s">
        <v>1681</v>
      </c>
      <c r="J26" t="s">
        <v>1672</v>
      </c>
      <c r="K26" t="s">
        <v>1549</v>
      </c>
      <c r="L26" s="10">
        <v>437541</v>
      </c>
      <c r="M26" t="s">
        <v>1632</v>
      </c>
    </row>
    <row r="27" spans="1:13" x14ac:dyDescent="0.3">
      <c r="A27">
        <v>2023</v>
      </c>
      <c r="B27" t="s">
        <v>772</v>
      </c>
      <c r="C27" t="s">
        <v>736</v>
      </c>
      <c r="D27" t="s">
        <v>25</v>
      </c>
      <c r="E27" t="s">
        <v>1136</v>
      </c>
      <c r="F27" t="s">
        <v>11</v>
      </c>
      <c r="G27" t="s">
        <v>13</v>
      </c>
      <c r="H27" t="s">
        <v>16</v>
      </c>
      <c r="I27" t="s">
        <v>1681</v>
      </c>
      <c r="J27" t="s">
        <v>1673</v>
      </c>
      <c r="K27" t="s">
        <v>1549</v>
      </c>
      <c r="L27" s="10">
        <v>439008</v>
      </c>
      <c r="M27" t="s">
        <v>1632</v>
      </c>
    </row>
    <row r="28" spans="1:13" x14ac:dyDescent="0.3">
      <c r="A28">
        <v>2023</v>
      </c>
      <c r="B28" t="s">
        <v>772</v>
      </c>
      <c r="C28" t="s">
        <v>736</v>
      </c>
      <c r="D28" t="s">
        <v>25</v>
      </c>
      <c r="E28" t="s">
        <v>1136</v>
      </c>
      <c r="F28" t="s">
        <v>11</v>
      </c>
      <c r="G28" t="s">
        <v>13</v>
      </c>
      <c r="H28" t="s">
        <v>16</v>
      </c>
      <c r="I28" t="s">
        <v>1681</v>
      </c>
      <c r="J28" t="s">
        <v>1674</v>
      </c>
      <c r="K28" t="s">
        <v>1549</v>
      </c>
      <c r="L28" s="10">
        <v>48000</v>
      </c>
      <c r="M28" t="s">
        <v>1632</v>
      </c>
    </row>
    <row r="29" spans="1:13" x14ac:dyDescent="0.3">
      <c r="A29">
        <v>2023</v>
      </c>
      <c r="B29" t="s">
        <v>772</v>
      </c>
      <c r="C29" t="s">
        <v>736</v>
      </c>
      <c r="D29" t="s">
        <v>25</v>
      </c>
      <c r="E29" t="s">
        <v>1136</v>
      </c>
      <c r="F29" t="s">
        <v>11</v>
      </c>
      <c r="G29" t="s">
        <v>13</v>
      </c>
      <c r="H29" t="s">
        <v>16</v>
      </c>
      <c r="I29" t="s">
        <v>1681</v>
      </c>
      <c r="J29" t="s">
        <v>1675</v>
      </c>
      <c r="K29" t="s">
        <v>1549</v>
      </c>
      <c r="L29" s="10">
        <v>245</v>
      </c>
      <c r="M29" t="s">
        <v>1632</v>
      </c>
    </row>
    <row r="30" spans="1:13" x14ac:dyDescent="0.3">
      <c r="A30">
        <v>2023</v>
      </c>
      <c r="B30" t="s">
        <v>772</v>
      </c>
      <c r="C30" t="s">
        <v>736</v>
      </c>
      <c r="D30" t="s">
        <v>25</v>
      </c>
      <c r="E30" t="s">
        <v>1136</v>
      </c>
      <c r="F30" t="s">
        <v>11</v>
      </c>
      <c r="G30" t="s">
        <v>13</v>
      </c>
      <c r="H30" t="s">
        <v>16</v>
      </c>
      <c r="I30" t="s">
        <v>1681</v>
      </c>
      <c r="J30" t="s">
        <v>1676</v>
      </c>
      <c r="K30" t="s">
        <v>1549</v>
      </c>
      <c r="L30" s="10">
        <v>486.3</v>
      </c>
      <c r="M30" t="s">
        <v>1632</v>
      </c>
    </row>
    <row r="31" spans="1:13" x14ac:dyDescent="0.3">
      <c r="A31">
        <v>2023</v>
      </c>
      <c r="B31" t="s">
        <v>772</v>
      </c>
      <c r="C31" t="s">
        <v>736</v>
      </c>
      <c r="D31" t="s">
        <v>25</v>
      </c>
      <c r="E31" t="s">
        <v>1136</v>
      </c>
      <c r="F31" t="s">
        <v>11</v>
      </c>
      <c r="G31" t="s">
        <v>13</v>
      </c>
      <c r="H31" t="s">
        <v>16</v>
      </c>
      <c r="I31" t="s">
        <v>1681</v>
      </c>
      <c r="J31" t="s">
        <v>1679</v>
      </c>
      <c r="K31" t="s">
        <v>1549</v>
      </c>
      <c r="L31" s="10">
        <v>482598</v>
      </c>
      <c r="M31" t="s">
        <v>1632</v>
      </c>
    </row>
    <row r="32" spans="1:13" x14ac:dyDescent="0.3">
      <c r="A32">
        <v>2023</v>
      </c>
      <c r="B32" t="s">
        <v>772</v>
      </c>
      <c r="C32" t="s">
        <v>736</v>
      </c>
      <c r="D32" t="s">
        <v>25</v>
      </c>
      <c r="E32" t="s">
        <v>1136</v>
      </c>
      <c r="F32" t="s">
        <v>11</v>
      </c>
      <c r="G32" t="s">
        <v>13</v>
      </c>
      <c r="H32" t="s">
        <v>16</v>
      </c>
      <c r="I32" t="s">
        <v>1681</v>
      </c>
      <c r="J32" t="s">
        <v>1680</v>
      </c>
      <c r="K32" t="s">
        <v>1549</v>
      </c>
      <c r="L32" s="10">
        <v>363205</v>
      </c>
      <c r="M32" t="s">
        <v>1632</v>
      </c>
    </row>
    <row r="33" spans="1:13" x14ac:dyDescent="0.3">
      <c r="A33">
        <v>2023</v>
      </c>
      <c r="B33" t="s">
        <v>772</v>
      </c>
      <c r="C33" t="s">
        <v>736</v>
      </c>
      <c r="D33" t="s">
        <v>25</v>
      </c>
      <c r="E33" t="s">
        <v>1136</v>
      </c>
      <c r="F33" t="s">
        <v>11</v>
      </c>
      <c r="G33" t="s">
        <v>13</v>
      </c>
      <c r="H33" t="s">
        <v>16</v>
      </c>
      <c r="I33" t="s">
        <v>1681</v>
      </c>
      <c r="J33" t="s">
        <v>1677</v>
      </c>
      <c r="K33" t="s">
        <v>1549</v>
      </c>
      <c r="L33" s="10">
        <v>439008</v>
      </c>
      <c r="M33" t="s">
        <v>1632</v>
      </c>
    </row>
    <row r="34" spans="1:13" x14ac:dyDescent="0.3">
      <c r="A34">
        <v>2023</v>
      </c>
      <c r="B34" t="s">
        <v>772</v>
      </c>
      <c r="C34" t="s">
        <v>736</v>
      </c>
      <c r="D34" t="s">
        <v>25</v>
      </c>
      <c r="E34" t="s">
        <v>1136</v>
      </c>
      <c r="F34" t="s">
        <v>11</v>
      </c>
      <c r="G34" t="s">
        <v>13</v>
      </c>
      <c r="H34" t="s">
        <v>16</v>
      </c>
      <c r="I34" t="s">
        <v>1682</v>
      </c>
      <c r="J34" t="s">
        <v>1686</v>
      </c>
      <c r="K34" t="s">
        <v>1549</v>
      </c>
      <c r="L34" s="10">
        <v>4300</v>
      </c>
      <c r="M34" t="s">
        <v>1632</v>
      </c>
    </row>
    <row r="35" spans="1:13" x14ac:dyDescent="0.3">
      <c r="A35">
        <v>2023</v>
      </c>
      <c r="B35" t="s">
        <v>772</v>
      </c>
      <c r="C35" t="s">
        <v>736</v>
      </c>
      <c r="D35" t="s">
        <v>25</v>
      </c>
      <c r="E35" t="s">
        <v>1136</v>
      </c>
      <c r="F35" t="s">
        <v>11</v>
      </c>
      <c r="G35" t="s">
        <v>13</v>
      </c>
      <c r="H35" t="s">
        <v>16</v>
      </c>
      <c r="I35" t="s">
        <v>1682</v>
      </c>
      <c r="J35" t="s">
        <v>1683</v>
      </c>
      <c r="K35" t="s">
        <v>1549</v>
      </c>
      <c r="L35" s="10">
        <v>261.10000000000002</v>
      </c>
      <c r="M35" t="s">
        <v>1632</v>
      </c>
    </row>
    <row r="36" spans="1:13" x14ac:dyDescent="0.3">
      <c r="A36">
        <v>2023</v>
      </c>
      <c r="B36" t="s">
        <v>772</v>
      </c>
      <c r="C36" t="s">
        <v>736</v>
      </c>
      <c r="D36" t="s">
        <v>25</v>
      </c>
      <c r="E36" t="s">
        <v>1136</v>
      </c>
      <c r="F36" t="s">
        <v>11</v>
      </c>
      <c r="G36" t="s">
        <v>13</v>
      </c>
      <c r="H36" t="s">
        <v>16</v>
      </c>
      <c r="I36" t="s">
        <v>1682</v>
      </c>
      <c r="J36" t="s">
        <v>1684</v>
      </c>
      <c r="K36" t="s">
        <v>1549</v>
      </c>
      <c r="L36" s="10">
        <v>3130</v>
      </c>
      <c r="M36" t="s">
        <v>1632</v>
      </c>
    </row>
    <row r="37" spans="1:13" x14ac:dyDescent="0.3">
      <c r="A37">
        <v>2023</v>
      </c>
      <c r="B37" t="s">
        <v>772</v>
      </c>
      <c r="C37" t="s">
        <v>736</v>
      </c>
      <c r="D37" t="s">
        <v>25</v>
      </c>
      <c r="E37" t="s">
        <v>1136</v>
      </c>
      <c r="F37" t="s">
        <v>11</v>
      </c>
      <c r="G37" t="s">
        <v>13</v>
      </c>
      <c r="H37" t="s">
        <v>16</v>
      </c>
      <c r="I37" t="s">
        <v>1682</v>
      </c>
      <c r="J37" t="s">
        <v>1685</v>
      </c>
      <c r="K37" t="s">
        <v>1549</v>
      </c>
      <c r="L37" s="10">
        <v>908.52</v>
      </c>
      <c r="M37" t="s">
        <v>1632</v>
      </c>
    </row>
    <row r="38" spans="1:13" x14ac:dyDescent="0.3">
      <c r="A38">
        <v>2023</v>
      </c>
      <c r="B38" t="s">
        <v>772</v>
      </c>
      <c r="C38" t="s">
        <v>736</v>
      </c>
      <c r="D38" t="s">
        <v>25</v>
      </c>
      <c r="E38" t="s">
        <v>1136</v>
      </c>
      <c r="F38" t="s">
        <v>11</v>
      </c>
      <c r="G38" t="s">
        <v>13</v>
      </c>
      <c r="H38" t="s">
        <v>16</v>
      </c>
      <c r="I38" t="s">
        <v>1682</v>
      </c>
      <c r="J38" t="s">
        <v>1678</v>
      </c>
      <c r="K38" t="s">
        <v>1549</v>
      </c>
      <c r="L38" s="10">
        <v>921606</v>
      </c>
      <c r="M38" t="s">
        <v>1632</v>
      </c>
    </row>
    <row r="39" spans="1:13" x14ac:dyDescent="0.3">
      <c r="A39">
        <v>2023</v>
      </c>
      <c r="B39" t="s">
        <v>772</v>
      </c>
      <c r="C39" t="s">
        <v>736</v>
      </c>
      <c r="D39" t="s">
        <v>25</v>
      </c>
      <c r="E39" t="s">
        <v>1136</v>
      </c>
      <c r="F39" t="s">
        <v>11</v>
      </c>
      <c r="G39" t="s">
        <v>13</v>
      </c>
      <c r="H39" t="s">
        <v>16</v>
      </c>
      <c r="I39" t="s">
        <v>1682</v>
      </c>
      <c r="J39" t="s">
        <v>1687</v>
      </c>
      <c r="K39" t="s">
        <v>1549</v>
      </c>
      <c r="L39" s="10">
        <v>439008</v>
      </c>
      <c r="M39" t="s">
        <v>1632</v>
      </c>
    </row>
    <row r="40" spans="1:13" x14ac:dyDescent="0.3">
      <c r="A40">
        <v>2023</v>
      </c>
      <c r="B40" t="s">
        <v>772</v>
      </c>
      <c r="C40" t="s">
        <v>736</v>
      </c>
      <c r="D40" t="s">
        <v>25</v>
      </c>
      <c r="E40" t="s">
        <v>1136</v>
      </c>
      <c r="F40" t="s">
        <v>11</v>
      </c>
      <c r="G40" t="s">
        <v>13</v>
      </c>
      <c r="H40" t="s">
        <v>16</v>
      </c>
      <c r="I40" t="s">
        <v>1682</v>
      </c>
      <c r="J40" t="s">
        <v>1688</v>
      </c>
      <c r="K40" t="s">
        <v>1549</v>
      </c>
      <c r="L40" s="10">
        <v>482598</v>
      </c>
      <c r="M40" t="s">
        <v>1632</v>
      </c>
    </row>
    <row r="41" spans="1:13" x14ac:dyDescent="0.3">
      <c r="A41">
        <v>2023</v>
      </c>
      <c r="B41" t="s">
        <v>772</v>
      </c>
      <c r="C41" t="s">
        <v>736</v>
      </c>
      <c r="D41" t="s">
        <v>25</v>
      </c>
      <c r="E41" t="s">
        <v>1136</v>
      </c>
      <c r="F41" t="s">
        <v>11</v>
      </c>
      <c r="G41" t="s">
        <v>13</v>
      </c>
      <c r="H41" t="s">
        <v>16</v>
      </c>
      <c r="I41" t="s">
        <v>1682</v>
      </c>
      <c r="J41" t="s">
        <v>1689</v>
      </c>
      <c r="K41" t="s">
        <v>1549</v>
      </c>
      <c r="L41" s="10">
        <v>95</v>
      </c>
      <c r="M41" t="s">
        <v>1632</v>
      </c>
    </row>
    <row r="42" spans="1:13" x14ac:dyDescent="0.3">
      <c r="A42">
        <v>2023</v>
      </c>
      <c r="B42" t="s">
        <v>772</v>
      </c>
      <c r="C42" t="s">
        <v>736</v>
      </c>
      <c r="D42" t="s">
        <v>25</v>
      </c>
      <c r="E42" t="s">
        <v>1136</v>
      </c>
      <c r="F42" t="s">
        <v>11</v>
      </c>
      <c r="G42" t="s">
        <v>13</v>
      </c>
      <c r="H42" t="s">
        <v>16</v>
      </c>
      <c r="I42" t="s">
        <v>1682</v>
      </c>
      <c r="J42" t="s">
        <v>1690</v>
      </c>
      <c r="K42" t="s">
        <v>1549</v>
      </c>
      <c r="L42" s="10">
        <v>364113.52</v>
      </c>
      <c r="M42" t="s">
        <v>1632</v>
      </c>
    </row>
    <row r="43" spans="1:13" x14ac:dyDescent="0.3">
      <c r="A43">
        <v>2023</v>
      </c>
      <c r="B43" t="s">
        <v>772</v>
      </c>
      <c r="C43" t="s">
        <v>736</v>
      </c>
      <c r="D43" t="s">
        <v>25</v>
      </c>
      <c r="E43" t="s">
        <v>1136</v>
      </c>
      <c r="F43" t="s">
        <v>11</v>
      </c>
      <c r="G43" t="s">
        <v>13</v>
      </c>
      <c r="H43" t="s">
        <v>16</v>
      </c>
      <c r="I43" t="s">
        <v>1682</v>
      </c>
      <c r="J43" t="s">
        <v>1691</v>
      </c>
      <c r="K43" t="s">
        <v>1549</v>
      </c>
      <c r="L43" s="10">
        <v>439174.62</v>
      </c>
      <c r="M43" t="s">
        <v>1632</v>
      </c>
    </row>
    <row r="44" spans="1:13" x14ac:dyDescent="0.3">
      <c r="A44">
        <v>2023</v>
      </c>
      <c r="B44" t="s">
        <v>772</v>
      </c>
      <c r="C44" t="s">
        <v>736</v>
      </c>
      <c r="D44" t="s">
        <v>25</v>
      </c>
      <c r="E44" t="s">
        <v>1136</v>
      </c>
      <c r="F44" t="s">
        <v>11</v>
      </c>
      <c r="G44" t="s">
        <v>13</v>
      </c>
      <c r="H44" t="s">
        <v>16</v>
      </c>
      <c r="I44" t="s">
        <v>1682</v>
      </c>
      <c r="J44" t="s">
        <v>1692</v>
      </c>
      <c r="K44" t="s">
        <v>1549</v>
      </c>
      <c r="L44" s="10">
        <v>122523.46</v>
      </c>
      <c r="M44" t="s">
        <v>1632</v>
      </c>
    </row>
    <row r="45" spans="1:13" x14ac:dyDescent="0.3">
      <c r="A45">
        <v>2023</v>
      </c>
      <c r="B45" t="s">
        <v>772</v>
      </c>
      <c r="C45" t="s">
        <v>736</v>
      </c>
      <c r="D45" t="s">
        <v>25</v>
      </c>
      <c r="E45" t="s">
        <v>1136</v>
      </c>
      <c r="F45" t="s">
        <v>11</v>
      </c>
      <c r="G45" t="s">
        <v>13</v>
      </c>
      <c r="H45" t="s">
        <v>16</v>
      </c>
      <c r="I45" t="s">
        <v>1713</v>
      </c>
      <c r="J45" t="s">
        <v>1693</v>
      </c>
      <c r="K45" t="s">
        <v>1697</v>
      </c>
      <c r="L45" s="10">
        <v>1375</v>
      </c>
      <c r="M45" t="s">
        <v>1632</v>
      </c>
    </row>
    <row r="46" spans="1:13" x14ac:dyDescent="0.3">
      <c r="A46">
        <v>2023</v>
      </c>
      <c r="B46" t="s">
        <v>772</v>
      </c>
      <c r="C46" t="s">
        <v>736</v>
      </c>
      <c r="D46" t="s">
        <v>25</v>
      </c>
      <c r="E46" t="s">
        <v>1136</v>
      </c>
      <c r="F46" t="s">
        <v>11</v>
      </c>
      <c r="G46" t="s">
        <v>13</v>
      </c>
      <c r="H46" t="s">
        <v>16</v>
      </c>
      <c r="I46" t="s">
        <v>1713</v>
      </c>
      <c r="J46" t="s">
        <v>1694</v>
      </c>
      <c r="K46" t="s">
        <v>1697</v>
      </c>
      <c r="L46" s="10">
        <v>235</v>
      </c>
      <c r="M46" t="s">
        <v>1632</v>
      </c>
    </row>
    <row r="47" spans="1:13" x14ac:dyDescent="0.3">
      <c r="A47">
        <v>2023</v>
      </c>
      <c r="B47" t="s">
        <v>772</v>
      </c>
      <c r="C47" t="s">
        <v>736</v>
      </c>
      <c r="D47" t="s">
        <v>25</v>
      </c>
      <c r="E47" t="s">
        <v>1136</v>
      </c>
      <c r="F47" t="s">
        <v>11</v>
      </c>
      <c r="G47" t="s">
        <v>13</v>
      </c>
      <c r="H47" t="s">
        <v>16</v>
      </c>
      <c r="I47" t="s">
        <v>1695</v>
      </c>
      <c r="J47" t="s">
        <v>1696</v>
      </c>
      <c r="K47" t="s">
        <v>1549</v>
      </c>
      <c r="L47" s="10">
        <v>439008</v>
      </c>
      <c r="M47" t="s">
        <v>1632</v>
      </c>
    </row>
    <row r="48" spans="1:13" x14ac:dyDescent="0.3">
      <c r="A48">
        <v>2023</v>
      </c>
      <c r="B48" t="s">
        <v>772</v>
      </c>
      <c r="C48" t="s">
        <v>736</v>
      </c>
      <c r="D48" t="s">
        <v>25</v>
      </c>
      <c r="E48" t="s">
        <v>1136</v>
      </c>
      <c r="F48" t="s">
        <v>11</v>
      </c>
      <c r="G48" t="s">
        <v>13</v>
      </c>
      <c r="H48" t="s">
        <v>16</v>
      </c>
      <c r="I48" t="s">
        <v>1695</v>
      </c>
      <c r="J48" t="s">
        <v>1699</v>
      </c>
      <c r="K48" t="s">
        <v>1549</v>
      </c>
      <c r="L48" s="10" t="s">
        <v>707</v>
      </c>
      <c r="M48" t="s">
        <v>1632</v>
      </c>
    </row>
    <row r="49" spans="1:13" x14ac:dyDescent="0.3">
      <c r="A49">
        <v>2023</v>
      </c>
      <c r="B49" t="s">
        <v>772</v>
      </c>
      <c r="C49" t="s">
        <v>736</v>
      </c>
      <c r="D49" t="s">
        <v>25</v>
      </c>
      <c r="E49" t="s">
        <v>1136</v>
      </c>
      <c r="F49" t="s">
        <v>11</v>
      </c>
      <c r="G49" t="s">
        <v>13</v>
      </c>
      <c r="H49" t="s">
        <v>16</v>
      </c>
      <c r="I49" t="s">
        <v>1695</v>
      </c>
      <c r="J49" t="s">
        <v>1698</v>
      </c>
      <c r="K49" t="s">
        <v>1549</v>
      </c>
      <c r="L49" s="10" t="s">
        <v>707</v>
      </c>
      <c r="M49" t="s">
        <v>1632</v>
      </c>
    </row>
    <row r="50" spans="1:13" x14ac:dyDescent="0.3">
      <c r="A50">
        <v>2023</v>
      </c>
      <c r="B50" t="s">
        <v>772</v>
      </c>
      <c r="C50" t="s">
        <v>736</v>
      </c>
      <c r="D50" t="s">
        <v>26</v>
      </c>
      <c r="E50" t="s">
        <v>1137</v>
      </c>
      <c r="F50" t="s">
        <v>11</v>
      </c>
      <c r="G50" t="s">
        <v>13</v>
      </c>
      <c r="H50" t="s">
        <v>16</v>
      </c>
      <c r="I50" t="s">
        <v>1640</v>
      </c>
      <c r="J50" t="s">
        <v>1642</v>
      </c>
      <c r="K50" t="s">
        <v>1641</v>
      </c>
      <c r="L50" s="10">
        <v>21634</v>
      </c>
      <c r="M50" t="s">
        <v>1632</v>
      </c>
    </row>
    <row r="51" spans="1:13" x14ac:dyDescent="0.3">
      <c r="A51">
        <v>2023</v>
      </c>
      <c r="B51" t="s">
        <v>772</v>
      </c>
      <c r="C51" t="s">
        <v>736</v>
      </c>
      <c r="D51" t="s">
        <v>26</v>
      </c>
      <c r="E51" t="s">
        <v>1137</v>
      </c>
      <c r="F51" t="s">
        <v>11</v>
      </c>
      <c r="G51" t="s">
        <v>13</v>
      </c>
      <c r="H51" t="s">
        <v>16</v>
      </c>
      <c r="I51" t="s">
        <v>1640</v>
      </c>
      <c r="J51" t="s">
        <v>1643</v>
      </c>
      <c r="K51" t="s">
        <v>1641</v>
      </c>
      <c r="L51" s="10">
        <v>21538</v>
      </c>
      <c r="M51" t="s">
        <v>1632</v>
      </c>
    </row>
    <row r="52" spans="1:13" x14ac:dyDescent="0.3">
      <c r="A52">
        <v>2023</v>
      </c>
      <c r="B52" t="s">
        <v>772</v>
      </c>
      <c r="C52" t="s">
        <v>736</v>
      </c>
      <c r="D52" t="s">
        <v>26</v>
      </c>
      <c r="E52" t="s">
        <v>1137</v>
      </c>
      <c r="F52" t="s">
        <v>11</v>
      </c>
      <c r="G52" t="s">
        <v>13</v>
      </c>
      <c r="H52" t="s">
        <v>16</v>
      </c>
      <c r="I52" t="s">
        <v>1640</v>
      </c>
      <c r="J52" t="s">
        <v>1644</v>
      </c>
      <c r="K52" t="s">
        <v>1641</v>
      </c>
      <c r="L52" s="10">
        <v>596</v>
      </c>
      <c r="M52" t="s">
        <v>1632</v>
      </c>
    </row>
    <row r="53" spans="1:13" x14ac:dyDescent="0.3">
      <c r="A53">
        <v>2023</v>
      </c>
      <c r="B53" t="s">
        <v>772</v>
      </c>
      <c r="C53" t="s">
        <v>736</v>
      </c>
      <c r="D53" t="s">
        <v>26</v>
      </c>
      <c r="E53" t="s">
        <v>1137</v>
      </c>
      <c r="F53" t="s">
        <v>11</v>
      </c>
      <c r="G53" t="s">
        <v>13</v>
      </c>
      <c r="H53" t="s">
        <v>16</v>
      </c>
      <c r="I53" t="s">
        <v>1640</v>
      </c>
      <c r="J53" t="s">
        <v>1645</v>
      </c>
      <c r="K53" t="s">
        <v>1641</v>
      </c>
      <c r="L53" s="10">
        <v>23</v>
      </c>
      <c r="M53" t="s">
        <v>1632</v>
      </c>
    </row>
    <row r="54" spans="1:13" x14ac:dyDescent="0.3">
      <c r="A54">
        <v>2023</v>
      </c>
      <c r="B54" t="s">
        <v>772</v>
      </c>
      <c r="C54" t="s">
        <v>736</v>
      </c>
      <c r="D54" t="s">
        <v>26</v>
      </c>
      <c r="E54" t="s">
        <v>1137</v>
      </c>
      <c r="F54" t="s">
        <v>11</v>
      </c>
      <c r="G54" t="s">
        <v>13</v>
      </c>
      <c r="H54" t="s">
        <v>16</v>
      </c>
      <c r="I54" t="s">
        <v>1640</v>
      </c>
      <c r="J54" t="s">
        <v>1646</v>
      </c>
      <c r="K54" t="s">
        <v>1641</v>
      </c>
      <c r="L54" s="10">
        <v>73</v>
      </c>
      <c r="M54" t="s">
        <v>1632</v>
      </c>
    </row>
    <row r="55" spans="1:13" x14ac:dyDescent="0.3">
      <c r="A55">
        <v>2023</v>
      </c>
      <c r="B55" t="s">
        <v>772</v>
      </c>
      <c r="C55" t="s">
        <v>736</v>
      </c>
      <c r="D55" t="s">
        <v>26</v>
      </c>
      <c r="E55" t="s">
        <v>1137</v>
      </c>
      <c r="F55" t="s">
        <v>11</v>
      </c>
      <c r="G55" t="s">
        <v>13</v>
      </c>
      <c r="H55" t="s">
        <v>16</v>
      </c>
      <c r="I55" t="s">
        <v>1640</v>
      </c>
      <c r="J55" t="s">
        <v>1648</v>
      </c>
      <c r="K55" t="s">
        <v>1641</v>
      </c>
      <c r="L55" s="10">
        <v>8006</v>
      </c>
      <c r="M55" t="s">
        <v>1632</v>
      </c>
    </row>
    <row r="56" spans="1:13" x14ac:dyDescent="0.3">
      <c r="A56">
        <v>2023</v>
      </c>
      <c r="B56" t="s">
        <v>772</v>
      </c>
      <c r="C56" t="s">
        <v>736</v>
      </c>
      <c r="D56" t="s">
        <v>26</v>
      </c>
      <c r="E56" t="s">
        <v>1137</v>
      </c>
      <c r="F56" t="s">
        <v>11</v>
      </c>
      <c r="G56" t="s">
        <v>13</v>
      </c>
      <c r="H56" t="s">
        <v>16</v>
      </c>
      <c r="I56" t="s">
        <v>1640</v>
      </c>
      <c r="J56" t="s">
        <v>1649</v>
      </c>
      <c r="K56" t="s">
        <v>1641</v>
      </c>
      <c r="L56" s="10">
        <v>98564</v>
      </c>
      <c r="M56" t="s">
        <v>1632</v>
      </c>
    </row>
    <row r="57" spans="1:13" x14ac:dyDescent="0.3">
      <c r="A57">
        <v>2023</v>
      </c>
      <c r="B57" t="s">
        <v>772</v>
      </c>
      <c r="C57" t="s">
        <v>736</v>
      </c>
      <c r="D57" t="s">
        <v>26</v>
      </c>
      <c r="E57" t="s">
        <v>1137</v>
      </c>
      <c r="F57" t="s">
        <v>11</v>
      </c>
      <c r="G57" t="s">
        <v>13</v>
      </c>
      <c r="H57" t="s">
        <v>16</v>
      </c>
      <c r="I57" t="s">
        <v>1650</v>
      </c>
      <c r="K57" t="s">
        <v>1651</v>
      </c>
      <c r="L57" s="10">
        <v>1.0298263992036601E-2</v>
      </c>
      <c r="M57" t="s">
        <v>1632</v>
      </c>
    </row>
    <row r="58" spans="1:13" x14ac:dyDescent="0.3">
      <c r="A58">
        <v>2023</v>
      </c>
      <c r="B58" t="s">
        <v>772</v>
      </c>
      <c r="C58" t="s">
        <v>736</v>
      </c>
      <c r="D58" t="s">
        <v>26</v>
      </c>
      <c r="E58" t="s">
        <v>1137</v>
      </c>
      <c r="F58" t="s">
        <v>11</v>
      </c>
      <c r="G58" t="s">
        <v>13</v>
      </c>
      <c r="H58" t="s">
        <v>16</v>
      </c>
      <c r="I58" t="s">
        <v>1650</v>
      </c>
      <c r="K58" t="s">
        <v>1652</v>
      </c>
      <c r="L58" s="10">
        <v>1.02986510421976E-2</v>
      </c>
      <c r="M58" t="s">
        <v>1632</v>
      </c>
    </row>
    <row r="59" spans="1:13" x14ac:dyDescent="0.3">
      <c r="A59">
        <v>2023</v>
      </c>
      <c r="B59" t="s">
        <v>772</v>
      </c>
      <c r="C59" t="s">
        <v>736</v>
      </c>
      <c r="D59" t="s">
        <v>26</v>
      </c>
      <c r="E59" t="s">
        <v>1137</v>
      </c>
      <c r="F59" t="s">
        <v>11</v>
      </c>
      <c r="G59" t="s">
        <v>13</v>
      </c>
      <c r="H59" t="s">
        <v>16</v>
      </c>
      <c r="I59" t="s">
        <v>1650</v>
      </c>
      <c r="K59" t="s">
        <v>1653</v>
      </c>
      <c r="L59" s="10">
        <v>0.16012965964343601</v>
      </c>
      <c r="M59" t="s">
        <v>1632</v>
      </c>
    </row>
    <row r="60" spans="1:13" x14ac:dyDescent="0.3">
      <c r="A60">
        <v>2023</v>
      </c>
      <c r="B60" t="s">
        <v>772</v>
      </c>
      <c r="C60" t="s">
        <v>736</v>
      </c>
      <c r="D60" t="s">
        <v>26</v>
      </c>
      <c r="E60" t="s">
        <v>1137</v>
      </c>
      <c r="F60" t="s">
        <v>11</v>
      </c>
      <c r="G60" t="s">
        <v>13</v>
      </c>
      <c r="H60" t="s">
        <v>16</v>
      </c>
      <c r="I60" t="s">
        <v>1655</v>
      </c>
      <c r="J60" t="s">
        <v>1656</v>
      </c>
      <c r="K60" t="s">
        <v>1549</v>
      </c>
      <c r="L60" s="10">
        <v>28.103000000000002</v>
      </c>
      <c r="M60" t="s">
        <v>1632</v>
      </c>
    </row>
    <row r="61" spans="1:13" x14ac:dyDescent="0.3">
      <c r="A61">
        <v>2023</v>
      </c>
      <c r="B61" t="s">
        <v>772</v>
      </c>
      <c r="C61" t="s">
        <v>736</v>
      </c>
      <c r="D61" t="s">
        <v>26</v>
      </c>
      <c r="E61" t="s">
        <v>1137</v>
      </c>
      <c r="F61" t="s">
        <v>11</v>
      </c>
      <c r="G61" t="s">
        <v>13</v>
      </c>
      <c r="H61" t="s">
        <v>16</v>
      </c>
      <c r="I61" t="s">
        <v>1655</v>
      </c>
      <c r="J61" t="s">
        <v>1657</v>
      </c>
      <c r="K61" t="s">
        <v>1549</v>
      </c>
      <c r="L61" s="10">
        <v>0.24299999999999999</v>
      </c>
      <c r="M61" t="s">
        <v>1632</v>
      </c>
    </row>
    <row r="62" spans="1:13" x14ac:dyDescent="0.3">
      <c r="A62">
        <v>2023</v>
      </c>
      <c r="B62" t="s">
        <v>772</v>
      </c>
      <c r="C62" t="s">
        <v>736</v>
      </c>
      <c r="D62" t="s">
        <v>26</v>
      </c>
      <c r="E62" t="s">
        <v>1137</v>
      </c>
      <c r="F62" t="s">
        <v>11</v>
      </c>
      <c r="G62" t="s">
        <v>13</v>
      </c>
      <c r="H62" t="s">
        <v>16</v>
      </c>
      <c r="I62" t="s">
        <v>1655</v>
      </c>
      <c r="J62" t="s">
        <v>1658</v>
      </c>
      <c r="K62" t="s">
        <v>1549</v>
      </c>
      <c r="L62" s="10">
        <v>187.6</v>
      </c>
      <c r="M62" t="s">
        <v>1632</v>
      </c>
    </row>
    <row r="63" spans="1:13" x14ac:dyDescent="0.3">
      <c r="A63">
        <v>2023</v>
      </c>
      <c r="B63" t="s">
        <v>772</v>
      </c>
      <c r="C63" t="s">
        <v>736</v>
      </c>
      <c r="D63" t="s">
        <v>26</v>
      </c>
      <c r="E63" t="s">
        <v>1137</v>
      </c>
      <c r="F63" t="s">
        <v>11</v>
      </c>
      <c r="G63" t="s">
        <v>13</v>
      </c>
      <c r="H63" t="s">
        <v>16</v>
      </c>
      <c r="I63" t="s">
        <v>1655</v>
      </c>
      <c r="J63" t="s">
        <v>1660</v>
      </c>
      <c r="K63" t="s">
        <v>1549</v>
      </c>
      <c r="L63" s="10">
        <v>31.552</v>
      </c>
      <c r="M63" t="s">
        <v>1632</v>
      </c>
    </row>
    <row r="64" spans="1:13" x14ac:dyDescent="0.3">
      <c r="A64">
        <v>2023</v>
      </c>
      <c r="B64" t="s">
        <v>772</v>
      </c>
      <c r="C64" t="s">
        <v>736</v>
      </c>
      <c r="D64" t="s">
        <v>26</v>
      </c>
      <c r="E64" t="s">
        <v>1137</v>
      </c>
      <c r="F64" t="s">
        <v>11</v>
      </c>
      <c r="G64" t="s">
        <v>13</v>
      </c>
      <c r="H64" t="s">
        <v>16</v>
      </c>
      <c r="I64" t="s">
        <v>1655</v>
      </c>
      <c r="J64" t="s">
        <v>1661</v>
      </c>
      <c r="K64" t="s">
        <v>1549</v>
      </c>
      <c r="L64" s="10">
        <v>38.54224</v>
      </c>
      <c r="M64" t="s">
        <v>1632</v>
      </c>
    </row>
    <row r="65" spans="1:13" x14ac:dyDescent="0.3">
      <c r="A65">
        <v>2023</v>
      </c>
      <c r="B65" t="s">
        <v>772</v>
      </c>
      <c r="C65" t="s">
        <v>736</v>
      </c>
      <c r="D65" t="s">
        <v>26</v>
      </c>
      <c r="E65" t="s">
        <v>1137</v>
      </c>
      <c r="F65" t="s">
        <v>11</v>
      </c>
      <c r="G65" t="s">
        <v>13</v>
      </c>
      <c r="H65" t="s">
        <v>16</v>
      </c>
      <c r="I65" t="s">
        <v>1655</v>
      </c>
      <c r="J65" t="s">
        <v>1662</v>
      </c>
      <c r="K65" t="s">
        <v>1549</v>
      </c>
      <c r="L65" s="10">
        <v>8.6</v>
      </c>
      <c r="M65" t="s">
        <v>1632</v>
      </c>
    </row>
    <row r="66" spans="1:13" x14ac:dyDescent="0.3">
      <c r="A66">
        <v>2023</v>
      </c>
      <c r="B66" t="s">
        <v>772</v>
      </c>
      <c r="C66" t="s">
        <v>736</v>
      </c>
      <c r="D66" t="s">
        <v>26</v>
      </c>
      <c r="E66" t="s">
        <v>1137</v>
      </c>
      <c r="F66" t="s">
        <v>11</v>
      </c>
      <c r="G66" t="s">
        <v>13</v>
      </c>
      <c r="H66" t="s">
        <v>16</v>
      </c>
      <c r="I66" t="s">
        <v>1655</v>
      </c>
      <c r="J66" t="s">
        <v>1663</v>
      </c>
      <c r="K66" t="s">
        <v>1549</v>
      </c>
      <c r="L66" s="10">
        <v>2.6</v>
      </c>
      <c r="M66" t="s">
        <v>1632</v>
      </c>
    </row>
    <row r="67" spans="1:13" x14ac:dyDescent="0.3">
      <c r="A67">
        <v>2023</v>
      </c>
      <c r="B67" t="s">
        <v>772</v>
      </c>
      <c r="C67" t="s">
        <v>736</v>
      </c>
      <c r="D67" t="s">
        <v>26</v>
      </c>
      <c r="E67" t="s">
        <v>1137</v>
      </c>
      <c r="F67" t="s">
        <v>11</v>
      </c>
      <c r="G67" t="s">
        <v>13</v>
      </c>
      <c r="H67" t="s">
        <v>16</v>
      </c>
      <c r="I67" t="s">
        <v>1667</v>
      </c>
      <c r="J67" t="s">
        <v>1668</v>
      </c>
      <c r="K67" t="s">
        <v>1669</v>
      </c>
      <c r="L67" s="10">
        <v>2879.3</v>
      </c>
      <c r="M67" t="s">
        <v>1632</v>
      </c>
    </row>
    <row r="68" spans="1:13" x14ac:dyDescent="0.3">
      <c r="A68">
        <v>2023</v>
      </c>
      <c r="B68" t="s">
        <v>772</v>
      </c>
      <c r="C68" t="s">
        <v>736</v>
      </c>
      <c r="D68" t="s">
        <v>26</v>
      </c>
      <c r="E68" t="s">
        <v>1137</v>
      </c>
      <c r="F68" t="s">
        <v>11</v>
      </c>
      <c r="G68" t="s">
        <v>13</v>
      </c>
      <c r="H68" t="s">
        <v>16</v>
      </c>
      <c r="I68" t="s">
        <v>1667</v>
      </c>
      <c r="J68" t="s">
        <v>1670</v>
      </c>
      <c r="K68" t="s">
        <v>1669</v>
      </c>
      <c r="L68" s="10">
        <v>1088.5</v>
      </c>
      <c r="M68" t="s">
        <v>1632</v>
      </c>
    </row>
    <row r="69" spans="1:13" x14ac:dyDescent="0.3">
      <c r="A69">
        <v>2023</v>
      </c>
      <c r="B69" t="s">
        <v>772</v>
      </c>
      <c r="C69" t="s">
        <v>736</v>
      </c>
      <c r="D69" t="s">
        <v>26</v>
      </c>
      <c r="E69" t="s">
        <v>1137</v>
      </c>
      <c r="F69" t="s">
        <v>11</v>
      </c>
      <c r="G69" t="s">
        <v>13</v>
      </c>
      <c r="H69" t="s">
        <v>16</v>
      </c>
      <c r="I69" t="s">
        <v>1667</v>
      </c>
      <c r="J69" t="s">
        <v>1671</v>
      </c>
      <c r="K69" t="s">
        <v>1669</v>
      </c>
      <c r="L69" s="10">
        <v>1790.81</v>
      </c>
      <c r="M69" t="s">
        <v>1632</v>
      </c>
    </row>
    <row r="70" spans="1:13" x14ac:dyDescent="0.3">
      <c r="A70">
        <v>2023</v>
      </c>
      <c r="B70" t="s">
        <v>772</v>
      </c>
      <c r="C70" t="s">
        <v>736</v>
      </c>
      <c r="D70" t="s">
        <v>26</v>
      </c>
      <c r="E70" t="s">
        <v>1137</v>
      </c>
      <c r="F70" t="s">
        <v>11</v>
      </c>
      <c r="G70" t="s">
        <v>13</v>
      </c>
      <c r="H70" t="s">
        <v>16</v>
      </c>
      <c r="I70" t="s">
        <v>1681</v>
      </c>
      <c r="J70" t="s">
        <v>1672</v>
      </c>
      <c r="K70" t="s">
        <v>1549</v>
      </c>
      <c r="L70" s="10">
        <v>2878155</v>
      </c>
      <c r="M70" t="s">
        <v>1632</v>
      </c>
    </row>
    <row r="71" spans="1:13" x14ac:dyDescent="0.3">
      <c r="A71">
        <v>2023</v>
      </c>
      <c r="B71" t="s">
        <v>772</v>
      </c>
      <c r="C71" t="s">
        <v>736</v>
      </c>
      <c r="D71" t="s">
        <v>26</v>
      </c>
      <c r="E71" t="s">
        <v>1137</v>
      </c>
      <c r="F71" t="s">
        <v>11</v>
      </c>
      <c r="G71" t="s">
        <v>13</v>
      </c>
      <c r="H71" t="s">
        <v>16</v>
      </c>
      <c r="I71" t="s">
        <v>1681</v>
      </c>
      <c r="J71" t="s">
        <v>1673</v>
      </c>
      <c r="K71" t="s">
        <v>1549</v>
      </c>
      <c r="L71" s="10">
        <v>2878046.8</v>
      </c>
      <c r="M71" t="s">
        <v>1632</v>
      </c>
    </row>
    <row r="72" spans="1:13" x14ac:dyDescent="0.3">
      <c r="A72">
        <v>2023</v>
      </c>
      <c r="B72" t="s">
        <v>772</v>
      </c>
      <c r="C72" t="s">
        <v>736</v>
      </c>
      <c r="D72" t="s">
        <v>26</v>
      </c>
      <c r="E72" t="s">
        <v>1137</v>
      </c>
      <c r="F72" t="s">
        <v>11</v>
      </c>
      <c r="G72" t="s">
        <v>13</v>
      </c>
      <c r="H72" t="s">
        <v>16</v>
      </c>
      <c r="I72" t="s">
        <v>1681</v>
      </c>
      <c r="J72" t="s">
        <v>1674</v>
      </c>
      <c r="K72" t="s">
        <v>1549</v>
      </c>
      <c r="L72" s="10">
        <v>28020</v>
      </c>
      <c r="M72" t="s">
        <v>1632</v>
      </c>
    </row>
    <row r="73" spans="1:13" x14ac:dyDescent="0.3">
      <c r="A73">
        <v>2023</v>
      </c>
      <c r="B73" t="s">
        <v>772</v>
      </c>
      <c r="C73" t="s">
        <v>736</v>
      </c>
      <c r="D73" t="s">
        <v>26</v>
      </c>
      <c r="E73" t="s">
        <v>1137</v>
      </c>
      <c r="F73" t="s">
        <v>11</v>
      </c>
      <c r="G73" t="s">
        <v>13</v>
      </c>
      <c r="H73" t="s">
        <v>16</v>
      </c>
      <c r="I73" t="s">
        <v>1681</v>
      </c>
      <c r="J73" t="s">
        <v>1675</v>
      </c>
      <c r="K73" t="s">
        <v>1549</v>
      </c>
      <c r="L73" s="10">
        <v>1955.7</v>
      </c>
      <c r="M73" t="s">
        <v>1632</v>
      </c>
    </row>
    <row r="74" spans="1:13" x14ac:dyDescent="0.3">
      <c r="A74">
        <v>2023</v>
      </c>
      <c r="B74" t="s">
        <v>772</v>
      </c>
      <c r="C74" t="s">
        <v>736</v>
      </c>
      <c r="D74" t="s">
        <v>26</v>
      </c>
      <c r="E74" t="s">
        <v>1137</v>
      </c>
      <c r="F74" t="s">
        <v>11</v>
      </c>
      <c r="G74" t="s">
        <v>13</v>
      </c>
      <c r="H74" t="s">
        <v>16</v>
      </c>
      <c r="I74" t="s">
        <v>1681</v>
      </c>
      <c r="J74" t="s">
        <v>1676</v>
      </c>
      <c r="K74" t="s">
        <v>1549</v>
      </c>
      <c r="L74" s="10">
        <v>2599.5</v>
      </c>
      <c r="M74" t="s">
        <v>1632</v>
      </c>
    </row>
    <row r="75" spans="1:13" x14ac:dyDescent="0.3">
      <c r="A75">
        <v>2023</v>
      </c>
      <c r="B75" t="s">
        <v>772</v>
      </c>
      <c r="C75" t="s">
        <v>736</v>
      </c>
      <c r="D75" t="s">
        <v>26</v>
      </c>
      <c r="E75" t="s">
        <v>1137</v>
      </c>
      <c r="F75" t="s">
        <v>11</v>
      </c>
      <c r="G75" t="s">
        <v>13</v>
      </c>
      <c r="H75" t="s">
        <v>16</v>
      </c>
      <c r="I75" t="s">
        <v>1681</v>
      </c>
      <c r="J75" t="s">
        <v>1679</v>
      </c>
      <c r="K75" t="s">
        <v>1549</v>
      </c>
      <c r="L75" s="10">
        <v>451287.1</v>
      </c>
      <c r="M75" t="s">
        <v>1632</v>
      </c>
    </row>
    <row r="76" spans="1:13" x14ac:dyDescent="0.3">
      <c r="A76">
        <v>2023</v>
      </c>
      <c r="B76" t="s">
        <v>772</v>
      </c>
      <c r="C76" t="s">
        <v>736</v>
      </c>
      <c r="D76" t="s">
        <v>26</v>
      </c>
      <c r="E76" t="s">
        <v>1137</v>
      </c>
      <c r="F76" t="s">
        <v>11</v>
      </c>
      <c r="G76" t="s">
        <v>13</v>
      </c>
      <c r="H76" t="s">
        <v>16</v>
      </c>
      <c r="I76" t="s">
        <v>1681</v>
      </c>
      <c r="J76" t="s">
        <v>1680</v>
      </c>
      <c r="K76" t="s">
        <v>1549</v>
      </c>
      <c r="L76" s="10">
        <v>377255</v>
      </c>
      <c r="M76" t="s">
        <v>1632</v>
      </c>
    </row>
    <row r="77" spans="1:13" x14ac:dyDescent="0.3">
      <c r="A77">
        <v>2023</v>
      </c>
      <c r="B77" t="s">
        <v>772</v>
      </c>
      <c r="C77" t="s">
        <v>736</v>
      </c>
      <c r="D77" t="s">
        <v>26</v>
      </c>
      <c r="E77" t="s">
        <v>1137</v>
      </c>
      <c r="F77" t="s">
        <v>11</v>
      </c>
      <c r="G77" t="s">
        <v>13</v>
      </c>
      <c r="H77" t="s">
        <v>16</v>
      </c>
      <c r="I77" t="s">
        <v>1681</v>
      </c>
      <c r="J77" t="s">
        <v>1677</v>
      </c>
      <c r="K77" t="s">
        <v>1549</v>
      </c>
      <c r="L77" s="10">
        <v>2878047</v>
      </c>
      <c r="M77" t="s">
        <v>1632</v>
      </c>
    </row>
    <row r="78" spans="1:13" x14ac:dyDescent="0.3">
      <c r="A78">
        <v>2023</v>
      </c>
      <c r="B78" t="s">
        <v>772</v>
      </c>
      <c r="C78" t="s">
        <v>736</v>
      </c>
      <c r="D78" t="s">
        <v>26</v>
      </c>
      <c r="E78" t="s">
        <v>1137</v>
      </c>
      <c r="F78" t="s">
        <v>11</v>
      </c>
      <c r="G78" t="s">
        <v>13</v>
      </c>
      <c r="H78" t="s">
        <v>16</v>
      </c>
      <c r="I78" t="s">
        <v>1682</v>
      </c>
      <c r="J78" t="s">
        <v>1686</v>
      </c>
      <c r="K78" t="s">
        <v>1549</v>
      </c>
      <c r="L78" s="10">
        <v>1317</v>
      </c>
      <c r="M78" t="s">
        <v>1632</v>
      </c>
    </row>
    <row r="79" spans="1:13" x14ac:dyDescent="0.3">
      <c r="A79">
        <v>2023</v>
      </c>
      <c r="B79" t="s">
        <v>772</v>
      </c>
      <c r="C79" t="s">
        <v>736</v>
      </c>
      <c r="D79" t="s">
        <v>26</v>
      </c>
      <c r="E79" t="s">
        <v>1137</v>
      </c>
      <c r="F79" t="s">
        <v>11</v>
      </c>
      <c r="G79" t="s">
        <v>13</v>
      </c>
      <c r="H79" t="s">
        <v>16</v>
      </c>
      <c r="I79" t="s">
        <v>1682</v>
      </c>
      <c r="J79" t="s">
        <v>1683</v>
      </c>
      <c r="K79" t="s">
        <v>1549</v>
      </c>
      <c r="L79" s="10">
        <v>66.599999999999994</v>
      </c>
      <c r="M79" t="s">
        <v>1632</v>
      </c>
    </row>
    <row r="80" spans="1:13" x14ac:dyDescent="0.3">
      <c r="A80">
        <v>2023</v>
      </c>
      <c r="B80" t="s">
        <v>772</v>
      </c>
      <c r="C80" t="s">
        <v>736</v>
      </c>
      <c r="D80" t="s">
        <v>26</v>
      </c>
      <c r="E80" t="s">
        <v>1137</v>
      </c>
      <c r="F80" t="s">
        <v>11</v>
      </c>
      <c r="G80" t="s">
        <v>13</v>
      </c>
      <c r="H80" t="s">
        <v>16</v>
      </c>
      <c r="I80" t="s">
        <v>1682</v>
      </c>
      <c r="J80" t="s">
        <v>1684</v>
      </c>
      <c r="K80" t="s">
        <v>1549</v>
      </c>
      <c r="L80" s="10">
        <v>458</v>
      </c>
      <c r="M80" t="s">
        <v>1632</v>
      </c>
    </row>
    <row r="81" spans="1:13" x14ac:dyDescent="0.3">
      <c r="A81">
        <v>2023</v>
      </c>
      <c r="B81" t="s">
        <v>772</v>
      </c>
      <c r="C81" t="s">
        <v>736</v>
      </c>
      <c r="D81" t="s">
        <v>26</v>
      </c>
      <c r="E81" t="s">
        <v>1137</v>
      </c>
      <c r="F81" t="s">
        <v>11</v>
      </c>
      <c r="G81" t="s">
        <v>13</v>
      </c>
      <c r="H81" t="s">
        <v>16</v>
      </c>
      <c r="I81" t="s">
        <v>1682</v>
      </c>
      <c r="J81" t="s">
        <v>1685</v>
      </c>
      <c r="K81" t="s">
        <v>1549</v>
      </c>
      <c r="L81" s="10">
        <v>792.22900000000004</v>
      </c>
      <c r="M81" t="s">
        <v>1632</v>
      </c>
    </row>
    <row r="82" spans="1:13" x14ac:dyDescent="0.3">
      <c r="A82">
        <v>2023</v>
      </c>
      <c r="B82" t="s">
        <v>772</v>
      </c>
      <c r="C82" t="s">
        <v>736</v>
      </c>
      <c r="D82" t="s">
        <v>26</v>
      </c>
      <c r="E82" t="s">
        <v>1137</v>
      </c>
      <c r="F82" t="s">
        <v>11</v>
      </c>
      <c r="G82" t="s">
        <v>13</v>
      </c>
      <c r="H82" t="s">
        <v>16</v>
      </c>
      <c r="I82" t="s">
        <v>1682</v>
      </c>
      <c r="J82" t="s">
        <v>1678</v>
      </c>
      <c r="K82" t="s">
        <v>1549</v>
      </c>
      <c r="L82" s="10">
        <v>3329334.0631360002</v>
      </c>
      <c r="M82" t="s">
        <v>1632</v>
      </c>
    </row>
    <row r="83" spans="1:13" x14ac:dyDescent="0.3">
      <c r="A83">
        <v>2023</v>
      </c>
      <c r="B83" t="s">
        <v>772</v>
      </c>
      <c r="C83" t="s">
        <v>736</v>
      </c>
      <c r="D83" t="s">
        <v>26</v>
      </c>
      <c r="E83" t="s">
        <v>1137</v>
      </c>
      <c r="F83" t="s">
        <v>11</v>
      </c>
      <c r="G83" t="s">
        <v>13</v>
      </c>
      <c r="H83" t="s">
        <v>16</v>
      </c>
      <c r="I83" t="s">
        <v>1682</v>
      </c>
      <c r="J83" t="s">
        <v>1687</v>
      </c>
      <c r="K83" t="s">
        <v>1549</v>
      </c>
      <c r="L83" s="10">
        <v>2878047</v>
      </c>
      <c r="M83" t="s">
        <v>1632</v>
      </c>
    </row>
    <row r="84" spans="1:13" x14ac:dyDescent="0.3">
      <c r="A84">
        <v>2023</v>
      </c>
      <c r="B84" t="s">
        <v>772</v>
      </c>
      <c r="C84" t="s">
        <v>736</v>
      </c>
      <c r="D84" t="s">
        <v>26</v>
      </c>
      <c r="E84" t="s">
        <v>1137</v>
      </c>
      <c r="F84" t="s">
        <v>11</v>
      </c>
      <c r="G84" t="s">
        <v>13</v>
      </c>
      <c r="H84" t="s">
        <v>16</v>
      </c>
      <c r="I84" t="s">
        <v>1682</v>
      </c>
      <c r="J84" t="s">
        <v>1688</v>
      </c>
      <c r="K84" t="s">
        <v>1549</v>
      </c>
      <c r="L84" s="10">
        <v>451287.06313600001</v>
      </c>
      <c r="M84" t="s">
        <v>1632</v>
      </c>
    </row>
    <row r="85" spans="1:13" x14ac:dyDescent="0.3">
      <c r="A85">
        <v>2023</v>
      </c>
      <c r="B85" t="s">
        <v>772</v>
      </c>
      <c r="C85" t="s">
        <v>736</v>
      </c>
      <c r="D85" t="s">
        <v>26</v>
      </c>
      <c r="E85" t="s">
        <v>1137</v>
      </c>
      <c r="F85" t="s">
        <v>11</v>
      </c>
      <c r="G85" t="s">
        <v>13</v>
      </c>
      <c r="H85" t="s">
        <v>16</v>
      </c>
      <c r="I85" t="s">
        <v>1682</v>
      </c>
      <c r="J85" t="s">
        <v>1689</v>
      </c>
      <c r="K85" t="s">
        <v>1549</v>
      </c>
      <c r="L85" s="10">
        <v>1662980</v>
      </c>
      <c r="M85" t="s">
        <v>1632</v>
      </c>
    </row>
    <row r="86" spans="1:13" x14ac:dyDescent="0.3">
      <c r="A86">
        <v>2023</v>
      </c>
      <c r="B86" t="s">
        <v>772</v>
      </c>
      <c r="C86" t="s">
        <v>736</v>
      </c>
      <c r="D86" t="s">
        <v>26</v>
      </c>
      <c r="E86" t="s">
        <v>1137</v>
      </c>
      <c r="F86" t="s">
        <v>11</v>
      </c>
      <c r="G86" t="s">
        <v>13</v>
      </c>
      <c r="H86" t="s">
        <v>16</v>
      </c>
      <c r="I86" t="s">
        <v>1682</v>
      </c>
      <c r="J86" t="s">
        <v>1690</v>
      </c>
      <c r="K86" t="s">
        <v>1549</v>
      </c>
      <c r="L86" s="10">
        <v>378047.22899999999</v>
      </c>
      <c r="M86" t="s">
        <v>1632</v>
      </c>
    </row>
    <row r="87" spans="1:13" x14ac:dyDescent="0.3">
      <c r="A87">
        <v>2023</v>
      </c>
      <c r="B87" t="s">
        <v>772</v>
      </c>
      <c r="C87" t="s">
        <v>736</v>
      </c>
      <c r="D87" t="s">
        <v>26</v>
      </c>
      <c r="E87" t="s">
        <v>1137</v>
      </c>
      <c r="F87" t="s">
        <v>11</v>
      </c>
      <c r="G87" t="s">
        <v>13</v>
      </c>
      <c r="H87" t="s">
        <v>16</v>
      </c>
      <c r="I87" t="s">
        <v>1682</v>
      </c>
      <c r="J87" t="s">
        <v>1691</v>
      </c>
      <c r="K87" t="s">
        <v>1549</v>
      </c>
      <c r="L87" s="10">
        <v>1215134</v>
      </c>
      <c r="M87" t="s">
        <v>1632</v>
      </c>
    </row>
    <row r="88" spans="1:13" x14ac:dyDescent="0.3">
      <c r="A88">
        <v>2023</v>
      </c>
      <c r="B88" t="s">
        <v>772</v>
      </c>
      <c r="C88" t="s">
        <v>736</v>
      </c>
      <c r="D88" t="s">
        <v>26</v>
      </c>
      <c r="E88" t="s">
        <v>1137</v>
      </c>
      <c r="F88" t="s">
        <v>11</v>
      </c>
      <c r="G88" t="s">
        <v>13</v>
      </c>
      <c r="H88" t="s">
        <v>16</v>
      </c>
      <c r="I88" t="s">
        <v>1682</v>
      </c>
      <c r="J88" t="s">
        <v>1692</v>
      </c>
      <c r="K88" t="s">
        <v>1549</v>
      </c>
      <c r="L88" s="10">
        <v>74490.063135999997</v>
      </c>
      <c r="M88" t="s">
        <v>1632</v>
      </c>
    </row>
    <row r="89" spans="1:13" x14ac:dyDescent="0.3">
      <c r="A89">
        <v>2023</v>
      </c>
      <c r="B89" t="s">
        <v>772</v>
      </c>
      <c r="C89" t="s">
        <v>736</v>
      </c>
      <c r="D89" t="s">
        <v>26</v>
      </c>
      <c r="E89" t="s">
        <v>1137</v>
      </c>
      <c r="F89" t="s">
        <v>11</v>
      </c>
      <c r="G89" t="s">
        <v>13</v>
      </c>
      <c r="H89" t="s">
        <v>16</v>
      </c>
      <c r="I89" t="s">
        <v>1713</v>
      </c>
      <c r="J89" t="s">
        <v>1693</v>
      </c>
      <c r="K89" t="s">
        <v>1697</v>
      </c>
      <c r="L89" s="10">
        <v>1413</v>
      </c>
      <c r="M89" t="s">
        <v>1632</v>
      </c>
    </row>
    <row r="90" spans="1:13" x14ac:dyDescent="0.3">
      <c r="A90">
        <v>2023</v>
      </c>
      <c r="B90" t="s">
        <v>772</v>
      </c>
      <c r="C90" t="s">
        <v>736</v>
      </c>
      <c r="D90" t="s">
        <v>26</v>
      </c>
      <c r="E90" t="s">
        <v>1137</v>
      </c>
      <c r="F90" t="s">
        <v>11</v>
      </c>
      <c r="G90" t="s">
        <v>13</v>
      </c>
      <c r="H90" t="s">
        <v>16</v>
      </c>
      <c r="I90" t="s">
        <v>1713</v>
      </c>
      <c r="J90" t="s">
        <v>1694</v>
      </c>
      <c r="K90" t="s">
        <v>1697</v>
      </c>
      <c r="L90" s="10">
        <v>432</v>
      </c>
      <c r="M90" t="s">
        <v>1632</v>
      </c>
    </row>
    <row r="91" spans="1:13" x14ac:dyDescent="0.3">
      <c r="A91">
        <v>2023</v>
      </c>
      <c r="B91" t="s">
        <v>772</v>
      </c>
      <c r="C91" t="s">
        <v>736</v>
      </c>
      <c r="D91" t="s">
        <v>26</v>
      </c>
      <c r="E91" t="s">
        <v>1137</v>
      </c>
      <c r="F91" t="s">
        <v>11</v>
      </c>
      <c r="G91" t="s">
        <v>13</v>
      </c>
      <c r="H91" t="s">
        <v>16</v>
      </c>
      <c r="I91" t="s">
        <v>1695</v>
      </c>
      <c r="J91" t="s">
        <v>1696</v>
      </c>
      <c r="K91" t="s">
        <v>1549</v>
      </c>
      <c r="L91" s="10">
        <v>2878047</v>
      </c>
      <c r="M91" t="s">
        <v>1632</v>
      </c>
    </row>
    <row r="92" spans="1:13" x14ac:dyDescent="0.3">
      <c r="A92">
        <v>2023</v>
      </c>
      <c r="B92" t="s">
        <v>772</v>
      </c>
      <c r="C92" t="s">
        <v>736</v>
      </c>
      <c r="D92" t="s">
        <v>26</v>
      </c>
      <c r="E92" t="s">
        <v>1137</v>
      </c>
      <c r="F92" t="s">
        <v>11</v>
      </c>
      <c r="G92" t="s">
        <v>13</v>
      </c>
      <c r="H92" t="s">
        <v>16</v>
      </c>
      <c r="I92" t="s">
        <v>1695</v>
      </c>
      <c r="J92" t="s">
        <v>1699</v>
      </c>
      <c r="K92" t="s">
        <v>1549</v>
      </c>
      <c r="L92" s="10">
        <v>1215097</v>
      </c>
      <c r="M92" t="s">
        <v>1632</v>
      </c>
    </row>
    <row r="93" spans="1:13" x14ac:dyDescent="0.3">
      <c r="A93">
        <v>2023</v>
      </c>
      <c r="B93" t="s">
        <v>772</v>
      </c>
      <c r="C93" t="s">
        <v>736</v>
      </c>
      <c r="D93" t="s">
        <v>26</v>
      </c>
      <c r="E93" t="s">
        <v>1137</v>
      </c>
      <c r="F93" t="s">
        <v>11</v>
      </c>
      <c r="G93" t="s">
        <v>13</v>
      </c>
      <c r="H93" t="s">
        <v>16</v>
      </c>
      <c r="I93" t="s">
        <v>1695</v>
      </c>
      <c r="J93" t="s">
        <v>1698</v>
      </c>
      <c r="K93" t="s">
        <v>1549</v>
      </c>
      <c r="L93" s="10">
        <v>1662950</v>
      </c>
      <c r="M93" t="s">
        <v>1632</v>
      </c>
    </row>
    <row r="94" spans="1:13" x14ac:dyDescent="0.3">
      <c r="A94">
        <v>2023</v>
      </c>
      <c r="B94" t="s">
        <v>1703</v>
      </c>
      <c r="C94" t="s">
        <v>756</v>
      </c>
      <c r="D94" t="s">
        <v>1537</v>
      </c>
      <c r="E94" t="s">
        <v>1904</v>
      </c>
      <c r="F94" t="s">
        <v>720</v>
      </c>
      <c r="G94" t="s">
        <v>720</v>
      </c>
      <c r="H94" t="s">
        <v>720</v>
      </c>
      <c r="I94" t="s">
        <v>1640</v>
      </c>
      <c r="J94" t="s">
        <v>1642</v>
      </c>
      <c r="K94" t="s">
        <v>1708</v>
      </c>
      <c r="L94" s="10">
        <v>35617.369225595001</v>
      </c>
    </row>
    <row r="95" spans="1:13" x14ac:dyDescent="0.3">
      <c r="A95">
        <v>2023</v>
      </c>
      <c r="B95" t="s">
        <v>1703</v>
      </c>
      <c r="C95" t="s">
        <v>756</v>
      </c>
      <c r="D95" t="s">
        <v>1537</v>
      </c>
      <c r="E95" t="s">
        <v>1904</v>
      </c>
      <c r="F95" t="s">
        <v>720</v>
      </c>
      <c r="G95" t="s">
        <v>720</v>
      </c>
      <c r="H95" t="s">
        <v>720</v>
      </c>
      <c r="I95" t="s">
        <v>1640</v>
      </c>
      <c r="J95" t="s">
        <v>1648</v>
      </c>
      <c r="K95" t="s">
        <v>1708</v>
      </c>
      <c r="L95" s="10">
        <v>5536.701</v>
      </c>
    </row>
    <row r="96" spans="1:13" x14ac:dyDescent="0.3">
      <c r="A96">
        <v>2023</v>
      </c>
      <c r="B96" t="s">
        <v>1703</v>
      </c>
      <c r="C96" t="s">
        <v>756</v>
      </c>
      <c r="D96" t="s">
        <v>1537</v>
      </c>
      <c r="E96" t="s">
        <v>1904</v>
      </c>
      <c r="F96" t="s">
        <v>720</v>
      </c>
      <c r="G96" t="s">
        <v>720</v>
      </c>
      <c r="H96" t="s">
        <v>720</v>
      </c>
      <c r="I96" t="s">
        <v>1655</v>
      </c>
      <c r="J96" t="s">
        <v>1658</v>
      </c>
      <c r="K96" t="s">
        <v>1549</v>
      </c>
      <c r="L96" s="10">
        <v>162.21032723366181</v>
      </c>
    </row>
    <row r="97" spans="1:12" x14ac:dyDescent="0.3">
      <c r="A97">
        <v>2023</v>
      </c>
      <c r="B97" t="s">
        <v>1703</v>
      </c>
      <c r="C97" t="s">
        <v>756</v>
      </c>
      <c r="D97" t="s">
        <v>1537</v>
      </c>
      <c r="E97" t="s">
        <v>1904</v>
      </c>
      <c r="F97" t="s">
        <v>720</v>
      </c>
      <c r="G97" t="s">
        <v>720</v>
      </c>
      <c r="H97" t="s">
        <v>720</v>
      </c>
      <c r="I97" t="s">
        <v>1655</v>
      </c>
      <c r="J97" t="s">
        <v>1709</v>
      </c>
      <c r="K97" t="s">
        <v>1549</v>
      </c>
      <c r="L97" s="10">
        <v>319.19231890732357</v>
      </c>
    </row>
    <row r="98" spans="1:12" x14ac:dyDescent="0.3">
      <c r="A98">
        <v>2023</v>
      </c>
      <c r="B98" t="s">
        <v>1703</v>
      </c>
      <c r="C98" t="s">
        <v>756</v>
      </c>
      <c r="D98" t="s">
        <v>1537</v>
      </c>
      <c r="E98" t="s">
        <v>1904</v>
      </c>
      <c r="F98" t="s">
        <v>720</v>
      </c>
      <c r="G98" t="s">
        <v>720</v>
      </c>
      <c r="H98" t="s">
        <v>720</v>
      </c>
      <c r="I98" t="s">
        <v>1655</v>
      </c>
      <c r="J98" t="s">
        <v>1710</v>
      </c>
      <c r="K98" t="s">
        <v>1549</v>
      </c>
      <c r="L98" s="10">
        <v>47.442164741802024</v>
      </c>
    </row>
    <row r="99" spans="1:12" x14ac:dyDescent="0.3">
      <c r="A99">
        <v>2023</v>
      </c>
      <c r="B99" t="s">
        <v>1703</v>
      </c>
      <c r="C99" t="s">
        <v>756</v>
      </c>
      <c r="D99" t="s">
        <v>1537</v>
      </c>
      <c r="E99" t="s">
        <v>1904</v>
      </c>
      <c r="F99" t="s">
        <v>720</v>
      </c>
      <c r="G99" t="s">
        <v>720</v>
      </c>
      <c r="H99" t="s">
        <v>720</v>
      </c>
      <c r="I99" t="s">
        <v>1655</v>
      </c>
      <c r="J99" t="s">
        <v>1662</v>
      </c>
      <c r="K99" t="s">
        <v>1549</v>
      </c>
      <c r="L99" s="10">
        <v>50.803300388615952</v>
      </c>
    </row>
    <row r="100" spans="1:12" x14ac:dyDescent="0.3">
      <c r="A100">
        <v>2023</v>
      </c>
      <c r="B100" t="s">
        <v>1703</v>
      </c>
      <c r="C100" t="s">
        <v>756</v>
      </c>
      <c r="D100" t="s">
        <v>1537</v>
      </c>
      <c r="E100" t="s">
        <v>1904</v>
      </c>
      <c r="F100" t="s">
        <v>720</v>
      </c>
      <c r="G100" t="s">
        <v>720</v>
      </c>
      <c r="H100" t="s">
        <v>720</v>
      </c>
      <c r="I100" t="s">
        <v>1655</v>
      </c>
      <c r="J100" t="s">
        <v>1660</v>
      </c>
      <c r="K100" t="s">
        <v>1549</v>
      </c>
      <c r="L100" s="10">
        <v>60.86381506924382</v>
      </c>
    </row>
    <row r="101" spans="1:12" x14ac:dyDescent="0.3">
      <c r="A101">
        <v>2023</v>
      </c>
      <c r="B101" t="s">
        <v>1703</v>
      </c>
      <c r="C101" t="s">
        <v>756</v>
      </c>
      <c r="D101" t="s">
        <v>1537</v>
      </c>
      <c r="E101" t="s">
        <v>1904</v>
      </c>
      <c r="F101" t="s">
        <v>720</v>
      </c>
      <c r="G101" t="s">
        <v>720</v>
      </c>
      <c r="H101" t="s">
        <v>720</v>
      </c>
      <c r="I101" t="s">
        <v>1667</v>
      </c>
      <c r="J101" t="s">
        <v>1668</v>
      </c>
      <c r="K101" t="s">
        <v>1711</v>
      </c>
      <c r="L101" s="10">
        <v>974971.40334801702</v>
      </c>
    </row>
    <row r="102" spans="1:12" x14ac:dyDescent="0.3">
      <c r="A102">
        <v>2023</v>
      </c>
      <c r="B102" t="s">
        <v>1703</v>
      </c>
      <c r="C102" t="s">
        <v>756</v>
      </c>
      <c r="D102" t="s">
        <v>1537</v>
      </c>
      <c r="E102" t="s">
        <v>1904</v>
      </c>
      <c r="F102" t="s">
        <v>720</v>
      </c>
      <c r="G102" t="s">
        <v>720</v>
      </c>
      <c r="H102" t="s">
        <v>720</v>
      </c>
      <c r="I102" t="s">
        <v>1667</v>
      </c>
      <c r="J102" t="s">
        <v>1670</v>
      </c>
      <c r="K102" t="s">
        <v>1711</v>
      </c>
      <c r="L102" s="10">
        <v>1743711.5</v>
      </c>
    </row>
    <row r="103" spans="1:12" x14ac:dyDescent="0.3">
      <c r="A103">
        <v>2023</v>
      </c>
      <c r="B103" t="s">
        <v>1703</v>
      </c>
      <c r="C103" t="s">
        <v>756</v>
      </c>
      <c r="D103" t="s">
        <v>1537</v>
      </c>
      <c r="E103" t="s">
        <v>1904</v>
      </c>
      <c r="F103" t="s">
        <v>720</v>
      </c>
      <c r="G103" t="s">
        <v>720</v>
      </c>
      <c r="H103" t="s">
        <v>720</v>
      </c>
      <c r="I103" t="s">
        <v>1667</v>
      </c>
      <c r="J103" t="s">
        <v>1712</v>
      </c>
      <c r="K103" t="s">
        <v>1711</v>
      </c>
      <c r="L103" s="10">
        <v>749557.37969801703</v>
      </c>
    </row>
    <row r="104" spans="1:12" x14ac:dyDescent="0.3">
      <c r="A104">
        <v>2023</v>
      </c>
      <c r="B104" t="s">
        <v>1703</v>
      </c>
      <c r="C104" t="s">
        <v>756</v>
      </c>
      <c r="D104" t="s">
        <v>1537</v>
      </c>
      <c r="E104" t="s">
        <v>1904</v>
      </c>
      <c r="F104" t="s">
        <v>720</v>
      </c>
      <c r="G104" t="s">
        <v>720</v>
      </c>
      <c r="H104" t="s">
        <v>720</v>
      </c>
      <c r="I104" t="s">
        <v>1713</v>
      </c>
      <c r="J104" t="s">
        <v>1694</v>
      </c>
      <c r="K104" t="s">
        <v>1697</v>
      </c>
      <c r="L104" s="10">
        <v>370</v>
      </c>
    </row>
    <row r="105" spans="1:12" x14ac:dyDescent="0.3">
      <c r="A105">
        <v>2023</v>
      </c>
      <c r="B105" t="s">
        <v>1703</v>
      </c>
      <c r="C105" t="s">
        <v>756</v>
      </c>
      <c r="D105" t="s">
        <v>1537</v>
      </c>
      <c r="E105" t="s">
        <v>1904</v>
      </c>
      <c r="F105" t="s">
        <v>720</v>
      </c>
      <c r="G105" t="s">
        <v>720</v>
      </c>
      <c r="H105" t="s">
        <v>720</v>
      </c>
      <c r="I105" t="s">
        <v>1695</v>
      </c>
      <c r="J105" t="s">
        <v>1714</v>
      </c>
      <c r="K105" t="s">
        <v>1715</v>
      </c>
      <c r="L105" s="10">
        <v>24.1</v>
      </c>
    </row>
    <row r="106" spans="1:12" x14ac:dyDescent="0.3">
      <c r="A106">
        <v>2023</v>
      </c>
      <c r="B106" t="s">
        <v>1703</v>
      </c>
      <c r="C106" t="s">
        <v>756</v>
      </c>
      <c r="D106" t="s">
        <v>1537</v>
      </c>
      <c r="E106" t="s">
        <v>1904</v>
      </c>
      <c r="F106" t="s">
        <v>720</v>
      </c>
      <c r="G106" t="s">
        <v>720</v>
      </c>
      <c r="H106" t="s">
        <v>720</v>
      </c>
      <c r="I106" t="s">
        <v>1695</v>
      </c>
      <c r="J106" t="s">
        <v>1716</v>
      </c>
      <c r="K106" t="s">
        <v>1715</v>
      </c>
      <c r="L106" s="10">
        <v>13.8</v>
      </c>
    </row>
    <row r="107" spans="1:12" x14ac:dyDescent="0.3">
      <c r="A107">
        <v>2023</v>
      </c>
      <c r="B107" t="s">
        <v>1703</v>
      </c>
      <c r="C107" t="s">
        <v>756</v>
      </c>
      <c r="D107" t="s">
        <v>1537</v>
      </c>
      <c r="E107" t="s">
        <v>1904</v>
      </c>
      <c r="F107" t="s">
        <v>720</v>
      </c>
      <c r="G107" t="s">
        <v>720</v>
      </c>
      <c r="H107" t="s">
        <v>720</v>
      </c>
      <c r="I107" t="s">
        <v>1681</v>
      </c>
      <c r="J107" t="s">
        <v>1718</v>
      </c>
      <c r="K107" t="s">
        <v>1717</v>
      </c>
      <c r="L107" s="10">
        <v>1573733.1</v>
      </c>
    </row>
    <row r="108" spans="1:12" x14ac:dyDescent="0.3">
      <c r="A108">
        <v>2023</v>
      </c>
      <c r="B108" t="s">
        <v>1703</v>
      </c>
      <c r="C108" t="s">
        <v>756</v>
      </c>
      <c r="D108" t="s">
        <v>1537</v>
      </c>
      <c r="E108" t="s">
        <v>1904</v>
      </c>
      <c r="F108" t="s">
        <v>720</v>
      </c>
      <c r="G108" t="s">
        <v>720</v>
      </c>
      <c r="H108" t="s">
        <v>720</v>
      </c>
      <c r="I108" t="s">
        <v>1681</v>
      </c>
      <c r="J108" t="s">
        <v>1719</v>
      </c>
      <c r="K108" t="s">
        <v>1717</v>
      </c>
      <c r="L108" s="10">
        <v>401350</v>
      </c>
    </row>
    <row r="109" spans="1:12" x14ac:dyDescent="0.3">
      <c r="A109">
        <v>2023</v>
      </c>
      <c r="B109" t="s">
        <v>1703</v>
      </c>
      <c r="C109" t="s">
        <v>756</v>
      </c>
      <c r="D109" t="s">
        <v>1537</v>
      </c>
      <c r="E109" t="s">
        <v>1904</v>
      </c>
      <c r="F109" t="s">
        <v>720</v>
      </c>
      <c r="G109" t="s">
        <v>720</v>
      </c>
      <c r="H109" t="s">
        <v>720</v>
      </c>
      <c r="I109" t="s">
        <v>1681</v>
      </c>
      <c r="J109" t="s">
        <v>1720</v>
      </c>
      <c r="K109" t="s">
        <v>1549</v>
      </c>
      <c r="L109" s="10">
        <v>103803</v>
      </c>
    </row>
    <row r="110" spans="1:12" x14ac:dyDescent="0.3">
      <c r="A110">
        <v>2023</v>
      </c>
      <c r="B110" t="s">
        <v>1703</v>
      </c>
      <c r="C110" t="s">
        <v>756</v>
      </c>
      <c r="D110" t="s">
        <v>1537</v>
      </c>
      <c r="E110" t="s">
        <v>1904</v>
      </c>
      <c r="F110" t="s">
        <v>720</v>
      </c>
      <c r="G110" t="s">
        <v>720</v>
      </c>
      <c r="H110" t="s">
        <v>720</v>
      </c>
      <c r="I110" t="s">
        <v>1681</v>
      </c>
      <c r="J110" t="s">
        <v>1721</v>
      </c>
      <c r="K110" t="s">
        <v>1549</v>
      </c>
      <c r="L110" s="10">
        <v>573800</v>
      </c>
    </row>
    <row r="111" spans="1:12" x14ac:dyDescent="0.3">
      <c r="A111">
        <v>2023</v>
      </c>
      <c r="B111" t="s">
        <v>772</v>
      </c>
      <c r="C111" t="s">
        <v>101</v>
      </c>
      <c r="D111" t="s">
        <v>126</v>
      </c>
      <c r="E111" t="s">
        <v>1405</v>
      </c>
      <c r="F111" t="s">
        <v>11</v>
      </c>
      <c r="G111" t="s">
        <v>34</v>
      </c>
      <c r="H111" t="s">
        <v>127</v>
      </c>
      <c r="I111" t="s">
        <v>1655</v>
      </c>
      <c r="J111" t="s">
        <v>1724</v>
      </c>
      <c r="K111" t="s">
        <v>1549</v>
      </c>
      <c r="L111" s="10">
        <v>1.7010000000000001</v>
      </c>
    </row>
    <row r="112" spans="1:12" x14ac:dyDescent="0.3">
      <c r="A112">
        <v>2023</v>
      </c>
      <c r="B112" t="s">
        <v>772</v>
      </c>
      <c r="C112" t="s">
        <v>101</v>
      </c>
      <c r="D112" t="s">
        <v>126</v>
      </c>
      <c r="E112" t="s">
        <v>1405</v>
      </c>
      <c r="F112" t="s">
        <v>11</v>
      </c>
      <c r="G112" t="s">
        <v>34</v>
      </c>
      <c r="H112" t="s">
        <v>127</v>
      </c>
      <c r="I112" t="s">
        <v>1655</v>
      </c>
      <c r="J112" t="s">
        <v>1725</v>
      </c>
      <c r="K112" t="s">
        <v>1549</v>
      </c>
      <c r="L112" s="10">
        <v>175.6</v>
      </c>
    </row>
    <row r="113" spans="1:15" x14ac:dyDescent="0.3">
      <c r="A113">
        <v>2023</v>
      </c>
      <c r="B113" t="s">
        <v>772</v>
      </c>
      <c r="C113" t="s">
        <v>101</v>
      </c>
      <c r="D113" t="s">
        <v>126</v>
      </c>
      <c r="E113" t="s">
        <v>1405</v>
      </c>
      <c r="F113" t="s">
        <v>11</v>
      </c>
      <c r="G113" t="s">
        <v>34</v>
      </c>
      <c r="H113" t="s">
        <v>127</v>
      </c>
      <c r="I113" t="s">
        <v>1655</v>
      </c>
      <c r="J113" t="s">
        <v>1658</v>
      </c>
      <c r="K113" t="s">
        <v>1549</v>
      </c>
      <c r="L113" s="10">
        <v>707.8</v>
      </c>
    </row>
    <row r="114" spans="1:15" x14ac:dyDescent="0.3">
      <c r="A114">
        <v>2023</v>
      </c>
      <c r="B114" t="s">
        <v>772</v>
      </c>
      <c r="C114" t="s">
        <v>101</v>
      </c>
      <c r="D114" t="s">
        <v>126</v>
      </c>
      <c r="E114" t="s">
        <v>1405</v>
      </c>
      <c r="F114" t="s">
        <v>11</v>
      </c>
      <c r="G114" t="s">
        <v>34</v>
      </c>
      <c r="H114" t="s">
        <v>127</v>
      </c>
      <c r="I114" t="s">
        <v>1655</v>
      </c>
      <c r="J114" t="s">
        <v>1660</v>
      </c>
      <c r="K114" t="s">
        <v>1549</v>
      </c>
      <c r="L114" s="10">
        <v>45.9</v>
      </c>
    </row>
    <row r="115" spans="1:15" x14ac:dyDescent="0.3">
      <c r="A115">
        <v>2023</v>
      </c>
      <c r="B115" t="s">
        <v>772</v>
      </c>
      <c r="C115" t="s">
        <v>101</v>
      </c>
      <c r="D115" t="s">
        <v>126</v>
      </c>
      <c r="E115" t="s">
        <v>1405</v>
      </c>
      <c r="F115" t="s">
        <v>11</v>
      </c>
      <c r="G115" t="s">
        <v>34</v>
      </c>
      <c r="H115" t="s">
        <v>127</v>
      </c>
      <c r="I115" t="s">
        <v>1655</v>
      </c>
      <c r="J115" t="s">
        <v>1726</v>
      </c>
      <c r="K115" t="s">
        <v>1549</v>
      </c>
      <c r="L115" s="10">
        <v>7.74</v>
      </c>
    </row>
    <row r="116" spans="1:15" x14ac:dyDescent="0.3">
      <c r="A116">
        <v>2023</v>
      </c>
      <c r="B116" t="s">
        <v>772</v>
      </c>
      <c r="C116" t="s">
        <v>101</v>
      </c>
      <c r="D116" t="s">
        <v>126</v>
      </c>
      <c r="E116" t="s">
        <v>1405</v>
      </c>
      <c r="F116" t="s">
        <v>11</v>
      </c>
      <c r="G116" t="s">
        <v>34</v>
      </c>
      <c r="H116" t="s">
        <v>127</v>
      </c>
      <c r="J116" t="s">
        <v>1816</v>
      </c>
      <c r="K116" t="s">
        <v>1669</v>
      </c>
      <c r="L116" s="10">
        <v>17062.697499999998</v>
      </c>
    </row>
    <row r="117" spans="1:15" x14ac:dyDescent="0.3">
      <c r="A117">
        <v>2023</v>
      </c>
      <c r="B117" t="s">
        <v>772</v>
      </c>
      <c r="C117" t="s">
        <v>101</v>
      </c>
      <c r="D117" t="s">
        <v>126</v>
      </c>
      <c r="E117" t="s">
        <v>1405</v>
      </c>
      <c r="F117" t="s">
        <v>11</v>
      </c>
      <c r="G117" t="s">
        <v>34</v>
      </c>
      <c r="H117" t="s">
        <v>127</v>
      </c>
      <c r="J117" t="s">
        <v>1817</v>
      </c>
      <c r="K117" t="s">
        <v>1669</v>
      </c>
      <c r="L117" s="10">
        <v>1986.9308999999998</v>
      </c>
    </row>
    <row r="118" spans="1:15" x14ac:dyDescent="0.3">
      <c r="A118">
        <v>2023</v>
      </c>
      <c r="B118" t="s">
        <v>772</v>
      </c>
      <c r="C118" t="s">
        <v>101</v>
      </c>
      <c r="D118" t="s">
        <v>126</v>
      </c>
      <c r="E118" t="s">
        <v>1405</v>
      </c>
      <c r="F118" t="s">
        <v>11</v>
      </c>
      <c r="G118" t="s">
        <v>34</v>
      </c>
      <c r="H118" t="s">
        <v>127</v>
      </c>
      <c r="J118" t="s">
        <v>1818</v>
      </c>
      <c r="K118" t="s">
        <v>1669</v>
      </c>
      <c r="L118" s="10">
        <v>23241.256000000001</v>
      </c>
    </row>
    <row r="119" spans="1:15" x14ac:dyDescent="0.3">
      <c r="A119">
        <v>2023</v>
      </c>
      <c r="B119" t="s">
        <v>772</v>
      </c>
      <c r="C119" t="s">
        <v>101</v>
      </c>
      <c r="D119" t="s">
        <v>361</v>
      </c>
      <c r="E119" t="s">
        <v>1406</v>
      </c>
      <c r="F119" t="s">
        <v>233</v>
      </c>
      <c r="G119" t="s">
        <v>292</v>
      </c>
      <c r="H119" t="s">
        <v>362</v>
      </c>
      <c r="I119" t="s">
        <v>1655</v>
      </c>
      <c r="J119" t="s">
        <v>1724</v>
      </c>
      <c r="K119" t="s">
        <v>1549</v>
      </c>
      <c r="L119" s="10">
        <v>1916.1</v>
      </c>
    </row>
    <row r="120" spans="1:15" x14ac:dyDescent="0.3">
      <c r="A120">
        <v>2023</v>
      </c>
      <c r="B120" t="s">
        <v>772</v>
      </c>
      <c r="C120" t="s">
        <v>101</v>
      </c>
      <c r="D120" t="s">
        <v>361</v>
      </c>
      <c r="E120" t="s">
        <v>1406</v>
      </c>
      <c r="F120" t="s">
        <v>233</v>
      </c>
      <c r="G120" t="s">
        <v>292</v>
      </c>
      <c r="H120" t="s">
        <v>362</v>
      </c>
      <c r="I120" t="s">
        <v>1655</v>
      </c>
      <c r="J120" t="s">
        <v>1725</v>
      </c>
      <c r="K120" t="s">
        <v>1549</v>
      </c>
      <c r="L120" s="10">
        <v>453.05</v>
      </c>
    </row>
    <row r="121" spans="1:15" x14ac:dyDescent="0.3">
      <c r="A121">
        <v>2023</v>
      </c>
      <c r="B121" t="s">
        <v>772</v>
      </c>
      <c r="C121" t="s">
        <v>101</v>
      </c>
      <c r="D121" t="s">
        <v>361</v>
      </c>
      <c r="E121" t="s">
        <v>1406</v>
      </c>
      <c r="F121" t="s">
        <v>233</v>
      </c>
      <c r="G121" t="s">
        <v>292</v>
      </c>
      <c r="H121" t="s">
        <v>362</v>
      </c>
      <c r="I121" t="s">
        <v>1655</v>
      </c>
      <c r="J121" t="s">
        <v>1658</v>
      </c>
      <c r="K121" t="s">
        <v>1549</v>
      </c>
      <c r="L121" s="10">
        <v>83.88</v>
      </c>
    </row>
    <row r="122" spans="1:15" x14ac:dyDescent="0.3">
      <c r="A122">
        <v>2023</v>
      </c>
      <c r="B122" t="s">
        <v>772</v>
      </c>
      <c r="C122" t="s">
        <v>101</v>
      </c>
      <c r="D122" t="s">
        <v>361</v>
      </c>
      <c r="E122" t="s">
        <v>1406</v>
      </c>
      <c r="F122" t="s">
        <v>233</v>
      </c>
      <c r="G122" t="s">
        <v>292</v>
      </c>
      <c r="H122" t="s">
        <v>362</v>
      </c>
      <c r="I122" t="s">
        <v>1655</v>
      </c>
      <c r="J122" t="s">
        <v>1660</v>
      </c>
      <c r="K122" t="s">
        <v>1549</v>
      </c>
      <c r="L122" s="10">
        <v>12.52</v>
      </c>
    </row>
    <row r="123" spans="1:15" x14ac:dyDescent="0.3">
      <c r="A123">
        <v>2023</v>
      </c>
      <c r="B123" t="s">
        <v>772</v>
      </c>
      <c r="C123" t="s">
        <v>101</v>
      </c>
      <c r="D123" t="s">
        <v>361</v>
      </c>
      <c r="E123" t="s">
        <v>1406</v>
      </c>
      <c r="F123" t="s">
        <v>233</v>
      </c>
      <c r="G123" t="s">
        <v>292</v>
      </c>
      <c r="H123" t="s">
        <v>362</v>
      </c>
      <c r="I123" t="s">
        <v>1655</v>
      </c>
      <c r="J123" t="s">
        <v>1664</v>
      </c>
      <c r="K123" t="s">
        <v>1549</v>
      </c>
      <c r="L123" s="10">
        <v>0.26734000000000002</v>
      </c>
    </row>
    <row r="124" spans="1:15" x14ac:dyDescent="0.3">
      <c r="A124">
        <v>2023</v>
      </c>
      <c r="B124" t="s">
        <v>772</v>
      </c>
      <c r="C124" t="s">
        <v>101</v>
      </c>
      <c r="D124" t="s">
        <v>361</v>
      </c>
      <c r="E124" t="s">
        <v>1406</v>
      </c>
      <c r="F124" t="s">
        <v>233</v>
      </c>
      <c r="G124" t="s">
        <v>292</v>
      </c>
      <c r="H124" t="s">
        <v>362</v>
      </c>
      <c r="I124" t="s">
        <v>1655</v>
      </c>
      <c r="J124" t="s">
        <v>1726</v>
      </c>
      <c r="K124" t="s">
        <v>1549</v>
      </c>
      <c r="L124" s="10">
        <v>67.37</v>
      </c>
    </row>
    <row r="125" spans="1:15" x14ac:dyDescent="0.3">
      <c r="A125">
        <v>2023</v>
      </c>
      <c r="B125" t="s">
        <v>772</v>
      </c>
      <c r="C125" t="s">
        <v>101</v>
      </c>
      <c r="D125" t="s">
        <v>361</v>
      </c>
      <c r="E125" t="s">
        <v>1406</v>
      </c>
      <c r="F125" t="s">
        <v>233</v>
      </c>
      <c r="G125" t="s">
        <v>292</v>
      </c>
      <c r="H125" t="s">
        <v>362</v>
      </c>
      <c r="I125" t="s">
        <v>1667</v>
      </c>
      <c r="J125" t="s">
        <v>1816</v>
      </c>
      <c r="K125" t="s">
        <v>1669</v>
      </c>
      <c r="L125" s="10">
        <v>73097.570000000007</v>
      </c>
    </row>
    <row r="126" spans="1:15" x14ac:dyDescent="0.3">
      <c r="A126">
        <v>2023</v>
      </c>
      <c r="B126" t="s">
        <v>772</v>
      </c>
      <c r="C126" t="s">
        <v>101</v>
      </c>
      <c r="D126" t="s">
        <v>361</v>
      </c>
      <c r="E126" t="s">
        <v>1406</v>
      </c>
      <c r="F126" t="s">
        <v>233</v>
      </c>
      <c r="G126" t="s">
        <v>292</v>
      </c>
      <c r="H126" t="s">
        <v>362</v>
      </c>
      <c r="I126" t="s">
        <v>1667</v>
      </c>
      <c r="J126" t="s">
        <v>1817</v>
      </c>
      <c r="K126" t="s">
        <v>1669</v>
      </c>
      <c r="L126" s="10">
        <v>66314.803</v>
      </c>
    </row>
    <row r="127" spans="1:15" x14ac:dyDescent="0.3">
      <c r="A127">
        <v>2023</v>
      </c>
      <c r="B127" t="s">
        <v>772</v>
      </c>
      <c r="C127" t="s">
        <v>101</v>
      </c>
      <c r="D127" t="s">
        <v>361</v>
      </c>
      <c r="E127" t="s">
        <v>1406</v>
      </c>
      <c r="F127" t="s">
        <v>233</v>
      </c>
      <c r="G127" t="s">
        <v>292</v>
      </c>
      <c r="H127" t="s">
        <v>362</v>
      </c>
      <c r="I127" t="s">
        <v>1667</v>
      </c>
      <c r="J127" t="s">
        <v>1818</v>
      </c>
      <c r="K127" t="s">
        <v>1669</v>
      </c>
      <c r="L127" s="10">
        <v>6782.7669999999998</v>
      </c>
    </row>
    <row r="128" spans="1:15" x14ac:dyDescent="0.3">
      <c r="A128">
        <v>2023</v>
      </c>
      <c r="B128" t="s">
        <v>772</v>
      </c>
      <c r="C128" t="s">
        <v>14</v>
      </c>
      <c r="D128" t="s">
        <v>18</v>
      </c>
      <c r="E128" t="s">
        <v>1126</v>
      </c>
      <c r="F128" t="s">
        <v>11</v>
      </c>
      <c r="G128" t="s">
        <v>19</v>
      </c>
      <c r="H128" t="s">
        <v>16</v>
      </c>
      <c r="I128" t="s">
        <v>1655</v>
      </c>
      <c r="J128" t="s">
        <v>1657</v>
      </c>
      <c r="K128" t="s">
        <v>1549</v>
      </c>
      <c r="L128" s="10">
        <v>486</v>
      </c>
      <c r="O128" s="21" t="s">
        <v>1793</v>
      </c>
    </row>
    <row r="129" spans="1:15" x14ac:dyDescent="0.3">
      <c r="A129">
        <v>2023</v>
      </c>
      <c r="B129" t="s">
        <v>772</v>
      </c>
      <c r="C129" t="s">
        <v>14</v>
      </c>
      <c r="D129" t="s">
        <v>18</v>
      </c>
      <c r="E129" t="s">
        <v>1126</v>
      </c>
      <c r="F129" t="s">
        <v>11</v>
      </c>
      <c r="G129" t="s">
        <v>19</v>
      </c>
      <c r="H129" t="s">
        <v>16</v>
      </c>
      <c r="I129" t="s">
        <v>1655</v>
      </c>
      <c r="J129" t="s">
        <v>1656</v>
      </c>
      <c r="K129" t="s">
        <v>1549</v>
      </c>
      <c r="L129" s="10">
        <v>7414</v>
      </c>
      <c r="O129" s="21" t="s">
        <v>1793</v>
      </c>
    </row>
    <row r="130" spans="1:15" x14ac:dyDescent="0.3">
      <c r="A130">
        <v>2023</v>
      </c>
      <c r="B130" t="s">
        <v>772</v>
      </c>
      <c r="C130" t="s">
        <v>14</v>
      </c>
      <c r="D130" t="s">
        <v>18</v>
      </c>
      <c r="E130" t="s">
        <v>1126</v>
      </c>
      <c r="F130" t="s">
        <v>11</v>
      </c>
      <c r="G130" t="s">
        <v>19</v>
      </c>
      <c r="H130" t="s">
        <v>16</v>
      </c>
      <c r="I130" t="s">
        <v>1667</v>
      </c>
      <c r="J130" t="s">
        <v>1668</v>
      </c>
      <c r="K130" t="s">
        <v>1711</v>
      </c>
      <c r="L130" s="10">
        <v>595540</v>
      </c>
      <c r="O130" s="21"/>
    </row>
    <row r="131" spans="1:15" x14ac:dyDescent="0.3">
      <c r="A131">
        <v>2023</v>
      </c>
      <c r="B131" t="s">
        <v>772</v>
      </c>
      <c r="C131" t="s">
        <v>14</v>
      </c>
      <c r="D131" t="s">
        <v>18</v>
      </c>
      <c r="E131" t="s">
        <v>1126</v>
      </c>
      <c r="F131" t="s">
        <v>11</v>
      </c>
      <c r="G131" t="s">
        <v>19</v>
      </c>
      <c r="H131" t="s">
        <v>16</v>
      </c>
      <c r="I131" t="s">
        <v>1667</v>
      </c>
      <c r="J131" t="s">
        <v>1794</v>
      </c>
      <c r="K131" t="s">
        <v>1711</v>
      </c>
      <c r="L131" s="10">
        <v>595540</v>
      </c>
      <c r="O131" s="21"/>
    </row>
    <row r="132" spans="1:15" x14ac:dyDescent="0.3">
      <c r="A132">
        <v>2023</v>
      </c>
      <c r="B132" t="s">
        <v>772</v>
      </c>
      <c r="C132" t="s">
        <v>14</v>
      </c>
      <c r="D132" t="s">
        <v>18</v>
      </c>
      <c r="E132" t="s">
        <v>1126</v>
      </c>
      <c r="F132" t="s">
        <v>11</v>
      </c>
      <c r="G132" t="s">
        <v>19</v>
      </c>
      <c r="H132" t="s">
        <v>16</v>
      </c>
      <c r="I132" t="s">
        <v>1667</v>
      </c>
      <c r="J132" t="s">
        <v>1795</v>
      </c>
      <c r="K132" t="s">
        <v>1796</v>
      </c>
      <c r="L132" s="10">
        <v>0.02</v>
      </c>
      <c r="O132" s="21"/>
    </row>
    <row r="133" spans="1:15" x14ac:dyDescent="0.3">
      <c r="A133">
        <v>2023</v>
      </c>
      <c r="B133" t="s">
        <v>772</v>
      </c>
      <c r="C133" t="s">
        <v>14</v>
      </c>
      <c r="D133" t="s">
        <v>18</v>
      </c>
      <c r="E133" t="s">
        <v>1126</v>
      </c>
      <c r="F133" t="s">
        <v>11</v>
      </c>
      <c r="G133" t="s">
        <v>19</v>
      </c>
      <c r="H133" t="s">
        <v>16</v>
      </c>
      <c r="I133" t="s">
        <v>1667</v>
      </c>
      <c r="J133" t="s">
        <v>1795</v>
      </c>
      <c r="K133" t="s">
        <v>1797</v>
      </c>
      <c r="L133" s="10">
        <v>0.08</v>
      </c>
      <c r="O133" s="21"/>
    </row>
    <row r="134" spans="1:15" x14ac:dyDescent="0.3">
      <c r="A134">
        <v>2023</v>
      </c>
      <c r="B134" t="s">
        <v>772</v>
      </c>
      <c r="C134" t="s">
        <v>14</v>
      </c>
      <c r="D134" t="s">
        <v>18</v>
      </c>
      <c r="E134" t="s">
        <v>1126</v>
      </c>
      <c r="F134" t="s">
        <v>11</v>
      </c>
      <c r="G134" t="s">
        <v>19</v>
      </c>
      <c r="H134" t="s">
        <v>16</v>
      </c>
      <c r="I134" t="s">
        <v>1667</v>
      </c>
      <c r="J134" t="s">
        <v>1712</v>
      </c>
      <c r="K134" t="s">
        <v>1711</v>
      </c>
      <c r="L134" s="10">
        <v>6298809</v>
      </c>
      <c r="O134" s="21"/>
    </row>
    <row r="135" spans="1:15" x14ac:dyDescent="0.3">
      <c r="A135">
        <v>2023</v>
      </c>
      <c r="B135" t="s">
        <v>772</v>
      </c>
      <c r="C135" t="s">
        <v>14</v>
      </c>
      <c r="D135" t="s">
        <v>18</v>
      </c>
      <c r="E135" t="s">
        <v>1126</v>
      </c>
      <c r="F135" t="s">
        <v>11</v>
      </c>
      <c r="G135" t="s">
        <v>19</v>
      </c>
      <c r="H135" t="s">
        <v>16</v>
      </c>
      <c r="I135" t="s">
        <v>1667</v>
      </c>
      <c r="J135" t="s">
        <v>1798</v>
      </c>
      <c r="K135" t="s">
        <v>1711</v>
      </c>
      <c r="L135" s="10">
        <v>4374352</v>
      </c>
      <c r="O135" s="21"/>
    </row>
    <row r="136" spans="1:15" x14ac:dyDescent="0.3">
      <c r="A136">
        <v>2023</v>
      </c>
      <c r="B136" t="s">
        <v>772</v>
      </c>
      <c r="C136" t="s">
        <v>14</v>
      </c>
      <c r="D136" t="s">
        <v>18</v>
      </c>
      <c r="E136" t="s">
        <v>1126</v>
      </c>
      <c r="F136" t="s">
        <v>11</v>
      </c>
      <c r="G136" t="s">
        <v>19</v>
      </c>
      <c r="H136" t="s">
        <v>16</v>
      </c>
      <c r="I136" t="s">
        <v>1682</v>
      </c>
      <c r="J136" t="s">
        <v>1803</v>
      </c>
      <c r="K136" t="s">
        <v>1549</v>
      </c>
      <c r="L136" s="10">
        <v>106914518</v>
      </c>
      <c r="O136" s="21"/>
    </row>
    <row r="137" spans="1:15" x14ac:dyDescent="0.3">
      <c r="A137">
        <v>2023</v>
      </c>
      <c r="B137" t="s">
        <v>772</v>
      </c>
      <c r="C137" t="s">
        <v>14</v>
      </c>
      <c r="D137" t="s">
        <v>18</v>
      </c>
      <c r="E137" t="s">
        <v>1126</v>
      </c>
      <c r="F137" t="s">
        <v>11</v>
      </c>
      <c r="G137" t="s">
        <v>19</v>
      </c>
      <c r="H137" t="s">
        <v>16</v>
      </c>
      <c r="I137" t="s">
        <v>1682</v>
      </c>
      <c r="J137" t="s">
        <v>1804</v>
      </c>
      <c r="K137" t="s">
        <v>1549</v>
      </c>
      <c r="L137" s="10">
        <v>3156881</v>
      </c>
      <c r="O137" s="21"/>
    </row>
    <row r="138" spans="1:15" x14ac:dyDescent="0.3">
      <c r="A138">
        <v>2023</v>
      </c>
      <c r="B138" t="s">
        <v>772</v>
      </c>
      <c r="C138" t="s">
        <v>14</v>
      </c>
      <c r="D138" t="s">
        <v>18</v>
      </c>
      <c r="E138" t="s">
        <v>1126</v>
      </c>
      <c r="F138" t="s">
        <v>11</v>
      </c>
      <c r="G138" t="s">
        <v>19</v>
      </c>
      <c r="H138" t="s">
        <v>16</v>
      </c>
      <c r="I138" t="s">
        <v>1682</v>
      </c>
      <c r="J138" t="s">
        <v>1802</v>
      </c>
      <c r="K138" t="s">
        <v>1549</v>
      </c>
      <c r="L138" s="10">
        <v>110071399</v>
      </c>
      <c r="O138" s="21"/>
    </row>
    <row r="139" spans="1:15" x14ac:dyDescent="0.3">
      <c r="A139">
        <v>2023</v>
      </c>
      <c r="B139" t="s">
        <v>772</v>
      </c>
      <c r="C139" t="s">
        <v>14</v>
      </c>
      <c r="D139" t="s">
        <v>18</v>
      </c>
      <c r="E139" t="s">
        <v>1126</v>
      </c>
      <c r="F139" t="s">
        <v>11</v>
      </c>
      <c r="G139" t="s">
        <v>19</v>
      </c>
      <c r="H139" t="s">
        <v>16</v>
      </c>
      <c r="I139" t="s">
        <v>1681</v>
      </c>
      <c r="J139" t="s">
        <v>1805</v>
      </c>
      <c r="K139" t="s">
        <v>1549</v>
      </c>
      <c r="L139" s="10">
        <v>84640098</v>
      </c>
      <c r="O139" s="21"/>
    </row>
    <row r="140" spans="1:15" x14ac:dyDescent="0.3">
      <c r="A140">
        <v>2023</v>
      </c>
      <c r="B140" t="s">
        <v>772</v>
      </c>
      <c r="C140" t="s">
        <v>14</v>
      </c>
      <c r="D140" t="s">
        <v>18</v>
      </c>
      <c r="E140" t="s">
        <v>1126</v>
      </c>
      <c r="F140" t="s">
        <v>11</v>
      </c>
      <c r="G140" t="s">
        <v>19</v>
      </c>
      <c r="H140" t="s">
        <v>16</v>
      </c>
      <c r="I140" t="s">
        <v>1681</v>
      </c>
      <c r="J140" t="s">
        <v>1806</v>
      </c>
      <c r="K140" t="s">
        <v>1549</v>
      </c>
      <c r="L140" s="10">
        <v>3155580</v>
      </c>
      <c r="O140" s="21"/>
    </row>
    <row r="141" spans="1:15" x14ac:dyDescent="0.3">
      <c r="A141">
        <v>2023</v>
      </c>
      <c r="B141" t="s">
        <v>772</v>
      </c>
      <c r="C141" t="s">
        <v>14</v>
      </c>
      <c r="D141" t="s">
        <v>18</v>
      </c>
      <c r="E141" t="s">
        <v>1126</v>
      </c>
      <c r="F141" t="s">
        <v>11</v>
      </c>
      <c r="G141" t="s">
        <v>19</v>
      </c>
      <c r="H141" t="s">
        <v>16</v>
      </c>
      <c r="I141" t="s">
        <v>1681</v>
      </c>
      <c r="J141" t="s">
        <v>1807</v>
      </c>
      <c r="K141" t="s">
        <v>1549</v>
      </c>
      <c r="L141" s="10">
        <v>81484518</v>
      </c>
      <c r="O141" s="21"/>
    </row>
    <row r="142" spans="1:15" x14ac:dyDescent="0.3">
      <c r="A142">
        <v>2023</v>
      </c>
      <c r="B142" t="s">
        <v>772</v>
      </c>
      <c r="C142" t="s">
        <v>14</v>
      </c>
      <c r="D142" t="s">
        <v>18</v>
      </c>
      <c r="E142" t="s">
        <v>1126</v>
      </c>
      <c r="F142" t="s">
        <v>11</v>
      </c>
      <c r="G142" t="s">
        <v>19</v>
      </c>
      <c r="H142" t="s">
        <v>16</v>
      </c>
      <c r="I142" t="s">
        <v>1681</v>
      </c>
      <c r="J142" t="s">
        <v>1808</v>
      </c>
      <c r="K142" t="s">
        <v>1549</v>
      </c>
      <c r="L142" s="10">
        <v>25430000</v>
      </c>
      <c r="O142" s="21"/>
    </row>
    <row r="143" spans="1:15" x14ac:dyDescent="0.3">
      <c r="A143">
        <v>2023</v>
      </c>
      <c r="B143" t="s">
        <v>772</v>
      </c>
      <c r="C143" t="s">
        <v>14</v>
      </c>
      <c r="D143" t="s">
        <v>18</v>
      </c>
      <c r="E143" t="s">
        <v>1126</v>
      </c>
      <c r="F143" t="s">
        <v>11</v>
      </c>
      <c r="G143" t="s">
        <v>19</v>
      </c>
      <c r="H143" t="s">
        <v>16</v>
      </c>
      <c r="I143" t="s">
        <v>1681</v>
      </c>
      <c r="J143" t="s">
        <v>1809</v>
      </c>
      <c r="K143" t="s">
        <v>1549</v>
      </c>
      <c r="L143" s="10">
        <v>110070098</v>
      </c>
      <c r="O143" s="21"/>
    </row>
    <row r="144" spans="1:15" x14ac:dyDescent="0.3">
      <c r="A144">
        <v>2023</v>
      </c>
      <c r="B144" t="s">
        <v>772</v>
      </c>
      <c r="C144" t="s">
        <v>14</v>
      </c>
      <c r="D144" t="s">
        <v>18</v>
      </c>
      <c r="E144" t="s">
        <v>1126</v>
      </c>
      <c r="F144" t="s">
        <v>11</v>
      </c>
      <c r="G144" t="s">
        <v>19</v>
      </c>
      <c r="H144" t="s">
        <v>16</v>
      </c>
      <c r="I144" t="s">
        <v>1681</v>
      </c>
      <c r="J144" t="s">
        <v>1810</v>
      </c>
      <c r="K144" t="s">
        <v>1549</v>
      </c>
      <c r="L144" s="10">
        <v>3155580</v>
      </c>
      <c r="O144" s="21"/>
    </row>
    <row r="145" spans="1:15" x14ac:dyDescent="0.3">
      <c r="A145">
        <v>2023</v>
      </c>
      <c r="B145" t="s">
        <v>772</v>
      </c>
      <c r="C145" t="s">
        <v>14</v>
      </c>
      <c r="D145" t="s">
        <v>18</v>
      </c>
      <c r="E145" t="s">
        <v>1126</v>
      </c>
      <c r="F145" t="s">
        <v>11</v>
      </c>
      <c r="G145" t="s">
        <v>19</v>
      </c>
      <c r="H145" t="s">
        <v>16</v>
      </c>
      <c r="I145" t="s">
        <v>1681</v>
      </c>
      <c r="J145" t="s">
        <v>1811</v>
      </c>
      <c r="K145" t="s">
        <v>1549</v>
      </c>
      <c r="L145" s="10">
        <v>106914518</v>
      </c>
      <c r="O145" s="21"/>
    </row>
    <row r="146" spans="1:15" x14ac:dyDescent="0.3">
      <c r="A146">
        <v>2023</v>
      </c>
      <c r="B146" t="s">
        <v>772</v>
      </c>
      <c r="C146" t="s">
        <v>14</v>
      </c>
      <c r="D146" t="s">
        <v>18</v>
      </c>
      <c r="E146" t="s">
        <v>1126</v>
      </c>
      <c r="F146" t="s">
        <v>11</v>
      </c>
      <c r="G146" t="s">
        <v>19</v>
      </c>
      <c r="H146" t="s">
        <v>16</v>
      </c>
      <c r="I146" t="s">
        <v>1713</v>
      </c>
      <c r="J146" t="s">
        <v>1813</v>
      </c>
      <c r="K146" t="s">
        <v>1697</v>
      </c>
      <c r="L146" s="10">
        <v>64093</v>
      </c>
      <c r="O146" s="21"/>
    </row>
    <row r="147" spans="1:15" x14ac:dyDescent="0.3">
      <c r="A147">
        <v>2023</v>
      </c>
      <c r="B147" t="s">
        <v>772</v>
      </c>
      <c r="C147" t="s">
        <v>14</v>
      </c>
      <c r="D147" t="s">
        <v>18</v>
      </c>
      <c r="E147" t="s">
        <v>1126</v>
      </c>
      <c r="F147" t="s">
        <v>11</v>
      </c>
      <c r="G147" t="s">
        <v>19</v>
      </c>
      <c r="H147" t="s">
        <v>16</v>
      </c>
      <c r="I147" t="s">
        <v>1713</v>
      </c>
      <c r="J147" t="s">
        <v>1814</v>
      </c>
      <c r="K147" t="s">
        <v>1697</v>
      </c>
      <c r="L147" s="10">
        <v>3399</v>
      </c>
      <c r="O147" s="21"/>
    </row>
    <row r="148" spans="1:15" x14ac:dyDescent="0.3">
      <c r="A148">
        <v>2023</v>
      </c>
      <c r="B148" t="s">
        <v>772</v>
      </c>
      <c r="C148" t="s">
        <v>14</v>
      </c>
      <c r="D148" t="s">
        <v>18</v>
      </c>
      <c r="E148" t="s">
        <v>1126</v>
      </c>
      <c r="F148" t="s">
        <v>11</v>
      </c>
      <c r="G148" t="s">
        <v>19</v>
      </c>
      <c r="H148" t="s">
        <v>16</v>
      </c>
      <c r="I148" t="s">
        <v>1713</v>
      </c>
      <c r="J148" t="s">
        <v>1815</v>
      </c>
      <c r="K148" t="s">
        <v>1697</v>
      </c>
      <c r="L148" s="10">
        <v>60694</v>
      </c>
      <c r="O148" s="21"/>
    </row>
    <row r="149" spans="1:15" x14ac:dyDescent="0.3">
      <c r="A149">
        <v>2023</v>
      </c>
      <c r="B149" t="s">
        <v>1600</v>
      </c>
      <c r="C149" t="s">
        <v>14</v>
      </c>
      <c r="D149" t="s">
        <v>20</v>
      </c>
      <c r="E149" t="s">
        <v>1902</v>
      </c>
      <c r="F149" t="s">
        <v>720</v>
      </c>
      <c r="G149" t="s">
        <v>720</v>
      </c>
      <c r="H149" t="s">
        <v>720</v>
      </c>
      <c r="I149" t="s">
        <v>1655</v>
      </c>
      <c r="J149" t="s">
        <v>1657</v>
      </c>
      <c r="K149" t="s">
        <v>1549</v>
      </c>
      <c r="L149" s="10">
        <v>442</v>
      </c>
      <c r="O149" s="21" t="s">
        <v>1793</v>
      </c>
    </row>
    <row r="150" spans="1:15" x14ac:dyDescent="0.3">
      <c r="A150">
        <v>2023</v>
      </c>
      <c r="B150" t="s">
        <v>1600</v>
      </c>
      <c r="C150" t="s">
        <v>14</v>
      </c>
      <c r="D150" t="s">
        <v>20</v>
      </c>
      <c r="E150" t="s">
        <v>1902</v>
      </c>
      <c r="F150" t="s">
        <v>720</v>
      </c>
      <c r="G150" t="s">
        <v>720</v>
      </c>
      <c r="H150" t="s">
        <v>720</v>
      </c>
      <c r="I150" t="s">
        <v>1655</v>
      </c>
      <c r="J150" t="s">
        <v>1656</v>
      </c>
      <c r="K150" t="s">
        <v>1549</v>
      </c>
      <c r="L150" s="10">
        <v>6726</v>
      </c>
      <c r="O150" s="21" t="s">
        <v>1793</v>
      </c>
    </row>
    <row r="151" spans="1:15" x14ac:dyDescent="0.3">
      <c r="A151">
        <v>2023</v>
      </c>
      <c r="B151" t="s">
        <v>1600</v>
      </c>
      <c r="C151" t="s">
        <v>14</v>
      </c>
      <c r="D151" t="s">
        <v>20</v>
      </c>
      <c r="E151" t="s">
        <v>1902</v>
      </c>
      <c r="F151" t="s">
        <v>720</v>
      </c>
      <c r="G151" t="s">
        <v>720</v>
      </c>
      <c r="H151" t="s">
        <v>720</v>
      </c>
      <c r="I151" t="s">
        <v>1667</v>
      </c>
      <c r="J151" t="s">
        <v>1668</v>
      </c>
      <c r="K151" t="s">
        <v>1711</v>
      </c>
      <c r="L151" s="10">
        <v>968789</v>
      </c>
      <c r="O151" s="21"/>
    </row>
    <row r="152" spans="1:15" x14ac:dyDescent="0.3">
      <c r="A152">
        <v>2023</v>
      </c>
      <c r="B152" t="s">
        <v>1600</v>
      </c>
      <c r="C152" t="s">
        <v>14</v>
      </c>
      <c r="D152" t="s">
        <v>20</v>
      </c>
      <c r="E152" t="s">
        <v>1902</v>
      </c>
      <c r="F152" t="s">
        <v>720</v>
      </c>
      <c r="G152" t="s">
        <v>720</v>
      </c>
      <c r="H152" t="s">
        <v>720</v>
      </c>
      <c r="I152" t="s">
        <v>1667</v>
      </c>
      <c r="J152" t="s">
        <v>1794</v>
      </c>
      <c r="K152" t="s">
        <v>1711</v>
      </c>
      <c r="L152" s="10">
        <v>968789</v>
      </c>
      <c r="O152" s="21"/>
    </row>
    <row r="153" spans="1:15" x14ac:dyDescent="0.3">
      <c r="A153">
        <v>2023</v>
      </c>
      <c r="B153" t="s">
        <v>1600</v>
      </c>
      <c r="C153" t="s">
        <v>14</v>
      </c>
      <c r="D153" t="s">
        <v>20</v>
      </c>
      <c r="E153" t="s">
        <v>1902</v>
      </c>
      <c r="F153" t="s">
        <v>720</v>
      </c>
      <c r="G153" t="s">
        <v>720</v>
      </c>
      <c r="H153" t="s">
        <v>720</v>
      </c>
      <c r="I153" t="s">
        <v>1667</v>
      </c>
      <c r="J153" t="s">
        <v>1795</v>
      </c>
      <c r="K153" t="s">
        <v>1796</v>
      </c>
      <c r="L153" s="10">
        <v>0.25211488183174835</v>
      </c>
      <c r="O153" s="21"/>
    </row>
    <row r="154" spans="1:15" x14ac:dyDescent="0.3">
      <c r="A154">
        <v>2023</v>
      </c>
      <c r="B154" t="s">
        <v>1600</v>
      </c>
      <c r="C154" t="s">
        <v>14</v>
      </c>
      <c r="D154" t="s">
        <v>20</v>
      </c>
      <c r="E154" t="s">
        <v>1902</v>
      </c>
      <c r="F154" t="s">
        <v>720</v>
      </c>
      <c r="G154" t="s">
        <v>720</v>
      </c>
      <c r="H154" t="s">
        <v>720</v>
      </c>
      <c r="I154" t="s">
        <v>1667</v>
      </c>
      <c r="J154" t="s">
        <v>1795</v>
      </c>
      <c r="K154" t="s">
        <v>1797</v>
      </c>
      <c r="L154" s="10">
        <v>2.24430424698344</v>
      </c>
      <c r="O154" s="21"/>
    </row>
    <row r="155" spans="1:15" x14ac:dyDescent="0.3">
      <c r="A155">
        <v>2023</v>
      </c>
      <c r="B155" t="s">
        <v>1600</v>
      </c>
      <c r="C155" t="s">
        <v>14</v>
      </c>
      <c r="D155" t="s">
        <v>20</v>
      </c>
      <c r="E155" t="s">
        <v>1902</v>
      </c>
      <c r="F155" t="s">
        <v>720</v>
      </c>
      <c r="G155" t="s">
        <v>720</v>
      </c>
      <c r="H155" t="s">
        <v>720</v>
      </c>
      <c r="I155" t="s">
        <v>1667</v>
      </c>
      <c r="J155" t="s">
        <v>1712</v>
      </c>
      <c r="K155" t="s">
        <v>1711</v>
      </c>
      <c r="L155" s="10">
        <v>1400259</v>
      </c>
      <c r="O155" s="21"/>
    </row>
    <row r="156" spans="1:15" x14ac:dyDescent="0.3">
      <c r="A156">
        <v>2023</v>
      </c>
      <c r="B156" t="s">
        <v>1600</v>
      </c>
      <c r="C156" t="s">
        <v>14</v>
      </c>
      <c r="D156" t="s">
        <v>20</v>
      </c>
      <c r="E156" t="s">
        <v>1902</v>
      </c>
      <c r="F156" t="s">
        <v>720</v>
      </c>
      <c r="G156" t="s">
        <v>720</v>
      </c>
      <c r="H156" t="s">
        <v>720</v>
      </c>
      <c r="I156" t="s">
        <v>1667</v>
      </c>
      <c r="J156" t="s">
        <v>1798</v>
      </c>
      <c r="K156" t="s">
        <v>1711</v>
      </c>
      <c r="L156" s="10">
        <v>1993390</v>
      </c>
      <c r="O156" s="21"/>
    </row>
    <row r="157" spans="1:15" x14ac:dyDescent="0.3">
      <c r="A157">
        <v>2023</v>
      </c>
      <c r="B157" t="s">
        <v>1600</v>
      </c>
      <c r="C157" t="s">
        <v>14</v>
      </c>
      <c r="D157" t="s">
        <v>20</v>
      </c>
      <c r="E157" t="s">
        <v>1902</v>
      </c>
      <c r="F157" t="s">
        <v>720</v>
      </c>
      <c r="G157" t="s">
        <v>720</v>
      </c>
      <c r="H157" t="s">
        <v>720</v>
      </c>
      <c r="I157" t="s">
        <v>1682</v>
      </c>
      <c r="J157" t="s">
        <v>1803</v>
      </c>
      <c r="K157" t="s">
        <v>1549</v>
      </c>
      <c r="L157" s="10">
        <v>11938996.398352319</v>
      </c>
      <c r="O157" s="21"/>
    </row>
    <row r="158" spans="1:15" x14ac:dyDescent="0.3">
      <c r="A158">
        <v>2023</v>
      </c>
      <c r="B158" t="s">
        <v>1600</v>
      </c>
      <c r="C158" t="s">
        <v>14</v>
      </c>
      <c r="D158" t="s">
        <v>20</v>
      </c>
      <c r="E158" t="s">
        <v>1902</v>
      </c>
      <c r="F158" t="s">
        <v>720</v>
      </c>
      <c r="G158" t="s">
        <v>720</v>
      </c>
      <c r="H158" t="s">
        <v>720</v>
      </c>
      <c r="I158" t="s">
        <v>1682</v>
      </c>
      <c r="J158" t="s">
        <v>1804</v>
      </c>
      <c r="K158" t="s">
        <v>1549</v>
      </c>
      <c r="L158" s="10">
        <v>24772921.703647669</v>
      </c>
      <c r="O158" s="21"/>
    </row>
    <row r="159" spans="1:15" x14ac:dyDescent="0.3">
      <c r="A159">
        <v>2023</v>
      </c>
      <c r="B159" t="s">
        <v>1600</v>
      </c>
      <c r="C159" t="s">
        <v>14</v>
      </c>
      <c r="D159" t="s">
        <v>20</v>
      </c>
      <c r="E159" t="s">
        <v>1902</v>
      </c>
      <c r="F159" t="s">
        <v>720</v>
      </c>
      <c r="G159" t="s">
        <v>720</v>
      </c>
      <c r="H159" t="s">
        <v>720</v>
      </c>
      <c r="I159" t="s">
        <v>1682</v>
      </c>
      <c r="J159" t="s">
        <v>1802</v>
      </c>
      <c r="K159" t="s">
        <v>1549</v>
      </c>
      <c r="L159" s="10">
        <v>36711918.101999991</v>
      </c>
      <c r="O159" s="21"/>
    </row>
    <row r="160" spans="1:15" x14ac:dyDescent="0.3">
      <c r="A160">
        <v>2023</v>
      </c>
      <c r="B160" t="s">
        <v>1600</v>
      </c>
      <c r="C160" t="s">
        <v>14</v>
      </c>
      <c r="D160" t="s">
        <v>20</v>
      </c>
      <c r="E160" t="s">
        <v>1902</v>
      </c>
      <c r="F160" t="s">
        <v>720</v>
      </c>
      <c r="G160" t="s">
        <v>720</v>
      </c>
      <c r="H160" t="s">
        <v>720</v>
      </c>
      <c r="I160" t="s">
        <v>1681</v>
      </c>
      <c r="J160" t="s">
        <v>1805</v>
      </c>
      <c r="K160" t="s">
        <v>1549</v>
      </c>
      <c r="L160" s="10">
        <v>32867064.101999987</v>
      </c>
      <c r="O160" s="21"/>
    </row>
    <row r="161" spans="1:15" x14ac:dyDescent="0.3">
      <c r="A161">
        <v>2023</v>
      </c>
      <c r="B161" t="s">
        <v>1600</v>
      </c>
      <c r="C161" t="s">
        <v>14</v>
      </c>
      <c r="D161" t="s">
        <v>20</v>
      </c>
      <c r="E161" t="s">
        <v>1902</v>
      </c>
      <c r="F161" t="s">
        <v>720</v>
      </c>
      <c r="G161" t="s">
        <v>720</v>
      </c>
      <c r="H161" t="s">
        <v>720</v>
      </c>
      <c r="I161" t="s">
        <v>1681</v>
      </c>
      <c r="J161" t="s">
        <v>1806</v>
      </c>
      <c r="K161" t="s">
        <v>1549</v>
      </c>
      <c r="L161" s="10">
        <v>20928067.703647669</v>
      </c>
      <c r="O161" s="21"/>
    </row>
    <row r="162" spans="1:15" x14ac:dyDescent="0.3">
      <c r="A162">
        <v>2023</v>
      </c>
      <c r="B162" t="s">
        <v>1600</v>
      </c>
      <c r="C162" t="s">
        <v>14</v>
      </c>
      <c r="D162" t="s">
        <v>20</v>
      </c>
      <c r="E162" t="s">
        <v>1902</v>
      </c>
      <c r="F162" t="s">
        <v>720</v>
      </c>
      <c r="G162" t="s">
        <v>720</v>
      </c>
      <c r="H162" t="s">
        <v>720</v>
      </c>
      <c r="I162" t="s">
        <v>1681</v>
      </c>
      <c r="J162" t="s">
        <v>1807</v>
      </c>
      <c r="K162" t="s">
        <v>1549</v>
      </c>
      <c r="L162" s="10">
        <v>11938996.398352319</v>
      </c>
      <c r="O162" s="21"/>
    </row>
    <row r="163" spans="1:15" x14ac:dyDescent="0.3">
      <c r="A163">
        <v>2023</v>
      </c>
      <c r="B163" t="s">
        <v>1600</v>
      </c>
      <c r="C163" t="s">
        <v>14</v>
      </c>
      <c r="D163" t="s">
        <v>20</v>
      </c>
      <c r="E163" t="s">
        <v>1902</v>
      </c>
      <c r="F163" t="s">
        <v>720</v>
      </c>
      <c r="G163" t="s">
        <v>720</v>
      </c>
      <c r="H163" t="s">
        <v>720</v>
      </c>
      <c r="I163" t="s">
        <v>1681</v>
      </c>
      <c r="J163" t="s">
        <v>1808</v>
      </c>
      <c r="K163" t="s">
        <v>1549</v>
      </c>
      <c r="L163" s="10">
        <v>3842647</v>
      </c>
      <c r="O163" s="21"/>
    </row>
    <row r="164" spans="1:15" x14ac:dyDescent="0.3">
      <c r="A164">
        <v>2023</v>
      </c>
      <c r="B164" t="s">
        <v>1600</v>
      </c>
      <c r="C164" t="s">
        <v>14</v>
      </c>
      <c r="D164" t="s">
        <v>20</v>
      </c>
      <c r="E164" t="s">
        <v>1902</v>
      </c>
      <c r="F164" t="s">
        <v>720</v>
      </c>
      <c r="G164" t="s">
        <v>720</v>
      </c>
      <c r="H164" t="s">
        <v>720</v>
      </c>
      <c r="I164" t="s">
        <v>1681</v>
      </c>
      <c r="J164" t="s">
        <v>1809</v>
      </c>
      <c r="K164" t="s">
        <v>1549</v>
      </c>
      <c r="L164" s="10">
        <v>36709711.101999983</v>
      </c>
      <c r="O164" s="21"/>
    </row>
    <row r="165" spans="1:15" x14ac:dyDescent="0.3">
      <c r="A165">
        <v>2023</v>
      </c>
      <c r="B165" t="s">
        <v>1600</v>
      </c>
      <c r="C165" t="s">
        <v>14</v>
      </c>
      <c r="D165" t="s">
        <v>20</v>
      </c>
      <c r="E165" t="s">
        <v>1902</v>
      </c>
      <c r="F165" t="s">
        <v>720</v>
      </c>
      <c r="G165" t="s">
        <v>720</v>
      </c>
      <c r="H165" t="s">
        <v>720</v>
      </c>
      <c r="I165" t="s">
        <v>1681</v>
      </c>
      <c r="J165" t="s">
        <v>1810</v>
      </c>
      <c r="K165" t="s">
        <v>1549</v>
      </c>
      <c r="L165" s="10">
        <v>24770714.703647669</v>
      </c>
      <c r="O165" s="21"/>
    </row>
    <row r="166" spans="1:15" x14ac:dyDescent="0.3">
      <c r="A166">
        <v>2023</v>
      </c>
      <c r="B166" t="s">
        <v>1600</v>
      </c>
      <c r="C166" t="s">
        <v>14</v>
      </c>
      <c r="D166" t="s">
        <v>20</v>
      </c>
      <c r="E166" t="s">
        <v>1902</v>
      </c>
      <c r="F166" t="s">
        <v>720</v>
      </c>
      <c r="G166" t="s">
        <v>720</v>
      </c>
      <c r="H166" t="s">
        <v>720</v>
      </c>
      <c r="I166" t="s">
        <v>1681</v>
      </c>
      <c r="J166" t="s">
        <v>1811</v>
      </c>
      <c r="K166" t="s">
        <v>1549</v>
      </c>
      <c r="L166" s="10">
        <v>11938996.398352319</v>
      </c>
      <c r="O166" s="21"/>
    </row>
    <row r="167" spans="1:15" x14ac:dyDescent="0.3">
      <c r="A167">
        <v>2023</v>
      </c>
      <c r="B167" t="s">
        <v>1600</v>
      </c>
      <c r="C167" t="s">
        <v>14</v>
      </c>
      <c r="D167" t="s">
        <v>20</v>
      </c>
      <c r="E167" t="s">
        <v>1902</v>
      </c>
      <c r="F167" t="s">
        <v>720</v>
      </c>
      <c r="G167" t="s">
        <v>720</v>
      </c>
      <c r="H167" t="s">
        <v>720</v>
      </c>
      <c r="I167" t="s">
        <v>1713</v>
      </c>
      <c r="J167" t="s">
        <v>1813</v>
      </c>
      <c r="K167" t="s">
        <v>1697</v>
      </c>
      <c r="L167" s="10">
        <v>3595.51</v>
      </c>
      <c r="O167" s="21"/>
    </row>
    <row r="168" spans="1:15" x14ac:dyDescent="0.3">
      <c r="A168">
        <v>2023</v>
      </c>
      <c r="B168" t="s">
        <v>1600</v>
      </c>
      <c r="C168" t="s">
        <v>14</v>
      </c>
      <c r="D168" t="s">
        <v>20</v>
      </c>
      <c r="E168" t="s">
        <v>1902</v>
      </c>
      <c r="F168" t="s">
        <v>720</v>
      </c>
      <c r="G168" t="s">
        <v>720</v>
      </c>
      <c r="H168" t="s">
        <v>720</v>
      </c>
      <c r="I168" t="s">
        <v>1713</v>
      </c>
      <c r="J168" t="s">
        <v>1814</v>
      </c>
      <c r="K168" t="s">
        <v>1697</v>
      </c>
      <c r="L168" s="10">
        <v>2252.0700000000002</v>
      </c>
      <c r="O168" s="21"/>
    </row>
    <row r="169" spans="1:15" x14ac:dyDescent="0.3">
      <c r="A169">
        <v>2023</v>
      </c>
      <c r="B169" t="s">
        <v>1600</v>
      </c>
      <c r="C169" t="s">
        <v>14</v>
      </c>
      <c r="D169" t="s">
        <v>20</v>
      </c>
      <c r="E169" t="s">
        <v>1902</v>
      </c>
      <c r="F169" t="s">
        <v>720</v>
      </c>
      <c r="G169" t="s">
        <v>720</v>
      </c>
      <c r="H169" t="s">
        <v>720</v>
      </c>
      <c r="I169" t="s">
        <v>1713</v>
      </c>
      <c r="J169" t="s">
        <v>1815</v>
      </c>
      <c r="K169" t="s">
        <v>1697</v>
      </c>
      <c r="L169" s="10">
        <v>1343.44</v>
      </c>
      <c r="O169" s="21"/>
    </row>
    <row r="170" spans="1:15" x14ac:dyDescent="0.3">
      <c r="A170">
        <v>2023</v>
      </c>
      <c r="B170" t="s">
        <v>772</v>
      </c>
      <c r="C170" t="s">
        <v>14</v>
      </c>
      <c r="D170" t="s">
        <v>22</v>
      </c>
      <c r="E170" t="s">
        <v>1128</v>
      </c>
      <c r="F170" t="s">
        <v>11</v>
      </c>
      <c r="G170" t="s">
        <v>13</v>
      </c>
      <c r="H170" t="s">
        <v>16</v>
      </c>
      <c r="I170" t="s">
        <v>1655</v>
      </c>
      <c r="J170" t="s">
        <v>1657</v>
      </c>
      <c r="K170" t="s">
        <v>1549</v>
      </c>
      <c r="L170" s="10">
        <v>238</v>
      </c>
      <c r="O170" s="21" t="s">
        <v>1793</v>
      </c>
    </row>
    <row r="171" spans="1:15" x14ac:dyDescent="0.3">
      <c r="A171">
        <v>2023</v>
      </c>
      <c r="B171" t="s">
        <v>772</v>
      </c>
      <c r="C171" t="s">
        <v>14</v>
      </c>
      <c r="D171" t="s">
        <v>22</v>
      </c>
      <c r="E171" t="s">
        <v>1128</v>
      </c>
      <c r="F171" t="s">
        <v>11</v>
      </c>
      <c r="G171" t="s">
        <v>13</v>
      </c>
      <c r="H171" t="s">
        <v>16</v>
      </c>
      <c r="I171" t="s">
        <v>1655</v>
      </c>
      <c r="J171" t="s">
        <v>1656</v>
      </c>
      <c r="K171" t="s">
        <v>1549</v>
      </c>
      <c r="L171" s="10">
        <v>3625</v>
      </c>
      <c r="O171" s="21" t="s">
        <v>1793</v>
      </c>
    </row>
    <row r="172" spans="1:15" x14ac:dyDescent="0.3">
      <c r="A172">
        <v>2023</v>
      </c>
      <c r="B172" t="s">
        <v>772</v>
      </c>
      <c r="C172" t="s">
        <v>14</v>
      </c>
      <c r="D172" t="s">
        <v>22</v>
      </c>
      <c r="E172" t="s">
        <v>1128</v>
      </c>
      <c r="F172" t="s">
        <v>11</v>
      </c>
      <c r="G172" t="s">
        <v>13</v>
      </c>
      <c r="H172" t="s">
        <v>16</v>
      </c>
      <c r="I172" t="s">
        <v>1667</v>
      </c>
      <c r="J172" t="s">
        <v>1668</v>
      </c>
      <c r="K172" t="s">
        <v>1711</v>
      </c>
      <c r="L172" s="10">
        <v>525400</v>
      </c>
      <c r="O172" s="21"/>
    </row>
    <row r="173" spans="1:15" x14ac:dyDescent="0.3">
      <c r="A173">
        <v>2023</v>
      </c>
      <c r="B173" t="s">
        <v>772</v>
      </c>
      <c r="C173" t="s">
        <v>14</v>
      </c>
      <c r="D173" t="s">
        <v>22</v>
      </c>
      <c r="E173" t="s">
        <v>1128</v>
      </c>
      <c r="F173" t="s">
        <v>11</v>
      </c>
      <c r="G173" t="s">
        <v>13</v>
      </c>
      <c r="H173" t="s">
        <v>16</v>
      </c>
      <c r="I173" t="s">
        <v>1667</v>
      </c>
      <c r="J173" t="s">
        <v>1794</v>
      </c>
      <c r="K173" t="s">
        <v>1711</v>
      </c>
      <c r="L173" s="10">
        <v>525400</v>
      </c>
      <c r="O173" s="21"/>
    </row>
    <row r="174" spans="1:15" x14ac:dyDescent="0.3">
      <c r="A174">
        <v>2023</v>
      </c>
      <c r="B174" t="s">
        <v>772</v>
      </c>
      <c r="C174" t="s">
        <v>14</v>
      </c>
      <c r="D174" t="s">
        <v>22</v>
      </c>
      <c r="E174" t="s">
        <v>1128</v>
      </c>
      <c r="F174" t="s">
        <v>11</v>
      </c>
      <c r="G174" t="s">
        <v>13</v>
      </c>
      <c r="H174" t="s">
        <v>16</v>
      </c>
      <c r="I174" t="s">
        <v>1667</v>
      </c>
      <c r="J174" t="s">
        <v>1795</v>
      </c>
      <c r="K174" t="s">
        <v>1796</v>
      </c>
      <c r="L174" s="10">
        <v>0.27391082165120451</v>
      </c>
      <c r="O174" s="21"/>
    </row>
    <row r="175" spans="1:15" x14ac:dyDescent="0.3">
      <c r="A175">
        <v>2023</v>
      </c>
      <c r="B175" t="s">
        <v>772</v>
      </c>
      <c r="C175" t="s">
        <v>14</v>
      </c>
      <c r="D175" t="s">
        <v>22</v>
      </c>
      <c r="E175" t="s">
        <v>1128</v>
      </c>
      <c r="F175" t="s">
        <v>11</v>
      </c>
      <c r="G175" t="s">
        <v>13</v>
      </c>
      <c r="H175" t="s">
        <v>16</v>
      </c>
      <c r="I175" t="s">
        <v>1667</v>
      </c>
      <c r="J175" t="s">
        <v>1795</v>
      </c>
      <c r="K175" t="s">
        <v>1797</v>
      </c>
      <c r="L175" s="10">
        <v>1.442848265995526</v>
      </c>
      <c r="O175" s="21"/>
    </row>
    <row r="176" spans="1:15" x14ac:dyDescent="0.3">
      <c r="A176">
        <v>2023</v>
      </c>
      <c r="B176" t="s">
        <v>772</v>
      </c>
      <c r="C176" t="s">
        <v>14</v>
      </c>
      <c r="D176" t="s">
        <v>22</v>
      </c>
      <c r="E176" t="s">
        <v>1128</v>
      </c>
      <c r="F176" t="s">
        <v>11</v>
      </c>
      <c r="G176" t="s">
        <v>13</v>
      </c>
      <c r="H176" t="s">
        <v>16</v>
      </c>
      <c r="I176" t="s">
        <v>1667</v>
      </c>
      <c r="J176" t="s">
        <v>1712</v>
      </c>
      <c r="K176" t="s">
        <v>1711</v>
      </c>
      <c r="L176" s="10">
        <v>454993</v>
      </c>
      <c r="O176" s="21"/>
    </row>
    <row r="177" spans="1:15" x14ac:dyDescent="0.3">
      <c r="A177">
        <v>2023</v>
      </c>
      <c r="B177" t="s">
        <v>772</v>
      </c>
      <c r="C177" t="s">
        <v>14</v>
      </c>
      <c r="D177" t="s">
        <v>22</v>
      </c>
      <c r="E177" t="s">
        <v>1128</v>
      </c>
      <c r="F177" t="s">
        <v>11</v>
      </c>
      <c r="G177" t="s">
        <v>13</v>
      </c>
      <c r="H177" t="s">
        <v>16</v>
      </c>
      <c r="I177" t="s">
        <v>1667</v>
      </c>
      <c r="J177" t="s">
        <v>1798</v>
      </c>
      <c r="K177" t="s">
        <v>1711</v>
      </c>
      <c r="L177" s="10">
        <v>419380</v>
      </c>
      <c r="O177" s="21"/>
    </row>
    <row r="178" spans="1:15" x14ac:dyDescent="0.3">
      <c r="A178">
        <v>2023</v>
      </c>
      <c r="B178" t="s">
        <v>772</v>
      </c>
      <c r="C178" t="s">
        <v>14</v>
      </c>
      <c r="D178" t="s">
        <v>22</v>
      </c>
      <c r="E178" t="s">
        <v>1128</v>
      </c>
      <c r="F178" t="s">
        <v>11</v>
      </c>
      <c r="G178" t="s">
        <v>13</v>
      </c>
      <c r="H178" t="s">
        <v>16</v>
      </c>
      <c r="I178" t="s">
        <v>1682</v>
      </c>
      <c r="J178" t="s">
        <v>1803</v>
      </c>
      <c r="K178" t="s">
        <v>1549</v>
      </c>
      <c r="L178" s="10">
        <v>6037529</v>
      </c>
      <c r="O178" s="21"/>
    </row>
    <row r="179" spans="1:15" x14ac:dyDescent="0.3">
      <c r="A179">
        <v>2023</v>
      </c>
      <c r="B179" t="s">
        <v>772</v>
      </c>
      <c r="C179" t="s">
        <v>14</v>
      </c>
      <c r="D179" t="s">
        <v>22</v>
      </c>
      <c r="E179" t="s">
        <v>1128</v>
      </c>
      <c r="F179" t="s">
        <v>11</v>
      </c>
      <c r="G179" t="s">
        <v>13</v>
      </c>
      <c r="H179" t="s">
        <v>16</v>
      </c>
      <c r="I179" t="s">
        <v>1682</v>
      </c>
      <c r="J179" t="s">
        <v>1804</v>
      </c>
      <c r="K179" t="s">
        <v>1549</v>
      </c>
      <c r="L179" s="10">
        <v>1349</v>
      </c>
      <c r="O179" s="21"/>
    </row>
    <row r="180" spans="1:15" x14ac:dyDescent="0.3">
      <c r="A180">
        <v>2023</v>
      </c>
      <c r="B180" t="s">
        <v>772</v>
      </c>
      <c r="C180" t="s">
        <v>14</v>
      </c>
      <c r="D180" t="s">
        <v>22</v>
      </c>
      <c r="E180" t="s">
        <v>1128</v>
      </c>
      <c r="F180" t="s">
        <v>11</v>
      </c>
      <c r="G180" t="s">
        <v>13</v>
      </c>
      <c r="H180" t="s">
        <v>16</v>
      </c>
      <c r="I180" t="s">
        <v>1682</v>
      </c>
      <c r="J180" t="s">
        <v>1802</v>
      </c>
      <c r="K180" t="s">
        <v>1549</v>
      </c>
      <c r="L180" s="10">
        <v>6038878</v>
      </c>
      <c r="O180" s="21"/>
    </row>
    <row r="181" spans="1:15" x14ac:dyDescent="0.3">
      <c r="A181">
        <v>2023</v>
      </c>
      <c r="B181" t="s">
        <v>772</v>
      </c>
      <c r="C181" t="s">
        <v>14</v>
      </c>
      <c r="D181" t="s">
        <v>22</v>
      </c>
      <c r="E181" t="s">
        <v>1128</v>
      </c>
      <c r="F181" t="s">
        <v>11</v>
      </c>
      <c r="G181" t="s">
        <v>13</v>
      </c>
      <c r="H181" t="s">
        <v>16</v>
      </c>
      <c r="I181" t="s">
        <v>1681</v>
      </c>
      <c r="J181" t="s">
        <v>1805</v>
      </c>
      <c r="K181" t="s">
        <v>1549</v>
      </c>
      <c r="L181" s="10">
        <v>4119386</v>
      </c>
      <c r="O181" s="21"/>
    </row>
    <row r="182" spans="1:15" x14ac:dyDescent="0.3">
      <c r="A182">
        <v>2023</v>
      </c>
      <c r="B182" t="s">
        <v>772</v>
      </c>
      <c r="C182" t="s">
        <v>14</v>
      </c>
      <c r="D182" t="s">
        <v>22</v>
      </c>
      <c r="E182" t="s">
        <v>1128</v>
      </c>
      <c r="F182" t="s">
        <v>11</v>
      </c>
      <c r="G182" t="s">
        <v>13</v>
      </c>
      <c r="H182" t="s">
        <v>16</v>
      </c>
      <c r="I182" t="s">
        <v>1681</v>
      </c>
      <c r="J182" t="s">
        <v>1806</v>
      </c>
      <c r="K182" t="s">
        <v>1549</v>
      </c>
      <c r="L182" s="10">
        <v>0</v>
      </c>
      <c r="O182" s="21"/>
    </row>
    <row r="183" spans="1:15" x14ac:dyDescent="0.3">
      <c r="A183">
        <v>2023</v>
      </c>
      <c r="B183" t="s">
        <v>772</v>
      </c>
      <c r="C183" t="s">
        <v>14</v>
      </c>
      <c r="D183" t="s">
        <v>22</v>
      </c>
      <c r="E183" t="s">
        <v>1128</v>
      </c>
      <c r="F183" t="s">
        <v>11</v>
      </c>
      <c r="G183" t="s">
        <v>13</v>
      </c>
      <c r="H183" t="s">
        <v>16</v>
      </c>
      <c r="I183" t="s">
        <v>1681</v>
      </c>
      <c r="J183" t="s">
        <v>1807</v>
      </c>
      <c r="K183" t="s">
        <v>1549</v>
      </c>
      <c r="L183" s="10">
        <v>4119386</v>
      </c>
      <c r="O183" s="21"/>
    </row>
    <row r="184" spans="1:15" x14ac:dyDescent="0.3">
      <c r="A184">
        <v>2023</v>
      </c>
      <c r="B184" t="s">
        <v>772</v>
      </c>
      <c r="C184" t="s">
        <v>14</v>
      </c>
      <c r="D184" t="s">
        <v>22</v>
      </c>
      <c r="E184" t="s">
        <v>1128</v>
      </c>
      <c r="F184" t="s">
        <v>11</v>
      </c>
      <c r="G184" t="s">
        <v>13</v>
      </c>
      <c r="H184" t="s">
        <v>16</v>
      </c>
      <c r="I184" t="s">
        <v>1681</v>
      </c>
      <c r="J184" t="s">
        <v>1808</v>
      </c>
      <c r="K184" t="s">
        <v>1549</v>
      </c>
      <c r="L184" s="10">
        <v>1918143</v>
      </c>
      <c r="O184" s="21"/>
    </row>
    <row r="185" spans="1:15" x14ac:dyDescent="0.3">
      <c r="A185">
        <v>2023</v>
      </c>
      <c r="B185" t="s">
        <v>772</v>
      </c>
      <c r="C185" t="s">
        <v>14</v>
      </c>
      <c r="D185" t="s">
        <v>22</v>
      </c>
      <c r="E185" t="s">
        <v>1128</v>
      </c>
      <c r="F185" t="s">
        <v>11</v>
      </c>
      <c r="G185" t="s">
        <v>13</v>
      </c>
      <c r="H185" t="s">
        <v>16</v>
      </c>
      <c r="I185" t="s">
        <v>1681</v>
      </c>
      <c r="J185" t="s">
        <v>1809</v>
      </c>
      <c r="K185" t="s">
        <v>1549</v>
      </c>
      <c r="L185" s="10">
        <v>6037529</v>
      </c>
      <c r="O185" s="21"/>
    </row>
    <row r="186" spans="1:15" x14ac:dyDescent="0.3">
      <c r="A186">
        <v>2023</v>
      </c>
      <c r="B186" t="s">
        <v>772</v>
      </c>
      <c r="C186" t="s">
        <v>14</v>
      </c>
      <c r="D186" t="s">
        <v>22</v>
      </c>
      <c r="E186" t="s">
        <v>1128</v>
      </c>
      <c r="F186" t="s">
        <v>11</v>
      </c>
      <c r="G186" t="s">
        <v>13</v>
      </c>
      <c r="H186" t="s">
        <v>16</v>
      </c>
      <c r="I186" t="s">
        <v>1681</v>
      </c>
      <c r="J186" t="s">
        <v>1810</v>
      </c>
      <c r="K186" t="s">
        <v>1549</v>
      </c>
      <c r="L186" s="10">
        <v>0</v>
      </c>
      <c r="O186" s="21"/>
    </row>
    <row r="187" spans="1:15" x14ac:dyDescent="0.3">
      <c r="A187">
        <v>2023</v>
      </c>
      <c r="B187" t="s">
        <v>772</v>
      </c>
      <c r="C187" t="s">
        <v>14</v>
      </c>
      <c r="D187" t="s">
        <v>22</v>
      </c>
      <c r="E187" t="s">
        <v>1128</v>
      </c>
      <c r="F187" t="s">
        <v>11</v>
      </c>
      <c r="G187" t="s">
        <v>13</v>
      </c>
      <c r="H187" t="s">
        <v>16</v>
      </c>
      <c r="I187" t="s">
        <v>1681</v>
      </c>
      <c r="J187" t="s">
        <v>1811</v>
      </c>
      <c r="K187" t="s">
        <v>1549</v>
      </c>
      <c r="L187" s="10">
        <v>6037529</v>
      </c>
      <c r="O187" s="21"/>
    </row>
    <row r="188" spans="1:15" x14ac:dyDescent="0.3">
      <c r="A188">
        <v>2023</v>
      </c>
      <c r="B188" t="s">
        <v>772</v>
      </c>
      <c r="C188" t="s">
        <v>14</v>
      </c>
      <c r="D188" t="s">
        <v>22</v>
      </c>
      <c r="E188" t="s">
        <v>1128</v>
      </c>
      <c r="F188" t="s">
        <v>11</v>
      </c>
      <c r="G188" t="s">
        <v>13</v>
      </c>
      <c r="H188" t="s">
        <v>16</v>
      </c>
      <c r="I188" t="s">
        <v>1713</v>
      </c>
      <c r="J188" t="s">
        <v>1813</v>
      </c>
      <c r="K188" t="s">
        <v>1697</v>
      </c>
      <c r="L188" s="10">
        <v>906.75</v>
      </c>
      <c r="O188" s="21"/>
    </row>
    <row r="189" spans="1:15" x14ac:dyDescent="0.3">
      <c r="A189">
        <v>2023</v>
      </c>
      <c r="B189" t="s">
        <v>772</v>
      </c>
      <c r="C189" t="s">
        <v>14</v>
      </c>
      <c r="D189" t="s">
        <v>22</v>
      </c>
      <c r="E189" t="s">
        <v>1128</v>
      </c>
      <c r="F189" t="s">
        <v>11</v>
      </c>
      <c r="G189" t="s">
        <v>13</v>
      </c>
      <c r="H189" t="s">
        <v>16</v>
      </c>
      <c r="I189" t="s">
        <v>1713</v>
      </c>
      <c r="J189" t="s">
        <v>1814</v>
      </c>
      <c r="K189" t="s">
        <v>1697</v>
      </c>
      <c r="L189" s="10">
        <v>633</v>
      </c>
      <c r="O189" s="21"/>
    </row>
    <row r="190" spans="1:15" x14ac:dyDescent="0.3">
      <c r="A190">
        <v>2023</v>
      </c>
      <c r="B190" t="s">
        <v>772</v>
      </c>
      <c r="C190" t="s">
        <v>14</v>
      </c>
      <c r="D190" t="s">
        <v>22</v>
      </c>
      <c r="E190" t="s">
        <v>1128</v>
      </c>
      <c r="F190" t="s">
        <v>11</v>
      </c>
      <c r="G190" t="s">
        <v>13</v>
      </c>
      <c r="H190" t="s">
        <v>16</v>
      </c>
      <c r="I190" t="s">
        <v>1713</v>
      </c>
      <c r="J190" t="s">
        <v>1815</v>
      </c>
      <c r="K190" t="s">
        <v>1697</v>
      </c>
      <c r="L190" s="10">
        <v>273.75</v>
      </c>
      <c r="O190" s="21"/>
    </row>
    <row r="191" spans="1:15" x14ac:dyDescent="0.3">
      <c r="A191">
        <v>2023</v>
      </c>
      <c r="B191" t="s">
        <v>772</v>
      </c>
      <c r="C191" t="s">
        <v>14</v>
      </c>
      <c r="D191" t="s">
        <v>65</v>
      </c>
      <c r="E191" t="s">
        <v>1129</v>
      </c>
      <c r="F191" t="s">
        <v>11</v>
      </c>
      <c r="G191" t="s">
        <v>13</v>
      </c>
      <c r="H191" t="s">
        <v>64</v>
      </c>
      <c r="I191" t="s">
        <v>1655</v>
      </c>
      <c r="J191" t="s">
        <v>1657</v>
      </c>
      <c r="K191" t="s">
        <v>1549</v>
      </c>
      <c r="L191" s="10">
        <v>315</v>
      </c>
      <c r="O191" s="21" t="s">
        <v>1793</v>
      </c>
    </row>
    <row r="192" spans="1:15" x14ac:dyDescent="0.3">
      <c r="A192">
        <v>2023</v>
      </c>
      <c r="B192" t="s">
        <v>772</v>
      </c>
      <c r="C192" t="s">
        <v>14</v>
      </c>
      <c r="D192" t="s">
        <v>65</v>
      </c>
      <c r="E192" t="s">
        <v>1129</v>
      </c>
      <c r="F192" t="s">
        <v>11</v>
      </c>
      <c r="G192" t="s">
        <v>13</v>
      </c>
      <c r="H192" t="s">
        <v>64</v>
      </c>
      <c r="I192" t="s">
        <v>1655</v>
      </c>
      <c r="J192" t="s">
        <v>1656</v>
      </c>
      <c r="K192" t="s">
        <v>1549</v>
      </c>
      <c r="L192" s="10">
        <v>4802</v>
      </c>
      <c r="O192" s="21" t="s">
        <v>1793</v>
      </c>
    </row>
    <row r="193" spans="1:15" x14ac:dyDescent="0.3">
      <c r="A193">
        <v>2023</v>
      </c>
      <c r="B193" t="s">
        <v>772</v>
      </c>
      <c r="C193" t="s">
        <v>14</v>
      </c>
      <c r="D193" t="s">
        <v>65</v>
      </c>
      <c r="E193" t="s">
        <v>1129</v>
      </c>
      <c r="F193" t="s">
        <v>11</v>
      </c>
      <c r="G193" t="s">
        <v>13</v>
      </c>
      <c r="H193" t="s">
        <v>64</v>
      </c>
      <c r="I193" t="s">
        <v>1667</v>
      </c>
      <c r="J193" t="s">
        <v>1668</v>
      </c>
      <c r="K193" t="s">
        <v>1711</v>
      </c>
      <c r="L193" s="10">
        <v>12904502</v>
      </c>
      <c r="M193" s="21"/>
    </row>
    <row r="194" spans="1:15" x14ac:dyDescent="0.3">
      <c r="A194">
        <v>2023</v>
      </c>
      <c r="B194" t="s">
        <v>772</v>
      </c>
      <c r="C194" t="s">
        <v>14</v>
      </c>
      <c r="D194" t="s">
        <v>65</v>
      </c>
      <c r="E194" t="s">
        <v>1129</v>
      </c>
      <c r="F194" t="s">
        <v>11</v>
      </c>
      <c r="G194" t="s">
        <v>13</v>
      </c>
      <c r="H194" t="s">
        <v>64</v>
      </c>
      <c r="I194" t="s">
        <v>1667</v>
      </c>
      <c r="J194" t="s">
        <v>1794</v>
      </c>
      <c r="K194" t="s">
        <v>1711</v>
      </c>
      <c r="L194" s="10">
        <v>635385</v>
      </c>
      <c r="M194" s="21"/>
    </row>
    <row r="195" spans="1:15" x14ac:dyDescent="0.3">
      <c r="A195">
        <v>2023</v>
      </c>
      <c r="B195" t="s">
        <v>772</v>
      </c>
      <c r="C195" t="s">
        <v>14</v>
      </c>
      <c r="D195" t="s">
        <v>65</v>
      </c>
      <c r="E195" t="s">
        <v>1129</v>
      </c>
      <c r="F195" t="s">
        <v>11</v>
      </c>
      <c r="G195" t="s">
        <v>13</v>
      </c>
      <c r="H195" t="s">
        <v>64</v>
      </c>
      <c r="I195" t="s">
        <v>1667</v>
      </c>
      <c r="J195" t="s">
        <v>1795</v>
      </c>
      <c r="K195" t="s">
        <v>1796</v>
      </c>
      <c r="L195" s="10">
        <v>3.242599309372303E-2</v>
      </c>
      <c r="M195" s="21"/>
    </row>
    <row r="196" spans="1:15" x14ac:dyDescent="0.3">
      <c r="A196">
        <v>2023</v>
      </c>
      <c r="B196" t="s">
        <v>772</v>
      </c>
      <c r="C196" t="s">
        <v>14</v>
      </c>
      <c r="D196" t="s">
        <v>65</v>
      </c>
      <c r="E196" t="s">
        <v>1129</v>
      </c>
      <c r="F196" t="s">
        <v>11</v>
      </c>
      <c r="G196" t="s">
        <v>13</v>
      </c>
      <c r="H196" t="s">
        <v>64</v>
      </c>
      <c r="I196" t="s">
        <v>1667</v>
      </c>
      <c r="J196" t="s">
        <v>1795</v>
      </c>
      <c r="K196" t="s">
        <v>1797</v>
      </c>
      <c r="L196" s="10">
        <v>0.92805708109371343</v>
      </c>
      <c r="M196" s="21"/>
    </row>
    <row r="197" spans="1:15" x14ac:dyDescent="0.3">
      <c r="A197">
        <v>2023</v>
      </c>
      <c r="B197" t="s">
        <v>772</v>
      </c>
      <c r="C197" t="s">
        <v>14</v>
      </c>
      <c r="D197" t="s">
        <v>65</v>
      </c>
      <c r="E197" t="s">
        <v>1129</v>
      </c>
      <c r="F197" t="s">
        <v>11</v>
      </c>
      <c r="G197" t="s">
        <v>13</v>
      </c>
      <c r="H197" t="s">
        <v>64</v>
      </c>
      <c r="I197" t="s">
        <v>1667</v>
      </c>
      <c r="J197" t="s">
        <v>1712</v>
      </c>
      <c r="K197" t="s">
        <v>1711</v>
      </c>
      <c r="L197" s="10">
        <v>12929907</v>
      </c>
      <c r="M197" s="21"/>
    </row>
    <row r="198" spans="1:15" x14ac:dyDescent="0.3">
      <c r="A198">
        <v>2023</v>
      </c>
      <c r="B198" t="s">
        <v>772</v>
      </c>
      <c r="C198" t="s">
        <v>14</v>
      </c>
      <c r="D198" t="s">
        <v>65</v>
      </c>
      <c r="E198" t="s">
        <v>1129</v>
      </c>
      <c r="F198" t="s">
        <v>11</v>
      </c>
      <c r="G198" t="s">
        <v>13</v>
      </c>
      <c r="H198" t="s">
        <v>64</v>
      </c>
      <c r="I198" t="s">
        <v>1667</v>
      </c>
      <c r="J198" t="s">
        <v>1798</v>
      </c>
      <c r="K198" t="s">
        <v>1711</v>
      </c>
      <c r="L198" s="10">
        <v>7468148</v>
      </c>
      <c r="M198" s="21"/>
    </row>
    <row r="199" spans="1:15" x14ac:dyDescent="0.3">
      <c r="A199">
        <v>2023</v>
      </c>
      <c r="B199" t="s">
        <v>772</v>
      </c>
      <c r="C199" t="s">
        <v>14</v>
      </c>
      <c r="D199" t="s">
        <v>65</v>
      </c>
      <c r="E199" t="s">
        <v>1129</v>
      </c>
      <c r="F199" t="s">
        <v>11</v>
      </c>
      <c r="G199" t="s">
        <v>13</v>
      </c>
      <c r="H199" t="s">
        <v>64</v>
      </c>
      <c r="I199" t="s">
        <v>1682</v>
      </c>
      <c r="J199" t="s">
        <v>1803</v>
      </c>
      <c r="K199" t="s">
        <v>1549</v>
      </c>
      <c r="L199" s="10">
        <v>19583538</v>
      </c>
      <c r="M199" s="21"/>
    </row>
    <row r="200" spans="1:15" x14ac:dyDescent="0.3">
      <c r="A200">
        <v>2023</v>
      </c>
      <c r="B200" t="s">
        <v>772</v>
      </c>
      <c r="C200" t="s">
        <v>14</v>
      </c>
      <c r="D200" t="s">
        <v>65</v>
      </c>
      <c r="E200" t="s">
        <v>1129</v>
      </c>
      <c r="F200" t="s">
        <v>11</v>
      </c>
      <c r="G200" t="s">
        <v>13</v>
      </c>
      <c r="H200" t="s">
        <v>64</v>
      </c>
      <c r="I200" t="s">
        <v>1682</v>
      </c>
      <c r="J200" t="s">
        <v>1804</v>
      </c>
      <c r="K200" t="s">
        <v>1549</v>
      </c>
      <c r="L200" s="10">
        <v>14145</v>
      </c>
      <c r="M200" s="21"/>
    </row>
    <row r="201" spans="1:15" x14ac:dyDescent="0.3">
      <c r="A201">
        <v>2023</v>
      </c>
      <c r="B201" t="s">
        <v>772</v>
      </c>
      <c r="C201" t="s">
        <v>14</v>
      </c>
      <c r="D201" t="s">
        <v>65</v>
      </c>
      <c r="E201" t="s">
        <v>1129</v>
      </c>
      <c r="F201" t="s">
        <v>11</v>
      </c>
      <c r="G201" t="s">
        <v>13</v>
      </c>
      <c r="H201" t="s">
        <v>64</v>
      </c>
      <c r="I201" t="s">
        <v>1682</v>
      </c>
      <c r="J201" t="s">
        <v>1802</v>
      </c>
      <c r="K201" t="s">
        <v>1549</v>
      </c>
      <c r="L201" s="10">
        <v>19597683</v>
      </c>
      <c r="M201" s="21"/>
    </row>
    <row r="202" spans="1:15" x14ac:dyDescent="0.3">
      <c r="A202">
        <v>2023</v>
      </c>
      <c r="B202" t="s">
        <v>772</v>
      </c>
      <c r="C202" t="s">
        <v>14</v>
      </c>
      <c r="D202" t="s">
        <v>65</v>
      </c>
      <c r="E202" t="s">
        <v>1129</v>
      </c>
      <c r="F202" t="s">
        <v>11</v>
      </c>
      <c r="G202" t="s">
        <v>13</v>
      </c>
      <c r="H202" t="s">
        <v>64</v>
      </c>
      <c r="I202" t="s">
        <v>1681</v>
      </c>
      <c r="J202" t="s">
        <v>1805</v>
      </c>
      <c r="K202" t="s">
        <v>1549</v>
      </c>
      <c r="L202" s="10" t="s">
        <v>707</v>
      </c>
      <c r="M202" s="21"/>
      <c r="O202" t="s">
        <v>1812</v>
      </c>
    </row>
    <row r="203" spans="1:15" x14ac:dyDescent="0.3">
      <c r="A203">
        <v>2023</v>
      </c>
      <c r="B203" t="s">
        <v>772</v>
      </c>
      <c r="C203" t="s">
        <v>14</v>
      </c>
      <c r="D203" t="s">
        <v>65</v>
      </c>
      <c r="E203" t="s">
        <v>1129</v>
      </c>
      <c r="F203" t="s">
        <v>11</v>
      </c>
      <c r="G203" t="s">
        <v>13</v>
      </c>
      <c r="H203" t="s">
        <v>64</v>
      </c>
      <c r="I203" t="s">
        <v>1681</v>
      </c>
      <c r="J203" t="s">
        <v>1806</v>
      </c>
      <c r="K203" t="s">
        <v>1549</v>
      </c>
      <c r="L203" s="10" t="s">
        <v>707</v>
      </c>
      <c r="M203" s="21"/>
      <c r="O203" t="s">
        <v>1812</v>
      </c>
    </row>
    <row r="204" spans="1:15" x14ac:dyDescent="0.3">
      <c r="A204">
        <v>2023</v>
      </c>
      <c r="B204" t="s">
        <v>772</v>
      </c>
      <c r="C204" t="s">
        <v>14</v>
      </c>
      <c r="D204" t="s">
        <v>65</v>
      </c>
      <c r="E204" t="s">
        <v>1129</v>
      </c>
      <c r="F204" t="s">
        <v>11</v>
      </c>
      <c r="G204" t="s">
        <v>13</v>
      </c>
      <c r="H204" t="s">
        <v>64</v>
      </c>
      <c r="I204" t="s">
        <v>1681</v>
      </c>
      <c r="J204" t="s">
        <v>1807</v>
      </c>
      <c r="K204" t="s">
        <v>1549</v>
      </c>
      <c r="L204" s="10" t="s">
        <v>707</v>
      </c>
      <c r="M204" s="21"/>
      <c r="O204" t="s">
        <v>1812</v>
      </c>
    </row>
    <row r="205" spans="1:15" x14ac:dyDescent="0.3">
      <c r="A205">
        <v>2023</v>
      </c>
      <c r="B205" t="s">
        <v>772</v>
      </c>
      <c r="C205" t="s">
        <v>14</v>
      </c>
      <c r="D205" t="s">
        <v>65</v>
      </c>
      <c r="E205" t="s">
        <v>1129</v>
      </c>
      <c r="F205" t="s">
        <v>11</v>
      </c>
      <c r="G205" t="s">
        <v>13</v>
      </c>
      <c r="H205" t="s">
        <v>64</v>
      </c>
      <c r="I205" t="s">
        <v>1681</v>
      </c>
      <c r="J205" t="s">
        <v>1808</v>
      </c>
      <c r="K205" t="s">
        <v>1549</v>
      </c>
      <c r="L205" s="10">
        <v>19583538</v>
      </c>
      <c r="M205" s="21"/>
    </row>
    <row r="206" spans="1:15" x14ac:dyDescent="0.3">
      <c r="A206">
        <v>2023</v>
      </c>
      <c r="B206" t="s">
        <v>772</v>
      </c>
      <c r="C206" t="s">
        <v>14</v>
      </c>
      <c r="D206" t="s">
        <v>65</v>
      </c>
      <c r="E206" t="s">
        <v>1129</v>
      </c>
      <c r="F206" t="s">
        <v>11</v>
      </c>
      <c r="G206" t="s">
        <v>13</v>
      </c>
      <c r="H206" t="s">
        <v>64</v>
      </c>
      <c r="I206" t="s">
        <v>1681</v>
      </c>
      <c r="J206" t="s">
        <v>1809</v>
      </c>
      <c r="K206" t="s">
        <v>1549</v>
      </c>
      <c r="L206" s="10">
        <v>19583538</v>
      </c>
      <c r="M206" s="21"/>
    </row>
    <row r="207" spans="1:15" x14ac:dyDescent="0.3">
      <c r="A207">
        <v>2023</v>
      </c>
      <c r="B207" t="s">
        <v>772</v>
      </c>
      <c r="C207" t="s">
        <v>14</v>
      </c>
      <c r="D207" t="s">
        <v>65</v>
      </c>
      <c r="E207" t="s">
        <v>1129</v>
      </c>
      <c r="F207" t="s">
        <v>11</v>
      </c>
      <c r="G207" t="s">
        <v>13</v>
      </c>
      <c r="H207" t="s">
        <v>64</v>
      </c>
      <c r="I207" t="s">
        <v>1681</v>
      </c>
      <c r="J207" t="s">
        <v>1810</v>
      </c>
      <c r="K207" t="s">
        <v>1549</v>
      </c>
      <c r="L207" s="10">
        <v>0</v>
      </c>
      <c r="M207" s="21"/>
    </row>
    <row r="208" spans="1:15" x14ac:dyDescent="0.3">
      <c r="A208">
        <v>2023</v>
      </c>
      <c r="B208" t="s">
        <v>772</v>
      </c>
      <c r="C208" t="s">
        <v>14</v>
      </c>
      <c r="D208" t="s">
        <v>65</v>
      </c>
      <c r="E208" t="s">
        <v>1129</v>
      </c>
      <c r="F208" t="s">
        <v>11</v>
      </c>
      <c r="G208" t="s">
        <v>13</v>
      </c>
      <c r="H208" t="s">
        <v>64</v>
      </c>
      <c r="I208" t="s">
        <v>1681</v>
      </c>
      <c r="J208" t="s">
        <v>1811</v>
      </c>
      <c r="K208" t="s">
        <v>1549</v>
      </c>
      <c r="L208" s="10">
        <v>19583538</v>
      </c>
      <c r="M208" s="21"/>
    </row>
    <row r="209" spans="1:15" x14ac:dyDescent="0.3">
      <c r="A209">
        <v>2023</v>
      </c>
      <c r="B209" t="s">
        <v>772</v>
      </c>
      <c r="C209" t="s">
        <v>14</v>
      </c>
      <c r="D209" t="s">
        <v>65</v>
      </c>
      <c r="E209" t="s">
        <v>1129</v>
      </c>
      <c r="F209" t="s">
        <v>11</v>
      </c>
      <c r="G209" t="s">
        <v>13</v>
      </c>
      <c r="H209" t="s">
        <v>64</v>
      </c>
      <c r="I209" t="s">
        <v>1713</v>
      </c>
      <c r="J209" t="s">
        <v>1813</v>
      </c>
      <c r="K209" t="s">
        <v>1697</v>
      </c>
      <c r="L209" s="10">
        <v>2445</v>
      </c>
      <c r="M209" s="21"/>
    </row>
    <row r="210" spans="1:15" x14ac:dyDescent="0.3">
      <c r="A210">
        <v>2023</v>
      </c>
      <c r="B210" t="s">
        <v>772</v>
      </c>
      <c r="C210" t="s">
        <v>14</v>
      </c>
      <c r="D210" t="s">
        <v>65</v>
      </c>
      <c r="E210" t="s">
        <v>1129</v>
      </c>
      <c r="F210" t="s">
        <v>11</v>
      </c>
      <c r="G210" t="s">
        <v>13</v>
      </c>
      <c r="H210" t="s">
        <v>64</v>
      </c>
      <c r="I210" t="s">
        <v>1713</v>
      </c>
      <c r="J210" t="s">
        <v>1814</v>
      </c>
      <c r="K210" t="s">
        <v>1697</v>
      </c>
      <c r="L210" s="10">
        <v>2074</v>
      </c>
      <c r="M210" s="21"/>
    </row>
    <row r="211" spans="1:15" x14ac:dyDescent="0.3">
      <c r="A211">
        <v>2023</v>
      </c>
      <c r="B211" t="s">
        <v>772</v>
      </c>
      <c r="C211" t="s">
        <v>14</v>
      </c>
      <c r="D211" t="s">
        <v>65</v>
      </c>
      <c r="E211" t="s">
        <v>1129</v>
      </c>
      <c r="F211" t="s">
        <v>11</v>
      </c>
      <c r="G211" t="s">
        <v>13</v>
      </c>
      <c r="H211" t="s">
        <v>64</v>
      </c>
      <c r="I211" t="s">
        <v>1713</v>
      </c>
      <c r="J211" t="s">
        <v>1815</v>
      </c>
      <c r="K211" t="s">
        <v>1697</v>
      </c>
      <c r="L211" s="10">
        <v>371</v>
      </c>
      <c r="M211" s="21"/>
    </row>
    <row r="212" spans="1:15" x14ac:dyDescent="0.3">
      <c r="A212">
        <v>2023</v>
      </c>
      <c r="B212" t="s">
        <v>772</v>
      </c>
      <c r="C212" t="s">
        <v>14</v>
      </c>
      <c r="D212" t="s">
        <v>66</v>
      </c>
      <c r="E212" t="s">
        <v>1130</v>
      </c>
      <c r="F212" t="s">
        <v>11</v>
      </c>
      <c r="G212" t="s">
        <v>13</v>
      </c>
      <c r="H212" t="s">
        <v>64</v>
      </c>
      <c r="I212" t="s">
        <v>1655</v>
      </c>
      <c r="J212" t="s">
        <v>1657</v>
      </c>
      <c r="K212" t="s">
        <v>1549</v>
      </c>
      <c r="L212" s="10">
        <v>38</v>
      </c>
      <c r="O212" s="21" t="s">
        <v>1793</v>
      </c>
    </row>
    <row r="213" spans="1:15" x14ac:dyDescent="0.3">
      <c r="A213">
        <v>2023</v>
      </c>
      <c r="B213" t="s">
        <v>772</v>
      </c>
      <c r="C213" t="s">
        <v>14</v>
      </c>
      <c r="D213" t="s">
        <v>66</v>
      </c>
      <c r="E213" t="s">
        <v>1130</v>
      </c>
      <c r="F213" t="s">
        <v>11</v>
      </c>
      <c r="G213" t="s">
        <v>13</v>
      </c>
      <c r="H213" t="s">
        <v>64</v>
      </c>
      <c r="I213" t="s">
        <v>1655</v>
      </c>
      <c r="J213" t="s">
        <v>1656</v>
      </c>
      <c r="K213" t="s">
        <v>1549</v>
      </c>
      <c r="L213" s="10">
        <v>4</v>
      </c>
      <c r="O213" s="21" t="s">
        <v>1793</v>
      </c>
    </row>
    <row r="214" spans="1:15" x14ac:dyDescent="0.3">
      <c r="A214">
        <v>2023</v>
      </c>
      <c r="B214" t="s">
        <v>772</v>
      </c>
      <c r="C214" t="s">
        <v>14</v>
      </c>
      <c r="D214" t="s">
        <v>66</v>
      </c>
      <c r="E214" t="s">
        <v>1130</v>
      </c>
      <c r="F214" t="s">
        <v>11</v>
      </c>
      <c r="G214" t="s">
        <v>13</v>
      </c>
      <c r="H214" t="s">
        <v>64</v>
      </c>
      <c r="I214" t="s">
        <v>1667</v>
      </c>
      <c r="J214" t="s">
        <v>1668</v>
      </c>
      <c r="K214" t="s">
        <v>1711</v>
      </c>
      <c r="L214" s="10">
        <v>1823142.8</v>
      </c>
    </row>
    <row r="215" spans="1:15" x14ac:dyDescent="0.3">
      <c r="A215">
        <v>2023</v>
      </c>
      <c r="B215" t="s">
        <v>772</v>
      </c>
      <c r="C215" t="s">
        <v>14</v>
      </c>
      <c r="D215" t="s">
        <v>66</v>
      </c>
      <c r="E215" t="s">
        <v>1130</v>
      </c>
      <c r="F215" t="s">
        <v>11</v>
      </c>
      <c r="G215" t="s">
        <v>13</v>
      </c>
      <c r="H215" t="s">
        <v>64</v>
      </c>
      <c r="I215" t="s">
        <v>1667</v>
      </c>
      <c r="J215" t="s">
        <v>1794</v>
      </c>
      <c r="K215" t="s">
        <v>1711</v>
      </c>
      <c r="L215" s="10">
        <v>1823142.8</v>
      </c>
      <c r="O215" s="21"/>
    </row>
    <row r="216" spans="1:15" x14ac:dyDescent="0.3">
      <c r="A216">
        <v>2023</v>
      </c>
      <c r="B216" t="s">
        <v>772</v>
      </c>
      <c r="C216" t="s">
        <v>14</v>
      </c>
      <c r="D216" t="s">
        <v>66</v>
      </c>
      <c r="E216" t="s">
        <v>1130</v>
      </c>
      <c r="F216" t="s">
        <v>11</v>
      </c>
      <c r="G216" t="s">
        <v>13</v>
      </c>
      <c r="H216" t="s">
        <v>64</v>
      </c>
      <c r="I216" t="s">
        <v>1667</v>
      </c>
      <c r="J216" t="s">
        <v>1795</v>
      </c>
      <c r="K216" t="s">
        <v>1796</v>
      </c>
      <c r="L216" s="10">
        <v>0.6315166931499504</v>
      </c>
      <c r="O216" s="21"/>
    </row>
    <row r="217" spans="1:15" x14ac:dyDescent="0.3">
      <c r="A217">
        <v>2023</v>
      </c>
      <c r="B217" t="s">
        <v>772</v>
      </c>
      <c r="C217" t="s">
        <v>14</v>
      </c>
      <c r="D217" t="s">
        <v>66</v>
      </c>
      <c r="E217" t="s">
        <v>1130</v>
      </c>
      <c r="F217" t="s">
        <v>11</v>
      </c>
      <c r="G217" t="s">
        <v>13</v>
      </c>
      <c r="H217" t="s">
        <v>64</v>
      </c>
      <c r="I217" t="s">
        <v>1667</v>
      </c>
      <c r="J217" t="s">
        <v>1795</v>
      </c>
      <c r="K217" t="s">
        <v>1797</v>
      </c>
      <c r="L217" s="10">
        <v>12.931689622605415</v>
      </c>
      <c r="O217" s="21"/>
    </row>
    <row r="218" spans="1:15" x14ac:dyDescent="0.3">
      <c r="A218">
        <v>2023</v>
      </c>
      <c r="B218" t="s">
        <v>772</v>
      </c>
      <c r="C218" t="s">
        <v>14</v>
      </c>
      <c r="D218" t="s">
        <v>66</v>
      </c>
      <c r="E218" t="s">
        <v>1130</v>
      </c>
      <c r="F218" t="s">
        <v>11</v>
      </c>
      <c r="G218" t="s">
        <v>13</v>
      </c>
      <c r="H218" t="s">
        <v>64</v>
      </c>
      <c r="I218" t="s">
        <v>1667</v>
      </c>
      <c r="J218" t="s">
        <v>1712</v>
      </c>
      <c r="K218" t="s">
        <v>1711</v>
      </c>
      <c r="L218" s="10">
        <v>762807.59999999963</v>
      </c>
      <c r="O218" s="21"/>
    </row>
    <row r="219" spans="1:15" x14ac:dyDescent="0.3">
      <c r="A219">
        <v>2023</v>
      </c>
      <c r="B219" t="s">
        <v>772</v>
      </c>
      <c r="C219" t="s">
        <v>14</v>
      </c>
      <c r="D219" t="s">
        <v>66</v>
      </c>
      <c r="E219" t="s">
        <v>1130</v>
      </c>
      <c r="F219" t="s">
        <v>11</v>
      </c>
      <c r="G219" t="s">
        <v>13</v>
      </c>
      <c r="H219" t="s">
        <v>64</v>
      </c>
      <c r="I219" t="s">
        <v>1667</v>
      </c>
      <c r="J219" t="s">
        <v>1798</v>
      </c>
      <c r="K219" t="s">
        <v>1711</v>
      </c>
      <c r="L219" s="10">
        <v>4366105</v>
      </c>
      <c r="O219" s="21"/>
    </row>
    <row r="220" spans="1:15" x14ac:dyDescent="0.3">
      <c r="A220">
        <v>2023</v>
      </c>
      <c r="B220" t="s">
        <v>772</v>
      </c>
      <c r="C220" t="s">
        <v>14</v>
      </c>
      <c r="D220" t="s">
        <v>66</v>
      </c>
      <c r="E220" t="s">
        <v>1130</v>
      </c>
      <c r="F220" t="s">
        <v>11</v>
      </c>
      <c r="G220" t="s">
        <v>13</v>
      </c>
      <c r="H220" t="s">
        <v>64</v>
      </c>
      <c r="I220" t="s">
        <v>1682</v>
      </c>
      <c r="J220" t="s">
        <v>1803</v>
      </c>
      <c r="K220" t="s">
        <v>1549</v>
      </c>
      <c r="L220" s="10">
        <v>3268819</v>
      </c>
      <c r="O220" s="21"/>
    </row>
    <row r="221" spans="1:15" x14ac:dyDescent="0.3">
      <c r="A221">
        <v>2023</v>
      </c>
      <c r="B221" t="s">
        <v>772</v>
      </c>
      <c r="C221" t="s">
        <v>14</v>
      </c>
      <c r="D221" t="s">
        <v>66</v>
      </c>
      <c r="E221" t="s">
        <v>1130</v>
      </c>
      <c r="F221" t="s">
        <v>11</v>
      </c>
      <c r="G221" t="s">
        <v>13</v>
      </c>
      <c r="H221" t="s">
        <v>64</v>
      </c>
      <c r="I221" t="s">
        <v>1682</v>
      </c>
      <c r="J221" t="s">
        <v>1804</v>
      </c>
      <c r="K221" t="s">
        <v>1549</v>
      </c>
      <c r="L221" s="10">
        <v>119.1</v>
      </c>
      <c r="O221" s="21"/>
    </row>
    <row r="222" spans="1:15" x14ac:dyDescent="0.3">
      <c r="A222">
        <v>2023</v>
      </c>
      <c r="B222" t="s">
        <v>772</v>
      </c>
      <c r="C222" t="s">
        <v>14</v>
      </c>
      <c r="D222" t="s">
        <v>66</v>
      </c>
      <c r="E222" t="s">
        <v>1130</v>
      </c>
      <c r="F222" t="s">
        <v>11</v>
      </c>
      <c r="G222" t="s">
        <v>13</v>
      </c>
      <c r="H222" t="s">
        <v>64</v>
      </c>
      <c r="I222" t="s">
        <v>1682</v>
      </c>
      <c r="J222" t="s">
        <v>1802</v>
      </c>
      <c r="K222" t="s">
        <v>1549</v>
      </c>
      <c r="L222" s="10">
        <v>3268938.1</v>
      </c>
      <c r="O222" s="21"/>
    </row>
    <row r="223" spans="1:15" x14ac:dyDescent="0.3">
      <c r="A223">
        <v>2023</v>
      </c>
      <c r="B223" t="s">
        <v>772</v>
      </c>
      <c r="C223" t="s">
        <v>14</v>
      </c>
      <c r="D223" t="s">
        <v>66</v>
      </c>
      <c r="E223" t="s">
        <v>1130</v>
      </c>
      <c r="F223" t="s">
        <v>11</v>
      </c>
      <c r="G223" t="s">
        <v>13</v>
      </c>
      <c r="H223" t="s">
        <v>64</v>
      </c>
      <c r="I223" t="s">
        <v>1681</v>
      </c>
      <c r="J223" t="s">
        <v>1805</v>
      </c>
      <c r="K223" t="s">
        <v>1549</v>
      </c>
      <c r="L223" s="10">
        <v>468055</v>
      </c>
      <c r="O223" s="21"/>
    </row>
    <row r="224" spans="1:15" x14ac:dyDescent="0.3">
      <c r="A224">
        <v>2023</v>
      </c>
      <c r="B224" t="s">
        <v>772</v>
      </c>
      <c r="C224" t="s">
        <v>14</v>
      </c>
      <c r="D224" t="s">
        <v>66</v>
      </c>
      <c r="E224" t="s">
        <v>1130</v>
      </c>
      <c r="F224" t="s">
        <v>11</v>
      </c>
      <c r="G224" t="s">
        <v>13</v>
      </c>
      <c r="H224" t="s">
        <v>64</v>
      </c>
      <c r="I224" t="s">
        <v>1681</v>
      </c>
      <c r="J224" t="s">
        <v>1806</v>
      </c>
      <c r="K224" t="s">
        <v>1549</v>
      </c>
      <c r="L224" s="10">
        <v>0</v>
      </c>
      <c r="O224" s="21"/>
    </row>
    <row r="225" spans="1:15" x14ac:dyDescent="0.3">
      <c r="A225">
        <v>2023</v>
      </c>
      <c r="B225" t="s">
        <v>772</v>
      </c>
      <c r="C225" t="s">
        <v>14</v>
      </c>
      <c r="D225" t="s">
        <v>66</v>
      </c>
      <c r="E225" t="s">
        <v>1130</v>
      </c>
      <c r="F225" t="s">
        <v>11</v>
      </c>
      <c r="G225" t="s">
        <v>13</v>
      </c>
      <c r="H225" t="s">
        <v>64</v>
      </c>
      <c r="I225" t="s">
        <v>1681</v>
      </c>
      <c r="J225" t="s">
        <v>1807</v>
      </c>
      <c r="K225" t="s">
        <v>1549</v>
      </c>
      <c r="L225" s="10">
        <v>468055</v>
      </c>
      <c r="O225" s="21"/>
    </row>
    <row r="226" spans="1:15" x14ac:dyDescent="0.3">
      <c r="A226">
        <v>2023</v>
      </c>
      <c r="B226" t="s">
        <v>772</v>
      </c>
      <c r="C226" t="s">
        <v>14</v>
      </c>
      <c r="D226" t="s">
        <v>66</v>
      </c>
      <c r="E226" t="s">
        <v>1130</v>
      </c>
      <c r="F226" t="s">
        <v>11</v>
      </c>
      <c r="G226" t="s">
        <v>13</v>
      </c>
      <c r="H226" t="s">
        <v>64</v>
      </c>
      <c r="I226" t="s">
        <v>1681</v>
      </c>
      <c r="J226" t="s">
        <v>1808</v>
      </c>
      <c r="K226" t="s">
        <v>1549</v>
      </c>
      <c r="L226" s="10">
        <v>2800764</v>
      </c>
      <c r="O226" s="21"/>
    </row>
    <row r="227" spans="1:15" x14ac:dyDescent="0.3">
      <c r="A227">
        <v>2023</v>
      </c>
      <c r="B227" t="s">
        <v>772</v>
      </c>
      <c r="C227" t="s">
        <v>14</v>
      </c>
      <c r="D227" t="s">
        <v>66</v>
      </c>
      <c r="E227" t="s">
        <v>1130</v>
      </c>
      <c r="F227" t="s">
        <v>11</v>
      </c>
      <c r="G227" t="s">
        <v>13</v>
      </c>
      <c r="H227" t="s">
        <v>64</v>
      </c>
      <c r="I227" t="s">
        <v>1681</v>
      </c>
      <c r="J227" t="s">
        <v>1809</v>
      </c>
      <c r="K227" t="s">
        <v>1549</v>
      </c>
      <c r="L227" s="10">
        <v>3268819</v>
      </c>
      <c r="O227" s="21"/>
    </row>
    <row r="228" spans="1:15" x14ac:dyDescent="0.3">
      <c r="A228">
        <v>2023</v>
      </c>
      <c r="B228" t="s">
        <v>772</v>
      </c>
      <c r="C228" t="s">
        <v>14</v>
      </c>
      <c r="D228" t="s">
        <v>66</v>
      </c>
      <c r="E228" t="s">
        <v>1130</v>
      </c>
      <c r="F228" t="s">
        <v>11</v>
      </c>
      <c r="G228" t="s">
        <v>13</v>
      </c>
      <c r="H228" t="s">
        <v>64</v>
      </c>
      <c r="I228" t="s">
        <v>1681</v>
      </c>
      <c r="J228" t="s">
        <v>1810</v>
      </c>
      <c r="K228" t="s">
        <v>1549</v>
      </c>
      <c r="L228" s="10">
        <v>0</v>
      </c>
      <c r="O228" s="21"/>
    </row>
    <row r="229" spans="1:15" x14ac:dyDescent="0.3">
      <c r="A229">
        <v>2023</v>
      </c>
      <c r="B229" t="s">
        <v>772</v>
      </c>
      <c r="C229" t="s">
        <v>14</v>
      </c>
      <c r="D229" t="s">
        <v>66</v>
      </c>
      <c r="E229" t="s">
        <v>1130</v>
      </c>
      <c r="F229" t="s">
        <v>11</v>
      </c>
      <c r="G229" t="s">
        <v>13</v>
      </c>
      <c r="H229" t="s">
        <v>64</v>
      </c>
      <c r="I229" t="s">
        <v>1681</v>
      </c>
      <c r="J229" t="s">
        <v>1811</v>
      </c>
      <c r="K229" t="s">
        <v>1549</v>
      </c>
      <c r="L229" s="10">
        <v>3268819</v>
      </c>
      <c r="O229" s="21"/>
    </row>
    <row r="230" spans="1:15" x14ac:dyDescent="0.3">
      <c r="A230">
        <v>2023</v>
      </c>
      <c r="B230" t="s">
        <v>772</v>
      </c>
      <c r="C230" t="s">
        <v>14</v>
      </c>
      <c r="D230" t="s">
        <v>66</v>
      </c>
      <c r="E230" t="s">
        <v>1130</v>
      </c>
      <c r="F230" t="s">
        <v>11</v>
      </c>
      <c r="G230" t="s">
        <v>13</v>
      </c>
      <c r="H230" t="s">
        <v>64</v>
      </c>
      <c r="I230" t="s">
        <v>1713</v>
      </c>
      <c r="J230" t="s">
        <v>1813</v>
      </c>
      <c r="K230" t="s">
        <v>1697</v>
      </c>
      <c r="L230" s="10">
        <v>519</v>
      </c>
      <c r="O230" s="21"/>
    </row>
    <row r="231" spans="1:15" x14ac:dyDescent="0.3">
      <c r="A231">
        <v>2023</v>
      </c>
      <c r="B231" t="s">
        <v>772</v>
      </c>
      <c r="C231" t="s">
        <v>14</v>
      </c>
      <c r="D231" t="s">
        <v>66</v>
      </c>
      <c r="E231" t="s">
        <v>1130</v>
      </c>
      <c r="F231" t="s">
        <v>11</v>
      </c>
      <c r="G231" t="s">
        <v>13</v>
      </c>
      <c r="H231" t="s">
        <v>64</v>
      </c>
      <c r="I231" t="s">
        <v>1713</v>
      </c>
      <c r="J231" t="s">
        <v>1814</v>
      </c>
      <c r="K231" t="s">
        <v>1697</v>
      </c>
      <c r="L231" s="10">
        <v>330</v>
      </c>
      <c r="O231" s="21"/>
    </row>
    <row r="232" spans="1:15" x14ac:dyDescent="0.3">
      <c r="A232">
        <v>2023</v>
      </c>
      <c r="B232" t="s">
        <v>772</v>
      </c>
      <c r="C232" t="s">
        <v>14</v>
      </c>
      <c r="D232" t="s">
        <v>66</v>
      </c>
      <c r="E232" t="s">
        <v>1130</v>
      </c>
      <c r="F232" t="s">
        <v>11</v>
      </c>
      <c r="G232" t="s">
        <v>13</v>
      </c>
      <c r="H232" t="s">
        <v>64</v>
      </c>
      <c r="I232" t="s">
        <v>1713</v>
      </c>
      <c r="J232" t="s">
        <v>1815</v>
      </c>
      <c r="K232" t="s">
        <v>1697</v>
      </c>
      <c r="L232" s="10">
        <v>189</v>
      </c>
      <c r="O232" s="21"/>
    </row>
    <row r="233" spans="1:15" x14ac:dyDescent="0.3">
      <c r="A233">
        <v>2023</v>
      </c>
      <c r="B233" t="s">
        <v>772</v>
      </c>
      <c r="C233" t="s">
        <v>14</v>
      </c>
      <c r="D233" t="s">
        <v>67</v>
      </c>
      <c r="E233" t="s">
        <v>1131</v>
      </c>
      <c r="F233" t="s">
        <v>11</v>
      </c>
      <c r="G233" t="s">
        <v>21</v>
      </c>
      <c r="H233" t="s">
        <v>64</v>
      </c>
      <c r="I233" t="s">
        <v>1655</v>
      </c>
      <c r="J233" t="s">
        <v>1657</v>
      </c>
      <c r="K233" t="s">
        <v>1549</v>
      </c>
      <c r="L233" s="10">
        <v>12</v>
      </c>
      <c r="O233" s="21" t="s">
        <v>1793</v>
      </c>
    </row>
    <row r="234" spans="1:15" x14ac:dyDescent="0.3">
      <c r="A234">
        <v>2023</v>
      </c>
      <c r="B234" t="s">
        <v>772</v>
      </c>
      <c r="C234" t="s">
        <v>14</v>
      </c>
      <c r="D234" t="s">
        <v>67</v>
      </c>
      <c r="E234" t="s">
        <v>1131</v>
      </c>
      <c r="F234" t="s">
        <v>11</v>
      </c>
      <c r="G234" t="s">
        <v>21</v>
      </c>
      <c r="H234" t="s">
        <v>64</v>
      </c>
      <c r="I234" t="s">
        <v>1655</v>
      </c>
      <c r="J234" t="s">
        <v>1656</v>
      </c>
      <c r="K234" t="s">
        <v>1549</v>
      </c>
      <c r="L234" s="10">
        <v>188</v>
      </c>
      <c r="O234" s="21" t="s">
        <v>1793</v>
      </c>
    </row>
    <row r="235" spans="1:15" x14ac:dyDescent="0.3">
      <c r="A235">
        <v>2023</v>
      </c>
      <c r="B235" t="s">
        <v>772</v>
      </c>
      <c r="C235" t="s">
        <v>14</v>
      </c>
      <c r="D235" t="s">
        <v>67</v>
      </c>
      <c r="E235" t="s">
        <v>1131</v>
      </c>
      <c r="F235" t="s">
        <v>11</v>
      </c>
      <c r="G235" t="s">
        <v>21</v>
      </c>
      <c r="H235" t="s">
        <v>64</v>
      </c>
      <c r="I235" t="s">
        <v>1667</v>
      </c>
      <c r="J235" t="s">
        <v>1668</v>
      </c>
      <c r="K235" t="s">
        <v>1711</v>
      </c>
      <c r="L235" s="10">
        <v>193004</v>
      </c>
      <c r="O235" s="21"/>
    </row>
    <row r="236" spans="1:15" x14ac:dyDescent="0.3">
      <c r="A236">
        <v>2023</v>
      </c>
      <c r="B236" t="s">
        <v>772</v>
      </c>
      <c r="C236" t="s">
        <v>14</v>
      </c>
      <c r="D236" t="s">
        <v>67</v>
      </c>
      <c r="E236" t="s">
        <v>1131</v>
      </c>
      <c r="F236" t="s">
        <v>11</v>
      </c>
      <c r="G236" t="s">
        <v>21</v>
      </c>
      <c r="H236" t="s">
        <v>64</v>
      </c>
      <c r="I236" t="s">
        <v>1667</v>
      </c>
      <c r="J236" t="s">
        <v>1794</v>
      </c>
      <c r="K236" t="s">
        <v>1711</v>
      </c>
      <c r="L236" s="10">
        <v>193004</v>
      </c>
      <c r="O236" s="21"/>
    </row>
    <row r="237" spans="1:15" x14ac:dyDescent="0.3">
      <c r="A237">
        <v>2023</v>
      </c>
      <c r="B237" t="s">
        <v>772</v>
      </c>
      <c r="C237" t="s">
        <v>14</v>
      </c>
      <c r="D237" t="s">
        <v>67</v>
      </c>
      <c r="E237" t="s">
        <v>1131</v>
      </c>
      <c r="F237" t="s">
        <v>11</v>
      </c>
      <c r="G237" t="s">
        <v>21</v>
      </c>
      <c r="H237" t="s">
        <v>64</v>
      </c>
      <c r="I237" t="s">
        <v>1667</v>
      </c>
      <c r="J237" t="s">
        <v>1795</v>
      </c>
      <c r="K237" t="s">
        <v>1796</v>
      </c>
      <c r="L237" s="10">
        <v>0.43706803626910151</v>
      </c>
      <c r="O237" s="21"/>
    </row>
    <row r="238" spans="1:15" x14ac:dyDescent="0.3">
      <c r="A238">
        <v>2023</v>
      </c>
      <c r="B238" t="s">
        <v>772</v>
      </c>
      <c r="C238" t="s">
        <v>14</v>
      </c>
      <c r="D238" t="s">
        <v>67</v>
      </c>
      <c r="E238" t="s">
        <v>1131</v>
      </c>
      <c r="F238" t="s">
        <v>11</v>
      </c>
      <c r="G238" t="s">
        <v>21</v>
      </c>
      <c r="H238" t="s">
        <v>64</v>
      </c>
      <c r="I238" t="s">
        <v>1667</v>
      </c>
      <c r="J238" t="s">
        <v>1795</v>
      </c>
      <c r="K238" t="s">
        <v>1797</v>
      </c>
      <c r="L238" s="10">
        <v>0.84452709650600566</v>
      </c>
      <c r="O238" s="21"/>
    </row>
    <row r="239" spans="1:15" x14ac:dyDescent="0.3">
      <c r="A239">
        <v>2023</v>
      </c>
      <c r="B239" t="s">
        <v>772</v>
      </c>
      <c r="C239" t="s">
        <v>14</v>
      </c>
      <c r="D239" t="s">
        <v>67</v>
      </c>
      <c r="E239" t="s">
        <v>1131</v>
      </c>
      <c r="F239" t="s">
        <v>11</v>
      </c>
      <c r="G239" t="s">
        <v>21</v>
      </c>
      <c r="H239" t="s">
        <v>64</v>
      </c>
      <c r="I239" t="s">
        <v>1667</v>
      </c>
      <c r="J239" t="s">
        <v>1712</v>
      </c>
      <c r="K239" t="s">
        <v>1711</v>
      </c>
      <c r="L239" s="10">
        <v>3069283</v>
      </c>
      <c r="O239" s="21"/>
    </row>
    <row r="240" spans="1:15" x14ac:dyDescent="0.3">
      <c r="A240">
        <v>2023</v>
      </c>
      <c r="B240" t="s">
        <v>772</v>
      </c>
      <c r="C240" t="s">
        <v>14</v>
      </c>
      <c r="D240" t="s">
        <v>67</v>
      </c>
      <c r="E240" t="s">
        <v>1131</v>
      </c>
      <c r="F240" t="s">
        <v>11</v>
      </c>
      <c r="G240" t="s">
        <v>21</v>
      </c>
      <c r="H240" t="s">
        <v>64</v>
      </c>
      <c r="I240" t="s">
        <v>1667</v>
      </c>
      <c r="J240" t="s">
        <v>1798</v>
      </c>
      <c r="K240" t="s">
        <v>1711</v>
      </c>
      <c r="L240" s="10">
        <v>3803986</v>
      </c>
      <c r="O240" s="21"/>
    </row>
    <row r="241" spans="1:15" x14ac:dyDescent="0.3">
      <c r="A241">
        <v>2023</v>
      </c>
      <c r="B241" t="s">
        <v>772</v>
      </c>
      <c r="C241" t="s">
        <v>14</v>
      </c>
      <c r="D241" t="s">
        <v>67</v>
      </c>
      <c r="E241" t="s">
        <v>1131</v>
      </c>
      <c r="F241" t="s">
        <v>11</v>
      </c>
      <c r="G241" t="s">
        <v>21</v>
      </c>
      <c r="H241" t="s">
        <v>64</v>
      </c>
      <c r="I241" t="s">
        <v>1682</v>
      </c>
      <c r="J241" t="s">
        <v>1803</v>
      </c>
      <c r="K241" t="s">
        <v>1549</v>
      </c>
      <c r="L241" s="10">
        <v>877946</v>
      </c>
      <c r="O241" s="21"/>
    </row>
    <row r="242" spans="1:15" x14ac:dyDescent="0.3">
      <c r="A242">
        <v>2023</v>
      </c>
      <c r="B242" t="s">
        <v>772</v>
      </c>
      <c r="C242" t="s">
        <v>14</v>
      </c>
      <c r="D242" t="s">
        <v>67</v>
      </c>
      <c r="E242" t="s">
        <v>1131</v>
      </c>
      <c r="F242" t="s">
        <v>11</v>
      </c>
      <c r="G242" t="s">
        <v>21</v>
      </c>
      <c r="H242" t="s">
        <v>64</v>
      </c>
      <c r="I242" t="s">
        <v>1682</v>
      </c>
      <c r="J242" t="s">
        <v>1804</v>
      </c>
      <c r="K242" t="s">
        <v>1549</v>
      </c>
      <c r="L242" s="10">
        <v>71.009999999999991</v>
      </c>
      <c r="O242" s="21"/>
    </row>
    <row r="243" spans="1:15" x14ac:dyDescent="0.3">
      <c r="A243">
        <v>2023</v>
      </c>
      <c r="B243" t="s">
        <v>772</v>
      </c>
      <c r="C243" t="s">
        <v>14</v>
      </c>
      <c r="D243" t="s">
        <v>67</v>
      </c>
      <c r="E243" t="s">
        <v>1131</v>
      </c>
      <c r="F243" t="s">
        <v>11</v>
      </c>
      <c r="G243" t="s">
        <v>21</v>
      </c>
      <c r="H243" t="s">
        <v>64</v>
      </c>
      <c r="I243" t="s">
        <v>1682</v>
      </c>
      <c r="J243" t="s">
        <v>1802</v>
      </c>
      <c r="K243" t="s">
        <v>1549</v>
      </c>
      <c r="L243" s="10">
        <v>878017.01</v>
      </c>
      <c r="O243" s="21"/>
    </row>
    <row r="244" spans="1:15" x14ac:dyDescent="0.3">
      <c r="A244">
        <v>2023</v>
      </c>
      <c r="B244" t="s">
        <v>772</v>
      </c>
      <c r="C244" t="s">
        <v>14</v>
      </c>
      <c r="D244" t="s">
        <v>67</v>
      </c>
      <c r="E244" t="s">
        <v>1131</v>
      </c>
      <c r="F244" t="s">
        <v>11</v>
      </c>
      <c r="G244" t="s">
        <v>21</v>
      </c>
      <c r="H244" t="s">
        <v>64</v>
      </c>
      <c r="I244" t="s">
        <v>1681</v>
      </c>
      <c r="J244" t="s">
        <v>1805</v>
      </c>
      <c r="K244" t="s">
        <v>1549</v>
      </c>
      <c r="L244" s="10">
        <v>552101</v>
      </c>
      <c r="O244" s="21"/>
    </row>
    <row r="245" spans="1:15" x14ac:dyDescent="0.3">
      <c r="A245">
        <v>2023</v>
      </c>
      <c r="B245" t="s">
        <v>772</v>
      </c>
      <c r="C245" t="s">
        <v>14</v>
      </c>
      <c r="D245" t="s">
        <v>67</v>
      </c>
      <c r="E245" t="s">
        <v>1131</v>
      </c>
      <c r="F245" t="s">
        <v>11</v>
      </c>
      <c r="G245" t="s">
        <v>21</v>
      </c>
      <c r="H245" t="s">
        <v>64</v>
      </c>
      <c r="I245" t="s">
        <v>1681</v>
      </c>
      <c r="J245" t="s">
        <v>1806</v>
      </c>
      <c r="K245" t="s">
        <v>1549</v>
      </c>
      <c r="L245" s="10">
        <v>0</v>
      </c>
      <c r="O245" s="21"/>
    </row>
    <row r="246" spans="1:15" x14ac:dyDescent="0.3">
      <c r="A246">
        <v>2023</v>
      </c>
      <c r="B246" t="s">
        <v>772</v>
      </c>
      <c r="C246" t="s">
        <v>14</v>
      </c>
      <c r="D246" t="s">
        <v>67</v>
      </c>
      <c r="E246" t="s">
        <v>1131</v>
      </c>
      <c r="F246" t="s">
        <v>11</v>
      </c>
      <c r="G246" t="s">
        <v>21</v>
      </c>
      <c r="H246" t="s">
        <v>64</v>
      </c>
      <c r="I246" t="s">
        <v>1681</v>
      </c>
      <c r="J246" t="s">
        <v>1807</v>
      </c>
      <c r="K246" t="s">
        <v>1549</v>
      </c>
      <c r="L246" s="10">
        <v>552101</v>
      </c>
      <c r="O246" s="21"/>
    </row>
    <row r="247" spans="1:15" x14ac:dyDescent="0.3">
      <c r="A247">
        <v>2023</v>
      </c>
      <c r="B247" t="s">
        <v>772</v>
      </c>
      <c r="C247" t="s">
        <v>14</v>
      </c>
      <c r="D247" t="s">
        <v>67</v>
      </c>
      <c r="E247" t="s">
        <v>1131</v>
      </c>
      <c r="F247" t="s">
        <v>11</v>
      </c>
      <c r="G247" t="s">
        <v>21</v>
      </c>
      <c r="H247" t="s">
        <v>64</v>
      </c>
      <c r="I247" t="s">
        <v>1681</v>
      </c>
      <c r="J247" t="s">
        <v>1808</v>
      </c>
      <c r="K247" t="s">
        <v>1549</v>
      </c>
      <c r="L247" s="10">
        <v>325845</v>
      </c>
      <c r="O247" s="21"/>
    </row>
    <row r="248" spans="1:15" x14ac:dyDescent="0.3">
      <c r="A248">
        <v>2023</v>
      </c>
      <c r="B248" t="s">
        <v>772</v>
      </c>
      <c r="C248" t="s">
        <v>14</v>
      </c>
      <c r="D248" t="s">
        <v>67</v>
      </c>
      <c r="E248" t="s">
        <v>1131</v>
      </c>
      <c r="F248" t="s">
        <v>11</v>
      </c>
      <c r="G248" t="s">
        <v>21</v>
      </c>
      <c r="H248" t="s">
        <v>64</v>
      </c>
      <c r="I248" t="s">
        <v>1681</v>
      </c>
      <c r="J248" t="s">
        <v>1809</v>
      </c>
      <c r="K248" t="s">
        <v>1549</v>
      </c>
      <c r="L248" s="10">
        <v>877946</v>
      </c>
      <c r="O248" s="21"/>
    </row>
    <row r="249" spans="1:15" x14ac:dyDescent="0.3">
      <c r="A249">
        <v>2023</v>
      </c>
      <c r="B249" t="s">
        <v>772</v>
      </c>
      <c r="C249" t="s">
        <v>14</v>
      </c>
      <c r="D249" t="s">
        <v>67</v>
      </c>
      <c r="E249" t="s">
        <v>1131</v>
      </c>
      <c r="F249" t="s">
        <v>11</v>
      </c>
      <c r="G249" t="s">
        <v>21</v>
      </c>
      <c r="H249" t="s">
        <v>64</v>
      </c>
      <c r="I249" t="s">
        <v>1681</v>
      </c>
      <c r="J249" t="s">
        <v>1810</v>
      </c>
      <c r="K249" t="s">
        <v>1549</v>
      </c>
      <c r="L249" s="10">
        <v>0</v>
      </c>
      <c r="O249" s="21"/>
    </row>
    <row r="250" spans="1:15" x14ac:dyDescent="0.3">
      <c r="A250">
        <v>2023</v>
      </c>
      <c r="B250" t="s">
        <v>772</v>
      </c>
      <c r="C250" t="s">
        <v>14</v>
      </c>
      <c r="D250" t="s">
        <v>67</v>
      </c>
      <c r="E250" t="s">
        <v>1131</v>
      </c>
      <c r="F250" t="s">
        <v>11</v>
      </c>
      <c r="G250" t="s">
        <v>21</v>
      </c>
      <c r="H250" t="s">
        <v>64</v>
      </c>
      <c r="I250" t="s">
        <v>1681</v>
      </c>
      <c r="J250" t="s">
        <v>1811</v>
      </c>
      <c r="K250" t="s">
        <v>1549</v>
      </c>
      <c r="L250" s="10">
        <v>877946</v>
      </c>
      <c r="O250" s="21"/>
    </row>
    <row r="251" spans="1:15" x14ac:dyDescent="0.3">
      <c r="A251">
        <v>2023</v>
      </c>
      <c r="B251" t="s">
        <v>772</v>
      </c>
      <c r="C251" t="s">
        <v>14</v>
      </c>
      <c r="D251" t="s">
        <v>67</v>
      </c>
      <c r="E251" t="s">
        <v>1131</v>
      </c>
      <c r="F251" t="s">
        <v>11</v>
      </c>
      <c r="G251" t="s">
        <v>21</v>
      </c>
      <c r="H251" t="s">
        <v>64</v>
      </c>
      <c r="I251" t="s">
        <v>1713</v>
      </c>
      <c r="J251" t="s">
        <v>1813</v>
      </c>
      <c r="K251" t="s">
        <v>1697</v>
      </c>
      <c r="L251" s="10">
        <v>4039</v>
      </c>
      <c r="O251" s="21"/>
    </row>
    <row r="252" spans="1:15" x14ac:dyDescent="0.3">
      <c r="A252">
        <v>2023</v>
      </c>
      <c r="B252" t="s">
        <v>772</v>
      </c>
      <c r="C252" t="s">
        <v>14</v>
      </c>
      <c r="D252" t="s">
        <v>67</v>
      </c>
      <c r="E252" t="s">
        <v>1131</v>
      </c>
      <c r="F252" t="s">
        <v>11</v>
      </c>
      <c r="G252" t="s">
        <v>21</v>
      </c>
      <c r="H252" t="s">
        <v>64</v>
      </c>
      <c r="I252" t="s">
        <v>1713</v>
      </c>
      <c r="J252" t="s">
        <v>1814</v>
      </c>
      <c r="K252" t="s">
        <v>1697</v>
      </c>
      <c r="L252" s="10">
        <v>410</v>
      </c>
      <c r="O252" s="21"/>
    </row>
    <row r="253" spans="1:15" x14ac:dyDescent="0.3">
      <c r="A253">
        <v>2023</v>
      </c>
      <c r="B253" t="s">
        <v>772</v>
      </c>
      <c r="C253" t="s">
        <v>14</v>
      </c>
      <c r="D253" t="s">
        <v>67</v>
      </c>
      <c r="E253" t="s">
        <v>1131</v>
      </c>
      <c r="F253" t="s">
        <v>11</v>
      </c>
      <c r="G253" t="s">
        <v>21</v>
      </c>
      <c r="H253" t="s">
        <v>64</v>
      </c>
      <c r="I253" t="s">
        <v>1713</v>
      </c>
      <c r="J253" t="s">
        <v>1815</v>
      </c>
      <c r="K253" t="s">
        <v>1697</v>
      </c>
      <c r="L253" s="10">
        <v>3629</v>
      </c>
      <c r="O253" s="21"/>
    </row>
    <row r="254" spans="1:15" x14ac:dyDescent="0.3">
      <c r="A254">
        <v>2023</v>
      </c>
      <c r="B254" t="s">
        <v>772</v>
      </c>
      <c r="C254" t="s">
        <v>14</v>
      </c>
      <c r="D254" t="s">
        <v>91</v>
      </c>
      <c r="E254" t="s">
        <v>1132</v>
      </c>
      <c r="F254" t="s">
        <v>11</v>
      </c>
      <c r="G254" t="s">
        <v>23</v>
      </c>
      <c r="H254" t="s">
        <v>92</v>
      </c>
      <c r="I254" t="s">
        <v>1655</v>
      </c>
      <c r="J254" t="s">
        <v>1657</v>
      </c>
      <c r="K254" t="s">
        <v>1549</v>
      </c>
      <c r="L254" s="10">
        <v>48</v>
      </c>
      <c r="O254" s="21" t="s">
        <v>1793</v>
      </c>
    </row>
    <row r="255" spans="1:15" x14ac:dyDescent="0.3">
      <c r="A255">
        <v>2023</v>
      </c>
      <c r="B255" t="s">
        <v>772</v>
      </c>
      <c r="C255" t="s">
        <v>14</v>
      </c>
      <c r="D255" t="s">
        <v>91</v>
      </c>
      <c r="E255" t="s">
        <v>1132</v>
      </c>
      <c r="F255" t="s">
        <v>11</v>
      </c>
      <c r="G255" t="s">
        <v>23</v>
      </c>
      <c r="H255" t="s">
        <v>92</v>
      </c>
      <c r="I255" t="s">
        <v>1655</v>
      </c>
      <c r="J255" t="s">
        <v>1656</v>
      </c>
      <c r="K255" t="s">
        <v>1549</v>
      </c>
      <c r="L255" s="10">
        <v>75</v>
      </c>
      <c r="O255" s="21" t="s">
        <v>1793</v>
      </c>
    </row>
    <row r="256" spans="1:15" x14ac:dyDescent="0.3">
      <c r="A256">
        <v>2023</v>
      </c>
      <c r="B256" t="s">
        <v>772</v>
      </c>
      <c r="C256" t="s">
        <v>14</v>
      </c>
      <c r="D256" t="s">
        <v>91</v>
      </c>
      <c r="E256" t="s">
        <v>1132</v>
      </c>
      <c r="F256" t="s">
        <v>11</v>
      </c>
      <c r="G256" t="s">
        <v>23</v>
      </c>
      <c r="H256" t="s">
        <v>92</v>
      </c>
      <c r="I256" t="s">
        <v>1667</v>
      </c>
      <c r="J256" t="s">
        <v>1668</v>
      </c>
      <c r="K256" t="s">
        <v>1711</v>
      </c>
      <c r="L256" s="10">
        <v>1486950</v>
      </c>
    </row>
    <row r="257" spans="1:15" x14ac:dyDescent="0.3">
      <c r="A257">
        <v>2023</v>
      </c>
      <c r="B257" t="s">
        <v>772</v>
      </c>
      <c r="C257" t="s">
        <v>14</v>
      </c>
      <c r="D257" t="s">
        <v>91</v>
      </c>
      <c r="E257" t="s">
        <v>1132</v>
      </c>
      <c r="F257" t="s">
        <v>11</v>
      </c>
      <c r="G257" t="s">
        <v>23</v>
      </c>
      <c r="H257" t="s">
        <v>92</v>
      </c>
      <c r="I257" t="s">
        <v>1667</v>
      </c>
      <c r="J257" t="s">
        <v>1794</v>
      </c>
      <c r="K257" t="s">
        <v>1711</v>
      </c>
      <c r="L257" s="10">
        <v>1486950</v>
      </c>
    </row>
    <row r="258" spans="1:15" x14ac:dyDescent="0.3">
      <c r="A258">
        <v>2023</v>
      </c>
      <c r="B258" t="s">
        <v>772</v>
      </c>
      <c r="C258" t="s">
        <v>14</v>
      </c>
      <c r="D258" t="s">
        <v>91</v>
      </c>
      <c r="E258" t="s">
        <v>1132</v>
      </c>
      <c r="F258" t="s">
        <v>11</v>
      </c>
      <c r="G258" t="s">
        <v>23</v>
      </c>
      <c r="H258" t="s">
        <v>92</v>
      </c>
      <c r="I258" t="s">
        <v>1667</v>
      </c>
      <c r="J258" t="s">
        <v>1795</v>
      </c>
      <c r="K258" t="s">
        <v>1796</v>
      </c>
      <c r="L258" s="10">
        <v>0.55934105456807981</v>
      </c>
    </row>
    <row r="259" spans="1:15" x14ac:dyDescent="0.3">
      <c r="A259">
        <v>2023</v>
      </c>
      <c r="B259" t="s">
        <v>772</v>
      </c>
      <c r="C259" t="s">
        <v>14</v>
      </c>
      <c r="D259" t="s">
        <v>91</v>
      </c>
      <c r="E259" t="s">
        <v>1132</v>
      </c>
      <c r="F259" t="s">
        <v>11</v>
      </c>
      <c r="G259" t="s">
        <v>23</v>
      </c>
      <c r="H259" t="s">
        <v>92</v>
      </c>
      <c r="I259" t="s">
        <v>1667</v>
      </c>
      <c r="J259" t="s">
        <v>1795</v>
      </c>
      <c r="K259" t="s">
        <v>1797</v>
      </c>
      <c r="L259" s="10">
        <v>4.8490374668901532</v>
      </c>
    </row>
    <row r="260" spans="1:15" x14ac:dyDescent="0.3">
      <c r="A260">
        <v>2023</v>
      </c>
      <c r="B260" t="s">
        <v>772</v>
      </c>
      <c r="C260" t="s">
        <v>14</v>
      </c>
      <c r="D260" t="s">
        <v>91</v>
      </c>
      <c r="E260" t="s">
        <v>1132</v>
      </c>
      <c r="F260" t="s">
        <v>11</v>
      </c>
      <c r="G260" t="s">
        <v>23</v>
      </c>
      <c r="H260" t="s">
        <v>92</v>
      </c>
      <c r="I260" t="s">
        <v>1667</v>
      </c>
      <c r="J260" t="s">
        <v>1712</v>
      </c>
      <c r="K260" t="s">
        <v>1711</v>
      </c>
      <c r="L260" s="10">
        <v>1014537.0500000003</v>
      </c>
    </row>
    <row r="261" spans="1:15" x14ac:dyDescent="0.3">
      <c r="A261">
        <v>2023</v>
      </c>
      <c r="B261" t="s">
        <v>772</v>
      </c>
      <c r="C261" t="s">
        <v>14</v>
      </c>
      <c r="D261" t="s">
        <v>91</v>
      </c>
      <c r="E261" t="s">
        <v>1132</v>
      </c>
      <c r="F261" t="s">
        <v>11</v>
      </c>
      <c r="G261" t="s">
        <v>23</v>
      </c>
      <c r="H261" t="s">
        <v>92</v>
      </c>
      <c r="I261" t="s">
        <v>1667</v>
      </c>
      <c r="J261" t="s">
        <v>1798</v>
      </c>
      <c r="K261" t="s">
        <v>1711</v>
      </c>
      <c r="L261" s="10">
        <v>4118213.9</v>
      </c>
    </row>
    <row r="262" spans="1:15" x14ac:dyDescent="0.3">
      <c r="A262">
        <v>2023</v>
      </c>
      <c r="B262" t="s">
        <v>772</v>
      </c>
      <c r="C262" t="s">
        <v>14</v>
      </c>
      <c r="D262" t="s">
        <v>91</v>
      </c>
      <c r="E262" t="s">
        <v>1132</v>
      </c>
      <c r="F262" t="s">
        <v>11</v>
      </c>
      <c r="G262" t="s">
        <v>23</v>
      </c>
      <c r="H262" t="s">
        <v>92</v>
      </c>
      <c r="I262" t="s">
        <v>1682</v>
      </c>
      <c r="J262" t="s">
        <v>1803</v>
      </c>
      <c r="K262" t="s">
        <v>1549</v>
      </c>
      <c r="L262" s="10">
        <v>8333</v>
      </c>
    </row>
    <row r="263" spans="1:15" x14ac:dyDescent="0.3">
      <c r="A263">
        <v>2023</v>
      </c>
      <c r="B263" t="s">
        <v>772</v>
      </c>
      <c r="C263" t="s">
        <v>14</v>
      </c>
      <c r="D263" t="s">
        <v>91</v>
      </c>
      <c r="E263" t="s">
        <v>1132</v>
      </c>
      <c r="F263" t="s">
        <v>11</v>
      </c>
      <c r="G263" t="s">
        <v>23</v>
      </c>
      <c r="H263" t="s">
        <v>92</v>
      </c>
      <c r="I263" t="s">
        <v>1682</v>
      </c>
      <c r="J263" t="s">
        <v>1804</v>
      </c>
      <c r="K263" t="s">
        <v>1549</v>
      </c>
      <c r="L263" s="10">
        <v>3891772.9220000003</v>
      </c>
    </row>
    <row r="264" spans="1:15" x14ac:dyDescent="0.3">
      <c r="A264">
        <v>2023</v>
      </c>
      <c r="B264" t="s">
        <v>772</v>
      </c>
      <c r="C264" t="s">
        <v>14</v>
      </c>
      <c r="D264" t="s">
        <v>91</v>
      </c>
      <c r="E264" t="s">
        <v>1132</v>
      </c>
      <c r="F264" t="s">
        <v>11</v>
      </c>
      <c r="G264" t="s">
        <v>23</v>
      </c>
      <c r="H264" t="s">
        <v>92</v>
      </c>
      <c r="I264" t="s">
        <v>1682</v>
      </c>
      <c r="J264" t="s">
        <v>1802</v>
      </c>
      <c r="K264" t="s">
        <v>1549</v>
      </c>
      <c r="L264" s="10">
        <v>3900105.9220000003</v>
      </c>
    </row>
    <row r="265" spans="1:15" x14ac:dyDescent="0.3">
      <c r="A265">
        <v>2023</v>
      </c>
      <c r="B265" t="s">
        <v>772</v>
      </c>
      <c r="C265" t="s">
        <v>14</v>
      </c>
      <c r="D265" t="s">
        <v>91</v>
      </c>
      <c r="E265" t="s">
        <v>1132</v>
      </c>
      <c r="F265" t="s">
        <v>11</v>
      </c>
      <c r="G265" t="s">
        <v>23</v>
      </c>
      <c r="H265" t="s">
        <v>92</v>
      </c>
      <c r="I265" t="s">
        <v>1681</v>
      </c>
      <c r="J265" t="s">
        <v>1805</v>
      </c>
      <c r="K265" t="s">
        <v>1549</v>
      </c>
      <c r="L265" s="10">
        <v>1192036.2</v>
      </c>
    </row>
    <row r="266" spans="1:15" x14ac:dyDescent="0.3">
      <c r="A266">
        <v>2023</v>
      </c>
      <c r="B266" t="s">
        <v>772</v>
      </c>
      <c r="C266" t="s">
        <v>14</v>
      </c>
      <c r="D266" t="s">
        <v>91</v>
      </c>
      <c r="E266" t="s">
        <v>1132</v>
      </c>
      <c r="F266" t="s">
        <v>11</v>
      </c>
      <c r="G266" t="s">
        <v>23</v>
      </c>
      <c r="H266" t="s">
        <v>92</v>
      </c>
      <c r="I266" t="s">
        <v>1681</v>
      </c>
      <c r="J266" t="s">
        <v>1806</v>
      </c>
      <c r="K266" t="s">
        <v>1549</v>
      </c>
      <c r="L266" s="10">
        <v>1183703.2</v>
      </c>
    </row>
    <row r="267" spans="1:15" x14ac:dyDescent="0.3">
      <c r="A267">
        <v>2023</v>
      </c>
      <c r="B267" t="s">
        <v>772</v>
      </c>
      <c r="C267" t="s">
        <v>14</v>
      </c>
      <c r="D267" t="s">
        <v>91</v>
      </c>
      <c r="E267" t="s">
        <v>1132</v>
      </c>
      <c r="F267" t="s">
        <v>11</v>
      </c>
      <c r="G267" t="s">
        <v>23</v>
      </c>
      <c r="H267" t="s">
        <v>92</v>
      </c>
      <c r="I267" t="s">
        <v>1681</v>
      </c>
      <c r="J267" t="s">
        <v>1807</v>
      </c>
      <c r="K267" t="s">
        <v>1549</v>
      </c>
      <c r="L267" s="10">
        <v>8333</v>
      </c>
      <c r="O267" s="10"/>
    </row>
    <row r="268" spans="1:15" x14ac:dyDescent="0.3">
      <c r="A268">
        <v>2023</v>
      </c>
      <c r="B268" t="s">
        <v>772</v>
      </c>
      <c r="C268" t="s">
        <v>14</v>
      </c>
      <c r="D268" t="s">
        <v>91</v>
      </c>
      <c r="E268" t="s">
        <v>1132</v>
      </c>
      <c r="F268" t="s">
        <v>11</v>
      </c>
      <c r="G268" t="s">
        <v>23</v>
      </c>
      <c r="H268" t="s">
        <v>92</v>
      </c>
      <c r="I268" t="s">
        <v>1681</v>
      </c>
      <c r="J268" t="s">
        <v>1808</v>
      </c>
      <c r="K268" t="s">
        <v>1549</v>
      </c>
      <c r="L268" s="10">
        <v>60933565</v>
      </c>
    </row>
    <row r="269" spans="1:15" x14ac:dyDescent="0.3">
      <c r="A269">
        <v>2023</v>
      </c>
      <c r="B269" t="s">
        <v>772</v>
      </c>
      <c r="C269" t="s">
        <v>14</v>
      </c>
      <c r="D269" t="s">
        <v>91</v>
      </c>
      <c r="E269" t="s">
        <v>1132</v>
      </c>
      <c r="F269" t="s">
        <v>11</v>
      </c>
      <c r="G269" t="s">
        <v>23</v>
      </c>
      <c r="H269" t="s">
        <v>92</v>
      </c>
      <c r="I269" t="s">
        <v>1681</v>
      </c>
      <c r="J269" t="s">
        <v>1809</v>
      </c>
      <c r="K269" t="s">
        <v>1549</v>
      </c>
      <c r="L269" s="10">
        <v>204497986.30199999</v>
      </c>
    </row>
    <row r="270" spans="1:15" x14ac:dyDescent="0.3">
      <c r="A270">
        <v>2023</v>
      </c>
      <c r="B270" t="s">
        <v>772</v>
      </c>
      <c r="C270" t="s">
        <v>14</v>
      </c>
      <c r="D270" t="s">
        <v>91</v>
      </c>
      <c r="E270" t="s">
        <v>1132</v>
      </c>
      <c r="F270" t="s">
        <v>11</v>
      </c>
      <c r="G270" t="s">
        <v>23</v>
      </c>
      <c r="H270" t="s">
        <v>92</v>
      </c>
      <c r="I270" t="s">
        <v>1681</v>
      </c>
      <c r="J270" t="s">
        <v>1810</v>
      </c>
      <c r="K270" t="s">
        <v>1549</v>
      </c>
      <c r="L270" s="10">
        <v>47381188.903647669</v>
      </c>
    </row>
    <row r="271" spans="1:15" x14ac:dyDescent="0.3">
      <c r="A271">
        <v>2023</v>
      </c>
      <c r="B271" t="s">
        <v>772</v>
      </c>
      <c r="C271" t="s">
        <v>14</v>
      </c>
      <c r="D271" t="s">
        <v>91</v>
      </c>
      <c r="E271" t="s">
        <v>1132</v>
      </c>
      <c r="F271" t="s">
        <v>11</v>
      </c>
      <c r="G271" t="s">
        <v>23</v>
      </c>
      <c r="H271" t="s">
        <v>92</v>
      </c>
      <c r="I271" t="s">
        <v>1681</v>
      </c>
      <c r="J271" t="s">
        <v>1811</v>
      </c>
      <c r="K271" t="s">
        <v>1549</v>
      </c>
      <c r="L271" s="10">
        <v>157116797.39835232</v>
      </c>
    </row>
    <row r="272" spans="1:15" x14ac:dyDescent="0.3">
      <c r="A272">
        <v>2023</v>
      </c>
      <c r="B272" t="s">
        <v>772</v>
      </c>
      <c r="C272" t="s">
        <v>14</v>
      </c>
      <c r="D272" t="s">
        <v>91</v>
      </c>
      <c r="E272" t="s">
        <v>1132</v>
      </c>
      <c r="F272" t="s">
        <v>11</v>
      </c>
      <c r="G272" t="s">
        <v>23</v>
      </c>
      <c r="H272" t="s">
        <v>92</v>
      </c>
      <c r="I272" t="s">
        <v>1713</v>
      </c>
      <c r="J272" t="s">
        <v>1813</v>
      </c>
      <c r="K272" t="s">
        <v>1697</v>
      </c>
      <c r="L272" s="10">
        <v>1367</v>
      </c>
    </row>
    <row r="273" spans="1:12" x14ac:dyDescent="0.3">
      <c r="A273">
        <v>2023</v>
      </c>
      <c r="B273" t="s">
        <v>772</v>
      </c>
      <c r="C273" t="s">
        <v>14</v>
      </c>
      <c r="D273" t="s">
        <v>91</v>
      </c>
      <c r="E273" t="s">
        <v>1132</v>
      </c>
      <c r="F273" t="s">
        <v>11</v>
      </c>
      <c r="G273" t="s">
        <v>23</v>
      </c>
      <c r="H273" t="s">
        <v>92</v>
      </c>
      <c r="I273" t="s">
        <v>1713</v>
      </c>
      <c r="J273" t="s">
        <v>1814</v>
      </c>
      <c r="K273" t="s">
        <v>1697</v>
      </c>
      <c r="L273" s="10">
        <v>608</v>
      </c>
    </row>
    <row r="274" spans="1:12" x14ac:dyDescent="0.3">
      <c r="A274">
        <v>2023</v>
      </c>
      <c r="B274" t="s">
        <v>772</v>
      </c>
      <c r="C274" t="s">
        <v>14</v>
      </c>
      <c r="D274" t="s">
        <v>91</v>
      </c>
      <c r="E274" t="s">
        <v>1132</v>
      </c>
      <c r="F274" t="s">
        <v>11</v>
      </c>
      <c r="G274" t="s">
        <v>23</v>
      </c>
      <c r="H274" t="s">
        <v>92</v>
      </c>
      <c r="I274" t="s">
        <v>1713</v>
      </c>
      <c r="J274" t="s">
        <v>1815</v>
      </c>
      <c r="K274" t="s">
        <v>1697</v>
      </c>
      <c r="L274" s="10">
        <v>759</v>
      </c>
    </row>
    <row r="275" spans="1:12" x14ac:dyDescent="0.3">
      <c r="A275">
        <v>2023</v>
      </c>
      <c r="B275" t="s">
        <v>772</v>
      </c>
      <c r="C275" t="s">
        <v>755</v>
      </c>
      <c r="D275" t="s">
        <v>85</v>
      </c>
      <c r="E275" t="s">
        <v>1316</v>
      </c>
      <c r="F275" t="s">
        <v>11</v>
      </c>
      <c r="G275" t="s">
        <v>23</v>
      </c>
      <c r="H275" t="s">
        <v>84</v>
      </c>
      <c r="I275" t="s">
        <v>1682</v>
      </c>
      <c r="J275" t="s">
        <v>1827</v>
      </c>
      <c r="K275" t="s">
        <v>1549</v>
      </c>
      <c r="L275" s="10">
        <v>724.67100000000005</v>
      </c>
    </row>
    <row r="276" spans="1:12" x14ac:dyDescent="0.3">
      <c r="A276">
        <v>2023</v>
      </c>
      <c r="B276" t="s">
        <v>772</v>
      </c>
      <c r="C276" t="s">
        <v>755</v>
      </c>
      <c r="D276" t="s">
        <v>85</v>
      </c>
      <c r="E276" t="s">
        <v>1316</v>
      </c>
      <c r="F276" t="s">
        <v>11</v>
      </c>
      <c r="G276" t="s">
        <v>23</v>
      </c>
      <c r="H276" t="s">
        <v>84</v>
      </c>
      <c r="I276" t="s">
        <v>1682</v>
      </c>
      <c r="J276" t="s">
        <v>1828</v>
      </c>
      <c r="K276" t="s">
        <v>1549</v>
      </c>
      <c r="L276" s="10">
        <v>10.16</v>
      </c>
    </row>
    <row r="277" spans="1:12" x14ac:dyDescent="0.3">
      <c r="A277">
        <v>2023</v>
      </c>
      <c r="B277" t="s">
        <v>772</v>
      </c>
      <c r="C277" t="s">
        <v>755</v>
      </c>
      <c r="D277" t="s">
        <v>85</v>
      </c>
      <c r="E277" t="s">
        <v>1316</v>
      </c>
      <c r="F277" t="s">
        <v>11</v>
      </c>
      <c r="G277" t="s">
        <v>23</v>
      </c>
      <c r="H277" t="s">
        <v>84</v>
      </c>
      <c r="I277" t="s">
        <v>1682</v>
      </c>
      <c r="J277" t="s">
        <v>1829</v>
      </c>
      <c r="K277" t="s">
        <v>1549</v>
      </c>
      <c r="L277" s="10">
        <v>1230.6189999999999</v>
      </c>
    </row>
    <row r="278" spans="1:12" x14ac:dyDescent="0.3">
      <c r="A278">
        <v>2023</v>
      </c>
      <c r="B278" t="s">
        <v>772</v>
      </c>
      <c r="C278" t="s">
        <v>755</v>
      </c>
      <c r="D278" t="s">
        <v>85</v>
      </c>
      <c r="E278" t="s">
        <v>1316</v>
      </c>
      <c r="F278" t="s">
        <v>11</v>
      </c>
      <c r="G278" t="s">
        <v>23</v>
      </c>
      <c r="H278" t="s">
        <v>84</v>
      </c>
      <c r="I278" t="s">
        <v>1681</v>
      </c>
      <c r="J278" t="s">
        <v>1830</v>
      </c>
      <c r="K278" t="s">
        <v>1549</v>
      </c>
      <c r="L278" s="10">
        <v>192</v>
      </c>
    </row>
    <row r="279" spans="1:12" x14ac:dyDescent="0.3">
      <c r="A279">
        <v>2023</v>
      </c>
      <c r="B279" t="s">
        <v>772</v>
      </c>
      <c r="C279" t="s">
        <v>755</v>
      </c>
      <c r="D279" t="s">
        <v>85</v>
      </c>
      <c r="E279" t="s">
        <v>1316</v>
      </c>
      <c r="F279" t="s">
        <v>11</v>
      </c>
      <c r="G279" t="s">
        <v>23</v>
      </c>
      <c r="H279" t="s">
        <v>84</v>
      </c>
      <c r="I279" t="s">
        <v>1681</v>
      </c>
      <c r="J279" t="s">
        <v>1831</v>
      </c>
      <c r="K279" t="s">
        <v>1549</v>
      </c>
      <c r="L279" s="10">
        <v>2724</v>
      </c>
    </row>
    <row r="280" spans="1:12" x14ac:dyDescent="0.3">
      <c r="A280">
        <v>2023</v>
      </c>
      <c r="B280" t="s">
        <v>772</v>
      </c>
      <c r="C280" t="s">
        <v>755</v>
      </c>
      <c r="D280" t="s">
        <v>85</v>
      </c>
      <c r="E280" t="s">
        <v>1316</v>
      </c>
      <c r="F280" t="s">
        <v>11</v>
      </c>
      <c r="G280" t="s">
        <v>23</v>
      </c>
      <c r="H280" t="s">
        <v>84</v>
      </c>
      <c r="I280" t="s">
        <v>1681</v>
      </c>
      <c r="J280" t="s">
        <v>1832</v>
      </c>
      <c r="K280" t="s">
        <v>1824</v>
      </c>
      <c r="L280" s="10">
        <v>38000</v>
      </c>
    </row>
    <row r="281" spans="1:12" x14ac:dyDescent="0.3">
      <c r="A281">
        <v>2023</v>
      </c>
      <c r="B281" t="s">
        <v>772</v>
      </c>
      <c r="C281" t="s">
        <v>755</v>
      </c>
      <c r="D281" t="s">
        <v>85</v>
      </c>
      <c r="E281" t="s">
        <v>1316</v>
      </c>
      <c r="F281" t="s">
        <v>11</v>
      </c>
      <c r="G281" t="s">
        <v>23</v>
      </c>
      <c r="H281" t="s">
        <v>84</v>
      </c>
      <c r="I281" t="s">
        <v>1681</v>
      </c>
      <c r="J281" t="s">
        <v>1833</v>
      </c>
      <c r="K281" t="s">
        <v>1549</v>
      </c>
      <c r="L281" s="10">
        <v>55</v>
      </c>
    </row>
    <row r="282" spans="1:12" x14ac:dyDescent="0.3">
      <c r="A282">
        <v>2023</v>
      </c>
      <c r="B282" t="s">
        <v>772</v>
      </c>
      <c r="C282" t="s">
        <v>755</v>
      </c>
      <c r="D282" t="s">
        <v>85</v>
      </c>
      <c r="E282" t="s">
        <v>1316</v>
      </c>
      <c r="F282" t="s">
        <v>11</v>
      </c>
      <c r="G282" t="s">
        <v>23</v>
      </c>
      <c r="H282" t="s">
        <v>84</v>
      </c>
      <c r="I282" t="s">
        <v>1681</v>
      </c>
      <c r="J282" t="s">
        <v>1834</v>
      </c>
      <c r="K282" t="s">
        <v>1549</v>
      </c>
      <c r="L282" s="10">
        <v>179</v>
      </c>
    </row>
    <row r="283" spans="1:12" x14ac:dyDescent="0.3">
      <c r="A283">
        <v>2023</v>
      </c>
      <c r="B283" t="s">
        <v>772</v>
      </c>
      <c r="C283" t="s">
        <v>755</v>
      </c>
      <c r="D283" t="s">
        <v>85</v>
      </c>
      <c r="E283" t="s">
        <v>1316</v>
      </c>
      <c r="F283" t="s">
        <v>11</v>
      </c>
      <c r="G283" t="s">
        <v>23</v>
      </c>
      <c r="H283" t="s">
        <v>84</v>
      </c>
      <c r="I283" t="s">
        <v>1681</v>
      </c>
      <c r="J283" t="s">
        <v>1835</v>
      </c>
      <c r="K283" t="s">
        <v>1549</v>
      </c>
      <c r="L283" s="10">
        <v>980</v>
      </c>
    </row>
    <row r="284" spans="1:12" x14ac:dyDescent="0.3">
      <c r="A284">
        <v>2023</v>
      </c>
      <c r="B284" t="s">
        <v>772</v>
      </c>
      <c r="C284" t="s">
        <v>755</v>
      </c>
      <c r="D284" t="s">
        <v>85</v>
      </c>
      <c r="E284" t="s">
        <v>1316</v>
      </c>
      <c r="F284" t="s">
        <v>11</v>
      </c>
      <c r="G284" t="s">
        <v>23</v>
      </c>
      <c r="H284" t="s">
        <v>84</v>
      </c>
      <c r="I284" t="s">
        <v>1681</v>
      </c>
      <c r="J284" t="s">
        <v>1836</v>
      </c>
      <c r="K284" t="s">
        <v>1549</v>
      </c>
      <c r="L284" s="10">
        <v>583</v>
      </c>
    </row>
    <row r="285" spans="1:12" x14ac:dyDescent="0.3">
      <c r="A285">
        <v>2023</v>
      </c>
      <c r="B285" t="s">
        <v>772</v>
      </c>
      <c r="C285" t="s">
        <v>755</v>
      </c>
      <c r="D285" t="s">
        <v>85</v>
      </c>
      <c r="E285" t="s">
        <v>1316</v>
      </c>
      <c r="F285" t="s">
        <v>11</v>
      </c>
      <c r="G285" t="s">
        <v>23</v>
      </c>
      <c r="H285" t="s">
        <v>84</v>
      </c>
      <c r="I285" t="s">
        <v>1695</v>
      </c>
      <c r="J285" t="s">
        <v>1714</v>
      </c>
      <c r="K285" t="s">
        <v>1715</v>
      </c>
      <c r="L285" s="10" t="s">
        <v>1842</v>
      </c>
    </row>
    <row r="286" spans="1:12" x14ac:dyDescent="0.3">
      <c r="A286">
        <v>2023</v>
      </c>
      <c r="B286" t="s">
        <v>772</v>
      </c>
      <c r="C286" t="s">
        <v>755</v>
      </c>
      <c r="D286" t="s">
        <v>85</v>
      </c>
      <c r="E286" t="s">
        <v>1316</v>
      </c>
      <c r="F286" t="s">
        <v>11</v>
      </c>
      <c r="G286" t="s">
        <v>23</v>
      </c>
      <c r="H286" t="s">
        <v>84</v>
      </c>
      <c r="I286" t="s">
        <v>1695</v>
      </c>
      <c r="J286" t="s">
        <v>1716</v>
      </c>
      <c r="K286" t="s">
        <v>1715</v>
      </c>
      <c r="L286" s="10" t="s">
        <v>1842</v>
      </c>
    </row>
    <row r="287" spans="1:12" x14ac:dyDescent="0.3">
      <c r="A287">
        <v>2023</v>
      </c>
      <c r="B287" t="s">
        <v>772</v>
      </c>
      <c r="C287" t="s">
        <v>755</v>
      </c>
      <c r="D287" t="s">
        <v>85</v>
      </c>
      <c r="E287" t="s">
        <v>1316</v>
      </c>
      <c r="F287" t="s">
        <v>11</v>
      </c>
      <c r="G287" t="s">
        <v>23</v>
      </c>
      <c r="H287" t="s">
        <v>84</v>
      </c>
      <c r="I287" t="s">
        <v>1695</v>
      </c>
      <c r="J287" t="s">
        <v>1677</v>
      </c>
      <c r="K287" t="s">
        <v>1549</v>
      </c>
      <c r="L287" s="10">
        <v>2970929</v>
      </c>
    </row>
    <row r="288" spans="1:12" x14ac:dyDescent="0.3">
      <c r="A288">
        <v>2023</v>
      </c>
      <c r="B288" t="s">
        <v>772</v>
      </c>
      <c r="C288" t="s">
        <v>755</v>
      </c>
      <c r="D288" t="s">
        <v>85</v>
      </c>
      <c r="E288" t="s">
        <v>1316</v>
      </c>
      <c r="F288" t="s">
        <v>11</v>
      </c>
      <c r="G288" t="s">
        <v>23</v>
      </c>
      <c r="H288" t="s">
        <v>84</v>
      </c>
      <c r="I288" t="s">
        <v>1695</v>
      </c>
      <c r="J288" t="s">
        <v>1841</v>
      </c>
      <c r="K288" t="s">
        <v>1549</v>
      </c>
      <c r="L288" s="10">
        <v>573564</v>
      </c>
    </row>
    <row r="289" spans="1:12" x14ac:dyDescent="0.3">
      <c r="A289">
        <v>2023</v>
      </c>
      <c r="B289" t="s">
        <v>772</v>
      </c>
      <c r="C289" t="s">
        <v>755</v>
      </c>
      <c r="D289" t="s">
        <v>85</v>
      </c>
      <c r="E289" t="s">
        <v>1316</v>
      </c>
      <c r="F289" t="s">
        <v>11</v>
      </c>
      <c r="G289" t="s">
        <v>23</v>
      </c>
      <c r="H289" t="s">
        <v>84</v>
      </c>
      <c r="I289" t="s">
        <v>1667</v>
      </c>
      <c r="J289" t="s">
        <v>1816</v>
      </c>
      <c r="K289" t="s">
        <v>1669</v>
      </c>
      <c r="L289" s="10">
        <v>1534.5519999999999</v>
      </c>
    </row>
    <row r="290" spans="1:12" x14ac:dyDescent="0.3">
      <c r="A290">
        <v>2023</v>
      </c>
      <c r="B290" t="s">
        <v>772</v>
      </c>
      <c r="C290" t="s">
        <v>755</v>
      </c>
      <c r="D290" t="s">
        <v>85</v>
      </c>
      <c r="E290" t="s">
        <v>1316</v>
      </c>
      <c r="F290" t="s">
        <v>11</v>
      </c>
      <c r="G290" t="s">
        <v>23</v>
      </c>
      <c r="H290" t="s">
        <v>84</v>
      </c>
      <c r="I290" t="s">
        <v>1667</v>
      </c>
      <c r="J290" t="s">
        <v>1817</v>
      </c>
      <c r="K290" t="s">
        <v>1669</v>
      </c>
      <c r="L290" s="10">
        <v>0</v>
      </c>
    </row>
    <row r="291" spans="1:12" x14ac:dyDescent="0.3">
      <c r="A291">
        <v>2023</v>
      </c>
      <c r="B291" t="s">
        <v>772</v>
      </c>
      <c r="C291" t="s">
        <v>755</v>
      </c>
      <c r="D291" t="s">
        <v>85</v>
      </c>
      <c r="E291" t="s">
        <v>1316</v>
      </c>
      <c r="F291" t="s">
        <v>11</v>
      </c>
      <c r="G291" t="s">
        <v>23</v>
      </c>
      <c r="H291" t="s">
        <v>84</v>
      </c>
      <c r="I291" t="s">
        <v>1667</v>
      </c>
      <c r="J291" t="s">
        <v>1818</v>
      </c>
      <c r="K291" t="s">
        <v>1669</v>
      </c>
      <c r="L291" s="10">
        <v>3111.3199999999997</v>
      </c>
    </row>
    <row r="292" spans="1:12" x14ac:dyDescent="0.3">
      <c r="A292">
        <v>2023</v>
      </c>
      <c r="B292" t="s">
        <v>772</v>
      </c>
      <c r="C292" t="s">
        <v>755</v>
      </c>
      <c r="D292" t="s">
        <v>85</v>
      </c>
      <c r="E292" t="s">
        <v>1316</v>
      </c>
      <c r="F292" t="s">
        <v>11</v>
      </c>
      <c r="G292" t="s">
        <v>23</v>
      </c>
      <c r="H292" t="s">
        <v>84</v>
      </c>
      <c r="I292" t="s">
        <v>1713</v>
      </c>
      <c r="J292" t="s">
        <v>1843</v>
      </c>
      <c r="K292" t="s">
        <v>1697</v>
      </c>
      <c r="L292" s="10">
        <v>377.5</v>
      </c>
    </row>
    <row r="293" spans="1:12" x14ac:dyDescent="0.3">
      <c r="A293">
        <v>2023</v>
      </c>
      <c r="B293" t="s">
        <v>772</v>
      </c>
      <c r="C293" t="s">
        <v>755</v>
      </c>
      <c r="D293" t="s">
        <v>85</v>
      </c>
      <c r="E293" t="s">
        <v>1316</v>
      </c>
      <c r="F293" t="s">
        <v>11</v>
      </c>
      <c r="G293" t="s">
        <v>23</v>
      </c>
      <c r="H293" t="s">
        <v>84</v>
      </c>
      <c r="I293" t="s">
        <v>1640</v>
      </c>
      <c r="J293" t="s">
        <v>1642</v>
      </c>
      <c r="K293" t="s">
        <v>1708</v>
      </c>
      <c r="L293" s="10">
        <v>15908.3</v>
      </c>
    </row>
    <row r="294" spans="1:12" x14ac:dyDescent="0.3">
      <c r="A294">
        <v>2023</v>
      </c>
      <c r="B294" t="s">
        <v>772</v>
      </c>
      <c r="C294" t="s">
        <v>755</v>
      </c>
      <c r="D294" t="s">
        <v>85</v>
      </c>
      <c r="E294" t="s">
        <v>1316</v>
      </c>
      <c r="F294" t="s">
        <v>11</v>
      </c>
      <c r="G294" t="s">
        <v>23</v>
      </c>
      <c r="H294" t="s">
        <v>84</v>
      </c>
      <c r="I294" t="s">
        <v>1640</v>
      </c>
      <c r="J294" t="s">
        <v>1648</v>
      </c>
      <c r="K294" t="s">
        <v>1708</v>
      </c>
      <c r="L294" s="10">
        <v>2326.6999999999998</v>
      </c>
    </row>
    <row r="295" spans="1:12" x14ac:dyDescent="0.3">
      <c r="A295">
        <v>2023</v>
      </c>
      <c r="B295" t="s">
        <v>772</v>
      </c>
      <c r="C295" t="s">
        <v>755</v>
      </c>
      <c r="D295" t="s">
        <v>76</v>
      </c>
      <c r="E295" t="s">
        <v>1315</v>
      </c>
      <c r="F295" t="s">
        <v>11</v>
      </c>
      <c r="G295" t="s">
        <v>13</v>
      </c>
      <c r="H295" t="s">
        <v>64</v>
      </c>
      <c r="I295" t="s">
        <v>1682</v>
      </c>
      <c r="J295" t="s">
        <v>1827</v>
      </c>
      <c r="K295" t="s">
        <v>1549</v>
      </c>
      <c r="L295" s="10">
        <v>1230.6189999999999</v>
      </c>
    </row>
    <row r="296" spans="1:12" x14ac:dyDescent="0.3">
      <c r="A296">
        <v>2023</v>
      </c>
      <c r="B296" t="s">
        <v>772</v>
      </c>
      <c r="C296" t="s">
        <v>755</v>
      </c>
      <c r="D296" t="s">
        <v>76</v>
      </c>
      <c r="E296" t="s">
        <v>1315</v>
      </c>
      <c r="F296" t="s">
        <v>11</v>
      </c>
      <c r="G296" t="s">
        <v>13</v>
      </c>
      <c r="H296" t="s">
        <v>64</v>
      </c>
      <c r="I296" t="s">
        <v>1682</v>
      </c>
      <c r="J296" t="s">
        <v>1828</v>
      </c>
      <c r="K296" t="s">
        <v>1549</v>
      </c>
      <c r="L296" s="10">
        <v>831.52</v>
      </c>
    </row>
    <row r="297" spans="1:12" x14ac:dyDescent="0.3">
      <c r="A297">
        <v>2023</v>
      </c>
      <c r="B297" t="s">
        <v>772</v>
      </c>
      <c r="C297" t="s">
        <v>755</v>
      </c>
      <c r="D297" t="s">
        <v>76</v>
      </c>
      <c r="E297" t="s">
        <v>1315</v>
      </c>
      <c r="F297" t="s">
        <v>11</v>
      </c>
      <c r="G297" t="s">
        <v>13</v>
      </c>
      <c r="H297" t="s">
        <v>64</v>
      </c>
      <c r="I297" t="s">
        <v>1682</v>
      </c>
      <c r="J297" t="s">
        <v>1829</v>
      </c>
      <c r="K297" t="s">
        <v>1549</v>
      </c>
      <c r="L297" s="10">
        <v>2158.62</v>
      </c>
    </row>
    <row r="298" spans="1:12" x14ac:dyDescent="0.3">
      <c r="A298">
        <v>2023</v>
      </c>
      <c r="B298" t="s">
        <v>772</v>
      </c>
      <c r="C298" t="s">
        <v>755</v>
      </c>
      <c r="D298" t="s">
        <v>76</v>
      </c>
      <c r="E298" t="s">
        <v>1315</v>
      </c>
      <c r="F298" t="s">
        <v>11</v>
      </c>
      <c r="G298" t="s">
        <v>13</v>
      </c>
      <c r="H298" t="s">
        <v>64</v>
      </c>
      <c r="I298" t="s">
        <v>1681</v>
      </c>
      <c r="J298" t="s">
        <v>1837</v>
      </c>
      <c r="K298" t="s">
        <v>1549</v>
      </c>
      <c r="L298" s="10">
        <v>2269.5700000000002</v>
      </c>
    </row>
    <row r="299" spans="1:12" x14ac:dyDescent="0.3">
      <c r="A299">
        <v>2023</v>
      </c>
      <c r="B299" t="s">
        <v>772</v>
      </c>
      <c r="C299" t="s">
        <v>755</v>
      </c>
      <c r="D299" t="s">
        <v>76</v>
      </c>
      <c r="E299" t="s">
        <v>1315</v>
      </c>
      <c r="F299" t="s">
        <v>11</v>
      </c>
      <c r="G299" t="s">
        <v>13</v>
      </c>
      <c r="H299" t="s">
        <v>64</v>
      </c>
      <c r="I299" t="s">
        <v>1681</v>
      </c>
      <c r="J299" t="s">
        <v>1830</v>
      </c>
      <c r="K299" t="s">
        <v>1549</v>
      </c>
      <c r="L299" s="10">
        <v>149.1</v>
      </c>
    </row>
    <row r="300" spans="1:12" x14ac:dyDescent="0.3">
      <c r="A300">
        <v>2023</v>
      </c>
      <c r="B300" t="s">
        <v>772</v>
      </c>
      <c r="C300" t="s">
        <v>755</v>
      </c>
      <c r="D300" t="s">
        <v>76</v>
      </c>
      <c r="E300" t="s">
        <v>1315</v>
      </c>
      <c r="F300" t="s">
        <v>11</v>
      </c>
      <c r="G300" t="s">
        <v>13</v>
      </c>
      <c r="H300" t="s">
        <v>64</v>
      </c>
      <c r="I300" t="s">
        <v>1681</v>
      </c>
      <c r="J300" t="s">
        <v>1838</v>
      </c>
      <c r="K300" t="s">
        <v>1549</v>
      </c>
      <c r="L300" s="10">
        <v>526.21</v>
      </c>
    </row>
    <row r="301" spans="1:12" x14ac:dyDescent="0.3">
      <c r="A301">
        <v>2023</v>
      </c>
      <c r="B301" t="s">
        <v>772</v>
      </c>
      <c r="C301" t="s">
        <v>755</v>
      </c>
      <c r="D301" t="s">
        <v>76</v>
      </c>
      <c r="E301" t="s">
        <v>1315</v>
      </c>
      <c r="F301" t="s">
        <v>11</v>
      </c>
      <c r="G301" t="s">
        <v>13</v>
      </c>
      <c r="H301" t="s">
        <v>64</v>
      </c>
      <c r="I301" t="s">
        <v>1681</v>
      </c>
      <c r="J301" t="s">
        <v>1831</v>
      </c>
      <c r="K301" t="s">
        <v>1549</v>
      </c>
      <c r="L301" s="10">
        <v>6390.4</v>
      </c>
    </row>
    <row r="302" spans="1:12" x14ac:dyDescent="0.3">
      <c r="A302">
        <v>2023</v>
      </c>
      <c r="B302" t="s">
        <v>772</v>
      </c>
      <c r="C302" t="s">
        <v>755</v>
      </c>
      <c r="D302" t="s">
        <v>76</v>
      </c>
      <c r="E302" t="s">
        <v>1315</v>
      </c>
      <c r="F302" t="s">
        <v>11</v>
      </c>
      <c r="G302" t="s">
        <v>13</v>
      </c>
      <c r="H302" t="s">
        <v>64</v>
      </c>
      <c r="I302" t="s">
        <v>1681</v>
      </c>
      <c r="J302" t="s">
        <v>1832</v>
      </c>
      <c r="K302" t="s">
        <v>1824</v>
      </c>
      <c r="L302" s="10">
        <v>231239.82</v>
      </c>
    </row>
    <row r="303" spans="1:12" x14ac:dyDescent="0.3">
      <c r="A303">
        <v>2023</v>
      </c>
      <c r="B303" t="s">
        <v>772</v>
      </c>
      <c r="C303" t="s">
        <v>755</v>
      </c>
      <c r="D303" t="s">
        <v>76</v>
      </c>
      <c r="E303" t="s">
        <v>1315</v>
      </c>
      <c r="F303" t="s">
        <v>11</v>
      </c>
      <c r="G303" t="s">
        <v>13</v>
      </c>
      <c r="H303" t="s">
        <v>64</v>
      </c>
      <c r="I303" t="s">
        <v>1681</v>
      </c>
      <c r="J303" t="s">
        <v>1839</v>
      </c>
      <c r="K303" t="s">
        <v>1549</v>
      </c>
      <c r="L303" s="10">
        <v>5977.02</v>
      </c>
    </row>
    <row r="304" spans="1:12" x14ac:dyDescent="0.3">
      <c r="A304">
        <v>2023</v>
      </c>
      <c r="B304" t="s">
        <v>772</v>
      </c>
      <c r="C304" t="s">
        <v>755</v>
      </c>
      <c r="D304" t="s">
        <v>76</v>
      </c>
      <c r="E304" t="s">
        <v>1315</v>
      </c>
      <c r="F304" t="s">
        <v>11</v>
      </c>
      <c r="G304" t="s">
        <v>13</v>
      </c>
      <c r="H304" t="s">
        <v>64</v>
      </c>
      <c r="I304" t="s">
        <v>1681</v>
      </c>
      <c r="J304" t="s">
        <v>1840</v>
      </c>
      <c r="K304" t="s">
        <v>1549</v>
      </c>
      <c r="L304" s="10">
        <v>2819.39</v>
      </c>
    </row>
    <row r="305" spans="1:12" x14ac:dyDescent="0.3">
      <c r="A305">
        <v>2023</v>
      </c>
      <c r="B305" t="s">
        <v>772</v>
      </c>
      <c r="C305" t="s">
        <v>755</v>
      </c>
      <c r="D305" t="s">
        <v>76</v>
      </c>
      <c r="E305" t="s">
        <v>1315</v>
      </c>
      <c r="F305" t="s">
        <v>11</v>
      </c>
      <c r="G305" t="s">
        <v>13</v>
      </c>
      <c r="H305" t="s">
        <v>64</v>
      </c>
      <c r="I305" t="s">
        <v>1695</v>
      </c>
      <c r="J305" t="s">
        <v>1714</v>
      </c>
      <c r="K305" t="s">
        <v>1715</v>
      </c>
      <c r="L305" s="10" t="s">
        <v>1842</v>
      </c>
    </row>
    <row r="306" spans="1:12" x14ac:dyDescent="0.3">
      <c r="A306">
        <v>2023</v>
      </c>
      <c r="B306" t="s">
        <v>772</v>
      </c>
      <c r="C306" t="s">
        <v>755</v>
      </c>
      <c r="D306" t="s">
        <v>76</v>
      </c>
      <c r="E306" t="s">
        <v>1315</v>
      </c>
      <c r="F306" t="s">
        <v>11</v>
      </c>
      <c r="G306" t="s">
        <v>13</v>
      </c>
      <c r="H306" t="s">
        <v>64</v>
      </c>
      <c r="I306" t="s">
        <v>1695</v>
      </c>
      <c r="J306" t="s">
        <v>1716</v>
      </c>
      <c r="K306" t="s">
        <v>1715</v>
      </c>
      <c r="L306" s="10" t="s">
        <v>1842</v>
      </c>
    </row>
    <row r="307" spans="1:12" x14ac:dyDescent="0.3">
      <c r="A307">
        <v>2023</v>
      </c>
      <c r="B307" t="s">
        <v>772</v>
      </c>
      <c r="C307" t="s">
        <v>755</v>
      </c>
      <c r="D307" t="s">
        <v>76</v>
      </c>
      <c r="E307" t="s">
        <v>1315</v>
      </c>
      <c r="F307" t="s">
        <v>11</v>
      </c>
      <c r="G307" t="s">
        <v>13</v>
      </c>
      <c r="H307" t="s">
        <v>64</v>
      </c>
      <c r="I307" t="s">
        <v>1695</v>
      </c>
      <c r="J307" t="s">
        <v>1677</v>
      </c>
      <c r="K307" t="s">
        <v>1549</v>
      </c>
      <c r="L307" s="10">
        <v>8764782</v>
      </c>
    </row>
    <row r="308" spans="1:12" x14ac:dyDescent="0.3">
      <c r="A308">
        <v>2023</v>
      </c>
      <c r="B308" t="s">
        <v>772</v>
      </c>
      <c r="C308" t="s">
        <v>755</v>
      </c>
      <c r="D308" t="s">
        <v>76</v>
      </c>
      <c r="E308" t="s">
        <v>1315</v>
      </c>
      <c r="F308" t="s">
        <v>11</v>
      </c>
      <c r="G308" t="s">
        <v>13</v>
      </c>
      <c r="H308" t="s">
        <v>64</v>
      </c>
      <c r="I308" t="s">
        <v>1695</v>
      </c>
      <c r="J308" t="s">
        <v>1841</v>
      </c>
      <c r="K308" t="s">
        <v>1549</v>
      </c>
      <c r="L308" s="10">
        <v>30433778</v>
      </c>
    </row>
    <row r="309" spans="1:12" x14ac:dyDescent="0.3">
      <c r="A309">
        <v>2023</v>
      </c>
      <c r="B309" t="s">
        <v>772</v>
      </c>
      <c r="C309" t="s">
        <v>755</v>
      </c>
      <c r="D309" t="s">
        <v>76</v>
      </c>
      <c r="E309" t="s">
        <v>1315</v>
      </c>
      <c r="F309" t="s">
        <v>11</v>
      </c>
      <c r="G309" t="s">
        <v>13</v>
      </c>
      <c r="H309" t="s">
        <v>64</v>
      </c>
      <c r="I309" t="s">
        <v>1667</v>
      </c>
      <c r="J309" t="s">
        <v>1816</v>
      </c>
      <c r="K309" t="s">
        <v>1669</v>
      </c>
      <c r="L309" s="10">
        <v>9600.732</v>
      </c>
    </row>
    <row r="310" spans="1:12" x14ac:dyDescent="0.3">
      <c r="A310">
        <v>2023</v>
      </c>
      <c r="B310" t="s">
        <v>772</v>
      </c>
      <c r="C310" t="s">
        <v>755</v>
      </c>
      <c r="D310" t="s">
        <v>76</v>
      </c>
      <c r="E310" t="s">
        <v>1315</v>
      </c>
      <c r="F310" t="s">
        <v>11</v>
      </c>
      <c r="G310" t="s">
        <v>13</v>
      </c>
      <c r="H310" t="s">
        <v>64</v>
      </c>
      <c r="I310" t="s">
        <v>1667</v>
      </c>
      <c r="J310" t="s">
        <v>1817</v>
      </c>
      <c r="K310" t="s">
        <v>1669</v>
      </c>
      <c r="L310" s="10">
        <v>4552.5169999999998</v>
      </c>
    </row>
    <row r="311" spans="1:12" x14ac:dyDescent="0.3">
      <c r="A311">
        <v>2023</v>
      </c>
      <c r="B311" t="s">
        <v>772</v>
      </c>
      <c r="C311" t="s">
        <v>755</v>
      </c>
      <c r="D311" t="s">
        <v>76</v>
      </c>
      <c r="E311" t="s">
        <v>1315</v>
      </c>
      <c r="F311" t="s">
        <v>11</v>
      </c>
      <c r="G311" t="s">
        <v>13</v>
      </c>
      <c r="H311" t="s">
        <v>64</v>
      </c>
      <c r="I311" t="s">
        <v>1667</v>
      </c>
      <c r="J311" t="s">
        <v>1818</v>
      </c>
      <c r="K311" t="s">
        <v>1669</v>
      </c>
      <c r="L311" s="10">
        <v>6336.7039999999997</v>
      </c>
    </row>
    <row r="312" spans="1:12" x14ac:dyDescent="0.3">
      <c r="A312">
        <v>2023</v>
      </c>
      <c r="B312" t="s">
        <v>772</v>
      </c>
      <c r="C312" t="s">
        <v>755</v>
      </c>
      <c r="D312" t="s">
        <v>76</v>
      </c>
      <c r="E312" t="s">
        <v>1315</v>
      </c>
      <c r="F312" t="s">
        <v>11</v>
      </c>
      <c r="G312" t="s">
        <v>13</v>
      </c>
      <c r="H312" t="s">
        <v>64</v>
      </c>
      <c r="I312" t="s">
        <v>1713</v>
      </c>
      <c r="J312" t="s">
        <v>1843</v>
      </c>
      <c r="K312" t="s">
        <v>1697</v>
      </c>
      <c r="L312" s="10">
        <v>3019.4</v>
      </c>
    </row>
    <row r="313" spans="1:12" x14ac:dyDescent="0.3">
      <c r="A313">
        <v>2023</v>
      </c>
      <c r="B313" t="s">
        <v>772</v>
      </c>
      <c r="C313" t="s">
        <v>755</v>
      </c>
      <c r="D313" t="s">
        <v>76</v>
      </c>
      <c r="E313" t="s">
        <v>1315</v>
      </c>
      <c r="F313" t="s">
        <v>11</v>
      </c>
      <c r="G313" t="s">
        <v>13</v>
      </c>
      <c r="H313" t="s">
        <v>64</v>
      </c>
      <c r="I313" t="s">
        <v>1640</v>
      </c>
      <c r="J313" t="s">
        <v>1642</v>
      </c>
      <c r="K313" t="s">
        <v>1708</v>
      </c>
      <c r="L313" s="10">
        <v>127029</v>
      </c>
    </row>
    <row r="314" spans="1:12" x14ac:dyDescent="0.3">
      <c r="A314">
        <v>2023</v>
      </c>
      <c r="B314" t="s">
        <v>772</v>
      </c>
      <c r="C314" t="s">
        <v>755</v>
      </c>
      <c r="D314" t="s">
        <v>76</v>
      </c>
      <c r="E314" t="s">
        <v>1315</v>
      </c>
      <c r="F314" t="s">
        <v>11</v>
      </c>
      <c r="G314" t="s">
        <v>13</v>
      </c>
      <c r="H314" t="s">
        <v>64</v>
      </c>
      <c r="I314" t="s">
        <v>1640</v>
      </c>
      <c r="J314" t="s">
        <v>1648</v>
      </c>
      <c r="K314" t="s">
        <v>1708</v>
      </c>
      <c r="L314" s="10">
        <v>12459</v>
      </c>
    </row>
    <row r="315" spans="1:12" x14ac:dyDescent="0.3">
      <c r="A315">
        <v>2023</v>
      </c>
      <c r="B315" t="s">
        <v>772</v>
      </c>
      <c r="C315" t="s">
        <v>730</v>
      </c>
      <c r="D315" t="s">
        <v>59</v>
      </c>
      <c r="E315" t="s">
        <v>1438</v>
      </c>
      <c r="F315" t="s">
        <v>11</v>
      </c>
      <c r="G315" t="s">
        <v>13</v>
      </c>
      <c r="H315" t="s">
        <v>16</v>
      </c>
      <c r="I315" t="s">
        <v>1667</v>
      </c>
      <c r="J315" t="s">
        <v>1816</v>
      </c>
      <c r="K315" t="s">
        <v>1711</v>
      </c>
      <c r="L315" s="10">
        <v>518856</v>
      </c>
    </row>
    <row r="316" spans="1:12" x14ac:dyDescent="0.3">
      <c r="A316">
        <v>2023</v>
      </c>
      <c r="B316" t="s">
        <v>772</v>
      </c>
      <c r="C316" t="s">
        <v>730</v>
      </c>
      <c r="D316" t="s">
        <v>59</v>
      </c>
      <c r="E316" t="s">
        <v>1438</v>
      </c>
      <c r="F316" t="s">
        <v>11</v>
      </c>
      <c r="G316" t="s">
        <v>13</v>
      </c>
      <c r="H316" t="s">
        <v>16</v>
      </c>
      <c r="I316" t="s">
        <v>1667</v>
      </c>
      <c r="J316" t="s">
        <v>1864</v>
      </c>
      <c r="K316" t="s">
        <v>1711</v>
      </c>
      <c r="L316" s="10">
        <v>518856</v>
      </c>
    </row>
    <row r="317" spans="1:12" x14ac:dyDescent="0.3">
      <c r="A317">
        <v>2023</v>
      </c>
      <c r="B317" t="s">
        <v>772</v>
      </c>
      <c r="C317" t="s">
        <v>730</v>
      </c>
      <c r="D317" t="s">
        <v>59</v>
      </c>
      <c r="E317" t="s">
        <v>1438</v>
      </c>
      <c r="F317" t="s">
        <v>11</v>
      </c>
      <c r="G317" t="s">
        <v>13</v>
      </c>
      <c r="H317" t="s">
        <v>16</v>
      </c>
      <c r="I317" t="s">
        <v>1667</v>
      </c>
      <c r="J317" t="s">
        <v>1712</v>
      </c>
      <c r="K317" t="s">
        <v>1711</v>
      </c>
      <c r="L317" s="10">
        <v>29350</v>
      </c>
    </row>
    <row r="318" spans="1:12" x14ac:dyDescent="0.3">
      <c r="A318">
        <v>2023</v>
      </c>
      <c r="B318" t="s">
        <v>772</v>
      </c>
      <c r="C318" t="s">
        <v>730</v>
      </c>
      <c r="D318" t="s">
        <v>59</v>
      </c>
      <c r="E318" t="s">
        <v>1438</v>
      </c>
      <c r="F318" t="s">
        <v>11</v>
      </c>
      <c r="G318" t="s">
        <v>13</v>
      </c>
      <c r="H318" t="s">
        <v>16</v>
      </c>
      <c r="I318" t="s">
        <v>1667</v>
      </c>
      <c r="J318" t="s">
        <v>1798</v>
      </c>
      <c r="K318" t="s">
        <v>1711</v>
      </c>
      <c r="L318" s="10">
        <v>324347</v>
      </c>
    </row>
    <row r="319" spans="1:12" x14ac:dyDescent="0.3">
      <c r="A319">
        <v>2023</v>
      </c>
      <c r="B319" t="s">
        <v>772</v>
      </c>
      <c r="C319" t="s">
        <v>730</v>
      </c>
      <c r="D319" t="s">
        <v>59</v>
      </c>
      <c r="E319" t="s">
        <v>1438</v>
      </c>
      <c r="F319" t="s">
        <v>11</v>
      </c>
      <c r="G319" t="s">
        <v>13</v>
      </c>
      <c r="H319" t="s">
        <v>16</v>
      </c>
      <c r="I319" t="s">
        <v>1667</v>
      </c>
      <c r="J319" t="s">
        <v>1865</v>
      </c>
      <c r="K319" t="s">
        <v>1866</v>
      </c>
      <c r="L319" s="10">
        <v>0.13</v>
      </c>
    </row>
    <row r="320" spans="1:12" x14ac:dyDescent="0.3">
      <c r="A320">
        <v>2023</v>
      </c>
      <c r="B320" t="s">
        <v>772</v>
      </c>
      <c r="C320" t="s">
        <v>730</v>
      </c>
      <c r="D320" t="s">
        <v>59</v>
      </c>
      <c r="E320" t="s">
        <v>1438</v>
      </c>
      <c r="F320" t="s">
        <v>11</v>
      </c>
      <c r="G320" t="s">
        <v>13</v>
      </c>
      <c r="H320" t="s">
        <v>16</v>
      </c>
      <c r="I320" t="s">
        <v>1667</v>
      </c>
      <c r="J320" t="s">
        <v>1865</v>
      </c>
      <c r="K320" t="s">
        <v>1867</v>
      </c>
      <c r="L320" s="10">
        <v>0.33</v>
      </c>
    </row>
    <row r="321" spans="1:12" x14ac:dyDescent="0.3">
      <c r="A321">
        <v>2023</v>
      </c>
      <c r="B321" t="s">
        <v>772</v>
      </c>
      <c r="C321" t="s">
        <v>730</v>
      </c>
      <c r="D321" t="s">
        <v>59</v>
      </c>
      <c r="E321" t="s">
        <v>1438</v>
      </c>
      <c r="F321" t="s">
        <v>11</v>
      </c>
      <c r="G321" t="s">
        <v>13</v>
      </c>
      <c r="H321" t="s">
        <v>16</v>
      </c>
      <c r="I321" t="s">
        <v>1640</v>
      </c>
      <c r="J321" t="s">
        <v>1642</v>
      </c>
      <c r="K321" t="s">
        <v>1708</v>
      </c>
      <c r="L321" s="10">
        <v>12303</v>
      </c>
    </row>
    <row r="322" spans="1:12" x14ac:dyDescent="0.3">
      <c r="A322">
        <v>2023</v>
      </c>
      <c r="B322" t="s">
        <v>772</v>
      </c>
      <c r="C322" t="s">
        <v>730</v>
      </c>
      <c r="D322" t="s">
        <v>59</v>
      </c>
      <c r="E322" t="s">
        <v>1438</v>
      </c>
      <c r="F322" t="s">
        <v>11</v>
      </c>
      <c r="G322" t="s">
        <v>13</v>
      </c>
      <c r="H322" t="s">
        <v>16</v>
      </c>
      <c r="I322" t="s">
        <v>1640</v>
      </c>
      <c r="J322" t="s">
        <v>1648</v>
      </c>
      <c r="K322" t="s">
        <v>1708</v>
      </c>
      <c r="L322" s="10">
        <v>2791</v>
      </c>
    </row>
    <row r="323" spans="1:12" x14ac:dyDescent="0.3">
      <c r="A323">
        <v>2023</v>
      </c>
      <c r="B323" t="s">
        <v>772</v>
      </c>
      <c r="C323" t="s">
        <v>730</v>
      </c>
      <c r="D323" t="s">
        <v>59</v>
      </c>
      <c r="E323" t="s">
        <v>1438</v>
      </c>
      <c r="F323" t="s">
        <v>11</v>
      </c>
      <c r="G323" t="s">
        <v>13</v>
      </c>
      <c r="H323" t="s">
        <v>16</v>
      </c>
      <c r="I323" t="s">
        <v>1825</v>
      </c>
      <c r="J323" t="s">
        <v>1826</v>
      </c>
      <c r="K323" t="s">
        <v>1868</v>
      </c>
      <c r="L323" s="10">
        <v>7.0000000000000007E-2</v>
      </c>
    </row>
    <row r="324" spans="1:12" x14ac:dyDescent="0.3">
      <c r="A324">
        <v>2023</v>
      </c>
      <c r="B324" t="s">
        <v>772</v>
      </c>
      <c r="C324" t="s">
        <v>730</v>
      </c>
      <c r="D324" t="s">
        <v>59</v>
      </c>
      <c r="E324" t="s">
        <v>1438</v>
      </c>
      <c r="F324" t="s">
        <v>11</v>
      </c>
      <c r="G324" t="s">
        <v>13</v>
      </c>
      <c r="H324" t="s">
        <v>16</v>
      </c>
      <c r="I324" t="s">
        <v>1825</v>
      </c>
      <c r="J324" t="s">
        <v>1826</v>
      </c>
      <c r="K324" t="s">
        <v>1869</v>
      </c>
      <c r="L324" s="10">
        <v>0.17</v>
      </c>
    </row>
    <row r="325" spans="1:12" x14ac:dyDescent="0.3">
      <c r="A325">
        <v>2023</v>
      </c>
      <c r="B325" t="s">
        <v>772</v>
      </c>
      <c r="C325" t="s">
        <v>730</v>
      </c>
      <c r="D325" t="s">
        <v>59</v>
      </c>
      <c r="E325" t="s">
        <v>1438</v>
      </c>
      <c r="F325" t="s">
        <v>11</v>
      </c>
      <c r="G325" t="s">
        <v>13</v>
      </c>
      <c r="H325" t="s">
        <v>16</v>
      </c>
      <c r="I325" t="s">
        <v>1655</v>
      </c>
      <c r="J325" t="s">
        <v>1658</v>
      </c>
      <c r="K325" t="s">
        <v>1549</v>
      </c>
      <c r="L325" s="10">
        <v>18.670000000000002</v>
      </c>
    </row>
    <row r="326" spans="1:12" x14ac:dyDescent="0.3">
      <c r="A326">
        <v>2023</v>
      </c>
      <c r="B326" t="s">
        <v>772</v>
      </c>
      <c r="C326" t="s">
        <v>730</v>
      </c>
      <c r="D326" t="s">
        <v>59</v>
      </c>
      <c r="E326" t="s">
        <v>1438</v>
      </c>
      <c r="F326" t="s">
        <v>11</v>
      </c>
      <c r="G326" t="s">
        <v>13</v>
      </c>
      <c r="H326" t="s">
        <v>16</v>
      </c>
      <c r="I326" t="s">
        <v>1655</v>
      </c>
      <c r="J326" t="s">
        <v>1725</v>
      </c>
      <c r="K326" t="s">
        <v>1549</v>
      </c>
      <c r="L326" s="10">
        <v>10.92</v>
      </c>
    </row>
    <row r="327" spans="1:12" x14ac:dyDescent="0.3">
      <c r="A327">
        <v>2023</v>
      </c>
      <c r="B327" t="s">
        <v>772</v>
      </c>
      <c r="C327" t="s">
        <v>730</v>
      </c>
      <c r="D327" t="s">
        <v>59</v>
      </c>
      <c r="E327" t="s">
        <v>1438</v>
      </c>
      <c r="F327" t="s">
        <v>11</v>
      </c>
      <c r="G327" t="s">
        <v>13</v>
      </c>
      <c r="H327" t="s">
        <v>16</v>
      </c>
      <c r="I327" t="s">
        <v>1655</v>
      </c>
      <c r="J327" t="s">
        <v>1724</v>
      </c>
      <c r="K327" t="s">
        <v>1549</v>
      </c>
      <c r="L327" s="10">
        <v>0.61</v>
      </c>
    </row>
    <row r="328" spans="1:12" x14ac:dyDescent="0.3">
      <c r="A328">
        <v>2023</v>
      </c>
      <c r="B328" t="s">
        <v>772</v>
      </c>
      <c r="C328" t="s">
        <v>730</v>
      </c>
      <c r="D328" t="s">
        <v>59</v>
      </c>
      <c r="E328" t="s">
        <v>1438</v>
      </c>
      <c r="F328" t="s">
        <v>11</v>
      </c>
      <c r="G328" t="s">
        <v>13</v>
      </c>
      <c r="H328" t="s">
        <v>16</v>
      </c>
      <c r="I328" t="s">
        <v>1655</v>
      </c>
      <c r="J328" t="s">
        <v>1662</v>
      </c>
      <c r="K328" t="s">
        <v>1870</v>
      </c>
      <c r="L328" s="10">
        <v>9.89</v>
      </c>
    </row>
    <row r="329" spans="1:12" x14ac:dyDescent="0.3">
      <c r="A329">
        <v>2023</v>
      </c>
      <c r="B329" t="s">
        <v>772</v>
      </c>
      <c r="C329" t="s">
        <v>730</v>
      </c>
      <c r="D329" t="s">
        <v>59</v>
      </c>
      <c r="E329" t="s">
        <v>1438</v>
      </c>
      <c r="F329" t="s">
        <v>11</v>
      </c>
      <c r="G329" t="s">
        <v>13</v>
      </c>
      <c r="H329" t="s">
        <v>16</v>
      </c>
      <c r="I329" t="s">
        <v>1655</v>
      </c>
      <c r="J329" t="s">
        <v>1663</v>
      </c>
      <c r="K329" t="s">
        <v>1870</v>
      </c>
      <c r="L329" s="10">
        <v>2.5499999999999998</v>
      </c>
    </row>
    <row r="330" spans="1:12" x14ac:dyDescent="0.3">
      <c r="A330">
        <v>2023</v>
      </c>
      <c r="B330" t="s">
        <v>772</v>
      </c>
      <c r="C330" t="s">
        <v>730</v>
      </c>
      <c r="D330" t="s">
        <v>59</v>
      </c>
      <c r="E330" t="s">
        <v>1438</v>
      </c>
      <c r="F330" t="s">
        <v>11</v>
      </c>
      <c r="G330" t="s">
        <v>13</v>
      </c>
      <c r="H330" t="s">
        <v>16</v>
      </c>
      <c r="I330" t="s">
        <v>1655</v>
      </c>
      <c r="J330" t="s">
        <v>1664</v>
      </c>
      <c r="K330" t="s">
        <v>1824</v>
      </c>
      <c r="L330" s="10">
        <v>0</v>
      </c>
    </row>
    <row r="331" spans="1:12" x14ac:dyDescent="0.3">
      <c r="A331">
        <v>2023</v>
      </c>
      <c r="B331" t="s">
        <v>772</v>
      </c>
      <c r="C331" t="s">
        <v>730</v>
      </c>
      <c r="D331" t="s">
        <v>59</v>
      </c>
      <c r="E331" t="s">
        <v>1438</v>
      </c>
      <c r="F331" t="s">
        <v>11</v>
      </c>
      <c r="G331" t="s">
        <v>13</v>
      </c>
      <c r="H331" t="s">
        <v>16</v>
      </c>
      <c r="I331" t="s">
        <v>1655</v>
      </c>
      <c r="J331" t="s">
        <v>1665</v>
      </c>
      <c r="K331" t="s">
        <v>1824</v>
      </c>
      <c r="L331" s="10">
        <v>0.05</v>
      </c>
    </row>
    <row r="332" spans="1:12" x14ac:dyDescent="0.3">
      <c r="A332">
        <v>2023</v>
      </c>
      <c r="B332" t="s">
        <v>772</v>
      </c>
      <c r="C332" t="s">
        <v>730</v>
      </c>
      <c r="D332" t="s">
        <v>59</v>
      </c>
      <c r="E332" t="s">
        <v>1438</v>
      </c>
      <c r="F332" t="s">
        <v>11</v>
      </c>
      <c r="G332" t="s">
        <v>13</v>
      </c>
      <c r="H332" t="s">
        <v>16</v>
      </c>
      <c r="I332" t="s">
        <v>1655</v>
      </c>
      <c r="J332" t="s">
        <v>1660</v>
      </c>
      <c r="K332" t="s">
        <v>1549</v>
      </c>
      <c r="L332" s="10">
        <v>0.2</v>
      </c>
    </row>
    <row r="333" spans="1:12" x14ac:dyDescent="0.3">
      <c r="A333">
        <v>2023</v>
      </c>
      <c r="B333" t="s">
        <v>772</v>
      </c>
      <c r="C333" t="s">
        <v>730</v>
      </c>
      <c r="D333" t="s">
        <v>59</v>
      </c>
      <c r="E333" t="s">
        <v>1438</v>
      </c>
      <c r="F333" t="s">
        <v>11</v>
      </c>
      <c r="G333" t="s">
        <v>13</v>
      </c>
      <c r="H333" t="s">
        <v>16</v>
      </c>
      <c r="I333" t="s">
        <v>1682</v>
      </c>
      <c r="J333" t="s">
        <v>1841</v>
      </c>
      <c r="K333" t="s">
        <v>1549</v>
      </c>
      <c r="L333" s="10">
        <v>144569</v>
      </c>
    </row>
    <row r="334" spans="1:12" x14ac:dyDescent="0.3">
      <c r="A334">
        <v>2023</v>
      </c>
      <c r="B334" t="s">
        <v>772</v>
      </c>
      <c r="C334" t="s">
        <v>730</v>
      </c>
      <c r="D334" t="s">
        <v>59</v>
      </c>
      <c r="E334" t="s">
        <v>1438</v>
      </c>
      <c r="F334" t="s">
        <v>11</v>
      </c>
      <c r="G334" t="s">
        <v>13</v>
      </c>
      <c r="H334" t="s">
        <v>16</v>
      </c>
      <c r="I334" t="s">
        <v>1682</v>
      </c>
      <c r="J334" t="s">
        <v>1871</v>
      </c>
      <c r="K334" t="s">
        <v>1549</v>
      </c>
      <c r="L334" s="10">
        <v>225768</v>
      </c>
    </row>
    <row r="335" spans="1:12" x14ac:dyDescent="0.3">
      <c r="A335">
        <v>2023</v>
      </c>
      <c r="B335" t="s">
        <v>772</v>
      </c>
      <c r="C335" t="s">
        <v>730</v>
      </c>
      <c r="D335" t="s">
        <v>59</v>
      </c>
      <c r="E335" t="s">
        <v>1438</v>
      </c>
      <c r="F335" t="s">
        <v>11</v>
      </c>
      <c r="G335" t="s">
        <v>13</v>
      </c>
      <c r="H335" t="s">
        <v>16</v>
      </c>
      <c r="I335" t="s">
        <v>1682</v>
      </c>
      <c r="J335" t="s">
        <v>1827</v>
      </c>
      <c r="K335" t="s">
        <v>1549</v>
      </c>
      <c r="L335" s="10">
        <v>1486</v>
      </c>
    </row>
    <row r="336" spans="1:12" x14ac:dyDescent="0.3">
      <c r="A336">
        <v>2023</v>
      </c>
      <c r="B336" t="s">
        <v>772</v>
      </c>
      <c r="C336" t="s">
        <v>730</v>
      </c>
      <c r="D336" t="s">
        <v>59</v>
      </c>
      <c r="E336" t="s">
        <v>1438</v>
      </c>
      <c r="F336" t="s">
        <v>11</v>
      </c>
      <c r="G336" t="s">
        <v>13</v>
      </c>
      <c r="H336" t="s">
        <v>16</v>
      </c>
      <c r="I336" t="s">
        <v>1682</v>
      </c>
      <c r="J336" t="s">
        <v>1872</v>
      </c>
      <c r="K336" t="s">
        <v>1549</v>
      </c>
      <c r="L336" s="10">
        <v>1348</v>
      </c>
    </row>
    <row r="337" spans="1:12" x14ac:dyDescent="0.3">
      <c r="A337">
        <v>2023</v>
      </c>
      <c r="B337" t="s">
        <v>772</v>
      </c>
      <c r="C337" t="s">
        <v>730</v>
      </c>
      <c r="D337" t="s">
        <v>59</v>
      </c>
      <c r="E337" t="s">
        <v>1438</v>
      </c>
      <c r="F337" t="s">
        <v>11</v>
      </c>
      <c r="G337" t="s">
        <v>13</v>
      </c>
      <c r="H337" t="s">
        <v>16</v>
      </c>
      <c r="I337" t="s">
        <v>1682</v>
      </c>
      <c r="J337" t="s">
        <v>1828</v>
      </c>
      <c r="K337" t="s">
        <v>1549</v>
      </c>
      <c r="L337" s="10">
        <v>954</v>
      </c>
    </row>
    <row r="338" spans="1:12" x14ac:dyDescent="0.3">
      <c r="A338">
        <v>2023</v>
      </c>
      <c r="B338" t="s">
        <v>772</v>
      </c>
      <c r="C338" t="s">
        <v>730</v>
      </c>
      <c r="D338" t="s">
        <v>60</v>
      </c>
      <c r="E338" t="s">
        <v>1439</v>
      </c>
      <c r="F338" t="s">
        <v>11</v>
      </c>
      <c r="G338" t="s">
        <v>19</v>
      </c>
      <c r="H338" t="s">
        <v>16</v>
      </c>
      <c r="I338" t="s">
        <v>1667</v>
      </c>
      <c r="J338" t="s">
        <v>1816</v>
      </c>
      <c r="K338" t="s">
        <v>1711</v>
      </c>
      <c r="L338" s="10">
        <v>168115</v>
      </c>
    </row>
    <row r="339" spans="1:12" x14ac:dyDescent="0.3">
      <c r="A339">
        <v>2023</v>
      </c>
      <c r="B339" t="s">
        <v>772</v>
      </c>
      <c r="C339" t="s">
        <v>730</v>
      </c>
      <c r="D339" t="s">
        <v>60</v>
      </c>
      <c r="E339" t="s">
        <v>1439</v>
      </c>
      <c r="F339" t="s">
        <v>11</v>
      </c>
      <c r="G339" t="s">
        <v>19</v>
      </c>
      <c r="H339" t="s">
        <v>16</v>
      </c>
      <c r="I339" t="s">
        <v>1667</v>
      </c>
      <c r="J339" t="s">
        <v>1864</v>
      </c>
      <c r="K339" t="s">
        <v>1711</v>
      </c>
      <c r="L339" s="10">
        <v>168115</v>
      </c>
    </row>
    <row r="340" spans="1:12" x14ac:dyDescent="0.3">
      <c r="A340">
        <v>2023</v>
      </c>
      <c r="B340" t="s">
        <v>772</v>
      </c>
      <c r="C340" t="s">
        <v>730</v>
      </c>
      <c r="D340" t="s">
        <v>60</v>
      </c>
      <c r="E340" t="s">
        <v>1439</v>
      </c>
      <c r="F340" t="s">
        <v>11</v>
      </c>
      <c r="G340" t="s">
        <v>19</v>
      </c>
      <c r="H340" t="s">
        <v>16</v>
      </c>
      <c r="I340" t="s">
        <v>1667</v>
      </c>
      <c r="J340" t="s">
        <v>1712</v>
      </c>
      <c r="K340" t="s">
        <v>1711</v>
      </c>
      <c r="L340" s="10">
        <v>82144</v>
      </c>
    </row>
    <row r="341" spans="1:12" x14ac:dyDescent="0.3">
      <c r="A341">
        <v>2023</v>
      </c>
      <c r="B341" t="s">
        <v>772</v>
      </c>
      <c r="C341" t="s">
        <v>730</v>
      </c>
      <c r="D341" t="s">
        <v>60</v>
      </c>
      <c r="E341" t="s">
        <v>1439</v>
      </c>
      <c r="F341" t="s">
        <v>11</v>
      </c>
      <c r="G341" t="s">
        <v>19</v>
      </c>
      <c r="H341" t="s">
        <v>16</v>
      </c>
      <c r="I341" t="s">
        <v>1667</v>
      </c>
      <c r="J341" t="s">
        <v>1798</v>
      </c>
      <c r="K341" t="s">
        <v>1711</v>
      </c>
      <c r="L341" s="10">
        <v>536420</v>
      </c>
    </row>
    <row r="342" spans="1:12" x14ac:dyDescent="0.3">
      <c r="A342">
        <v>2023</v>
      </c>
      <c r="B342" t="s">
        <v>772</v>
      </c>
      <c r="C342" t="s">
        <v>730</v>
      </c>
      <c r="D342" t="s">
        <v>60</v>
      </c>
      <c r="E342" t="s">
        <v>1439</v>
      </c>
      <c r="F342" t="s">
        <v>11</v>
      </c>
      <c r="G342" t="s">
        <v>19</v>
      </c>
      <c r="H342" t="s">
        <v>16</v>
      </c>
      <c r="I342" t="s">
        <v>1667</v>
      </c>
      <c r="J342" t="s">
        <v>1865</v>
      </c>
      <c r="K342" t="s">
        <v>1866</v>
      </c>
      <c r="L342" s="10">
        <v>0.43</v>
      </c>
    </row>
    <row r="343" spans="1:12" x14ac:dyDescent="0.3">
      <c r="A343">
        <v>2023</v>
      </c>
      <c r="B343" t="s">
        <v>772</v>
      </c>
      <c r="C343" t="s">
        <v>730</v>
      </c>
      <c r="D343" t="s">
        <v>60</v>
      </c>
      <c r="E343" t="s">
        <v>1439</v>
      </c>
      <c r="F343" t="s">
        <v>11</v>
      </c>
      <c r="G343" t="s">
        <v>19</v>
      </c>
      <c r="H343" t="s">
        <v>16</v>
      </c>
      <c r="I343" t="s">
        <v>1667</v>
      </c>
      <c r="J343" t="s">
        <v>1865</v>
      </c>
      <c r="K343" t="s">
        <v>1867</v>
      </c>
      <c r="L343" s="10">
        <v>17.02</v>
      </c>
    </row>
    <row r="344" spans="1:12" x14ac:dyDescent="0.3">
      <c r="A344">
        <v>2023</v>
      </c>
      <c r="B344" t="s">
        <v>772</v>
      </c>
      <c r="C344" t="s">
        <v>730</v>
      </c>
      <c r="D344" t="s">
        <v>60</v>
      </c>
      <c r="E344" t="s">
        <v>1439</v>
      </c>
      <c r="F344" t="s">
        <v>11</v>
      </c>
      <c r="G344" t="s">
        <v>19</v>
      </c>
      <c r="H344" t="s">
        <v>16</v>
      </c>
      <c r="I344" t="s">
        <v>1640</v>
      </c>
      <c r="J344" t="s">
        <v>1642</v>
      </c>
      <c r="K344" t="s">
        <v>1708</v>
      </c>
      <c r="L344" s="10">
        <v>4109</v>
      </c>
    </row>
    <row r="345" spans="1:12" x14ac:dyDescent="0.3">
      <c r="A345">
        <v>2023</v>
      </c>
      <c r="B345" t="s">
        <v>772</v>
      </c>
      <c r="C345" t="s">
        <v>730</v>
      </c>
      <c r="D345" t="s">
        <v>60</v>
      </c>
      <c r="E345" t="s">
        <v>1439</v>
      </c>
      <c r="F345" t="s">
        <v>11</v>
      </c>
      <c r="G345" t="s">
        <v>19</v>
      </c>
      <c r="H345" t="s">
        <v>16</v>
      </c>
      <c r="I345" t="s">
        <v>1640</v>
      </c>
      <c r="J345" t="s">
        <v>1648</v>
      </c>
      <c r="K345" t="s">
        <v>1708</v>
      </c>
      <c r="L345" s="10">
        <v>64</v>
      </c>
    </row>
    <row r="346" spans="1:12" x14ac:dyDescent="0.3">
      <c r="A346">
        <v>2023</v>
      </c>
      <c r="B346" t="s">
        <v>772</v>
      </c>
      <c r="C346" t="s">
        <v>730</v>
      </c>
      <c r="D346" t="s">
        <v>60</v>
      </c>
      <c r="E346" t="s">
        <v>1439</v>
      </c>
      <c r="F346" t="s">
        <v>11</v>
      </c>
      <c r="G346" t="s">
        <v>19</v>
      </c>
      <c r="H346" t="s">
        <v>16</v>
      </c>
      <c r="I346" t="s">
        <v>1825</v>
      </c>
      <c r="J346" t="s">
        <v>1826</v>
      </c>
      <c r="K346" t="s">
        <v>1868</v>
      </c>
      <c r="L346" s="10">
        <v>0.02</v>
      </c>
    </row>
    <row r="347" spans="1:12" x14ac:dyDescent="0.3">
      <c r="A347">
        <v>2023</v>
      </c>
      <c r="B347" t="s">
        <v>772</v>
      </c>
      <c r="C347" t="s">
        <v>730</v>
      </c>
      <c r="D347" t="s">
        <v>60</v>
      </c>
      <c r="E347" t="s">
        <v>1439</v>
      </c>
      <c r="F347" t="s">
        <v>11</v>
      </c>
      <c r="G347" t="s">
        <v>19</v>
      </c>
      <c r="H347" t="s">
        <v>16</v>
      </c>
      <c r="I347" t="s">
        <v>1825</v>
      </c>
      <c r="J347" t="s">
        <v>1826</v>
      </c>
      <c r="K347" t="s">
        <v>1869</v>
      </c>
      <c r="L347" s="10">
        <v>0.12</v>
      </c>
    </row>
    <row r="348" spans="1:12" x14ac:dyDescent="0.3">
      <c r="A348">
        <v>2023</v>
      </c>
      <c r="B348" t="s">
        <v>772</v>
      </c>
      <c r="C348" t="s">
        <v>730</v>
      </c>
      <c r="D348" t="s">
        <v>60</v>
      </c>
      <c r="E348" t="s">
        <v>1439</v>
      </c>
      <c r="F348" t="s">
        <v>11</v>
      </c>
      <c r="G348" t="s">
        <v>19</v>
      </c>
      <c r="H348" t="s">
        <v>16</v>
      </c>
      <c r="I348" t="s">
        <v>1655</v>
      </c>
      <c r="J348" t="s">
        <v>1658</v>
      </c>
      <c r="K348" t="s">
        <v>1549</v>
      </c>
      <c r="L348" s="10">
        <v>21.85</v>
      </c>
    </row>
    <row r="349" spans="1:12" x14ac:dyDescent="0.3">
      <c r="A349">
        <v>2023</v>
      </c>
      <c r="B349" t="s">
        <v>772</v>
      </c>
      <c r="C349" t="s">
        <v>730</v>
      </c>
      <c r="D349" t="s">
        <v>60</v>
      </c>
      <c r="E349" t="s">
        <v>1439</v>
      </c>
      <c r="F349" t="s">
        <v>11</v>
      </c>
      <c r="G349" t="s">
        <v>19</v>
      </c>
      <c r="H349" t="s">
        <v>16</v>
      </c>
      <c r="I349" t="s">
        <v>1655</v>
      </c>
      <c r="J349" t="s">
        <v>1725</v>
      </c>
      <c r="K349" t="s">
        <v>1549</v>
      </c>
      <c r="L349" s="10">
        <v>1.47</v>
      </c>
    </row>
    <row r="350" spans="1:12" x14ac:dyDescent="0.3">
      <c r="A350">
        <v>2023</v>
      </c>
      <c r="B350" t="s">
        <v>772</v>
      </c>
      <c r="C350" t="s">
        <v>730</v>
      </c>
      <c r="D350" t="s">
        <v>60</v>
      </c>
      <c r="E350" t="s">
        <v>1439</v>
      </c>
      <c r="F350" t="s">
        <v>11</v>
      </c>
      <c r="G350" t="s">
        <v>19</v>
      </c>
      <c r="H350" t="s">
        <v>16</v>
      </c>
      <c r="I350" t="s">
        <v>1655</v>
      </c>
      <c r="J350" t="s">
        <v>1724</v>
      </c>
      <c r="K350" t="s">
        <v>1549</v>
      </c>
      <c r="L350" s="10">
        <v>1.1399999999999999</v>
      </c>
    </row>
    <row r="351" spans="1:12" x14ac:dyDescent="0.3">
      <c r="A351">
        <v>2023</v>
      </c>
      <c r="B351" t="s">
        <v>772</v>
      </c>
      <c r="C351" t="s">
        <v>730</v>
      </c>
      <c r="D351" t="s">
        <v>60</v>
      </c>
      <c r="E351" t="s">
        <v>1439</v>
      </c>
      <c r="F351" t="s">
        <v>11</v>
      </c>
      <c r="G351" t="s">
        <v>19</v>
      </c>
      <c r="H351" t="s">
        <v>16</v>
      </c>
      <c r="I351" t="s">
        <v>1655</v>
      </c>
      <c r="J351" t="s">
        <v>1662</v>
      </c>
      <c r="K351" t="s">
        <v>1870</v>
      </c>
      <c r="L351" s="10">
        <v>21.11</v>
      </c>
    </row>
    <row r="352" spans="1:12" x14ac:dyDescent="0.3">
      <c r="A352">
        <v>2023</v>
      </c>
      <c r="B352" t="s">
        <v>772</v>
      </c>
      <c r="C352" t="s">
        <v>730</v>
      </c>
      <c r="D352" t="s">
        <v>60</v>
      </c>
      <c r="E352" t="s">
        <v>1439</v>
      </c>
      <c r="F352" t="s">
        <v>11</v>
      </c>
      <c r="G352" t="s">
        <v>19</v>
      </c>
      <c r="H352" t="s">
        <v>16</v>
      </c>
      <c r="I352" t="s">
        <v>1655</v>
      </c>
      <c r="J352" t="s">
        <v>1663</v>
      </c>
      <c r="K352" t="s">
        <v>1870</v>
      </c>
      <c r="L352" s="10">
        <v>0.74</v>
      </c>
    </row>
    <row r="353" spans="1:12" x14ac:dyDescent="0.3">
      <c r="A353">
        <v>2023</v>
      </c>
      <c r="B353" t="s">
        <v>772</v>
      </c>
      <c r="C353" t="s">
        <v>730</v>
      </c>
      <c r="D353" t="s">
        <v>60</v>
      </c>
      <c r="E353" t="s">
        <v>1439</v>
      </c>
      <c r="F353" t="s">
        <v>11</v>
      </c>
      <c r="G353" t="s">
        <v>19</v>
      </c>
      <c r="H353" t="s">
        <v>16</v>
      </c>
      <c r="I353" t="s">
        <v>1655</v>
      </c>
      <c r="J353" t="s">
        <v>1664</v>
      </c>
      <c r="K353" t="s">
        <v>1824</v>
      </c>
      <c r="L353" s="10">
        <v>1.4999999999999999E-4</v>
      </c>
    </row>
    <row r="354" spans="1:12" x14ac:dyDescent="0.3">
      <c r="A354">
        <v>2023</v>
      </c>
      <c r="B354" t="s">
        <v>772</v>
      </c>
      <c r="C354" t="s">
        <v>730</v>
      </c>
      <c r="D354" t="s">
        <v>60</v>
      </c>
      <c r="E354" t="s">
        <v>1439</v>
      </c>
      <c r="F354" t="s">
        <v>11</v>
      </c>
      <c r="G354" t="s">
        <v>19</v>
      </c>
      <c r="H354" t="s">
        <v>16</v>
      </c>
      <c r="I354" t="s">
        <v>1655</v>
      </c>
      <c r="J354" t="s">
        <v>1665</v>
      </c>
      <c r="K354" t="s">
        <v>1824</v>
      </c>
      <c r="L354" s="10">
        <v>6.0999999999999997E-4</v>
      </c>
    </row>
    <row r="355" spans="1:12" x14ac:dyDescent="0.3">
      <c r="A355">
        <v>2023</v>
      </c>
      <c r="B355" t="s">
        <v>772</v>
      </c>
      <c r="C355" t="s">
        <v>730</v>
      </c>
      <c r="D355" t="s">
        <v>60</v>
      </c>
      <c r="E355" t="s">
        <v>1439</v>
      </c>
      <c r="F355" t="s">
        <v>11</v>
      </c>
      <c r="G355" t="s">
        <v>19</v>
      </c>
      <c r="H355" t="s">
        <v>16</v>
      </c>
      <c r="I355" t="s">
        <v>1655</v>
      </c>
      <c r="J355" t="s">
        <v>1660</v>
      </c>
      <c r="K355" t="s">
        <v>1549</v>
      </c>
      <c r="L355" s="10">
        <v>0.99</v>
      </c>
    </row>
    <row r="356" spans="1:12" x14ac:dyDescent="0.3">
      <c r="A356">
        <v>2023</v>
      </c>
      <c r="B356" t="s">
        <v>772</v>
      </c>
      <c r="C356" t="s">
        <v>730</v>
      </c>
      <c r="D356" t="s">
        <v>60</v>
      </c>
      <c r="E356" t="s">
        <v>1439</v>
      </c>
      <c r="F356" t="s">
        <v>11</v>
      </c>
      <c r="G356" t="s">
        <v>19</v>
      </c>
      <c r="H356" t="s">
        <v>16</v>
      </c>
      <c r="I356" t="s">
        <v>1682</v>
      </c>
      <c r="J356" t="s">
        <v>1841</v>
      </c>
      <c r="K356" t="s">
        <v>1549</v>
      </c>
      <c r="L356" s="10">
        <v>162150</v>
      </c>
    </row>
    <row r="357" spans="1:12" x14ac:dyDescent="0.3">
      <c r="A357">
        <v>2023</v>
      </c>
      <c r="B357" t="s">
        <v>772</v>
      </c>
      <c r="C357" t="s">
        <v>730</v>
      </c>
      <c r="D357" t="s">
        <v>60</v>
      </c>
      <c r="E357" t="s">
        <v>1439</v>
      </c>
      <c r="F357" t="s">
        <v>11</v>
      </c>
      <c r="G357" t="s">
        <v>19</v>
      </c>
      <c r="H357" t="s">
        <v>16</v>
      </c>
      <c r="I357" t="s">
        <v>1682</v>
      </c>
      <c r="J357" t="s">
        <v>1871</v>
      </c>
      <c r="K357" t="s">
        <v>1549</v>
      </c>
      <c r="L357" s="10">
        <v>198644</v>
      </c>
    </row>
    <row r="358" spans="1:12" x14ac:dyDescent="0.3">
      <c r="A358">
        <v>2023</v>
      </c>
      <c r="B358" t="s">
        <v>772</v>
      </c>
      <c r="C358" t="s">
        <v>730</v>
      </c>
      <c r="D358" t="s">
        <v>60</v>
      </c>
      <c r="E358" t="s">
        <v>1439</v>
      </c>
      <c r="F358" t="s">
        <v>11</v>
      </c>
      <c r="G358" t="s">
        <v>19</v>
      </c>
      <c r="H358" t="s">
        <v>16</v>
      </c>
      <c r="I358" t="s">
        <v>1682</v>
      </c>
      <c r="J358" t="s">
        <v>1827</v>
      </c>
      <c r="K358" t="s">
        <v>1549</v>
      </c>
      <c r="L358" s="10">
        <v>749</v>
      </c>
    </row>
    <row r="359" spans="1:12" x14ac:dyDescent="0.3">
      <c r="A359">
        <v>2023</v>
      </c>
      <c r="B359" t="s">
        <v>772</v>
      </c>
      <c r="C359" t="s">
        <v>730</v>
      </c>
      <c r="D359" t="s">
        <v>60</v>
      </c>
      <c r="E359" t="s">
        <v>1439</v>
      </c>
      <c r="F359" t="s">
        <v>11</v>
      </c>
      <c r="G359" t="s">
        <v>19</v>
      </c>
      <c r="H359" t="s">
        <v>16</v>
      </c>
      <c r="I359" t="s">
        <v>1682</v>
      </c>
      <c r="J359" t="s">
        <v>1872</v>
      </c>
      <c r="K359" t="s">
        <v>1549</v>
      </c>
      <c r="L359" s="10">
        <v>590</v>
      </c>
    </row>
    <row r="360" spans="1:12" x14ac:dyDescent="0.3">
      <c r="A360">
        <v>2023</v>
      </c>
      <c r="B360" t="s">
        <v>772</v>
      </c>
      <c r="C360" t="s">
        <v>730</v>
      </c>
      <c r="D360" t="s">
        <v>60</v>
      </c>
      <c r="E360" t="s">
        <v>1439</v>
      </c>
      <c r="F360" t="s">
        <v>11</v>
      </c>
      <c r="G360" t="s">
        <v>19</v>
      </c>
      <c r="H360" t="s">
        <v>16</v>
      </c>
      <c r="I360" t="s">
        <v>1682</v>
      </c>
      <c r="J360" t="s">
        <v>1828</v>
      </c>
      <c r="K360" t="s">
        <v>1549</v>
      </c>
      <c r="L360" s="10">
        <v>19</v>
      </c>
    </row>
    <row r="361" spans="1:12" x14ac:dyDescent="0.3">
      <c r="A361">
        <v>2023</v>
      </c>
      <c r="B361" t="s">
        <v>1600</v>
      </c>
      <c r="C361" t="s">
        <v>39</v>
      </c>
      <c r="D361" t="s">
        <v>45</v>
      </c>
      <c r="E361" t="s">
        <v>1903</v>
      </c>
      <c r="F361" t="s">
        <v>720</v>
      </c>
      <c r="G361" t="s">
        <v>720</v>
      </c>
      <c r="H361" t="s">
        <v>720</v>
      </c>
      <c r="I361" t="s">
        <v>1655</v>
      </c>
      <c r="J361" t="s">
        <v>1710</v>
      </c>
      <c r="K361" t="s">
        <v>1549</v>
      </c>
      <c r="L361" s="26">
        <v>0.44</v>
      </c>
    </row>
    <row r="362" spans="1:12" x14ac:dyDescent="0.3">
      <c r="A362">
        <v>2023</v>
      </c>
      <c r="B362" t="s">
        <v>1600</v>
      </c>
      <c r="C362" t="s">
        <v>39</v>
      </c>
      <c r="D362" t="s">
        <v>45</v>
      </c>
      <c r="E362" t="s">
        <v>1903</v>
      </c>
      <c r="F362" t="s">
        <v>720</v>
      </c>
      <c r="G362" t="s">
        <v>720</v>
      </c>
      <c r="H362" t="s">
        <v>720</v>
      </c>
      <c r="I362" t="s">
        <v>1655</v>
      </c>
      <c r="J362" t="s">
        <v>1709</v>
      </c>
      <c r="K362" t="s">
        <v>1549</v>
      </c>
      <c r="L362" s="26">
        <v>113.09</v>
      </c>
    </row>
    <row r="363" spans="1:12" x14ac:dyDescent="0.3">
      <c r="A363">
        <v>2023</v>
      </c>
      <c r="B363" t="s">
        <v>1600</v>
      </c>
      <c r="C363" t="s">
        <v>39</v>
      </c>
      <c r="D363" t="s">
        <v>45</v>
      </c>
      <c r="E363" t="s">
        <v>1903</v>
      </c>
      <c r="F363" t="s">
        <v>720</v>
      </c>
      <c r="G363" t="s">
        <v>720</v>
      </c>
      <c r="H363" t="s">
        <v>720</v>
      </c>
      <c r="I363" t="s">
        <v>1655</v>
      </c>
      <c r="J363" t="s">
        <v>1662</v>
      </c>
      <c r="K363" t="s">
        <v>1549</v>
      </c>
      <c r="L363" s="26">
        <v>25.99</v>
      </c>
    </row>
    <row r="364" spans="1:12" x14ac:dyDescent="0.3">
      <c r="A364">
        <v>2023</v>
      </c>
      <c r="B364" t="s">
        <v>1600</v>
      </c>
      <c r="C364" t="s">
        <v>39</v>
      </c>
      <c r="D364" t="s">
        <v>45</v>
      </c>
      <c r="E364" t="s">
        <v>1903</v>
      </c>
      <c r="F364" t="s">
        <v>720</v>
      </c>
      <c r="G364" t="s">
        <v>720</v>
      </c>
      <c r="H364" t="s">
        <v>720</v>
      </c>
      <c r="I364" t="s">
        <v>1655</v>
      </c>
      <c r="J364" t="s">
        <v>1663</v>
      </c>
      <c r="K364" t="s">
        <v>1549</v>
      </c>
      <c r="L364" s="26">
        <v>13.74</v>
      </c>
    </row>
    <row r="365" spans="1:12" x14ac:dyDescent="0.3">
      <c r="A365">
        <v>2023</v>
      </c>
      <c r="B365" t="s">
        <v>1600</v>
      </c>
      <c r="C365" t="s">
        <v>39</v>
      </c>
      <c r="D365" t="s">
        <v>45</v>
      </c>
      <c r="E365" t="s">
        <v>1903</v>
      </c>
      <c r="F365" t="s">
        <v>720</v>
      </c>
      <c r="G365" t="s">
        <v>720</v>
      </c>
      <c r="H365" t="s">
        <v>720</v>
      </c>
      <c r="I365" t="s">
        <v>1655</v>
      </c>
      <c r="J365" t="s">
        <v>1658</v>
      </c>
      <c r="K365" t="s">
        <v>1549</v>
      </c>
      <c r="L365" s="26">
        <v>58.1</v>
      </c>
    </row>
    <row r="366" spans="1:12" x14ac:dyDescent="0.3">
      <c r="A366">
        <v>2023</v>
      </c>
      <c r="B366" t="s">
        <v>1600</v>
      </c>
      <c r="C366" t="s">
        <v>39</v>
      </c>
      <c r="D366" t="s">
        <v>45</v>
      </c>
      <c r="E366" t="s">
        <v>1903</v>
      </c>
      <c r="F366" t="s">
        <v>720</v>
      </c>
      <c r="G366" t="s">
        <v>720</v>
      </c>
      <c r="H366" t="s">
        <v>720</v>
      </c>
      <c r="I366" t="s">
        <v>1655</v>
      </c>
      <c r="J366" t="s">
        <v>1664</v>
      </c>
      <c r="K366" t="s">
        <v>1549</v>
      </c>
      <c r="L366" s="26">
        <v>0.09</v>
      </c>
    </row>
    <row r="367" spans="1:12" x14ac:dyDescent="0.3">
      <c r="A367">
        <v>2023</v>
      </c>
      <c r="B367" t="s">
        <v>1600</v>
      </c>
      <c r="C367" t="s">
        <v>39</v>
      </c>
      <c r="D367" t="s">
        <v>45</v>
      </c>
      <c r="E367" t="s">
        <v>1903</v>
      </c>
      <c r="F367" t="s">
        <v>720</v>
      </c>
      <c r="G367" t="s">
        <v>720</v>
      </c>
      <c r="H367" t="s">
        <v>720</v>
      </c>
      <c r="I367" t="s">
        <v>1655</v>
      </c>
      <c r="J367" t="s">
        <v>1878</v>
      </c>
      <c r="K367" t="s">
        <v>1549</v>
      </c>
      <c r="L367" s="26">
        <v>0.03</v>
      </c>
    </row>
    <row r="368" spans="1:12" x14ac:dyDescent="0.3">
      <c r="A368">
        <v>2023</v>
      </c>
      <c r="B368" t="s">
        <v>1600</v>
      </c>
      <c r="C368" t="s">
        <v>39</v>
      </c>
      <c r="D368" t="s">
        <v>45</v>
      </c>
      <c r="E368" t="s">
        <v>1903</v>
      </c>
      <c r="F368" t="s">
        <v>720</v>
      </c>
      <c r="G368" t="s">
        <v>720</v>
      </c>
      <c r="H368" t="s">
        <v>720</v>
      </c>
      <c r="I368" t="s">
        <v>1655</v>
      </c>
      <c r="J368" t="s">
        <v>1665</v>
      </c>
      <c r="K368" t="s">
        <v>1549</v>
      </c>
      <c r="L368" s="26">
        <v>0.06</v>
      </c>
    </row>
    <row r="369" spans="1:12" ht="15.6" x14ac:dyDescent="0.3">
      <c r="A369">
        <v>2023</v>
      </c>
      <c r="B369" t="s">
        <v>772</v>
      </c>
      <c r="C369" t="s">
        <v>39</v>
      </c>
      <c r="D369" t="s">
        <v>78</v>
      </c>
      <c r="E369" t="s">
        <v>1323</v>
      </c>
      <c r="F369" t="s">
        <v>11</v>
      </c>
      <c r="G369" t="s">
        <v>21</v>
      </c>
      <c r="H369" t="s">
        <v>64</v>
      </c>
      <c r="I369" t="s">
        <v>1655</v>
      </c>
      <c r="J369" t="s">
        <v>1710</v>
      </c>
      <c r="K369" t="s">
        <v>1549</v>
      </c>
      <c r="L369" s="24">
        <v>1.8779999999999999</v>
      </c>
    </row>
    <row r="370" spans="1:12" ht="15.6" x14ac:dyDescent="0.3">
      <c r="A370">
        <v>2023</v>
      </c>
      <c r="B370" t="s">
        <v>772</v>
      </c>
      <c r="C370" t="s">
        <v>39</v>
      </c>
      <c r="D370" t="s">
        <v>78</v>
      </c>
      <c r="E370" t="s">
        <v>1323</v>
      </c>
      <c r="F370" t="s">
        <v>11</v>
      </c>
      <c r="G370" t="s">
        <v>21</v>
      </c>
      <c r="H370" t="s">
        <v>64</v>
      </c>
      <c r="I370" t="s">
        <v>1655</v>
      </c>
      <c r="J370" t="s">
        <v>1709</v>
      </c>
      <c r="K370" t="s">
        <v>1549</v>
      </c>
      <c r="L370" s="24">
        <v>298.29599999999999</v>
      </c>
    </row>
    <row r="371" spans="1:12" ht="15.6" x14ac:dyDescent="0.3">
      <c r="A371">
        <v>2023</v>
      </c>
      <c r="B371" t="s">
        <v>772</v>
      </c>
      <c r="C371" t="s">
        <v>39</v>
      </c>
      <c r="D371" t="s">
        <v>78</v>
      </c>
      <c r="E371" t="s">
        <v>1323</v>
      </c>
      <c r="F371" t="s">
        <v>11</v>
      </c>
      <c r="G371" t="s">
        <v>21</v>
      </c>
      <c r="H371" t="s">
        <v>64</v>
      </c>
      <c r="I371" t="s">
        <v>1655</v>
      </c>
      <c r="J371" t="s">
        <v>1662</v>
      </c>
      <c r="K371" t="s">
        <v>1549</v>
      </c>
      <c r="L371" s="24">
        <v>72.34</v>
      </c>
    </row>
    <row r="372" spans="1:12" ht="15.6" x14ac:dyDescent="0.3">
      <c r="A372">
        <v>2023</v>
      </c>
      <c r="B372" t="s">
        <v>772</v>
      </c>
      <c r="C372" t="s">
        <v>39</v>
      </c>
      <c r="D372" t="s">
        <v>78</v>
      </c>
      <c r="E372" t="s">
        <v>1323</v>
      </c>
      <c r="F372" t="s">
        <v>11</v>
      </c>
      <c r="G372" t="s">
        <v>21</v>
      </c>
      <c r="H372" t="s">
        <v>64</v>
      </c>
      <c r="I372" t="s">
        <v>1655</v>
      </c>
      <c r="J372" t="s">
        <v>1663</v>
      </c>
      <c r="K372" t="s">
        <v>1549</v>
      </c>
      <c r="L372" s="24">
        <v>36.22</v>
      </c>
    </row>
    <row r="373" spans="1:12" ht="15.6" x14ac:dyDescent="0.3">
      <c r="A373">
        <v>2023</v>
      </c>
      <c r="B373" t="s">
        <v>772</v>
      </c>
      <c r="C373" t="s">
        <v>39</v>
      </c>
      <c r="D373" t="s">
        <v>78</v>
      </c>
      <c r="E373" t="s">
        <v>1323</v>
      </c>
      <c r="F373" t="s">
        <v>11</v>
      </c>
      <c r="G373" t="s">
        <v>21</v>
      </c>
      <c r="H373" t="s">
        <v>64</v>
      </c>
      <c r="I373" t="s">
        <v>1655</v>
      </c>
      <c r="J373" t="s">
        <v>1658</v>
      </c>
      <c r="K373" t="s">
        <v>1549</v>
      </c>
      <c r="L373" s="24">
        <v>226.22</v>
      </c>
    </row>
    <row r="374" spans="1:12" ht="15.6" x14ac:dyDescent="0.3">
      <c r="A374">
        <v>2023</v>
      </c>
      <c r="B374" t="s">
        <v>772</v>
      </c>
      <c r="C374" t="s">
        <v>39</v>
      </c>
      <c r="D374" t="s">
        <v>78</v>
      </c>
      <c r="E374" t="s">
        <v>1323</v>
      </c>
      <c r="F374" t="s">
        <v>11</v>
      </c>
      <c r="G374" t="s">
        <v>21</v>
      </c>
      <c r="H374" t="s">
        <v>64</v>
      </c>
      <c r="I374" t="s">
        <v>1655</v>
      </c>
      <c r="J374" t="s">
        <v>1664</v>
      </c>
      <c r="K374" t="s">
        <v>1549</v>
      </c>
      <c r="L374" s="24">
        <v>2.7129999999999998E-4</v>
      </c>
    </row>
    <row r="375" spans="1:12" ht="15.6" x14ac:dyDescent="0.3">
      <c r="A375">
        <v>2023</v>
      </c>
      <c r="B375" t="s">
        <v>772</v>
      </c>
      <c r="C375" t="s">
        <v>39</v>
      </c>
      <c r="D375" t="s">
        <v>78</v>
      </c>
      <c r="E375" t="s">
        <v>1323</v>
      </c>
      <c r="F375" t="s">
        <v>11</v>
      </c>
      <c r="G375" t="s">
        <v>21</v>
      </c>
      <c r="H375" t="s">
        <v>64</v>
      </c>
      <c r="I375" t="s">
        <v>1655</v>
      </c>
      <c r="J375" t="s">
        <v>1878</v>
      </c>
      <c r="K375" t="s">
        <v>1549</v>
      </c>
      <c r="L375" s="24">
        <v>5.6701E-3</v>
      </c>
    </row>
    <row r="376" spans="1:12" ht="15.6" x14ac:dyDescent="0.3">
      <c r="A376">
        <v>2023</v>
      </c>
      <c r="B376" t="s">
        <v>772</v>
      </c>
      <c r="C376" t="s">
        <v>39</v>
      </c>
      <c r="D376" t="s">
        <v>78</v>
      </c>
      <c r="E376" t="s">
        <v>1323</v>
      </c>
      <c r="F376" t="s">
        <v>11</v>
      </c>
      <c r="G376" t="s">
        <v>21</v>
      </c>
      <c r="H376" t="s">
        <v>64</v>
      </c>
      <c r="I376" t="s">
        <v>1655</v>
      </c>
      <c r="J376" t="s">
        <v>1665</v>
      </c>
      <c r="K376" t="s">
        <v>1549</v>
      </c>
      <c r="L376" s="24">
        <v>8.9913300000000002E-2</v>
      </c>
    </row>
    <row r="377" spans="1:12" ht="15.6" x14ac:dyDescent="0.3">
      <c r="A377">
        <v>2023</v>
      </c>
      <c r="B377" t="s">
        <v>772</v>
      </c>
      <c r="C377" t="s">
        <v>39</v>
      </c>
      <c r="D377" t="s">
        <v>78</v>
      </c>
      <c r="E377" t="s">
        <v>1323</v>
      </c>
      <c r="F377" t="s">
        <v>11</v>
      </c>
      <c r="G377" t="s">
        <v>21</v>
      </c>
      <c r="H377" t="s">
        <v>64</v>
      </c>
      <c r="I377" t="s">
        <v>1655</v>
      </c>
      <c r="J377" t="s">
        <v>1879</v>
      </c>
      <c r="K377" t="s">
        <v>1549</v>
      </c>
      <c r="L377" s="24">
        <v>7.1409999999999996E-4</v>
      </c>
    </row>
    <row r="378" spans="1:12" ht="15.6" x14ac:dyDescent="0.3">
      <c r="A378">
        <v>2023</v>
      </c>
      <c r="B378" t="s">
        <v>772</v>
      </c>
      <c r="C378" t="s">
        <v>39</v>
      </c>
      <c r="D378" t="s">
        <v>78</v>
      </c>
      <c r="E378" t="s">
        <v>1323</v>
      </c>
      <c r="F378" t="s">
        <v>11</v>
      </c>
      <c r="G378" t="s">
        <v>21</v>
      </c>
      <c r="H378" t="s">
        <v>64</v>
      </c>
      <c r="I378" t="s">
        <v>1655</v>
      </c>
      <c r="J378" t="s">
        <v>1880</v>
      </c>
      <c r="K378" t="s">
        <v>1549</v>
      </c>
      <c r="L378" s="24">
        <v>4.625</v>
      </c>
    </row>
    <row r="379" spans="1:12" x14ac:dyDescent="0.3">
      <c r="A379">
        <v>2023</v>
      </c>
      <c r="B379" t="s">
        <v>772</v>
      </c>
      <c r="C379" t="s">
        <v>39</v>
      </c>
      <c r="D379" t="s">
        <v>41</v>
      </c>
      <c r="E379" t="s">
        <v>1318</v>
      </c>
      <c r="F379" t="s">
        <v>11</v>
      </c>
      <c r="G379" t="s">
        <v>13</v>
      </c>
      <c r="H379" t="s">
        <v>16</v>
      </c>
      <c r="I379" t="s">
        <v>1655</v>
      </c>
      <c r="J379" t="s">
        <v>1710</v>
      </c>
      <c r="K379" t="s">
        <v>1549</v>
      </c>
      <c r="L379" s="25">
        <v>4.8</v>
      </c>
    </row>
    <row r="380" spans="1:12" x14ac:dyDescent="0.3">
      <c r="A380">
        <v>2023</v>
      </c>
      <c r="B380" t="s">
        <v>772</v>
      </c>
      <c r="C380" t="s">
        <v>39</v>
      </c>
      <c r="D380" t="s">
        <v>41</v>
      </c>
      <c r="E380" t="s">
        <v>1318</v>
      </c>
      <c r="F380" t="s">
        <v>11</v>
      </c>
      <c r="G380" t="s">
        <v>13</v>
      </c>
      <c r="H380" t="s">
        <v>16</v>
      </c>
      <c r="I380" t="s">
        <v>1655</v>
      </c>
      <c r="J380" t="s">
        <v>1709</v>
      </c>
      <c r="K380" t="s">
        <v>1549</v>
      </c>
      <c r="L380" s="10">
        <v>111.3</v>
      </c>
    </row>
    <row r="381" spans="1:12" x14ac:dyDescent="0.3">
      <c r="A381">
        <v>2023</v>
      </c>
      <c r="B381" t="s">
        <v>772</v>
      </c>
      <c r="C381" t="s">
        <v>39</v>
      </c>
      <c r="D381" t="s">
        <v>41</v>
      </c>
      <c r="E381" t="s">
        <v>1318</v>
      </c>
      <c r="F381" t="s">
        <v>11</v>
      </c>
      <c r="G381" t="s">
        <v>13</v>
      </c>
      <c r="H381" t="s">
        <v>16</v>
      </c>
      <c r="I381" t="s">
        <v>1655</v>
      </c>
      <c r="J381" t="s">
        <v>1662</v>
      </c>
      <c r="K381" t="s">
        <v>1549</v>
      </c>
      <c r="L381" s="10">
        <v>900</v>
      </c>
    </row>
    <row r="382" spans="1:12" x14ac:dyDescent="0.3">
      <c r="A382">
        <v>2023</v>
      </c>
      <c r="B382" t="s">
        <v>772</v>
      </c>
      <c r="C382" t="s">
        <v>39</v>
      </c>
      <c r="D382" t="s">
        <v>41</v>
      </c>
      <c r="E382" t="s">
        <v>1318</v>
      </c>
      <c r="F382" t="s">
        <v>11</v>
      </c>
      <c r="G382" t="s">
        <v>13</v>
      </c>
      <c r="H382" t="s">
        <v>16</v>
      </c>
      <c r="I382" t="s">
        <v>1655</v>
      </c>
      <c r="J382" t="s">
        <v>1663</v>
      </c>
      <c r="K382" t="s">
        <v>1549</v>
      </c>
      <c r="L382" s="10">
        <v>321.7</v>
      </c>
    </row>
    <row r="383" spans="1:12" x14ac:dyDescent="0.3">
      <c r="A383">
        <v>2023</v>
      </c>
      <c r="B383" t="s">
        <v>772</v>
      </c>
      <c r="C383" t="s">
        <v>39</v>
      </c>
      <c r="D383" t="s">
        <v>41</v>
      </c>
      <c r="E383" t="s">
        <v>1318</v>
      </c>
      <c r="F383" t="s">
        <v>11</v>
      </c>
      <c r="G383" t="s">
        <v>13</v>
      </c>
      <c r="H383" t="s">
        <v>16</v>
      </c>
      <c r="I383" t="s">
        <v>1655</v>
      </c>
      <c r="J383" t="s">
        <v>1658</v>
      </c>
      <c r="K383" t="s">
        <v>1549</v>
      </c>
      <c r="L383" s="10">
        <v>159.19999999999999</v>
      </c>
    </row>
    <row r="384" spans="1:12" x14ac:dyDescent="0.3">
      <c r="A384">
        <v>2023</v>
      </c>
      <c r="B384" t="s">
        <v>772</v>
      </c>
      <c r="C384" t="s">
        <v>39</v>
      </c>
      <c r="D384" t="s">
        <v>41</v>
      </c>
      <c r="E384" t="s">
        <v>1318</v>
      </c>
      <c r="F384" t="s">
        <v>11</v>
      </c>
      <c r="G384" t="s">
        <v>13</v>
      </c>
      <c r="H384" t="s">
        <v>16</v>
      </c>
      <c r="I384" t="s">
        <v>1655</v>
      </c>
      <c r="J384" t="s">
        <v>1880</v>
      </c>
      <c r="K384" t="s">
        <v>1549</v>
      </c>
      <c r="L384" s="10">
        <v>2.4</v>
      </c>
    </row>
    <row r="385" spans="1:14" x14ac:dyDescent="0.3">
      <c r="A385">
        <v>2023</v>
      </c>
      <c r="B385" t="s">
        <v>772</v>
      </c>
      <c r="C385" t="s">
        <v>39</v>
      </c>
      <c r="D385" t="s">
        <v>41</v>
      </c>
      <c r="E385" t="s">
        <v>1318</v>
      </c>
      <c r="F385" t="s">
        <v>11</v>
      </c>
      <c r="G385" t="s">
        <v>13</v>
      </c>
      <c r="H385" t="s">
        <v>16</v>
      </c>
      <c r="I385" t="s">
        <v>1655</v>
      </c>
      <c r="J385" t="s">
        <v>1881</v>
      </c>
      <c r="K385" t="s">
        <v>1549</v>
      </c>
      <c r="L385" s="10">
        <v>1.1000000000000001E-3</v>
      </c>
    </row>
    <row r="386" spans="1:14" x14ac:dyDescent="0.3">
      <c r="A386">
        <v>2023</v>
      </c>
      <c r="B386" t="s">
        <v>772</v>
      </c>
      <c r="C386" t="s">
        <v>39</v>
      </c>
      <c r="D386" t="s">
        <v>41</v>
      </c>
      <c r="E386" t="s">
        <v>1318</v>
      </c>
      <c r="F386" t="s">
        <v>11</v>
      </c>
      <c r="G386" t="s">
        <v>13</v>
      </c>
      <c r="H386" t="s">
        <v>16</v>
      </c>
      <c r="I386" t="s">
        <v>1713</v>
      </c>
      <c r="J386" t="s">
        <v>1882</v>
      </c>
      <c r="K386" t="s">
        <v>1697</v>
      </c>
      <c r="L386" s="10">
        <v>398.06040000000002</v>
      </c>
    </row>
    <row r="387" spans="1:14" x14ac:dyDescent="0.3">
      <c r="A387">
        <v>2023</v>
      </c>
      <c r="B387" t="s">
        <v>772</v>
      </c>
      <c r="C387" t="s">
        <v>39</v>
      </c>
      <c r="D387" t="s">
        <v>78</v>
      </c>
      <c r="E387" t="s">
        <v>1323</v>
      </c>
      <c r="F387" t="s">
        <v>11</v>
      </c>
      <c r="G387" t="s">
        <v>21</v>
      </c>
      <c r="H387" t="s">
        <v>64</v>
      </c>
      <c r="I387" t="s">
        <v>1713</v>
      </c>
      <c r="J387" t="s">
        <v>1882</v>
      </c>
      <c r="K387" t="s">
        <v>1697</v>
      </c>
      <c r="L387" s="10">
        <v>701.81</v>
      </c>
    </row>
    <row r="388" spans="1:14" x14ac:dyDescent="0.3">
      <c r="A388">
        <v>2023</v>
      </c>
      <c r="B388" t="s">
        <v>1600</v>
      </c>
      <c r="C388" t="s">
        <v>39</v>
      </c>
      <c r="D388" t="s">
        <v>45</v>
      </c>
      <c r="E388" t="s">
        <v>1903</v>
      </c>
      <c r="F388" t="s">
        <v>720</v>
      </c>
      <c r="G388" t="s">
        <v>720</v>
      </c>
      <c r="H388" t="s">
        <v>720</v>
      </c>
      <c r="I388" t="s">
        <v>1713</v>
      </c>
      <c r="J388" t="s">
        <v>1882</v>
      </c>
      <c r="K388" t="s">
        <v>1697</v>
      </c>
      <c r="L388" s="10">
        <v>2784.23</v>
      </c>
    </row>
    <row r="389" spans="1:14" x14ac:dyDescent="0.3">
      <c r="A389">
        <v>2023</v>
      </c>
      <c r="B389" t="s">
        <v>772</v>
      </c>
      <c r="C389" t="s">
        <v>39</v>
      </c>
      <c r="D389" t="s">
        <v>41</v>
      </c>
      <c r="E389" t="s">
        <v>1318</v>
      </c>
      <c r="F389" t="s">
        <v>11</v>
      </c>
      <c r="G389" t="s">
        <v>13</v>
      </c>
      <c r="H389" t="s">
        <v>16</v>
      </c>
      <c r="I389" t="s">
        <v>1640</v>
      </c>
      <c r="J389" t="s">
        <v>1642</v>
      </c>
      <c r="K389" t="s">
        <v>1708</v>
      </c>
      <c r="L389" s="10">
        <v>39711.867141113798</v>
      </c>
    </row>
    <row r="390" spans="1:14" x14ac:dyDescent="0.3">
      <c r="A390">
        <v>2023</v>
      </c>
      <c r="B390" t="s">
        <v>772</v>
      </c>
      <c r="C390" t="s">
        <v>39</v>
      </c>
      <c r="D390" t="s">
        <v>78</v>
      </c>
      <c r="E390" t="s">
        <v>1323</v>
      </c>
      <c r="F390" t="s">
        <v>11</v>
      </c>
      <c r="G390" t="s">
        <v>21</v>
      </c>
      <c r="H390" t="s">
        <v>64</v>
      </c>
      <c r="I390" t="s">
        <v>1640</v>
      </c>
      <c r="J390" t="s">
        <v>1642</v>
      </c>
      <c r="K390" t="s">
        <v>1708</v>
      </c>
      <c r="L390" s="10">
        <v>40394.416907685103</v>
      </c>
    </row>
    <row r="391" spans="1:14" x14ac:dyDescent="0.3">
      <c r="A391">
        <v>2023</v>
      </c>
      <c r="B391" t="s">
        <v>1600</v>
      </c>
      <c r="C391" t="s">
        <v>39</v>
      </c>
      <c r="D391" t="s">
        <v>45</v>
      </c>
      <c r="E391" t="s">
        <v>1903</v>
      </c>
      <c r="F391" t="s">
        <v>720</v>
      </c>
      <c r="G391" t="s">
        <v>720</v>
      </c>
      <c r="H391" t="s">
        <v>720</v>
      </c>
      <c r="I391" t="s">
        <v>1640</v>
      </c>
      <c r="J391" t="s">
        <v>1642</v>
      </c>
      <c r="K391" t="s">
        <v>1708</v>
      </c>
      <c r="L391" s="10">
        <v>57797.154413883101</v>
      </c>
    </row>
    <row r="392" spans="1:14" x14ac:dyDescent="0.3">
      <c r="A392">
        <v>2023</v>
      </c>
      <c r="B392" t="s">
        <v>772</v>
      </c>
      <c r="C392" t="s">
        <v>39</v>
      </c>
      <c r="D392" t="s">
        <v>86</v>
      </c>
      <c r="E392" t="s">
        <v>1324</v>
      </c>
      <c r="F392" t="s">
        <v>11</v>
      </c>
      <c r="G392" t="s">
        <v>19</v>
      </c>
      <c r="H392" t="s">
        <v>84</v>
      </c>
      <c r="I392" t="s">
        <v>1640</v>
      </c>
      <c r="J392" t="s">
        <v>1642</v>
      </c>
      <c r="K392" t="s">
        <v>1708</v>
      </c>
      <c r="L392" s="10">
        <v>112383.583535172</v>
      </c>
    </row>
    <row r="393" spans="1:14" x14ac:dyDescent="0.3">
      <c r="A393">
        <v>2023</v>
      </c>
      <c r="B393" t="s">
        <v>772</v>
      </c>
      <c r="C393" t="s">
        <v>39</v>
      </c>
      <c r="D393" t="s">
        <v>77</v>
      </c>
      <c r="E393" t="s">
        <v>1322</v>
      </c>
      <c r="F393" t="s">
        <v>11</v>
      </c>
      <c r="G393" t="s">
        <v>13</v>
      </c>
      <c r="H393" t="s">
        <v>64</v>
      </c>
      <c r="I393" t="s">
        <v>1640</v>
      </c>
      <c r="J393" t="s">
        <v>1642</v>
      </c>
      <c r="K393" t="s">
        <v>1708</v>
      </c>
      <c r="L393" s="10">
        <v>30881.462464386499</v>
      </c>
    </row>
    <row r="394" spans="1:14" x14ac:dyDescent="0.3">
      <c r="A394">
        <v>2023</v>
      </c>
      <c r="B394" t="s">
        <v>772</v>
      </c>
      <c r="C394" t="s">
        <v>39</v>
      </c>
      <c r="D394" t="s">
        <v>41</v>
      </c>
      <c r="E394" t="s">
        <v>1318</v>
      </c>
      <c r="F394" t="s">
        <v>11</v>
      </c>
      <c r="G394" t="s">
        <v>13</v>
      </c>
      <c r="H394" t="s">
        <v>16</v>
      </c>
      <c r="I394" t="s">
        <v>1640</v>
      </c>
      <c r="J394" t="s">
        <v>1648</v>
      </c>
      <c r="K394" t="s">
        <v>1708</v>
      </c>
      <c r="L394" s="10">
        <v>371.76247934999998</v>
      </c>
      <c r="N394" t="s">
        <v>1883</v>
      </c>
    </row>
    <row r="395" spans="1:14" x14ac:dyDescent="0.3">
      <c r="A395">
        <v>2023</v>
      </c>
      <c r="B395" t="s">
        <v>772</v>
      </c>
      <c r="C395" t="s">
        <v>39</v>
      </c>
      <c r="D395" t="s">
        <v>78</v>
      </c>
      <c r="E395" t="s">
        <v>1323</v>
      </c>
      <c r="F395" t="s">
        <v>11</v>
      </c>
      <c r="G395" t="s">
        <v>21</v>
      </c>
      <c r="H395" t="s">
        <v>64</v>
      </c>
      <c r="I395" t="s">
        <v>1640</v>
      </c>
      <c r="J395" t="s">
        <v>1648</v>
      </c>
      <c r="K395" t="s">
        <v>1708</v>
      </c>
      <c r="L395" s="10">
        <v>3597.5544</v>
      </c>
      <c r="N395" t="s">
        <v>1883</v>
      </c>
    </row>
    <row r="396" spans="1:14" x14ac:dyDescent="0.3">
      <c r="A396">
        <v>2023</v>
      </c>
      <c r="B396" t="s">
        <v>1600</v>
      </c>
      <c r="C396" t="s">
        <v>39</v>
      </c>
      <c r="D396" t="s">
        <v>45</v>
      </c>
      <c r="E396" t="s">
        <v>1903</v>
      </c>
      <c r="F396" t="s">
        <v>720</v>
      </c>
      <c r="G396" t="s">
        <v>720</v>
      </c>
      <c r="H396" t="s">
        <v>720</v>
      </c>
      <c r="I396" t="s">
        <v>1640</v>
      </c>
      <c r="J396" t="s">
        <v>1648</v>
      </c>
      <c r="K396" t="s">
        <v>1708</v>
      </c>
      <c r="L396" s="10">
        <v>5107.9907999999996</v>
      </c>
      <c r="N396" t="s">
        <v>1883</v>
      </c>
    </row>
    <row r="397" spans="1:14" x14ac:dyDescent="0.3">
      <c r="A397">
        <v>2023</v>
      </c>
      <c r="B397" t="s">
        <v>772</v>
      </c>
      <c r="C397" t="s">
        <v>39</v>
      </c>
      <c r="D397" t="s">
        <v>86</v>
      </c>
      <c r="E397" t="s">
        <v>1324</v>
      </c>
      <c r="F397" t="s">
        <v>11</v>
      </c>
      <c r="G397" t="s">
        <v>19</v>
      </c>
      <c r="H397" t="s">
        <v>84</v>
      </c>
      <c r="I397" t="s">
        <v>1640</v>
      </c>
      <c r="J397" t="s">
        <v>1648</v>
      </c>
      <c r="K397" t="s">
        <v>1708</v>
      </c>
      <c r="L397" s="10">
        <v>2584.5738038</v>
      </c>
      <c r="N397" t="s">
        <v>1883</v>
      </c>
    </row>
    <row r="398" spans="1:14" x14ac:dyDescent="0.3">
      <c r="A398">
        <v>2023</v>
      </c>
      <c r="B398" t="s">
        <v>772</v>
      </c>
      <c r="C398" t="s">
        <v>39</v>
      </c>
      <c r="D398" t="s">
        <v>77</v>
      </c>
      <c r="E398" t="s">
        <v>1322</v>
      </c>
      <c r="F398" t="s">
        <v>11</v>
      </c>
      <c r="G398" t="s">
        <v>13</v>
      </c>
      <c r="H398" t="s">
        <v>64</v>
      </c>
      <c r="I398" t="s">
        <v>1640</v>
      </c>
      <c r="J398" t="s">
        <v>1648</v>
      </c>
      <c r="K398" t="s">
        <v>1708</v>
      </c>
      <c r="L398" s="10">
        <v>1153.8249914</v>
      </c>
      <c r="N398" t="s">
        <v>1883</v>
      </c>
    </row>
    <row r="399" spans="1:14" x14ac:dyDescent="0.3">
      <c r="A399">
        <v>2023</v>
      </c>
      <c r="B399" t="s">
        <v>772</v>
      </c>
      <c r="C399" t="s">
        <v>39</v>
      </c>
      <c r="D399" t="s">
        <v>41</v>
      </c>
      <c r="E399" t="s">
        <v>1318</v>
      </c>
      <c r="F399" t="s">
        <v>11</v>
      </c>
      <c r="G399" t="s">
        <v>13</v>
      </c>
      <c r="H399" t="s">
        <v>16</v>
      </c>
      <c r="I399" t="s">
        <v>1640</v>
      </c>
      <c r="J399" t="s">
        <v>1649</v>
      </c>
      <c r="K399" t="s">
        <v>1708</v>
      </c>
      <c r="L399" s="10">
        <v>98442.976808040796</v>
      </c>
    </row>
    <row r="400" spans="1:14" x14ac:dyDescent="0.3">
      <c r="A400">
        <v>2023</v>
      </c>
      <c r="B400" t="s">
        <v>772</v>
      </c>
      <c r="C400" t="s">
        <v>39</v>
      </c>
      <c r="D400" t="s">
        <v>78</v>
      </c>
      <c r="E400" t="s">
        <v>1323</v>
      </c>
      <c r="F400" t="s">
        <v>11</v>
      </c>
      <c r="G400" t="s">
        <v>21</v>
      </c>
      <c r="H400" t="s">
        <v>64</v>
      </c>
      <c r="I400" t="s">
        <v>1640</v>
      </c>
      <c r="J400" t="s">
        <v>1649</v>
      </c>
      <c r="K400" t="s">
        <v>1708</v>
      </c>
      <c r="L400" s="10">
        <v>71787.549598278507</v>
      </c>
    </row>
    <row r="401" spans="1:12" x14ac:dyDescent="0.3">
      <c r="A401">
        <v>2023</v>
      </c>
      <c r="B401" t="s">
        <v>1600</v>
      </c>
      <c r="C401" t="s">
        <v>39</v>
      </c>
      <c r="D401" t="s">
        <v>45</v>
      </c>
      <c r="E401" t="s">
        <v>1903</v>
      </c>
      <c r="F401" t="s">
        <v>720</v>
      </c>
      <c r="G401" t="s">
        <v>720</v>
      </c>
      <c r="H401" t="s">
        <v>720</v>
      </c>
      <c r="I401" t="s">
        <v>1640</v>
      </c>
      <c r="J401" t="s">
        <v>1649</v>
      </c>
      <c r="K401" t="s">
        <v>1708</v>
      </c>
      <c r="L401" s="10">
        <v>112774.455094777</v>
      </c>
    </row>
    <row r="402" spans="1:12" x14ac:dyDescent="0.3">
      <c r="A402">
        <v>2023</v>
      </c>
      <c r="B402" t="s">
        <v>772</v>
      </c>
      <c r="C402" t="s">
        <v>39</v>
      </c>
      <c r="D402" t="s">
        <v>86</v>
      </c>
      <c r="E402" t="s">
        <v>1324</v>
      </c>
      <c r="F402" t="s">
        <v>11</v>
      </c>
      <c r="G402" t="s">
        <v>19</v>
      </c>
      <c r="H402" t="s">
        <v>84</v>
      </c>
      <c r="I402" t="s">
        <v>1640</v>
      </c>
      <c r="J402" t="s">
        <v>1649</v>
      </c>
      <c r="K402" t="s">
        <v>1708</v>
      </c>
      <c r="L402" s="10">
        <v>226738.87675832701</v>
      </c>
    </row>
    <row r="403" spans="1:12" x14ac:dyDescent="0.3">
      <c r="A403">
        <v>2023</v>
      </c>
      <c r="B403" t="s">
        <v>772</v>
      </c>
      <c r="C403" t="s">
        <v>39</v>
      </c>
      <c r="D403" t="s">
        <v>77</v>
      </c>
      <c r="E403" t="s">
        <v>1322</v>
      </c>
      <c r="F403" t="s">
        <v>11</v>
      </c>
      <c r="G403" t="s">
        <v>13</v>
      </c>
      <c r="H403" t="s">
        <v>64</v>
      </c>
      <c r="I403" t="s">
        <v>1640</v>
      </c>
      <c r="J403" t="s">
        <v>1649</v>
      </c>
      <c r="K403" t="s">
        <v>1708</v>
      </c>
      <c r="L403" s="10">
        <v>77581.033383311107</v>
      </c>
    </row>
    <row r="404" spans="1:12" x14ac:dyDescent="0.3">
      <c r="A404">
        <v>2023</v>
      </c>
      <c r="B404" t="s">
        <v>772</v>
      </c>
      <c r="C404" t="s">
        <v>39</v>
      </c>
      <c r="D404" t="s">
        <v>41</v>
      </c>
      <c r="E404" t="s">
        <v>1318</v>
      </c>
      <c r="F404" t="s">
        <v>11</v>
      </c>
      <c r="G404" t="s">
        <v>13</v>
      </c>
      <c r="H404" t="s">
        <v>16</v>
      </c>
      <c r="I404" t="s">
        <v>1681</v>
      </c>
      <c r="J404" s="27" t="s">
        <v>1884</v>
      </c>
      <c r="K404" t="s">
        <v>1549</v>
      </c>
      <c r="L404">
        <v>3039.9</v>
      </c>
    </row>
    <row r="405" spans="1:12" x14ac:dyDescent="0.3">
      <c r="A405">
        <v>2023</v>
      </c>
      <c r="B405" t="s">
        <v>772</v>
      </c>
      <c r="C405" t="s">
        <v>39</v>
      </c>
      <c r="D405" t="s">
        <v>41</v>
      </c>
      <c r="E405" t="s">
        <v>1318</v>
      </c>
      <c r="F405" t="s">
        <v>11</v>
      </c>
      <c r="G405" t="s">
        <v>13</v>
      </c>
      <c r="H405" t="s">
        <v>16</v>
      </c>
      <c r="I405" t="s">
        <v>1681</v>
      </c>
      <c r="J405" s="27" t="s">
        <v>1885</v>
      </c>
      <c r="K405" t="s">
        <v>1549</v>
      </c>
      <c r="L405">
        <v>838.8</v>
      </c>
    </row>
    <row r="406" spans="1:12" x14ac:dyDescent="0.3">
      <c r="A406">
        <v>2023</v>
      </c>
      <c r="B406" t="s">
        <v>772</v>
      </c>
      <c r="C406" t="s">
        <v>39</v>
      </c>
      <c r="D406" t="s">
        <v>41</v>
      </c>
      <c r="E406" t="s">
        <v>1318</v>
      </c>
      <c r="F406" t="s">
        <v>11</v>
      </c>
      <c r="G406" t="s">
        <v>13</v>
      </c>
      <c r="H406" t="s">
        <v>16</v>
      </c>
      <c r="I406" t="s">
        <v>1681</v>
      </c>
      <c r="J406" s="27" t="s">
        <v>1831</v>
      </c>
      <c r="K406" t="s">
        <v>1549</v>
      </c>
      <c r="L406">
        <v>2229</v>
      </c>
    </row>
    <row r="407" spans="1:12" x14ac:dyDescent="0.3">
      <c r="A407">
        <v>2023</v>
      </c>
      <c r="B407" t="s">
        <v>772</v>
      </c>
      <c r="C407" t="s">
        <v>39</v>
      </c>
      <c r="D407" t="s">
        <v>41</v>
      </c>
      <c r="E407" t="s">
        <v>1318</v>
      </c>
      <c r="F407" t="s">
        <v>11</v>
      </c>
      <c r="G407" t="s">
        <v>13</v>
      </c>
      <c r="H407" t="s">
        <v>16</v>
      </c>
      <c r="I407" t="s">
        <v>1681</v>
      </c>
      <c r="J407" s="27" t="s">
        <v>1886</v>
      </c>
      <c r="K407" t="s">
        <v>1549</v>
      </c>
      <c r="L407">
        <v>27374</v>
      </c>
    </row>
    <row r="408" spans="1:12" x14ac:dyDescent="0.3">
      <c r="A408">
        <v>2023</v>
      </c>
      <c r="B408" t="s">
        <v>772</v>
      </c>
      <c r="C408" t="s">
        <v>39</v>
      </c>
      <c r="D408" t="s">
        <v>41</v>
      </c>
      <c r="E408" t="s">
        <v>1318</v>
      </c>
      <c r="F408" t="s">
        <v>11</v>
      </c>
      <c r="G408" t="s">
        <v>13</v>
      </c>
      <c r="H408" t="s">
        <v>16</v>
      </c>
      <c r="I408" t="s">
        <v>1681</v>
      </c>
      <c r="J408" s="27" t="s">
        <v>1915</v>
      </c>
      <c r="K408" t="s">
        <v>1549</v>
      </c>
      <c r="L408">
        <v>241.25056699628101</v>
      </c>
    </row>
    <row r="409" spans="1:12" x14ac:dyDescent="0.3">
      <c r="A409">
        <v>2023</v>
      </c>
      <c r="B409" t="s">
        <v>772</v>
      </c>
      <c r="C409" t="s">
        <v>39</v>
      </c>
      <c r="D409" t="s">
        <v>41</v>
      </c>
      <c r="E409" t="s">
        <v>1318</v>
      </c>
      <c r="F409" t="s">
        <v>11</v>
      </c>
      <c r="G409" t="s">
        <v>13</v>
      </c>
      <c r="H409" t="s">
        <v>16</v>
      </c>
      <c r="I409" t="s">
        <v>1681</v>
      </c>
      <c r="J409" s="27" t="s">
        <v>1887</v>
      </c>
      <c r="K409" t="s">
        <v>1856</v>
      </c>
      <c r="L409">
        <v>380.68700000000001</v>
      </c>
    </row>
    <row r="410" spans="1:12" ht="15.6" x14ac:dyDescent="0.35">
      <c r="A410">
        <v>2023</v>
      </c>
      <c r="B410" t="s">
        <v>772</v>
      </c>
      <c r="C410" t="s">
        <v>39</v>
      </c>
      <c r="D410" t="s">
        <v>41</v>
      </c>
      <c r="E410" t="s">
        <v>1318</v>
      </c>
      <c r="F410" t="s">
        <v>11</v>
      </c>
      <c r="G410" t="s">
        <v>13</v>
      </c>
      <c r="H410" t="s">
        <v>16</v>
      </c>
      <c r="I410" t="s">
        <v>1681</v>
      </c>
      <c r="J410" s="27" t="s">
        <v>1889</v>
      </c>
      <c r="K410" t="s">
        <v>1891</v>
      </c>
      <c r="L410">
        <v>73.959999999999994</v>
      </c>
    </row>
    <row r="411" spans="1:12" ht="15.6" x14ac:dyDescent="0.35">
      <c r="A411">
        <v>2023</v>
      </c>
      <c r="B411" t="s">
        <v>772</v>
      </c>
      <c r="C411" t="s">
        <v>39</v>
      </c>
      <c r="D411" t="s">
        <v>41</v>
      </c>
      <c r="E411" t="s">
        <v>1318</v>
      </c>
      <c r="F411" t="s">
        <v>11</v>
      </c>
      <c r="G411" t="s">
        <v>13</v>
      </c>
      <c r="H411" t="s">
        <v>16</v>
      </c>
      <c r="I411" t="s">
        <v>1681</v>
      </c>
      <c r="J411" s="27" t="s">
        <v>1890</v>
      </c>
      <c r="K411" t="s">
        <v>1891</v>
      </c>
      <c r="L411">
        <v>26575</v>
      </c>
    </row>
    <row r="412" spans="1:12" x14ac:dyDescent="0.3">
      <c r="A412">
        <v>2023</v>
      </c>
      <c r="B412" t="s">
        <v>772</v>
      </c>
      <c r="C412" t="s">
        <v>39</v>
      </c>
      <c r="D412" t="s">
        <v>78</v>
      </c>
      <c r="E412" t="s">
        <v>1323</v>
      </c>
      <c r="F412" t="s">
        <v>11</v>
      </c>
      <c r="G412" t="s">
        <v>21</v>
      </c>
      <c r="H412" t="s">
        <v>64</v>
      </c>
      <c r="I412" t="s">
        <v>1681</v>
      </c>
      <c r="J412" s="27" t="s">
        <v>1884</v>
      </c>
      <c r="K412" t="s">
        <v>1549</v>
      </c>
      <c r="L412">
        <v>726.07100000000003</v>
      </c>
    </row>
    <row r="413" spans="1:12" x14ac:dyDescent="0.3">
      <c r="A413">
        <v>2023</v>
      </c>
      <c r="B413" t="s">
        <v>772</v>
      </c>
      <c r="C413" t="s">
        <v>39</v>
      </c>
      <c r="D413" t="s">
        <v>78</v>
      </c>
      <c r="E413" t="s">
        <v>1323</v>
      </c>
      <c r="F413" t="s">
        <v>11</v>
      </c>
      <c r="G413" t="s">
        <v>21</v>
      </c>
      <c r="H413" t="s">
        <v>64</v>
      </c>
      <c r="I413" t="s">
        <v>1681</v>
      </c>
      <c r="J413" s="27" t="s">
        <v>1885</v>
      </c>
      <c r="K413" t="s">
        <v>1549</v>
      </c>
      <c r="L413">
        <v>390.00299999999999</v>
      </c>
    </row>
    <row r="414" spans="1:12" x14ac:dyDescent="0.3">
      <c r="A414">
        <v>2023</v>
      </c>
      <c r="B414" t="s">
        <v>772</v>
      </c>
      <c r="C414" t="s">
        <v>39</v>
      </c>
      <c r="D414" t="s">
        <v>78</v>
      </c>
      <c r="E414" t="s">
        <v>1323</v>
      </c>
      <c r="F414" t="s">
        <v>11</v>
      </c>
      <c r="G414" t="s">
        <v>21</v>
      </c>
      <c r="H414" t="s">
        <v>64</v>
      </c>
      <c r="I414" t="s">
        <v>1681</v>
      </c>
      <c r="J414" s="27" t="s">
        <v>1831</v>
      </c>
      <c r="K414" t="s">
        <v>1549</v>
      </c>
      <c r="L414">
        <v>924.08100000000002</v>
      </c>
    </row>
    <row r="415" spans="1:12" x14ac:dyDescent="0.3">
      <c r="A415">
        <v>2023</v>
      </c>
      <c r="B415" t="s">
        <v>772</v>
      </c>
      <c r="C415" t="s">
        <v>39</v>
      </c>
      <c r="D415" t="s">
        <v>78</v>
      </c>
      <c r="E415" t="s">
        <v>1323</v>
      </c>
      <c r="F415" t="s">
        <v>11</v>
      </c>
      <c r="G415" t="s">
        <v>21</v>
      </c>
      <c r="H415" t="s">
        <v>64</v>
      </c>
      <c r="I415" t="s">
        <v>1681</v>
      </c>
      <c r="J415" s="27" t="s">
        <v>1886</v>
      </c>
      <c r="K415" t="s">
        <v>1549</v>
      </c>
      <c r="L415">
        <v>9417.6</v>
      </c>
    </row>
    <row r="416" spans="1:12" x14ac:dyDescent="0.3">
      <c r="A416">
        <v>2023</v>
      </c>
      <c r="B416" t="s">
        <v>772</v>
      </c>
      <c r="C416" t="s">
        <v>39</v>
      </c>
      <c r="D416" t="s">
        <v>78</v>
      </c>
      <c r="E416" t="s">
        <v>1323</v>
      </c>
      <c r="F416" t="s">
        <v>11</v>
      </c>
      <c r="G416" t="s">
        <v>21</v>
      </c>
      <c r="H416" t="s">
        <v>64</v>
      </c>
      <c r="I416" t="s">
        <v>1681</v>
      </c>
      <c r="J416" s="27" t="s">
        <v>1915</v>
      </c>
      <c r="K416" t="s">
        <v>1549</v>
      </c>
      <c r="L416">
        <v>100.705343372947</v>
      </c>
    </row>
    <row r="417" spans="1:12" x14ac:dyDescent="0.3">
      <c r="A417">
        <v>2023</v>
      </c>
      <c r="B417" t="s">
        <v>772</v>
      </c>
      <c r="C417" t="s">
        <v>39</v>
      </c>
      <c r="D417" t="s">
        <v>78</v>
      </c>
      <c r="E417" t="s">
        <v>1323</v>
      </c>
      <c r="F417" t="s">
        <v>11</v>
      </c>
      <c r="G417" t="s">
        <v>21</v>
      </c>
      <c r="H417" t="s">
        <v>64</v>
      </c>
      <c r="I417" t="s">
        <v>1681</v>
      </c>
      <c r="J417" s="27" t="s">
        <v>1887</v>
      </c>
      <c r="K417" t="s">
        <v>1856</v>
      </c>
      <c r="L417">
        <v>336.52100000000002</v>
      </c>
    </row>
    <row r="418" spans="1:12" x14ac:dyDescent="0.3">
      <c r="A418">
        <v>2023</v>
      </c>
      <c r="B418" t="s">
        <v>772</v>
      </c>
      <c r="C418" t="s">
        <v>39</v>
      </c>
      <c r="D418" t="s">
        <v>78</v>
      </c>
      <c r="E418" t="s">
        <v>1323</v>
      </c>
      <c r="F418" t="s">
        <v>11</v>
      </c>
      <c r="G418" t="s">
        <v>21</v>
      </c>
      <c r="H418" t="s">
        <v>64</v>
      </c>
      <c r="I418" t="s">
        <v>1681</v>
      </c>
      <c r="J418" s="27" t="s">
        <v>1888</v>
      </c>
      <c r="K418" t="s">
        <v>1856</v>
      </c>
      <c r="L418">
        <v>57.2</v>
      </c>
    </row>
    <row r="419" spans="1:12" x14ac:dyDescent="0.3">
      <c r="A419">
        <v>2023</v>
      </c>
      <c r="B419" t="s">
        <v>1600</v>
      </c>
      <c r="C419" t="s">
        <v>39</v>
      </c>
      <c r="D419" t="s">
        <v>45</v>
      </c>
      <c r="E419" t="s">
        <v>1903</v>
      </c>
      <c r="F419" t="s">
        <v>720</v>
      </c>
      <c r="G419" t="s">
        <v>720</v>
      </c>
      <c r="H419" t="s">
        <v>720</v>
      </c>
      <c r="I419" t="s">
        <v>1681</v>
      </c>
      <c r="J419" s="27" t="s">
        <v>1884</v>
      </c>
      <c r="K419" t="s">
        <v>1549</v>
      </c>
      <c r="L419">
        <v>1932.222</v>
      </c>
    </row>
    <row r="420" spans="1:12" x14ac:dyDescent="0.3">
      <c r="A420">
        <v>2023</v>
      </c>
      <c r="B420" t="s">
        <v>1600</v>
      </c>
      <c r="C420" t="s">
        <v>39</v>
      </c>
      <c r="D420" t="s">
        <v>45</v>
      </c>
      <c r="E420" t="s">
        <v>1903</v>
      </c>
      <c r="F420" t="s">
        <v>720</v>
      </c>
      <c r="G420" t="s">
        <v>720</v>
      </c>
      <c r="H420" t="s">
        <v>720</v>
      </c>
      <c r="I420" t="s">
        <v>1681</v>
      </c>
      <c r="J420" s="27" t="s">
        <v>1885</v>
      </c>
      <c r="K420" t="s">
        <v>1549</v>
      </c>
      <c r="L420">
        <v>734.52099999999996</v>
      </c>
    </row>
    <row r="421" spans="1:12" x14ac:dyDescent="0.3">
      <c r="A421">
        <v>2023</v>
      </c>
      <c r="B421" t="s">
        <v>1600</v>
      </c>
      <c r="C421" t="s">
        <v>39</v>
      </c>
      <c r="D421" t="s">
        <v>45</v>
      </c>
      <c r="E421" t="s">
        <v>1903</v>
      </c>
      <c r="F421" t="s">
        <v>720</v>
      </c>
      <c r="G421" t="s">
        <v>720</v>
      </c>
      <c r="H421" t="s">
        <v>720</v>
      </c>
      <c r="I421" t="s">
        <v>1681</v>
      </c>
      <c r="J421" s="27" t="s">
        <v>1831</v>
      </c>
      <c r="K421" t="s">
        <v>1549</v>
      </c>
      <c r="L421">
        <v>4346.9210000000003</v>
      </c>
    </row>
    <row r="422" spans="1:12" x14ac:dyDescent="0.3">
      <c r="A422">
        <v>2023</v>
      </c>
      <c r="B422" t="s">
        <v>1600</v>
      </c>
      <c r="C422" t="s">
        <v>39</v>
      </c>
      <c r="D422" t="s">
        <v>45</v>
      </c>
      <c r="E422" t="s">
        <v>1903</v>
      </c>
      <c r="F422" t="s">
        <v>720</v>
      </c>
      <c r="G422" t="s">
        <v>720</v>
      </c>
      <c r="H422" t="s">
        <v>720</v>
      </c>
      <c r="I422" t="s">
        <v>1681</v>
      </c>
      <c r="J422" s="27" t="s">
        <v>1886</v>
      </c>
      <c r="K422" t="s">
        <v>1549</v>
      </c>
      <c r="L422">
        <v>12578</v>
      </c>
    </row>
    <row r="423" spans="1:12" x14ac:dyDescent="0.3">
      <c r="A423">
        <v>2023</v>
      </c>
      <c r="B423" t="s">
        <v>1600</v>
      </c>
      <c r="C423" t="s">
        <v>39</v>
      </c>
      <c r="D423" t="s">
        <v>45</v>
      </c>
      <c r="E423" t="s">
        <v>1903</v>
      </c>
      <c r="F423" t="s">
        <v>720</v>
      </c>
      <c r="G423" t="s">
        <v>720</v>
      </c>
      <c r="H423" t="s">
        <v>720</v>
      </c>
      <c r="I423" t="s">
        <v>1681</v>
      </c>
      <c r="J423" s="27" t="s">
        <v>1915</v>
      </c>
      <c r="K423" t="s">
        <v>1549</v>
      </c>
      <c r="L423">
        <v>626.98357978771696</v>
      </c>
    </row>
    <row r="424" spans="1:12" x14ac:dyDescent="0.3">
      <c r="A424">
        <v>2023</v>
      </c>
      <c r="B424" t="s">
        <v>1600</v>
      </c>
      <c r="C424" t="s">
        <v>39</v>
      </c>
      <c r="D424" t="s">
        <v>45</v>
      </c>
      <c r="E424" t="s">
        <v>1903</v>
      </c>
      <c r="F424" t="s">
        <v>720</v>
      </c>
      <c r="G424" t="s">
        <v>720</v>
      </c>
      <c r="H424" t="s">
        <v>720</v>
      </c>
      <c r="I424" t="s">
        <v>1681</v>
      </c>
      <c r="J424" s="27" t="s">
        <v>1887</v>
      </c>
      <c r="K424" t="s">
        <v>1856</v>
      </c>
      <c r="L424">
        <v>619.36599999999999</v>
      </c>
    </row>
    <row r="425" spans="1:12" x14ac:dyDescent="0.3">
      <c r="A425">
        <v>2023</v>
      </c>
      <c r="B425" t="s">
        <v>1600</v>
      </c>
      <c r="C425" t="s">
        <v>39</v>
      </c>
      <c r="D425" t="s">
        <v>45</v>
      </c>
      <c r="E425" t="s">
        <v>1903</v>
      </c>
      <c r="F425" t="s">
        <v>720</v>
      </c>
      <c r="G425" t="s">
        <v>720</v>
      </c>
      <c r="H425" t="s">
        <v>720</v>
      </c>
      <c r="I425" t="s">
        <v>1681</v>
      </c>
      <c r="J425" s="27" t="s">
        <v>1888</v>
      </c>
      <c r="K425" t="s">
        <v>1856</v>
      </c>
      <c r="L425">
        <v>2.2549999999999999</v>
      </c>
    </row>
    <row r="426" spans="1:12" ht="15.6" x14ac:dyDescent="0.35">
      <c r="A426">
        <v>2023</v>
      </c>
      <c r="B426" t="s">
        <v>1600</v>
      </c>
      <c r="C426" t="s">
        <v>39</v>
      </c>
      <c r="D426" t="s">
        <v>45</v>
      </c>
      <c r="E426" t="s">
        <v>1903</v>
      </c>
      <c r="F426" t="s">
        <v>720</v>
      </c>
      <c r="G426" t="s">
        <v>720</v>
      </c>
      <c r="H426" t="s">
        <v>720</v>
      </c>
      <c r="I426" t="s">
        <v>1681</v>
      </c>
      <c r="J426" s="27" t="s">
        <v>1889</v>
      </c>
      <c r="K426" t="s">
        <v>1891</v>
      </c>
      <c r="L426">
        <v>5</v>
      </c>
    </row>
    <row r="427" spans="1:12" ht="15.6" x14ac:dyDescent="0.35">
      <c r="A427">
        <v>2023</v>
      </c>
      <c r="B427" t="s">
        <v>1600</v>
      </c>
      <c r="C427" t="s">
        <v>39</v>
      </c>
      <c r="D427" t="s">
        <v>45</v>
      </c>
      <c r="E427" t="s">
        <v>1903</v>
      </c>
      <c r="F427" t="s">
        <v>720</v>
      </c>
      <c r="G427" t="s">
        <v>720</v>
      </c>
      <c r="H427" t="s">
        <v>720</v>
      </c>
      <c r="I427" t="s">
        <v>1681</v>
      </c>
      <c r="J427" s="27" t="s">
        <v>1890</v>
      </c>
      <c r="K427" t="s">
        <v>1891</v>
      </c>
      <c r="L427">
        <v>175</v>
      </c>
    </row>
    <row r="428" spans="1:12" x14ac:dyDescent="0.3">
      <c r="A428">
        <v>2023</v>
      </c>
      <c r="B428" t="s">
        <v>772</v>
      </c>
      <c r="C428" t="s">
        <v>39</v>
      </c>
      <c r="D428" t="s">
        <v>41</v>
      </c>
      <c r="E428" t="s">
        <v>1318</v>
      </c>
      <c r="F428" t="s">
        <v>11</v>
      </c>
      <c r="G428" t="s">
        <v>13</v>
      </c>
      <c r="H428" t="s">
        <v>16</v>
      </c>
      <c r="I428" t="s">
        <v>1695</v>
      </c>
      <c r="J428" s="27" t="s">
        <v>1892</v>
      </c>
      <c r="K428" t="s">
        <v>1549</v>
      </c>
      <c r="L428" s="10">
        <v>1660564</v>
      </c>
    </row>
    <row r="429" spans="1:12" x14ac:dyDescent="0.3">
      <c r="A429">
        <v>2023</v>
      </c>
      <c r="B429" t="s">
        <v>772</v>
      </c>
      <c r="C429" t="s">
        <v>39</v>
      </c>
      <c r="D429" t="s">
        <v>78</v>
      </c>
      <c r="E429" t="s">
        <v>1323</v>
      </c>
      <c r="F429" t="s">
        <v>11</v>
      </c>
      <c r="G429" t="s">
        <v>21</v>
      </c>
      <c r="H429" t="s">
        <v>64</v>
      </c>
      <c r="I429" t="s">
        <v>1695</v>
      </c>
      <c r="J429" s="27" t="s">
        <v>1892</v>
      </c>
      <c r="K429" t="s">
        <v>1549</v>
      </c>
      <c r="L429" s="10">
        <v>1028185</v>
      </c>
    </row>
    <row r="430" spans="1:12" x14ac:dyDescent="0.3">
      <c r="A430">
        <v>2023</v>
      </c>
      <c r="B430" t="s">
        <v>1600</v>
      </c>
      <c r="C430" t="s">
        <v>39</v>
      </c>
      <c r="D430" t="s">
        <v>45</v>
      </c>
      <c r="E430" t="s">
        <v>1903</v>
      </c>
      <c r="F430" t="s">
        <v>720</v>
      </c>
      <c r="G430" t="s">
        <v>720</v>
      </c>
      <c r="H430" t="s">
        <v>720</v>
      </c>
      <c r="I430" t="s">
        <v>1695</v>
      </c>
      <c r="J430" s="27" t="s">
        <v>1892</v>
      </c>
      <c r="K430" t="s">
        <v>1549</v>
      </c>
      <c r="L430" s="10">
        <v>2911165</v>
      </c>
    </row>
    <row r="431" spans="1:12" x14ac:dyDescent="0.3">
      <c r="A431">
        <v>2023</v>
      </c>
      <c r="B431" t="s">
        <v>772</v>
      </c>
      <c r="C431" t="s">
        <v>39</v>
      </c>
      <c r="D431" t="s">
        <v>41</v>
      </c>
      <c r="E431" t="s">
        <v>1318</v>
      </c>
      <c r="F431" t="s">
        <v>11</v>
      </c>
      <c r="G431" t="s">
        <v>13</v>
      </c>
      <c r="H431" t="s">
        <v>16</v>
      </c>
      <c r="I431" t="s">
        <v>1695</v>
      </c>
      <c r="J431" s="27" t="s">
        <v>1679</v>
      </c>
      <c r="K431" t="s">
        <v>1549</v>
      </c>
      <c r="L431" s="10">
        <v>600794</v>
      </c>
    </row>
    <row r="432" spans="1:12" x14ac:dyDescent="0.3">
      <c r="A432">
        <v>2023</v>
      </c>
      <c r="B432" t="s">
        <v>772</v>
      </c>
      <c r="C432" t="s">
        <v>39</v>
      </c>
      <c r="D432" t="s">
        <v>78</v>
      </c>
      <c r="E432" t="s">
        <v>1323</v>
      </c>
      <c r="F432" t="s">
        <v>11</v>
      </c>
      <c r="G432" t="s">
        <v>21</v>
      </c>
      <c r="H432" t="s">
        <v>64</v>
      </c>
      <c r="I432" t="s">
        <v>1695</v>
      </c>
      <c r="J432" s="27" t="s">
        <v>1679</v>
      </c>
      <c r="K432" t="s">
        <v>1549</v>
      </c>
      <c r="L432" s="10">
        <v>701214</v>
      </c>
    </row>
    <row r="433" spans="1:12" x14ac:dyDescent="0.3">
      <c r="A433">
        <v>2023</v>
      </c>
      <c r="B433" t="s">
        <v>1600</v>
      </c>
      <c r="C433" t="s">
        <v>39</v>
      </c>
      <c r="D433" t="s">
        <v>45</v>
      </c>
      <c r="E433" t="s">
        <v>1903</v>
      </c>
      <c r="F433" t="s">
        <v>720</v>
      </c>
      <c r="G433" t="s">
        <v>720</v>
      </c>
      <c r="H433" t="s">
        <v>720</v>
      </c>
      <c r="I433" t="s">
        <v>1695</v>
      </c>
      <c r="J433" s="27" t="s">
        <v>1679</v>
      </c>
      <c r="K433" t="s">
        <v>1549</v>
      </c>
      <c r="L433" s="10">
        <v>4629650</v>
      </c>
    </row>
    <row r="434" spans="1:12" x14ac:dyDescent="0.3">
      <c r="A434">
        <v>2023</v>
      </c>
      <c r="B434" t="s">
        <v>772</v>
      </c>
      <c r="C434" t="s">
        <v>39</v>
      </c>
      <c r="D434" t="s">
        <v>41</v>
      </c>
      <c r="E434" t="s">
        <v>1318</v>
      </c>
      <c r="F434" t="s">
        <v>11</v>
      </c>
      <c r="G434" t="s">
        <v>13</v>
      </c>
      <c r="H434" t="s">
        <v>16</v>
      </c>
      <c r="I434" t="s">
        <v>1695</v>
      </c>
      <c r="J434" s="27" t="s">
        <v>1893</v>
      </c>
      <c r="K434" t="s">
        <v>1549</v>
      </c>
      <c r="L434" s="10">
        <v>408676</v>
      </c>
    </row>
    <row r="435" spans="1:12" x14ac:dyDescent="0.3">
      <c r="A435">
        <v>2023</v>
      </c>
      <c r="B435" t="s">
        <v>772</v>
      </c>
      <c r="C435" t="s">
        <v>39</v>
      </c>
      <c r="D435" t="s">
        <v>78</v>
      </c>
      <c r="E435" t="s">
        <v>1323</v>
      </c>
      <c r="F435" t="s">
        <v>11</v>
      </c>
      <c r="G435" t="s">
        <v>21</v>
      </c>
      <c r="H435" t="s">
        <v>64</v>
      </c>
      <c r="I435" t="s">
        <v>1695</v>
      </c>
      <c r="J435" s="27" t="s">
        <v>1893</v>
      </c>
      <c r="K435" t="s">
        <v>1549</v>
      </c>
      <c r="L435" s="10">
        <v>86052</v>
      </c>
    </row>
    <row r="436" spans="1:12" x14ac:dyDescent="0.3">
      <c r="A436">
        <v>2023</v>
      </c>
      <c r="B436" t="s">
        <v>1600</v>
      </c>
      <c r="C436" t="s">
        <v>39</v>
      </c>
      <c r="D436" t="s">
        <v>45</v>
      </c>
      <c r="E436" t="s">
        <v>1903</v>
      </c>
      <c r="F436" t="s">
        <v>720</v>
      </c>
      <c r="G436" t="s">
        <v>720</v>
      </c>
      <c r="H436" t="s">
        <v>720</v>
      </c>
      <c r="I436" t="s">
        <v>1695</v>
      </c>
      <c r="J436" s="27" t="s">
        <v>1893</v>
      </c>
      <c r="K436" t="s">
        <v>1549</v>
      </c>
      <c r="L436" s="10">
        <v>0</v>
      </c>
    </row>
    <row r="437" spans="1:12" x14ac:dyDescent="0.3">
      <c r="A437">
        <v>2023</v>
      </c>
      <c r="B437" t="s">
        <v>772</v>
      </c>
      <c r="C437" t="s">
        <v>39</v>
      </c>
      <c r="D437" t="s">
        <v>41</v>
      </c>
      <c r="E437" t="s">
        <v>1318</v>
      </c>
      <c r="F437" t="s">
        <v>11</v>
      </c>
      <c r="G437" t="s">
        <v>13</v>
      </c>
      <c r="H437" t="s">
        <v>16</v>
      </c>
      <c r="I437" t="s">
        <v>1695</v>
      </c>
      <c r="J437" s="27" t="s">
        <v>1894</v>
      </c>
      <c r="K437" t="s">
        <v>1549</v>
      </c>
      <c r="L437" s="10">
        <v>0</v>
      </c>
    </row>
    <row r="438" spans="1:12" x14ac:dyDescent="0.3">
      <c r="A438">
        <v>2023</v>
      </c>
      <c r="B438" t="s">
        <v>772</v>
      </c>
      <c r="C438" t="s">
        <v>39</v>
      </c>
      <c r="D438" t="s">
        <v>78</v>
      </c>
      <c r="E438" t="s">
        <v>1323</v>
      </c>
      <c r="F438" t="s">
        <v>11</v>
      </c>
      <c r="G438" t="s">
        <v>21</v>
      </c>
      <c r="H438" t="s">
        <v>64</v>
      </c>
      <c r="I438" t="s">
        <v>1695</v>
      </c>
      <c r="J438" s="27" t="s">
        <v>1894</v>
      </c>
      <c r="K438" t="s">
        <v>1549</v>
      </c>
      <c r="L438" s="10">
        <v>0</v>
      </c>
    </row>
    <row r="439" spans="1:12" x14ac:dyDescent="0.3">
      <c r="A439">
        <v>2023</v>
      </c>
      <c r="B439" t="s">
        <v>1600</v>
      </c>
      <c r="C439" t="s">
        <v>39</v>
      </c>
      <c r="D439" t="s">
        <v>45</v>
      </c>
      <c r="E439" t="s">
        <v>1903</v>
      </c>
      <c r="F439" t="s">
        <v>720</v>
      </c>
      <c r="G439" t="s">
        <v>720</v>
      </c>
      <c r="H439" t="s">
        <v>720</v>
      </c>
      <c r="I439" t="s">
        <v>1695</v>
      </c>
      <c r="J439" s="27" t="s">
        <v>1894</v>
      </c>
      <c r="K439" t="s">
        <v>1549</v>
      </c>
      <c r="L439" s="10">
        <v>4428525</v>
      </c>
    </row>
    <row r="440" spans="1:12" x14ac:dyDescent="0.3">
      <c r="A440">
        <v>2023</v>
      </c>
      <c r="B440" t="s">
        <v>772</v>
      </c>
      <c r="C440" t="s">
        <v>39</v>
      </c>
      <c r="D440" t="s">
        <v>41</v>
      </c>
      <c r="E440" t="s">
        <v>1318</v>
      </c>
      <c r="F440" t="s">
        <v>11</v>
      </c>
      <c r="G440" t="s">
        <v>13</v>
      </c>
      <c r="H440" t="s">
        <v>16</v>
      </c>
      <c r="I440" t="s">
        <v>1895</v>
      </c>
      <c r="J440" s="27" t="s">
        <v>1897</v>
      </c>
      <c r="K440" t="s">
        <v>1549</v>
      </c>
      <c r="L440" s="10">
        <v>2237.5</v>
      </c>
    </row>
    <row r="441" spans="1:12" x14ac:dyDescent="0.3">
      <c r="A441">
        <v>2023</v>
      </c>
      <c r="B441" t="s">
        <v>772</v>
      </c>
      <c r="C441" t="s">
        <v>39</v>
      </c>
      <c r="D441" t="s">
        <v>78</v>
      </c>
      <c r="E441" t="s">
        <v>1323</v>
      </c>
      <c r="F441" t="s">
        <v>11</v>
      </c>
      <c r="G441" t="s">
        <v>21</v>
      </c>
      <c r="H441" t="s">
        <v>64</v>
      </c>
      <c r="I441" t="s">
        <v>1895</v>
      </c>
      <c r="J441" s="27" t="s">
        <v>1897</v>
      </c>
      <c r="K441" t="s">
        <v>1549</v>
      </c>
      <c r="L441" s="10">
        <v>1440.2</v>
      </c>
    </row>
    <row r="442" spans="1:12" x14ac:dyDescent="0.3">
      <c r="A442">
        <v>2023</v>
      </c>
      <c r="B442" t="s">
        <v>1600</v>
      </c>
      <c r="C442" t="s">
        <v>39</v>
      </c>
      <c r="D442" t="s">
        <v>45</v>
      </c>
      <c r="E442" t="s">
        <v>1903</v>
      </c>
      <c r="F442" t="s">
        <v>720</v>
      </c>
      <c r="G442" t="s">
        <v>720</v>
      </c>
      <c r="H442" t="s">
        <v>720</v>
      </c>
      <c r="I442" t="s">
        <v>1895</v>
      </c>
      <c r="J442" s="27" t="s">
        <v>1897</v>
      </c>
      <c r="K442" t="s">
        <v>1549</v>
      </c>
      <c r="L442" s="10">
        <v>2255.6999999999998</v>
      </c>
    </row>
    <row r="443" spans="1:12" x14ac:dyDescent="0.3">
      <c r="A443">
        <v>2023</v>
      </c>
      <c r="B443" t="s">
        <v>772</v>
      </c>
      <c r="C443" t="s">
        <v>39</v>
      </c>
      <c r="D443" t="s">
        <v>41</v>
      </c>
      <c r="E443" t="s">
        <v>1318</v>
      </c>
      <c r="F443" t="s">
        <v>11</v>
      </c>
      <c r="G443" t="s">
        <v>13</v>
      </c>
      <c r="H443" t="s">
        <v>16</v>
      </c>
      <c r="I443" t="s">
        <v>1895</v>
      </c>
      <c r="J443" s="27" t="s">
        <v>1896</v>
      </c>
      <c r="K443" t="s">
        <v>1549</v>
      </c>
      <c r="L443" s="10">
        <v>230.56</v>
      </c>
    </row>
    <row r="444" spans="1:12" x14ac:dyDescent="0.3">
      <c r="A444">
        <v>2023</v>
      </c>
      <c r="B444" t="s">
        <v>772</v>
      </c>
      <c r="C444" t="s">
        <v>39</v>
      </c>
      <c r="D444" t="s">
        <v>78</v>
      </c>
      <c r="E444" t="s">
        <v>1323</v>
      </c>
      <c r="F444" t="s">
        <v>11</v>
      </c>
      <c r="G444" t="s">
        <v>21</v>
      </c>
      <c r="H444" t="s">
        <v>64</v>
      </c>
      <c r="I444" t="s">
        <v>1895</v>
      </c>
      <c r="J444" s="27" t="s">
        <v>1896</v>
      </c>
      <c r="K444" t="s">
        <v>1549</v>
      </c>
      <c r="L444" s="10">
        <v>56.04</v>
      </c>
    </row>
    <row r="445" spans="1:12" x14ac:dyDescent="0.3">
      <c r="A445">
        <v>2023</v>
      </c>
      <c r="B445" t="s">
        <v>1600</v>
      </c>
      <c r="C445" t="s">
        <v>39</v>
      </c>
      <c r="D445" t="s">
        <v>45</v>
      </c>
      <c r="E445" t="s">
        <v>1903</v>
      </c>
      <c r="F445" t="s">
        <v>720</v>
      </c>
      <c r="G445" t="s">
        <v>720</v>
      </c>
      <c r="H445" t="s">
        <v>720</v>
      </c>
      <c r="I445" t="s">
        <v>1895</v>
      </c>
      <c r="J445" s="27" t="s">
        <v>1896</v>
      </c>
      <c r="K445" t="s">
        <v>1549</v>
      </c>
      <c r="L445" s="10">
        <v>224</v>
      </c>
    </row>
    <row r="446" spans="1:12" x14ac:dyDescent="0.3">
      <c r="A446">
        <v>2023</v>
      </c>
      <c r="B446" t="s">
        <v>772</v>
      </c>
      <c r="C446" t="s">
        <v>39</v>
      </c>
      <c r="D446" t="s">
        <v>41</v>
      </c>
      <c r="E446" t="s">
        <v>1318</v>
      </c>
      <c r="F446" t="s">
        <v>11</v>
      </c>
      <c r="G446" t="s">
        <v>13</v>
      </c>
      <c r="H446" t="s">
        <v>16</v>
      </c>
      <c r="I446" t="s">
        <v>1667</v>
      </c>
      <c r="J446" s="27" t="s">
        <v>1898</v>
      </c>
      <c r="K446" t="s">
        <v>1669</v>
      </c>
      <c r="L446" s="10">
        <v>3232.4589999999998</v>
      </c>
    </row>
    <row r="447" spans="1:12" x14ac:dyDescent="0.3">
      <c r="A447">
        <v>2023</v>
      </c>
      <c r="B447" t="s">
        <v>772</v>
      </c>
      <c r="C447" t="s">
        <v>39</v>
      </c>
      <c r="D447" t="s">
        <v>41</v>
      </c>
      <c r="E447" t="s">
        <v>1318</v>
      </c>
      <c r="F447" t="s">
        <v>11</v>
      </c>
      <c r="G447" t="s">
        <v>13</v>
      </c>
      <c r="H447" t="s">
        <v>16</v>
      </c>
      <c r="I447" t="s">
        <v>1667</v>
      </c>
      <c r="J447" s="27" t="s">
        <v>1798</v>
      </c>
      <c r="K447" t="s">
        <v>1669</v>
      </c>
      <c r="L447" s="10">
        <v>2226.0140000000001</v>
      </c>
    </row>
    <row r="448" spans="1:12" x14ac:dyDescent="0.3">
      <c r="A448">
        <v>2023</v>
      </c>
      <c r="B448" t="s">
        <v>772</v>
      </c>
      <c r="C448" t="s">
        <v>39</v>
      </c>
      <c r="D448" t="s">
        <v>41</v>
      </c>
      <c r="E448" t="s">
        <v>1318</v>
      </c>
      <c r="F448" t="s">
        <v>11</v>
      </c>
      <c r="G448" t="s">
        <v>13</v>
      </c>
      <c r="H448" t="s">
        <v>16</v>
      </c>
      <c r="I448" t="s">
        <v>1667</v>
      </c>
      <c r="J448" s="27" t="s">
        <v>1899</v>
      </c>
      <c r="K448" t="s">
        <v>1669</v>
      </c>
      <c r="L448" s="10">
        <v>1006.4450000000001</v>
      </c>
    </row>
    <row r="449" spans="1:12" x14ac:dyDescent="0.3">
      <c r="A449">
        <v>2023</v>
      </c>
      <c r="B449" t="s">
        <v>772</v>
      </c>
      <c r="C449" t="s">
        <v>39</v>
      </c>
      <c r="D449" t="s">
        <v>78</v>
      </c>
      <c r="E449" t="s">
        <v>1323</v>
      </c>
      <c r="F449" t="s">
        <v>11</v>
      </c>
      <c r="G449" t="s">
        <v>21</v>
      </c>
      <c r="H449" t="s">
        <v>64</v>
      </c>
      <c r="I449" t="s">
        <v>1667</v>
      </c>
      <c r="J449" s="27" t="s">
        <v>1898</v>
      </c>
      <c r="K449" t="s">
        <v>1669</v>
      </c>
      <c r="L449" s="10">
        <v>1552.3931809999999</v>
      </c>
    </row>
    <row r="450" spans="1:12" x14ac:dyDescent="0.3">
      <c r="A450">
        <v>2023</v>
      </c>
      <c r="B450" t="s">
        <v>772</v>
      </c>
      <c r="C450" t="s">
        <v>39</v>
      </c>
      <c r="D450" t="s">
        <v>78</v>
      </c>
      <c r="E450" t="s">
        <v>1323</v>
      </c>
      <c r="F450" t="s">
        <v>11</v>
      </c>
      <c r="G450" t="s">
        <v>21</v>
      </c>
      <c r="H450" t="s">
        <v>64</v>
      </c>
      <c r="I450" t="s">
        <v>1667</v>
      </c>
      <c r="J450" s="27" t="s">
        <v>1798</v>
      </c>
      <c r="K450" t="s">
        <v>1669</v>
      </c>
      <c r="L450" s="10">
        <v>1543.3544999999999</v>
      </c>
    </row>
    <row r="451" spans="1:12" x14ac:dyDescent="0.3">
      <c r="A451">
        <v>2023</v>
      </c>
      <c r="B451" t="s">
        <v>772</v>
      </c>
      <c r="C451" t="s">
        <v>39</v>
      </c>
      <c r="D451" t="s">
        <v>78</v>
      </c>
      <c r="E451" t="s">
        <v>1323</v>
      </c>
      <c r="F451" t="s">
        <v>11</v>
      </c>
      <c r="G451" t="s">
        <v>21</v>
      </c>
      <c r="H451" t="s">
        <v>64</v>
      </c>
      <c r="I451" t="s">
        <v>1667</v>
      </c>
      <c r="J451" s="27" t="s">
        <v>1899</v>
      </c>
      <c r="K451" t="s">
        <v>1669</v>
      </c>
      <c r="L451" s="10">
        <v>562.15918099999999</v>
      </c>
    </row>
    <row r="452" spans="1:12" x14ac:dyDescent="0.3">
      <c r="A452">
        <v>2023</v>
      </c>
      <c r="B452" t="s">
        <v>1600</v>
      </c>
      <c r="C452" t="s">
        <v>39</v>
      </c>
      <c r="D452" t="s">
        <v>45</v>
      </c>
      <c r="E452" t="s">
        <v>1903</v>
      </c>
      <c r="F452" t="s">
        <v>720</v>
      </c>
      <c r="G452" t="s">
        <v>720</v>
      </c>
      <c r="H452" t="s">
        <v>720</v>
      </c>
      <c r="I452" t="s">
        <v>1667</v>
      </c>
      <c r="J452" s="27" t="s">
        <v>1898</v>
      </c>
      <c r="K452" t="s">
        <v>1669</v>
      </c>
      <c r="L452" s="10">
        <v>5314.0829729999996</v>
      </c>
    </row>
    <row r="453" spans="1:12" x14ac:dyDescent="0.3">
      <c r="A453">
        <v>2023</v>
      </c>
      <c r="B453" t="s">
        <v>1600</v>
      </c>
      <c r="C453" t="s">
        <v>39</v>
      </c>
      <c r="D453" t="s">
        <v>45</v>
      </c>
      <c r="E453" t="s">
        <v>1903</v>
      </c>
      <c r="F453" t="s">
        <v>720</v>
      </c>
      <c r="G453" t="s">
        <v>720</v>
      </c>
      <c r="H453" t="s">
        <v>720</v>
      </c>
      <c r="I453" t="s">
        <v>1667</v>
      </c>
      <c r="J453" s="27" t="s">
        <v>1798</v>
      </c>
      <c r="K453" t="s">
        <v>1669</v>
      </c>
      <c r="L453" s="10">
        <v>9170.5809000000008</v>
      </c>
    </row>
    <row r="454" spans="1:12" x14ac:dyDescent="0.3">
      <c r="A454">
        <v>2023</v>
      </c>
      <c r="B454" t="s">
        <v>1600</v>
      </c>
      <c r="C454" t="s">
        <v>39</v>
      </c>
      <c r="D454" t="s">
        <v>45</v>
      </c>
      <c r="E454" t="s">
        <v>1903</v>
      </c>
      <c r="F454" t="s">
        <v>720</v>
      </c>
      <c r="G454" t="s">
        <v>720</v>
      </c>
      <c r="H454" t="s">
        <v>720</v>
      </c>
      <c r="I454" t="s">
        <v>1667</v>
      </c>
      <c r="J454" s="27" t="s">
        <v>1899</v>
      </c>
      <c r="K454" t="s">
        <v>1669</v>
      </c>
      <c r="L454" s="10">
        <v>4907.8186729999998</v>
      </c>
    </row>
    <row r="455" spans="1:12" x14ac:dyDescent="0.3">
      <c r="A455">
        <v>2023</v>
      </c>
      <c r="B455" t="s">
        <v>772</v>
      </c>
      <c r="C455" t="s">
        <v>39</v>
      </c>
      <c r="D455" t="s">
        <v>41</v>
      </c>
      <c r="E455" t="s">
        <v>1318</v>
      </c>
      <c r="F455" t="s">
        <v>11</v>
      </c>
      <c r="G455" t="s">
        <v>13</v>
      </c>
      <c r="H455" t="s">
        <v>16</v>
      </c>
      <c r="I455" t="s">
        <v>1667</v>
      </c>
      <c r="J455" s="27" t="s">
        <v>1865</v>
      </c>
      <c r="K455" t="s">
        <v>1900</v>
      </c>
      <c r="L455" s="10">
        <v>4.3381249999999998</v>
      </c>
    </row>
    <row r="456" spans="1:12" x14ac:dyDescent="0.3">
      <c r="A456">
        <v>2023</v>
      </c>
      <c r="B456" t="s">
        <v>772</v>
      </c>
      <c r="C456" t="s">
        <v>39</v>
      </c>
      <c r="D456" t="s">
        <v>78</v>
      </c>
      <c r="E456" t="s">
        <v>1323</v>
      </c>
      <c r="F456" t="s">
        <v>11</v>
      </c>
      <c r="G456" t="s">
        <v>21</v>
      </c>
      <c r="H456" t="s">
        <v>64</v>
      </c>
      <c r="I456" t="s">
        <v>1667</v>
      </c>
      <c r="J456" s="27" t="s">
        <v>1865</v>
      </c>
      <c r="K456" t="s">
        <v>1900</v>
      </c>
      <c r="L456" s="10">
        <v>3.12310656111111</v>
      </c>
    </row>
    <row r="457" spans="1:12" x14ac:dyDescent="0.3">
      <c r="A457">
        <v>2023</v>
      </c>
      <c r="B457" t="s">
        <v>1600</v>
      </c>
      <c r="C457" t="s">
        <v>39</v>
      </c>
      <c r="D457" t="s">
        <v>45</v>
      </c>
      <c r="E457" t="s">
        <v>1903</v>
      </c>
      <c r="F457" t="s">
        <v>720</v>
      </c>
      <c r="G457" t="s">
        <v>720</v>
      </c>
      <c r="H457" t="s">
        <v>720</v>
      </c>
      <c r="I457" t="s">
        <v>1667</v>
      </c>
      <c r="J457" s="27" t="s">
        <v>1865</v>
      </c>
      <c r="K457" t="s">
        <v>1900</v>
      </c>
      <c r="L457" s="10">
        <v>18.876225665384599</v>
      </c>
    </row>
    <row r="458" spans="1:12" x14ac:dyDescent="0.3">
      <c r="A458">
        <v>2023</v>
      </c>
      <c r="B458" t="s">
        <v>772</v>
      </c>
      <c r="C458" t="s">
        <v>39</v>
      </c>
      <c r="D458" t="s">
        <v>41</v>
      </c>
      <c r="E458" t="s">
        <v>1318</v>
      </c>
      <c r="F458" t="s">
        <v>11</v>
      </c>
      <c r="G458" t="s">
        <v>13</v>
      </c>
      <c r="H458" t="s">
        <v>16</v>
      </c>
      <c r="I458" t="s">
        <v>1667</v>
      </c>
      <c r="J458" s="27" t="s">
        <v>1865</v>
      </c>
      <c r="K458" t="s">
        <v>1901</v>
      </c>
      <c r="L458" s="10">
        <v>0.60592715231788097</v>
      </c>
    </row>
    <row r="459" spans="1:12" x14ac:dyDescent="0.3">
      <c r="A459">
        <v>2023</v>
      </c>
      <c r="B459" t="s">
        <v>772</v>
      </c>
      <c r="C459" t="s">
        <v>39</v>
      </c>
      <c r="D459" t="s">
        <v>78</v>
      </c>
      <c r="E459" t="s">
        <v>1323</v>
      </c>
      <c r="F459" t="s">
        <v>11</v>
      </c>
      <c r="G459" t="s">
        <v>21</v>
      </c>
      <c r="H459" t="s">
        <v>64</v>
      </c>
      <c r="I459" t="s">
        <v>1667</v>
      </c>
      <c r="J459" s="27" t="s">
        <v>1865</v>
      </c>
      <c r="K459" t="s">
        <v>1901</v>
      </c>
      <c r="L459" s="10">
        <v>0.54684745233462995</v>
      </c>
    </row>
    <row r="460" spans="1:12" x14ac:dyDescent="0.3">
      <c r="A460">
        <v>2023</v>
      </c>
      <c r="B460" t="s">
        <v>1600</v>
      </c>
      <c r="C460" t="s">
        <v>39</v>
      </c>
      <c r="D460" t="s">
        <v>45</v>
      </c>
      <c r="E460" t="s">
        <v>1903</v>
      </c>
      <c r="F460" t="s">
        <v>720</v>
      </c>
      <c r="G460" t="s">
        <v>720</v>
      </c>
      <c r="H460" t="s">
        <v>720</v>
      </c>
      <c r="I460" t="s">
        <v>1667</v>
      </c>
      <c r="J460" s="27" t="s">
        <v>1865</v>
      </c>
      <c r="K460" t="s">
        <v>1901</v>
      </c>
      <c r="L460" s="10">
        <v>1.68595626004809</v>
      </c>
    </row>
    <row r="461" spans="1:12" x14ac:dyDescent="0.3">
      <c r="A461">
        <v>2023</v>
      </c>
      <c r="B461" t="s">
        <v>772</v>
      </c>
      <c r="C461" t="s">
        <v>39</v>
      </c>
      <c r="D461" t="s">
        <v>77</v>
      </c>
      <c r="E461" t="s">
        <v>1322</v>
      </c>
      <c r="F461" t="s">
        <v>11</v>
      </c>
      <c r="G461" t="s">
        <v>13</v>
      </c>
      <c r="H461" t="s">
        <v>64</v>
      </c>
      <c r="I461" t="s">
        <v>1640</v>
      </c>
      <c r="J461" t="s">
        <v>1642</v>
      </c>
      <c r="K461" t="s">
        <v>1708</v>
      </c>
      <c r="L461" s="10">
        <v>3942</v>
      </c>
    </row>
    <row r="462" spans="1:12" x14ac:dyDescent="0.3">
      <c r="A462">
        <v>2023</v>
      </c>
      <c r="B462" t="s">
        <v>772</v>
      </c>
      <c r="C462" t="s">
        <v>39</v>
      </c>
      <c r="D462" t="s">
        <v>86</v>
      </c>
      <c r="E462" t="s">
        <v>1324</v>
      </c>
      <c r="F462" t="s">
        <v>11</v>
      </c>
      <c r="G462" t="s">
        <v>19</v>
      </c>
      <c r="H462" t="s">
        <v>84</v>
      </c>
      <c r="I462" t="s">
        <v>1640</v>
      </c>
      <c r="J462" t="s">
        <v>1642</v>
      </c>
      <c r="K462" t="s">
        <v>1708</v>
      </c>
      <c r="L462" s="10">
        <v>14182.7</v>
      </c>
    </row>
    <row r="463" spans="1:12" x14ac:dyDescent="0.3">
      <c r="A463">
        <v>2023</v>
      </c>
      <c r="B463" t="s">
        <v>772</v>
      </c>
      <c r="C463" t="s">
        <v>39</v>
      </c>
      <c r="D463" t="s">
        <v>77</v>
      </c>
      <c r="E463" t="s">
        <v>1322</v>
      </c>
      <c r="F463" t="s">
        <v>11</v>
      </c>
      <c r="G463" t="s">
        <v>13</v>
      </c>
      <c r="H463" t="s">
        <v>64</v>
      </c>
      <c r="I463" t="s">
        <v>1640</v>
      </c>
      <c r="J463" t="s">
        <v>1648</v>
      </c>
      <c r="K463" t="s">
        <v>1708</v>
      </c>
      <c r="L463" s="10">
        <v>304.2</v>
      </c>
    </row>
    <row r="464" spans="1:12" x14ac:dyDescent="0.3">
      <c r="A464">
        <v>2023</v>
      </c>
      <c r="B464" t="s">
        <v>772</v>
      </c>
      <c r="C464" t="s">
        <v>39</v>
      </c>
      <c r="D464" t="s">
        <v>86</v>
      </c>
      <c r="E464" t="s">
        <v>1324</v>
      </c>
      <c r="F464" t="s">
        <v>11</v>
      </c>
      <c r="G464" t="s">
        <v>19</v>
      </c>
      <c r="H464" t="s">
        <v>84</v>
      </c>
      <c r="I464" t="s">
        <v>1640</v>
      </c>
      <c r="J464" t="s">
        <v>1648</v>
      </c>
      <c r="K464" t="s">
        <v>1708</v>
      </c>
      <c r="L464" s="10">
        <v>672.1</v>
      </c>
    </row>
    <row r="465" spans="1:14" x14ac:dyDescent="0.3">
      <c r="A465">
        <v>2023</v>
      </c>
      <c r="B465" t="s">
        <v>772</v>
      </c>
      <c r="C465" t="s">
        <v>39</v>
      </c>
      <c r="D465" t="s">
        <v>77</v>
      </c>
      <c r="E465" t="s">
        <v>1322</v>
      </c>
      <c r="F465" t="s">
        <v>11</v>
      </c>
      <c r="G465" t="s">
        <v>13</v>
      </c>
      <c r="H465" t="s">
        <v>64</v>
      </c>
      <c r="I465" t="s">
        <v>1667</v>
      </c>
      <c r="J465" t="s">
        <v>1668</v>
      </c>
      <c r="K465" t="s">
        <v>1669</v>
      </c>
      <c r="L465" s="10">
        <v>7</v>
      </c>
    </row>
    <row r="466" spans="1:14" x14ac:dyDescent="0.3">
      <c r="A466">
        <v>2023</v>
      </c>
      <c r="B466" t="s">
        <v>772</v>
      </c>
      <c r="C466" t="s">
        <v>39</v>
      </c>
      <c r="D466" t="s">
        <v>86</v>
      </c>
      <c r="E466" t="s">
        <v>1324</v>
      </c>
      <c r="F466" t="s">
        <v>11</v>
      </c>
      <c r="G466" t="s">
        <v>19</v>
      </c>
      <c r="H466" t="s">
        <v>84</v>
      </c>
      <c r="I466" t="s">
        <v>1667</v>
      </c>
      <c r="J466" t="s">
        <v>1668</v>
      </c>
      <c r="K466" t="s">
        <v>1669</v>
      </c>
      <c r="L466" s="10">
        <v>1042</v>
      </c>
    </row>
    <row r="467" spans="1:14" x14ac:dyDescent="0.3">
      <c r="A467">
        <v>2023</v>
      </c>
      <c r="B467" t="s">
        <v>807</v>
      </c>
      <c r="C467" t="s">
        <v>208</v>
      </c>
      <c r="D467" t="s">
        <v>720</v>
      </c>
      <c r="E467">
        <v>2023</v>
      </c>
      <c r="F467" t="s">
        <v>807</v>
      </c>
      <c r="G467" t="s">
        <v>720</v>
      </c>
      <c r="H467" t="s">
        <v>210</v>
      </c>
      <c r="I467" t="s">
        <v>1667</v>
      </c>
      <c r="J467" t="s">
        <v>1668</v>
      </c>
      <c r="K467" t="s">
        <v>1711</v>
      </c>
      <c r="L467" s="10">
        <v>15173917.264</v>
      </c>
      <c r="N467" t="s">
        <v>1911</v>
      </c>
    </row>
    <row r="468" spans="1:14" x14ac:dyDescent="0.3">
      <c r="A468">
        <v>2023</v>
      </c>
      <c r="B468" t="s">
        <v>807</v>
      </c>
      <c r="C468" t="s">
        <v>208</v>
      </c>
      <c r="D468" t="s">
        <v>720</v>
      </c>
      <c r="E468">
        <v>2023</v>
      </c>
      <c r="F468" t="s">
        <v>807</v>
      </c>
      <c r="G468" t="s">
        <v>720</v>
      </c>
      <c r="H468" t="s">
        <v>210</v>
      </c>
      <c r="I468" t="s">
        <v>1667</v>
      </c>
      <c r="J468" t="s">
        <v>1906</v>
      </c>
      <c r="K468" t="s">
        <v>1711</v>
      </c>
      <c r="L468" s="10">
        <v>14050183</v>
      </c>
      <c r="N468" t="s">
        <v>1911</v>
      </c>
    </row>
    <row r="469" spans="1:14" x14ac:dyDescent="0.3">
      <c r="A469">
        <v>2023</v>
      </c>
      <c r="B469" t="s">
        <v>807</v>
      </c>
      <c r="C469" t="s">
        <v>208</v>
      </c>
      <c r="D469" t="s">
        <v>720</v>
      </c>
      <c r="E469">
        <v>2023</v>
      </c>
      <c r="F469" t="s">
        <v>807</v>
      </c>
      <c r="G469" t="s">
        <v>720</v>
      </c>
      <c r="H469" t="s">
        <v>210</v>
      </c>
      <c r="I469" t="s">
        <v>1667</v>
      </c>
      <c r="J469" t="s">
        <v>1798</v>
      </c>
      <c r="K469" t="s">
        <v>1711</v>
      </c>
      <c r="L469" s="10">
        <v>14790791</v>
      </c>
      <c r="N469" t="s">
        <v>1911</v>
      </c>
    </row>
    <row r="470" spans="1:14" x14ac:dyDescent="0.3">
      <c r="A470">
        <v>2023</v>
      </c>
      <c r="B470" t="s">
        <v>807</v>
      </c>
      <c r="C470" t="s">
        <v>208</v>
      </c>
      <c r="D470" t="s">
        <v>720</v>
      </c>
      <c r="E470">
        <v>2023</v>
      </c>
      <c r="F470" t="s">
        <v>807</v>
      </c>
      <c r="G470" t="s">
        <v>720</v>
      </c>
      <c r="H470" t="s">
        <v>210</v>
      </c>
      <c r="I470" t="s">
        <v>1895</v>
      </c>
      <c r="J470" t="s">
        <v>1871</v>
      </c>
      <c r="K470" t="s">
        <v>1549</v>
      </c>
      <c r="L470" s="10">
        <v>137431</v>
      </c>
      <c r="N470" t="s">
        <v>1911</v>
      </c>
    </row>
    <row r="471" spans="1:14" x14ac:dyDescent="0.3">
      <c r="A471">
        <v>2023</v>
      </c>
      <c r="B471" t="s">
        <v>807</v>
      </c>
      <c r="C471" t="s">
        <v>208</v>
      </c>
      <c r="D471" t="s">
        <v>720</v>
      </c>
      <c r="E471">
        <v>2023</v>
      </c>
      <c r="F471" t="s">
        <v>807</v>
      </c>
      <c r="G471" t="s">
        <v>720</v>
      </c>
      <c r="H471" t="s">
        <v>210</v>
      </c>
      <c r="I471" t="s">
        <v>1895</v>
      </c>
      <c r="J471" t="s">
        <v>1827</v>
      </c>
      <c r="K471" t="s">
        <v>1549</v>
      </c>
      <c r="L471" s="10">
        <v>11637.281794</v>
      </c>
      <c r="N471" t="s">
        <v>1911</v>
      </c>
    </row>
    <row r="472" spans="1:14" x14ac:dyDescent="0.3">
      <c r="A472">
        <v>2023</v>
      </c>
      <c r="B472" t="s">
        <v>807</v>
      </c>
      <c r="C472" t="s">
        <v>208</v>
      </c>
      <c r="D472" t="s">
        <v>720</v>
      </c>
      <c r="E472">
        <v>2023</v>
      </c>
      <c r="F472" t="s">
        <v>807</v>
      </c>
      <c r="G472" t="s">
        <v>720</v>
      </c>
      <c r="H472" t="s">
        <v>210</v>
      </c>
      <c r="I472" t="s">
        <v>1895</v>
      </c>
      <c r="J472" t="s">
        <v>1907</v>
      </c>
      <c r="K472" t="s">
        <v>1549</v>
      </c>
      <c r="L472" s="10">
        <v>7494.8230000000003</v>
      </c>
      <c r="N472" t="s">
        <v>1911</v>
      </c>
    </row>
    <row r="473" spans="1:14" x14ac:dyDescent="0.3">
      <c r="A473">
        <v>2023</v>
      </c>
      <c r="B473" t="s">
        <v>807</v>
      </c>
      <c r="C473" t="s">
        <v>208</v>
      </c>
      <c r="D473" t="s">
        <v>720</v>
      </c>
      <c r="E473">
        <v>2023</v>
      </c>
      <c r="F473" t="s">
        <v>807</v>
      </c>
      <c r="G473" t="s">
        <v>720</v>
      </c>
      <c r="H473" t="s">
        <v>210</v>
      </c>
      <c r="I473" t="s">
        <v>1895</v>
      </c>
      <c r="J473" t="s">
        <v>1908</v>
      </c>
      <c r="K473" t="s">
        <v>1549</v>
      </c>
      <c r="L473" s="10">
        <v>1898.6220000000001</v>
      </c>
      <c r="N473" t="s">
        <v>1911</v>
      </c>
    </row>
    <row r="474" spans="1:14" x14ac:dyDescent="0.3">
      <c r="A474">
        <v>2023</v>
      </c>
      <c r="B474" t="s">
        <v>807</v>
      </c>
      <c r="C474" t="s">
        <v>208</v>
      </c>
      <c r="D474" t="s">
        <v>720</v>
      </c>
      <c r="E474">
        <v>2023</v>
      </c>
      <c r="F474" t="s">
        <v>807</v>
      </c>
      <c r="G474" t="s">
        <v>720</v>
      </c>
      <c r="H474" t="s">
        <v>210</v>
      </c>
      <c r="I474" t="s">
        <v>1895</v>
      </c>
      <c r="J474" t="s">
        <v>1909</v>
      </c>
      <c r="K474" t="s">
        <v>1549</v>
      </c>
      <c r="L474" s="10">
        <v>1750.1487999999999</v>
      </c>
      <c r="N474" t="s">
        <v>1911</v>
      </c>
    </row>
    <row r="475" spans="1:14" x14ac:dyDescent="0.3">
      <c r="A475">
        <v>2023</v>
      </c>
      <c r="B475" t="s">
        <v>807</v>
      </c>
      <c r="C475" t="s">
        <v>208</v>
      </c>
      <c r="D475" t="s">
        <v>720</v>
      </c>
      <c r="E475">
        <v>2023</v>
      </c>
      <c r="F475" t="s">
        <v>807</v>
      </c>
      <c r="G475" t="s">
        <v>720</v>
      </c>
      <c r="H475" t="s">
        <v>210</v>
      </c>
      <c r="I475" t="s">
        <v>1895</v>
      </c>
      <c r="J475" t="s">
        <v>1910</v>
      </c>
      <c r="K475" t="s">
        <v>1549</v>
      </c>
      <c r="L475" s="10">
        <v>493.687994</v>
      </c>
      <c r="N475" t="s">
        <v>1911</v>
      </c>
    </row>
    <row r="476" spans="1:14" x14ac:dyDescent="0.3">
      <c r="A476">
        <v>2023</v>
      </c>
      <c r="B476" t="s">
        <v>807</v>
      </c>
      <c r="C476" t="s">
        <v>208</v>
      </c>
      <c r="D476" t="s">
        <v>720</v>
      </c>
      <c r="E476">
        <v>2023</v>
      </c>
      <c r="F476" t="s">
        <v>807</v>
      </c>
      <c r="G476" t="s">
        <v>720</v>
      </c>
      <c r="H476" t="s">
        <v>210</v>
      </c>
      <c r="I476" t="s">
        <v>1640</v>
      </c>
      <c r="J476" t="s">
        <v>1642</v>
      </c>
      <c r="K476" s="10" t="s">
        <v>1708</v>
      </c>
      <c r="L476" s="10">
        <v>128673.34995299703</v>
      </c>
      <c r="N476" t="s">
        <v>1911</v>
      </c>
    </row>
    <row r="477" spans="1:14" x14ac:dyDescent="0.3">
      <c r="A477">
        <v>2023</v>
      </c>
      <c r="B477" t="s">
        <v>807</v>
      </c>
      <c r="C477" t="s">
        <v>208</v>
      </c>
      <c r="D477" t="s">
        <v>720</v>
      </c>
      <c r="E477">
        <v>2023</v>
      </c>
      <c r="F477" t="s">
        <v>807</v>
      </c>
      <c r="G477" t="s">
        <v>720</v>
      </c>
      <c r="H477" t="s">
        <v>210</v>
      </c>
      <c r="I477" t="s">
        <v>1640</v>
      </c>
      <c r="J477" t="s">
        <v>1648</v>
      </c>
      <c r="K477" s="10" t="s">
        <v>1708</v>
      </c>
      <c r="L477" s="10">
        <v>185858.51145925134</v>
      </c>
      <c r="N477" t="s">
        <v>1911</v>
      </c>
    </row>
    <row r="478" spans="1:14" x14ac:dyDescent="0.3">
      <c r="A478">
        <v>2023</v>
      </c>
      <c r="B478" t="s">
        <v>807</v>
      </c>
      <c r="C478" t="s">
        <v>208</v>
      </c>
      <c r="D478" t="s">
        <v>720</v>
      </c>
      <c r="E478">
        <v>2023</v>
      </c>
      <c r="F478" t="s">
        <v>807</v>
      </c>
      <c r="G478" t="s">
        <v>720</v>
      </c>
      <c r="H478" t="s">
        <v>210</v>
      </c>
      <c r="I478" t="s">
        <v>1640</v>
      </c>
      <c r="J478" t="s">
        <v>1649</v>
      </c>
      <c r="K478" s="10" t="s">
        <v>1708</v>
      </c>
      <c r="L478" s="10">
        <v>500000</v>
      </c>
      <c r="N478" t="s">
        <v>1911</v>
      </c>
    </row>
    <row r="479" spans="1:14" x14ac:dyDescent="0.3">
      <c r="A479">
        <v>2023</v>
      </c>
      <c r="B479" t="s">
        <v>807</v>
      </c>
      <c r="C479" t="s">
        <v>208</v>
      </c>
      <c r="D479" t="s">
        <v>720</v>
      </c>
      <c r="E479">
        <v>2023</v>
      </c>
      <c r="F479" t="s">
        <v>807</v>
      </c>
      <c r="G479" t="s">
        <v>720</v>
      </c>
      <c r="H479" t="s">
        <v>210</v>
      </c>
      <c r="I479" t="s">
        <v>1655</v>
      </c>
      <c r="J479" t="s">
        <v>1658</v>
      </c>
      <c r="K479" s="10" t="s">
        <v>1549</v>
      </c>
      <c r="L479" s="10">
        <v>87.328356343075427</v>
      </c>
      <c r="N479" t="s">
        <v>1911</v>
      </c>
    </row>
    <row r="480" spans="1:14" x14ac:dyDescent="0.3">
      <c r="A480">
        <v>2023</v>
      </c>
      <c r="B480" t="s">
        <v>807</v>
      </c>
      <c r="C480" t="s">
        <v>208</v>
      </c>
      <c r="D480" t="s">
        <v>720</v>
      </c>
      <c r="E480">
        <v>2023</v>
      </c>
      <c r="F480" t="s">
        <v>807</v>
      </c>
      <c r="G480" t="s">
        <v>720</v>
      </c>
      <c r="H480" t="s">
        <v>210</v>
      </c>
      <c r="I480" t="s">
        <v>1655</v>
      </c>
      <c r="J480" t="s">
        <v>1709</v>
      </c>
      <c r="K480" s="10" t="s">
        <v>1549</v>
      </c>
      <c r="L480" s="10">
        <v>181.69171559893115</v>
      </c>
      <c r="N480" t="s">
        <v>1911</v>
      </c>
    </row>
    <row r="481" spans="1:14" x14ac:dyDescent="0.3">
      <c r="A481">
        <v>2023</v>
      </c>
      <c r="B481" t="s">
        <v>807</v>
      </c>
      <c r="C481" t="s">
        <v>208</v>
      </c>
      <c r="D481" t="s">
        <v>720</v>
      </c>
      <c r="E481">
        <v>2023</v>
      </c>
      <c r="F481" t="s">
        <v>807</v>
      </c>
      <c r="G481" t="s">
        <v>720</v>
      </c>
      <c r="H481" t="s">
        <v>210</v>
      </c>
      <c r="I481" t="s">
        <v>1655</v>
      </c>
      <c r="J481" t="s">
        <v>1710</v>
      </c>
      <c r="K481" s="10" t="s">
        <v>1549</v>
      </c>
      <c r="L481" s="10">
        <v>0</v>
      </c>
      <c r="N481" t="s">
        <v>1911</v>
      </c>
    </row>
    <row r="482" spans="1:14" x14ac:dyDescent="0.3">
      <c r="A482">
        <v>2023</v>
      </c>
      <c r="B482" t="s">
        <v>807</v>
      </c>
      <c r="C482" t="s">
        <v>208</v>
      </c>
      <c r="D482" t="s">
        <v>720</v>
      </c>
      <c r="E482">
        <v>2023</v>
      </c>
      <c r="F482" t="s">
        <v>807</v>
      </c>
      <c r="G482" t="s">
        <v>720</v>
      </c>
      <c r="H482" t="s">
        <v>210</v>
      </c>
      <c r="I482" t="s">
        <v>1655</v>
      </c>
      <c r="J482" t="s">
        <v>1662</v>
      </c>
      <c r="K482" s="10" t="s">
        <v>1549</v>
      </c>
      <c r="L482" s="10">
        <v>227.3527694436271</v>
      </c>
      <c r="N482" t="s">
        <v>1911</v>
      </c>
    </row>
    <row r="483" spans="1:14" x14ac:dyDescent="0.3">
      <c r="A483">
        <v>2023</v>
      </c>
      <c r="B483" t="s">
        <v>807</v>
      </c>
      <c r="C483" t="s">
        <v>208</v>
      </c>
      <c r="D483" t="s">
        <v>720</v>
      </c>
      <c r="E483">
        <v>2023</v>
      </c>
      <c r="F483" t="s">
        <v>807</v>
      </c>
      <c r="G483" t="s">
        <v>720</v>
      </c>
      <c r="H483" t="s">
        <v>210</v>
      </c>
      <c r="I483" t="s">
        <v>1655</v>
      </c>
      <c r="J483" t="s">
        <v>1880</v>
      </c>
      <c r="K483" s="10" t="s">
        <v>1549</v>
      </c>
      <c r="L483" s="10">
        <v>77.03145938542302</v>
      </c>
      <c r="N483" t="s">
        <v>1911</v>
      </c>
    </row>
    <row r="484" spans="1:14" x14ac:dyDescent="0.3">
      <c r="A484">
        <v>2023</v>
      </c>
      <c r="B484" t="s">
        <v>807</v>
      </c>
      <c r="C484" t="s">
        <v>208</v>
      </c>
      <c r="D484" t="s">
        <v>720</v>
      </c>
      <c r="E484">
        <v>2023</v>
      </c>
      <c r="F484" t="s">
        <v>807</v>
      </c>
      <c r="G484" t="s">
        <v>720</v>
      </c>
      <c r="H484" t="s">
        <v>210</v>
      </c>
      <c r="I484" t="s">
        <v>1655</v>
      </c>
      <c r="J484" t="s">
        <v>1913</v>
      </c>
      <c r="K484" s="10" t="s">
        <v>1549</v>
      </c>
      <c r="L484" s="10">
        <v>79.864884310000008</v>
      </c>
      <c r="N484" t="s">
        <v>1911</v>
      </c>
    </row>
    <row r="485" spans="1:14" x14ac:dyDescent="0.3">
      <c r="A485">
        <v>2023</v>
      </c>
      <c r="B485" t="s">
        <v>807</v>
      </c>
      <c r="C485" t="s">
        <v>208</v>
      </c>
      <c r="D485" t="s">
        <v>720</v>
      </c>
      <c r="E485">
        <v>2023</v>
      </c>
      <c r="F485" t="s">
        <v>807</v>
      </c>
      <c r="G485" t="s">
        <v>720</v>
      </c>
      <c r="H485" t="s">
        <v>210</v>
      </c>
      <c r="I485" t="s">
        <v>1655</v>
      </c>
      <c r="J485" t="s">
        <v>210</v>
      </c>
      <c r="K485" s="10" t="s">
        <v>1549</v>
      </c>
      <c r="L485" s="10">
        <v>0.27756999999999998</v>
      </c>
      <c r="N485" t="s">
        <v>1911</v>
      </c>
    </row>
    <row r="486" spans="1:14" x14ac:dyDescent="0.3">
      <c r="A486">
        <v>2023</v>
      </c>
      <c r="B486" t="s">
        <v>807</v>
      </c>
      <c r="C486" t="s">
        <v>208</v>
      </c>
      <c r="D486" t="s">
        <v>720</v>
      </c>
      <c r="E486">
        <v>2023</v>
      </c>
      <c r="F486" t="s">
        <v>807</v>
      </c>
      <c r="G486" t="s">
        <v>720</v>
      </c>
      <c r="H486" t="s">
        <v>210</v>
      </c>
      <c r="I486" t="s">
        <v>1655</v>
      </c>
      <c r="J486" t="s">
        <v>1914</v>
      </c>
      <c r="K486" s="10" t="s">
        <v>1549</v>
      </c>
      <c r="L486" s="10">
        <v>0.48099999999999998</v>
      </c>
      <c r="N486" t="s">
        <v>1911</v>
      </c>
    </row>
  </sheetData>
  <phoneticPr fontId="3"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D282F-07FD-45CA-8F4C-BA15C5A5D841}">
  <dimension ref="A1:Q14"/>
  <sheetViews>
    <sheetView topLeftCell="F1" workbookViewId="0">
      <selection activeCell="H15" sqref="H15"/>
    </sheetView>
  </sheetViews>
  <sheetFormatPr defaultRowHeight="14.4" x14ac:dyDescent="0.3"/>
  <cols>
    <col min="1" max="1" width="12.33203125" bestFit="1" customWidth="1"/>
    <col min="2" max="2" width="23.33203125" bestFit="1" customWidth="1"/>
    <col min="3" max="3" width="22.5546875" bestFit="1" customWidth="1"/>
    <col min="4" max="4" width="17.5546875" bestFit="1" customWidth="1"/>
    <col min="5" max="5" width="12.77734375" bestFit="1" customWidth="1"/>
    <col min="6" max="6" width="21.77734375" bestFit="1" customWidth="1"/>
    <col min="7" max="7" width="39.21875" bestFit="1" customWidth="1"/>
    <col min="8" max="8" width="48.109375" bestFit="1" customWidth="1"/>
    <col min="9" max="9" width="48.77734375" bestFit="1" customWidth="1"/>
    <col min="10" max="10" width="12.77734375" bestFit="1" customWidth="1"/>
    <col min="11" max="11" width="111.109375" bestFit="1" customWidth="1"/>
    <col min="12" max="12" width="14.33203125" bestFit="1" customWidth="1"/>
    <col min="13" max="13" width="21.77734375" bestFit="1" customWidth="1"/>
    <col min="14" max="14" width="19.33203125" bestFit="1" customWidth="1"/>
    <col min="15" max="15" width="14.77734375" bestFit="1" customWidth="1"/>
    <col min="16" max="16" width="6.5546875" bestFit="1" customWidth="1"/>
    <col min="17" max="17" width="9.109375" bestFit="1" customWidth="1"/>
  </cols>
  <sheetData>
    <row r="1" spans="1:17" x14ac:dyDescent="0.3">
      <c r="A1" s="6" t="s">
        <v>1540</v>
      </c>
      <c r="B1" s="7" t="s">
        <v>0</v>
      </c>
      <c r="C1" s="6" t="s">
        <v>1739</v>
      </c>
      <c r="D1" s="6" t="s">
        <v>1738</v>
      </c>
      <c r="E1" s="6" t="s">
        <v>4</v>
      </c>
      <c r="F1" s="6" t="s">
        <v>6</v>
      </c>
      <c r="G1" s="6" t="s">
        <v>5</v>
      </c>
      <c r="H1" s="8" t="s">
        <v>1730</v>
      </c>
      <c r="I1" s="8" t="s">
        <v>1731</v>
      </c>
      <c r="J1" s="8" t="s">
        <v>1732</v>
      </c>
      <c r="K1" s="8" t="s">
        <v>1733</v>
      </c>
      <c r="L1" s="8" t="s">
        <v>1734</v>
      </c>
      <c r="M1" s="6" t="s">
        <v>1735</v>
      </c>
      <c r="N1" s="8" t="s">
        <v>1736</v>
      </c>
      <c r="O1" s="6" t="s">
        <v>1737</v>
      </c>
      <c r="P1" s="8" t="s">
        <v>1545</v>
      </c>
      <c r="Q1" s="6" t="s">
        <v>1546</v>
      </c>
    </row>
    <row r="2" spans="1:17" x14ac:dyDescent="0.3">
      <c r="A2" t="s">
        <v>772</v>
      </c>
      <c r="B2" t="s">
        <v>208</v>
      </c>
      <c r="C2" t="s">
        <v>209</v>
      </c>
      <c r="D2" t="s">
        <v>1176</v>
      </c>
      <c r="E2" t="s">
        <v>11</v>
      </c>
      <c r="G2" t="s">
        <v>210</v>
      </c>
      <c r="H2" s="11" t="s">
        <v>1742</v>
      </c>
      <c r="I2" s="11" t="s">
        <v>1743</v>
      </c>
      <c r="J2" s="11" t="s">
        <v>1744</v>
      </c>
      <c r="K2" s="11" t="s">
        <v>1745</v>
      </c>
      <c r="L2" s="11" t="s">
        <v>1746</v>
      </c>
      <c r="M2" s="11" t="s">
        <v>1747</v>
      </c>
      <c r="N2" s="11" t="s">
        <v>1748</v>
      </c>
      <c r="O2" s="11" t="s">
        <v>1749</v>
      </c>
      <c r="P2" t="s">
        <v>1741</v>
      </c>
    </row>
    <row r="3" spans="1:17" x14ac:dyDescent="0.3">
      <c r="A3" t="s">
        <v>1703</v>
      </c>
      <c r="B3" t="s">
        <v>208</v>
      </c>
      <c r="C3" t="s">
        <v>706</v>
      </c>
      <c r="E3" t="s">
        <v>11</v>
      </c>
      <c r="G3" t="s">
        <v>210</v>
      </c>
      <c r="H3" s="11" t="s">
        <v>1742</v>
      </c>
      <c r="I3" s="11" t="s">
        <v>1750</v>
      </c>
      <c r="J3" s="11" t="s">
        <v>1751</v>
      </c>
      <c r="K3" s="11" t="s">
        <v>1752</v>
      </c>
      <c r="L3" s="11" t="s">
        <v>1753</v>
      </c>
      <c r="M3" s="11" t="s">
        <v>1754</v>
      </c>
      <c r="N3" s="11" t="s">
        <v>1755</v>
      </c>
      <c r="O3" s="11" t="s">
        <v>1756</v>
      </c>
      <c r="P3" s="11" t="s">
        <v>1767</v>
      </c>
    </row>
    <row r="4" spans="1:17" x14ac:dyDescent="0.3">
      <c r="A4" t="s">
        <v>772</v>
      </c>
      <c r="B4" t="s">
        <v>208</v>
      </c>
      <c r="C4" t="s">
        <v>272</v>
      </c>
      <c r="D4" t="s">
        <v>1179</v>
      </c>
      <c r="E4" t="s">
        <v>233</v>
      </c>
      <c r="G4" t="s">
        <v>273</v>
      </c>
      <c r="H4" s="11" t="s">
        <v>720</v>
      </c>
      <c r="I4" s="11" t="s">
        <v>1757</v>
      </c>
      <c r="J4" s="11" t="s">
        <v>720</v>
      </c>
      <c r="K4" s="11" t="s">
        <v>720</v>
      </c>
      <c r="L4" s="11" t="s">
        <v>1758</v>
      </c>
      <c r="M4" s="11" t="s">
        <v>1759</v>
      </c>
      <c r="N4" s="11" t="s">
        <v>1760</v>
      </c>
      <c r="O4" s="11" t="s">
        <v>1761</v>
      </c>
      <c r="P4" s="11" t="s">
        <v>1729</v>
      </c>
    </row>
    <row r="5" spans="1:17" x14ac:dyDescent="0.3">
      <c r="A5" t="s">
        <v>772</v>
      </c>
      <c r="B5" t="s">
        <v>208</v>
      </c>
      <c r="C5" t="s">
        <v>335</v>
      </c>
      <c r="D5" t="s">
        <v>1180</v>
      </c>
      <c r="E5" t="s">
        <v>233</v>
      </c>
      <c r="G5" t="s">
        <v>336</v>
      </c>
      <c r="H5" s="11" t="s">
        <v>720</v>
      </c>
      <c r="I5" s="11" t="s">
        <v>1762</v>
      </c>
      <c r="J5" s="11" t="s">
        <v>720</v>
      </c>
      <c r="K5" s="11" t="s">
        <v>720</v>
      </c>
      <c r="L5" s="11" t="s">
        <v>1763</v>
      </c>
      <c r="M5" s="11" t="s">
        <v>1764</v>
      </c>
      <c r="N5" s="11" t="s">
        <v>1765</v>
      </c>
      <c r="O5" s="11" t="s">
        <v>1766</v>
      </c>
      <c r="P5" s="11" t="s">
        <v>1729</v>
      </c>
    </row>
    <row r="6" spans="1:17" x14ac:dyDescent="0.3">
      <c r="A6" t="s">
        <v>772</v>
      </c>
      <c r="B6" t="s">
        <v>14</v>
      </c>
      <c r="C6" t="s">
        <v>18</v>
      </c>
      <c r="D6" t="s">
        <v>1126</v>
      </c>
      <c r="E6" t="s">
        <v>11</v>
      </c>
      <c r="G6" t="s">
        <v>16</v>
      </c>
      <c r="H6" t="s">
        <v>1774</v>
      </c>
      <c r="I6" s="11" t="s">
        <v>707</v>
      </c>
      <c r="K6" t="s">
        <v>1775</v>
      </c>
      <c r="O6" t="s">
        <v>1776</v>
      </c>
      <c r="P6" s="11" t="s">
        <v>1777</v>
      </c>
    </row>
    <row r="7" spans="1:17" x14ac:dyDescent="0.3">
      <c r="A7" t="s">
        <v>1600</v>
      </c>
      <c r="B7" t="s">
        <v>14</v>
      </c>
      <c r="C7" t="s">
        <v>20</v>
      </c>
      <c r="D7" t="s">
        <v>720</v>
      </c>
      <c r="E7" t="s">
        <v>720</v>
      </c>
      <c r="G7" t="s">
        <v>16</v>
      </c>
      <c r="H7" t="s">
        <v>1768</v>
      </c>
      <c r="I7" t="s">
        <v>1769</v>
      </c>
      <c r="J7" s="11" t="s">
        <v>707</v>
      </c>
      <c r="K7" t="s">
        <v>1770</v>
      </c>
      <c r="L7" t="s">
        <v>1771</v>
      </c>
      <c r="M7" s="11" t="s">
        <v>707</v>
      </c>
      <c r="N7" t="s">
        <v>1772</v>
      </c>
      <c r="O7" s="11" t="s">
        <v>707</v>
      </c>
      <c r="P7" s="11" t="s">
        <v>1773</v>
      </c>
    </row>
    <row r="8" spans="1:17" x14ac:dyDescent="0.3">
      <c r="A8" t="s">
        <v>772</v>
      </c>
      <c r="B8" t="s">
        <v>14</v>
      </c>
      <c r="C8" t="s">
        <v>22</v>
      </c>
      <c r="D8" t="s">
        <v>1128</v>
      </c>
      <c r="E8" t="s">
        <v>11</v>
      </c>
      <c r="G8" t="s">
        <v>16</v>
      </c>
      <c r="H8" t="s">
        <v>1778</v>
      </c>
      <c r="K8" t="s">
        <v>1779</v>
      </c>
      <c r="N8" t="s">
        <v>1780</v>
      </c>
      <c r="P8" s="11" t="s">
        <v>1781</v>
      </c>
    </row>
    <row r="9" spans="1:17" x14ac:dyDescent="0.3">
      <c r="A9" t="s">
        <v>772</v>
      </c>
      <c r="B9" t="s">
        <v>14</v>
      </c>
      <c r="C9" t="s">
        <v>65</v>
      </c>
      <c r="D9" t="s">
        <v>1129</v>
      </c>
      <c r="E9" t="s">
        <v>11</v>
      </c>
      <c r="G9" t="s">
        <v>16</v>
      </c>
      <c r="H9" t="s">
        <v>1782</v>
      </c>
      <c r="K9" t="s">
        <v>1783</v>
      </c>
      <c r="L9" t="s">
        <v>1784</v>
      </c>
      <c r="O9" t="s">
        <v>1785</v>
      </c>
      <c r="P9" s="11" t="s">
        <v>1777</v>
      </c>
    </row>
    <row r="10" spans="1:17" x14ac:dyDescent="0.3">
      <c r="A10" t="s">
        <v>772</v>
      </c>
      <c r="B10" t="s">
        <v>14</v>
      </c>
      <c r="C10" t="s">
        <v>66</v>
      </c>
      <c r="D10" t="s">
        <v>1130</v>
      </c>
      <c r="E10" t="s">
        <v>11</v>
      </c>
      <c r="G10" t="s">
        <v>16</v>
      </c>
    </row>
    <row r="11" spans="1:17" x14ac:dyDescent="0.3">
      <c r="A11" t="s">
        <v>772</v>
      </c>
      <c r="B11" t="s">
        <v>14</v>
      </c>
      <c r="C11" t="s">
        <v>67</v>
      </c>
      <c r="D11" t="s">
        <v>1131</v>
      </c>
      <c r="E11" t="s">
        <v>11</v>
      </c>
      <c r="G11" t="s">
        <v>16</v>
      </c>
    </row>
    <row r="12" spans="1:17" x14ac:dyDescent="0.3">
      <c r="A12" t="s">
        <v>772</v>
      </c>
      <c r="B12" t="s">
        <v>14</v>
      </c>
      <c r="C12" t="s">
        <v>91</v>
      </c>
      <c r="D12" t="s">
        <v>1132</v>
      </c>
      <c r="E12" t="s">
        <v>11</v>
      </c>
      <c r="G12" t="s">
        <v>16</v>
      </c>
      <c r="H12" t="s">
        <v>1786</v>
      </c>
      <c r="I12" t="s">
        <v>1787</v>
      </c>
      <c r="K12" t="s">
        <v>1788</v>
      </c>
      <c r="N12" t="s">
        <v>1789</v>
      </c>
      <c r="P12" s="11" t="s">
        <v>1781</v>
      </c>
    </row>
    <row r="13" spans="1:17" x14ac:dyDescent="0.3">
      <c r="A13" t="s">
        <v>772</v>
      </c>
      <c r="B13" t="s">
        <v>755</v>
      </c>
      <c r="C13" t="s">
        <v>85</v>
      </c>
      <c r="D13" t="s">
        <v>1316</v>
      </c>
      <c r="E13" t="s">
        <v>11</v>
      </c>
      <c r="F13" t="s">
        <v>23</v>
      </c>
      <c r="G13" t="s">
        <v>84</v>
      </c>
      <c r="H13" t="s">
        <v>1820</v>
      </c>
      <c r="K13" t="s">
        <v>1819</v>
      </c>
    </row>
    <row r="14" spans="1:17" ht="72" x14ac:dyDescent="0.3">
      <c r="A14" t="s">
        <v>772</v>
      </c>
      <c r="B14" t="s">
        <v>755</v>
      </c>
      <c r="C14" t="s">
        <v>76</v>
      </c>
      <c r="D14" t="s">
        <v>1315</v>
      </c>
      <c r="E14" t="s">
        <v>11</v>
      </c>
      <c r="F14" t="s">
        <v>13</v>
      </c>
      <c r="G14" t="s">
        <v>64</v>
      </c>
      <c r="H14" s="17" t="s">
        <v>1822</v>
      </c>
      <c r="J14" s="17"/>
      <c r="K14" s="17" t="s">
        <v>1821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7D28-2919-4704-AAED-AE4DE07698F6}">
  <dimension ref="A1:H1"/>
  <sheetViews>
    <sheetView workbookViewId="0">
      <selection activeCell="H6" sqref="H6"/>
    </sheetView>
  </sheetViews>
  <sheetFormatPr defaultRowHeight="14.4" x14ac:dyDescent="0.3"/>
  <cols>
    <col min="2" max="2" width="23.33203125" bestFit="1" customWidth="1"/>
    <col min="3" max="3" width="18.33203125" bestFit="1" customWidth="1"/>
    <col min="4" max="4" width="7.77734375" bestFit="1" customWidth="1"/>
    <col min="5" max="5" width="6" bestFit="1" customWidth="1"/>
    <col min="6" max="6" width="11.33203125" bestFit="1" customWidth="1"/>
    <col min="7" max="7" width="21.77734375" bestFit="1" customWidth="1"/>
    <col min="8" max="8" width="11.88671875" bestFit="1" customWidth="1"/>
  </cols>
  <sheetData>
    <row r="1" spans="1:8" x14ac:dyDescent="0.3">
      <c r="A1" s="6" t="s">
        <v>1539</v>
      </c>
      <c r="B1" s="7" t="s">
        <v>0</v>
      </c>
      <c r="C1" s="6" t="s">
        <v>1</v>
      </c>
      <c r="D1" s="6" t="s">
        <v>2</v>
      </c>
      <c r="E1" s="6" t="s">
        <v>3</v>
      </c>
      <c r="F1" s="6" t="s">
        <v>4</v>
      </c>
      <c r="G1" s="6" t="s">
        <v>6</v>
      </c>
      <c r="H1" s="6"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REPORTING</vt:lpstr>
      <vt:lpstr>Production</vt:lpstr>
      <vt:lpstr>Reserves</vt:lpstr>
      <vt:lpstr>Energy</vt:lpstr>
      <vt:lpstr>Env</vt:lpstr>
      <vt:lpstr>Archetypes</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Marin PELLAN</cp:lastModifiedBy>
  <dcterms:created xsi:type="dcterms:W3CDTF">2025-02-18T18:20:32Z</dcterms:created>
  <dcterms:modified xsi:type="dcterms:W3CDTF">2025-04-29T20:37:00Z</dcterms:modified>
</cp:coreProperties>
</file>