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85" documentId="8_{5A4A7288-B0AF-4BD0-BA9A-FFE590019A36}" xr6:coauthVersionLast="47" xr6:coauthVersionMax="47" xr10:uidLastSave="{2ECD4050-CE6E-427F-9465-FC2C247B1B18}"/>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r:id="rId9"/>
  </sheets>
  <definedNames>
    <definedName name="_xlnm._FilterDatabase" localSheetId="7" hidden="1">xControls!$A$1:$A$1190</definedName>
    <definedName name="_xlcn.WorksheetConnection_171ControlTest.xlsxControlImplementation1" hidden="1">'Control Worksheet'!$A$17:$K$1226</definedName>
    <definedName name="_xlcn.WorksheetConnection_ControlImplementationA17L1401" hidden="1">'Control Worksheet'!$A$17:$K$1226</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90" i="1" l="1"/>
  <c r="D1189" i="1"/>
  <c r="D1188" i="1"/>
  <c r="A1204" i="3" s="1"/>
  <c r="D1187" i="1"/>
  <c r="D1186" i="1"/>
  <c r="D1185" i="1"/>
  <c r="D1184" i="1"/>
  <c r="A1200" i="3" s="1"/>
  <c r="D1183" i="1"/>
  <c r="A1218" i="5" s="1"/>
  <c r="D1182" i="1"/>
  <c r="A1198" i="3" s="1"/>
  <c r="D1181" i="1"/>
  <c r="A1197" i="3" s="1"/>
  <c r="D1180" i="1"/>
  <c r="D1179" i="1"/>
  <c r="D1178" i="1"/>
  <c r="D1177" i="1"/>
  <c r="D1176" i="1"/>
  <c r="A1192" i="3" s="1"/>
  <c r="D1175" i="1"/>
  <c r="A1209" i="5" s="1"/>
  <c r="D1174" i="1"/>
  <c r="D1173" i="1"/>
  <c r="A1189" i="3" s="1"/>
  <c r="D1172" i="1"/>
  <c r="D1171" i="1"/>
  <c r="A1187" i="3" s="1"/>
  <c r="D1170" i="1"/>
  <c r="D1169" i="1"/>
  <c r="A1203" i="5" s="1"/>
  <c r="D1168" i="1"/>
  <c r="A1202" i="5" s="1"/>
  <c r="D1167" i="1"/>
  <c r="D1166" i="1"/>
  <c r="D1165" i="1"/>
  <c r="D1164" i="1"/>
  <c r="D1163" i="1"/>
  <c r="D1162" i="1"/>
  <c r="D1161" i="1"/>
  <c r="A1177" i="3" s="1"/>
  <c r="D1160" i="1"/>
  <c r="A1194" i="5" s="1"/>
  <c r="D1159" i="1"/>
  <c r="D1158" i="1"/>
  <c r="D1157" i="1"/>
  <c r="A1173" i="3" s="1"/>
  <c r="D1156" i="1"/>
  <c r="D1155" i="1"/>
  <c r="D1154" i="1"/>
  <c r="D1153" i="1"/>
  <c r="D1152" i="1"/>
  <c r="D1151" i="1"/>
  <c r="A1185" i="5" s="1"/>
  <c r="D1150" i="1"/>
  <c r="D1149" i="1"/>
  <c r="D1148" i="1"/>
  <c r="D1147" i="1"/>
  <c r="A1181" i="5" s="1"/>
  <c r="D1146" i="1"/>
  <c r="D1145" i="1"/>
  <c r="D1144" i="1"/>
  <c r="A1178" i="5" s="1"/>
  <c r="D1143" i="1"/>
  <c r="D1142" i="1"/>
  <c r="D1141" i="1"/>
  <c r="D1140" i="1"/>
  <c r="D1139" i="1"/>
  <c r="D1138" i="1"/>
  <c r="D1137" i="1"/>
  <c r="A1153" i="3" s="1"/>
  <c r="D1136" i="1"/>
  <c r="A1170" i="5" s="1"/>
  <c r="D1135" i="1"/>
  <c r="A1151" i="3" s="1"/>
  <c r="D1134" i="1"/>
  <c r="A1153" i="5" s="1"/>
  <c r="D1133" i="1"/>
  <c r="D1132" i="1"/>
  <c r="D1131" i="1"/>
  <c r="A1147" i="3" s="1"/>
  <c r="D1130" i="1"/>
  <c r="D1129" i="1"/>
  <c r="D1128" i="1"/>
  <c r="A1162" i="5" s="1"/>
  <c r="D1127" i="1"/>
  <c r="D1126" i="1"/>
  <c r="A1160" i="5" s="1"/>
  <c r="D1125" i="1"/>
  <c r="D1124" i="1"/>
  <c r="A1158" i="5" s="1"/>
  <c r="D1123" i="1"/>
  <c r="D1122" i="1"/>
  <c r="A1156" i="5" s="1"/>
  <c r="D1121" i="1"/>
  <c r="D1120" i="1"/>
  <c r="D1119" i="1"/>
  <c r="A1150" i="5" s="1"/>
  <c r="D1118" i="1"/>
  <c r="D1117" i="1"/>
  <c r="D1116" i="1"/>
  <c r="D1115" i="1"/>
  <c r="D1114" i="1"/>
  <c r="D1113" i="1"/>
  <c r="A1129" i="3" s="1"/>
  <c r="D1112" i="1"/>
  <c r="A1146" i="5" s="1"/>
  <c r="D1111" i="1"/>
  <c r="A1127" i="3" s="1"/>
  <c r="D1110" i="1"/>
  <c r="D1109" i="1"/>
  <c r="A1125" i="3" s="1"/>
  <c r="D1108" i="1"/>
  <c r="D1107" i="1"/>
  <c r="D1106" i="1"/>
  <c r="D1105" i="1"/>
  <c r="D1104" i="1"/>
  <c r="A1120" i="3" s="1"/>
  <c r="D1103" i="1"/>
  <c r="A1137" i="5" s="1"/>
  <c r="D1102" i="1"/>
  <c r="D1101" i="1"/>
  <c r="A1128" i="5" s="1"/>
  <c r="D1100" i="1"/>
  <c r="D1099" i="1"/>
  <c r="D1098" i="1"/>
  <c r="A1132" i="5" s="1"/>
  <c r="D1097" i="1"/>
  <c r="A1113" i="3" s="1"/>
  <c r="D1096" i="1"/>
  <c r="A1130" i="5" s="1"/>
  <c r="D1095" i="1"/>
  <c r="D1094" i="1"/>
  <c r="D1093" i="1"/>
  <c r="D1092" i="1"/>
  <c r="D1091" i="1"/>
  <c r="D1090" i="1"/>
  <c r="D1089" i="1"/>
  <c r="A1105" i="3" s="1"/>
  <c r="D1088" i="1"/>
  <c r="A1122" i="5" s="1"/>
  <c r="D1087" i="1"/>
  <c r="D1086" i="1"/>
  <c r="A1102" i="3" s="1"/>
  <c r="D1085" i="1"/>
  <c r="A1101" i="3" s="1"/>
  <c r="D1084" i="1"/>
  <c r="D1083" i="1"/>
  <c r="A1117" i="5" s="1"/>
  <c r="D1082" i="1"/>
  <c r="D1081" i="1"/>
  <c r="D1080" i="1"/>
  <c r="A1096" i="3" s="1"/>
  <c r="D1079" i="1"/>
  <c r="D1078" i="1"/>
  <c r="A1112" i="5" s="1"/>
  <c r="D1077" i="1"/>
  <c r="A1093" i="3" s="1"/>
  <c r="D1076" i="1"/>
  <c r="D1075" i="1"/>
  <c r="D1074" i="1"/>
  <c r="D1073" i="1"/>
  <c r="D1072" i="1"/>
  <c r="D1071" i="1"/>
  <c r="D1070" i="1"/>
  <c r="D1069" i="1"/>
  <c r="D1068" i="1"/>
  <c r="D1067" i="1"/>
  <c r="D1066" i="1"/>
  <c r="D1065" i="1"/>
  <c r="A1081" i="3" s="1"/>
  <c r="D1064" i="1"/>
  <c r="A1098" i="5" s="1"/>
  <c r="D1063" i="1"/>
  <c r="D1062" i="1"/>
  <c r="D1061" i="1"/>
  <c r="A1075" i="3" s="1"/>
  <c r="D1060" i="1"/>
  <c r="A1093" i="5" s="1"/>
  <c r="D1059" i="1"/>
  <c r="D1058" i="1"/>
  <c r="D1057" i="1"/>
  <c r="D1056" i="1"/>
  <c r="A1088" i="5" s="1"/>
  <c r="D1055" i="1"/>
  <c r="D1054" i="1"/>
  <c r="A1087" i="5" s="1"/>
  <c r="D1053" i="1"/>
  <c r="D1052" i="1"/>
  <c r="D1051" i="1"/>
  <c r="D1050" i="1"/>
  <c r="A1083" i="5" s="1"/>
  <c r="D1049" i="1"/>
  <c r="D1048" i="1"/>
  <c r="D1047" i="1"/>
  <c r="D1046" i="1"/>
  <c r="D1045" i="1"/>
  <c r="A1078" i="5" s="1"/>
  <c r="D1044" i="1"/>
  <c r="D1043" i="1"/>
  <c r="D1042" i="1"/>
  <c r="D1041" i="1"/>
  <c r="D1040" i="1"/>
  <c r="D1039" i="1"/>
  <c r="A1072" i="5" s="1"/>
  <c r="D1038" i="1"/>
  <c r="A1054" i="3" s="1"/>
  <c r="D1037" i="1"/>
  <c r="D1036" i="1"/>
  <c r="A1052" i="3" s="1"/>
  <c r="D1035" i="1"/>
  <c r="A1068" i="5" s="1"/>
  <c r="D1034" i="1"/>
  <c r="D1033" i="1"/>
  <c r="D1032" i="1"/>
  <c r="A1065" i="5" s="1"/>
  <c r="D1031" i="1"/>
  <c r="D1030" i="1"/>
  <c r="D1029" i="1"/>
  <c r="A1062" i="5" s="1"/>
  <c r="D1028" i="1"/>
  <c r="D1027" i="1"/>
  <c r="D1026" i="1"/>
  <c r="A1042" i="3" s="1"/>
  <c r="D1025" i="1"/>
  <c r="A1058" i="5" s="1"/>
  <c r="D1024" i="1"/>
  <c r="A1057" i="5" s="1"/>
  <c r="D1023" i="1"/>
  <c r="D1022" i="1"/>
  <c r="D1021" i="1"/>
  <c r="D1020" i="1"/>
  <c r="D1019" i="1"/>
  <c r="D1018" i="1"/>
  <c r="D1017" i="1"/>
  <c r="D1016" i="1"/>
  <c r="A1049" i="5" s="1"/>
  <c r="D1015" i="1"/>
  <c r="A1048" i="5" s="1"/>
  <c r="D1014" i="1"/>
  <c r="A1047" i="5" s="1"/>
  <c r="D1013" i="1"/>
  <c r="A1029" i="3" s="1"/>
  <c r="D1012" i="1"/>
  <c r="A1028" i="3" s="1"/>
  <c r="D1011" i="1"/>
  <c r="D1010" i="1"/>
  <c r="D1009" i="1"/>
  <c r="D1008" i="1"/>
  <c r="A1024" i="3" s="1"/>
  <c r="D1007" i="1"/>
  <c r="A920" i="3" s="1"/>
  <c r="D1006" i="1"/>
  <c r="D1005" i="1"/>
  <c r="A1038" i="5" s="1"/>
  <c r="D1004" i="1"/>
  <c r="A1037" i="5" s="1"/>
  <c r="D1003" i="1"/>
  <c r="D1002" i="1"/>
  <c r="A1018" i="3" s="1"/>
  <c r="D1001" i="1"/>
  <c r="D1000" i="1"/>
  <c r="A1016" i="3" s="1"/>
  <c r="D999" i="1"/>
  <c r="A1032" i="5" s="1"/>
  <c r="D998" i="1"/>
  <c r="D997" i="1"/>
  <c r="D996" i="1"/>
  <c r="D995" i="1"/>
  <c r="D994" i="1"/>
  <c r="D993" i="1"/>
  <c r="D992" i="1"/>
  <c r="A1008" i="3" s="1"/>
  <c r="D991" i="1"/>
  <c r="A1024" i="5" s="1"/>
  <c r="D990" i="1"/>
  <c r="D989" i="1"/>
  <c r="A1022" i="5" s="1"/>
  <c r="D988" i="1"/>
  <c r="D987" i="1"/>
  <c r="D986" i="1"/>
  <c r="D985" i="1"/>
  <c r="D984" i="1"/>
  <c r="D983" i="1"/>
  <c r="A1016" i="5" s="1"/>
  <c r="D982" i="1"/>
  <c r="D981" i="1"/>
  <c r="A1014" i="5" s="1"/>
  <c r="D980" i="1"/>
  <c r="A1044" i="5" s="1"/>
  <c r="D979" i="1"/>
  <c r="A995" i="3" s="1"/>
  <c r="D978" i="1"/>
  <c r="D977" i="1"/>
  <c r="D976" i="1"/>
  <c r="A1023" i="3" s="1"/>
  <c r="D975" i="1"/>
  <c r="A1008" i="5" s="1"/>
  <c r="D974" i="1"/>
  <c r="D973" i="1"/>
  <c r="D972" i="1"/>
  <c r="D971" i="1"/>
  <c r="D970" i="1"/>
  <c r="D969" i="1"/>
  <c r="D968" i="1"/>
  <c r="A1001" i="5" s="1"/>
  <c r="D967" i="1"/>
  <c r="A1000" i="5" s="1"/>
  <c r="D966" i="1"/>
  <c r="D965" i="1"/>
  <c r="A981" i="3" s="1"/>
  <c r="D964" i="1"/>
  <c r="D963" i="1"/>
  <c r="A979" i="3" s="1"/>
  <c r="D962" i="1"/>
  <c r="D961" i="1"/>
  <c r="D960" i="1"/>
  <c r="D959" i="1"/>
  <c r="A992" i="5" s="1"/>
  <c r="D958" i="1"/>
  <c r="D957" i="1"/>
  <c r="D956" i="1"/>
  <c r="A989" i="5" s="1"/>
  <c r="D955" i="1"/>
  <c r="A988" i="5" s="1"/>
  <c r="D954" i="1"/>
  <c r="A1013" i="5" s="1"/>
  <c r="D953" i="1"/>
  <c r="D952" i="1"/>
  <c r="D951" i="1"/>
  <c r="A1004" i="5" s="1"/>
  <c r="D950" i="1"/>
  <c r="D949" i="1"/>
  <c r="D948" i="1"/>
  <c r="D947" i="1"/>
  <c r="D946" i="1"/>
  <c r="D945" i="1"/>
  <c r="D944" i="1"/>
  <c r="D943" i="1"/>
  <c r="A976" i="5" s="1"/>
  <c r="D942" i="1"/>
  <c r="A958" i="3" s="1"/>
  <c r="D941" i="1"/>
  <c r="A974" i="5" s="1"/>
  <c r="D940" i="1"/>
  <c r="A973" i="5" s="1"/>
  <c r="D939" i="1"/>
  <c r="D938" i="1"/>
  <c r="D937" i="1"/>
  <c r="D936" i="1"/>
  <c r="A952" i="3" s="1"/>
  <c r="D935" i="1"/>
  <c r="D934" i="1"/>
  <c r="D933" i="1"/>
  <c r="D932" i="1"/>
  <c r="A948" i="3" s="1"/>
  <c r="D931" i="1"/>
  <c r="D930" i="1"/>
  <c r="D929" i="1"/>
  <c r="A945" i="3" s="1"/>
  <c r="D928" i="1"/>
  <c r="A961" i="5" s="1"/>
  <c r="D927" i="1"/>
  <c r="A943" i="3" s="1"/>
  <c r="D926" i="1"/>
  <c r="D925" i="1"/>
  <c r="D924" i="1"/>
  <c r="D923" i="1"/>
  <c r="D922" i="1"/>
  <c r="D921" i="1"/>
  <c r="D920" i="1"/>
  <c r="A953" i="5" s="1"/>
  <c r="D919" i="1"/>
  <c r="D918" i="1"/>
  <c r="A934" i="3" s="1"/>
  <c r="D917" i="1"/>
  <c r="A933" i="3" s="1"/>
  <c r="D916" i="1"/>
  <c r="D915" i="1"/>
  <c r="D914" i="1"/>
  <c r="D913" i="1"/>
  <c r="D912" i="1"/>
  <c r="A945" i="5" s="1"/>
  <c r="D911" i="1"/>
  <c r="A944" i="5" s="1"/>
  <c r="D910" i="1"/>
  <c r="D909" i="1"/>
  <c r="A942" i="5" s="1"/>
  <c r="D908" i="1"/>
  <c r="D907" i="1"/>
  <c r="D906" i="1"/>
  <c r="A939" i="5" s="1"/>
  <c r="D905" i="1"/>
  <c r="D904" i="1"/>
  <c r="D903" i="1"/>
  <c r="D902" i="1"/>
  <c r="D901" i="1"/>
  <c r="D900" i="1"/>
  <c r="D899" i="1"/>
  <c r="D898" i="1"/>
  <c r="D897" i="1"/>
  <c r="D896" i="1"/>
  <c r="D895" i="1"/>
  <c r="A979" i="5" s="1"/>
  <c r="D894" i="1"/>
  <c r="A926" i="5" s="1"/>
  <c r="D893" i="1"/>
  <c r="A925" i="5" s="1"/>
  <c r="D892" i="1"/>
  <c r="A908" i="3" s="1"/>
  <c r="D891" i="1"/>
  <c r="A923" i="5" s="1"/>
  <c r="D890" i="1"/>
  <c r="D889" i="1"/>
  <c r="D888" i="1"/>
  <c r="A904" i="3" s="1"/>
  <c r="D887" i="1"/>
  <c r="A903" i="3" s="1"/>
  <c r="D886" i="1"/>
  <c r="D885" i="1"/>
  <c r="D884" i="1"/>
  <c r="D883" i="1"/>
  <c r="D882" i="1"/>
  <c r="D881" i="1"/>
  <c r="A897" i="3" s="1"/>
  <c r="D880" i="1"/>
  <c r="A796" i="5" s="1"/>
  <c r="D879" i="1"/>
  <c r="D878" i="1"/>
  <c r="D877" i="1"/>
  <c r="D876" i="1"/>
  <c r="D875" i="1"/>
  <c r="D874" i="1"/>
  <c r="D873" i="1"/>
  <c r="D872" i="1"/>
  <c r="A765" i="3" s="1"/>
  <c r="D871" i="1"/>
  <c r="D870" i="1"/>
  <c r="A912" i="5" s="1"/>
  <c r="D869" i="1"/>
  <c r="D868" i="1"/>
  <c r="A884" i="3" s="1"/>
  <c r="D867" i="1"/>
  <c r="D866" i="1"/>
  <c r="D865" i="1"/>
  <c r="A897" i="5" s="1"/>
  <c r="D864" i="1"/>
  <c r="D863" i="1"/>
  <c r="A879" i="3" s="1"/>
  <c r="D862" i="1"/>
  <c r="A894" i="5" s="1"/>
  <c r="D861" i="1"/>
  <c r="D860" i="1"/>
  <c r="A892" i="5" s="1"/>
  <c r="D859" i="1"/>
  <c r="D858" i="1"/>
  <c r="D857" i="1"/>
  <c r="A889" i="5" s="1"/>
  <c r="D856" i="1"/>
  <c r="D855" i="1"/>
  <c r="A893" i="3" s="1"/>
  <c r="D854" i="1"/>
  <c r="D853" i="1"/>
  <c r="A869" i="3" s="1"/>
  <c r="D852" i="1"/>
  <c r="D851" i="1"/>
  <c r="D850" i="1"/>
  <c r="D849" i="1"/>
  <c r="A881" i="5" s="1"/>
  <c r="D848" i="1"/>
  <c r="A880" i="5" s="1"/>
  <c r="D847" i="1"/>
  <c r="D846" i="1"/>
  <c r="A878" i="5" s="1"/>
  <c r="D845" i="1"/>
  <c r="D844" i="1"/>
  <c r="D843" i="1"/>
  <c r="D842" i="1"/>
  <c r="D841" i="1"/>
  <c r="D840" i="1"/>
  <c r="D839" i="1"/>
  <c r="A887" i="5" s="1"/>
  <c r="D838" i="1"/>
  <c r="D837" i="1"/>
  <c r="A877" i="5" s="1"/>
  <c r="D836" i="1"/>
  <c r="D835" i="1"/>
  <c r="A859" i="3" s="1"/>
  <c r="D834" i="1"/>
  <c r="A852" i="3" s="1"/>
  <c r="D833" i="1"/>
  <c r="D832" i="1"/>
  <c r="A866" i="5" s="1"/>
  <c r="D831" i="1"/>
  <c r="D830" i="1"/>
  <c r="D829" i="1"/>
  <c r="D828" i="1"/>
  <c r="D827" i="1"/>
  <c r="D826" i="1"/>
  <c r="D825" i="1"/>
  <c r="D824" i="1"/>
  <c r="D823" i="1"/>
  <c r="A839" i="3" s="1"/>
  <c r="D822" i="1"/>
  <c r="A854" i="5" s="1"/>
  <c r="D821" i="1"/>
  <c r="A837" i="3" s="1"/>
  <c r="D820" i="1"/>
  <c r="D819" i="1"/>
  <c r="A835" i="3" s="1"/>
  <c r="D818" i="1"/>
  <c r="D817" i="1"/>
  <c r="A849" i="5" s="1"/>
  <c r="D816" i="1"/>
  <c r="A832" i="3" s="1"/>
  <c r="D815" i="1"/>
  <c r="A831" i="3" s="1"/>
  <c r="D814" i="1"/>
  <c r="A846" i="5" s="1"/>
  <c r="D813" i="1"/>
  <c r="A845" i="5" s="1"/>
  <c r="D812" i="1"/>
  <c r="A844" i="5" s="1"/>
  <c r="D811" i="1"/>
  <c r="A827" i="3" s="1"/>
  <c r="D810" i="1"/>
  <c r="D809" i="1"/>
  <c r="A825" i="3" s="1"/>
  <c r="D808" i="1"/>
  <c r="D807" i="1"/>
  <c r="D806" i="1"/>
  <c r="D805" i="1"/>
  <c r="D804" i="1"/>
  <c r="D803" i="1"/>
  <c r="D802" i="1"/>
  <c r="D801" i="1"/>
  <c r="D800" i="1"/>
  <c r="A816" i="3" s="1"/>
  <c r="D799" i="1"/>
  <c r="A815" i="3" s="1"/>
  <c r="D798" i="1"/>
  <c r="A830" i="5" s="1"/>
  <c r="D797" i="1"/>
  <c r="A829" i="5" s="1"/>
  <c r="D796" i="1"/>
  <c r="A828" i="5" s="1"/>
  <c r="D795" i="1"/>
  <c r="D794" i="1"/>
  <c r="D793" i="1"/>
  <c r="A825" i="5" s="1"/>
  <c r="D792" i="1"/>
  <c r="A824" i="5" s="1"/>
  <c r="D791" i="1"/>
  <c r="A823" i="5" s="1"/>
  <c r="D790" i="1"/>
  <c r="D789" i="1"/>
  <c r="D788" i="1"/>
  <c r="D787" i="1"/>
  <c r="D786" i="1"/>
  <c r="A818" i="5" s="1"/>
  <c r="D785" i="1"/>
  <c r="A801" i="3" s="1"/>
  <c r="D784" i="1"/>
  <c r="D783" i="1"/>
  <c r="D782" i="1"/>
  <c r="D781" i="1"/>
  <c r="D780" i="1"/>
  <c r="D779" i="1"/>
  <c r="D778" i="1"/>
  <c r="D777" i="1"/>
  <c r="D776" i="1"/>
  <c r="A808" i="5" s="1"/>
  <c r="D775" i="1"/>
  <c r="D774" i="1"/>
  <c r="D773" i="1"/>
  <c r="A805" i="5" s="1"/>
  <c r="D772" i="1"/>
  <c r="A788" i="3" s="1"/>
  <c r="D771" i="1"/>
  <c r="D770" i="1"/>
  <c r="D769" i="1"/>
  <c r="A785" i="3" s="1"/>
  <c r="D768" i="1"/>
  <c r="A784" i="3" s="1"/>
  <c r="D767" i="1"/>
  <c r="A783" i="3" s="1"/>
  <c r="D766" i="1"/>
  <c r="A798" i="5" s="1"/>
  <c r="D765" i="1"/>
  <c r="A874" i="5" s="1"/>
  <c r="D764" i="1"/>
  <c r="D763" i="1"/>
  <c r="A856" i="3" s="1"/>
  <c r="D762" i="1"/>
  <c r="A855" i="3" s="1"/>
  <c r="D761" i="1"/>
  <c r="A870" i="5" s="1"/>
  <c r="D760" i="1"/>
  <c r="A853" i="3" s="1"/>
  <c r="D759" i="1"/>
  <c r="D758" i="1"/>
  <c r="D757" i="1"/>
  <c r="A789" i="5" s="1"/>
  <c r="D756" i="1"/>
  <c r="D755" i="1"/>
  <c r="D754" i="1"/>
  <c r="D753" i="1"/>
  <c r="D752" i="1"/>
  <c r="D751" i="1"/>
  <c r="D750" i="1"/>
  <c r="D749" i="1"/>
  <c r="D748" i="1"/>
  <c r="A764" i="3" s="1"/>
  <c r="D747" i="1"/>
  <c r="A763" i="3" s="1"/>
  <c r="D746" i="1"/>
  <c r="D745" i="1"/>
  <c r="A776" i="5" s="1"/>
  <c r="D744" i="1"/>
  <c r="D743" i="1"/>
  <c r="A759" i="3" s="1"/>
  <c r="D742" i="1"/>
  <c r="A773" i="5" s="1"/>
  <c r="D741" i="1"/>
  <c r="A772" i="5" s="1"/>
  <c r="D740" i="1"/>
  <c r="D739" i="1"/>
  <c r="D738" i="1"/>
  <c r="D737" i="1"/>
  <c r="A768" i="5" s="1"/>
  <c r="D736" i="1"/>
  <c r="A767" i="5" s="1"/>
  <c r="D735" i="1"/>
  <c r="D734" i="1"/>
  <c r="D733" i="1"/>
  <c r="A749" i="3" s="1"/>
  <c r="D732" i="1"/>
  <c r="D731" i="1"/>
  <c r="D730" i="1"/>
  <c r="D729" i="1"/>
  <c r="D728" i="1"/>
  <c r="D727" i="1"/>
  <c r="D726" i="1"/>
  <c r="A756" i="5" s="1"/>
  <c r="D725" i="1"/>
  <c r="D724" i="1"/>
  <c r="D723" i="1"/>
  <c r="A739" i="3" s="1"/>
  <c r="D722" i="1"/>
  <c r="D721" i="1"/>
  <c r="A751" i="5" s="1"/>
  <c r="D720" i="1"/>
  <c r="D719" i="1"/>
  <c r="A735" i="3" s="1"/>
  <c r="D718" i="1"/>
  <c r="A748" i="5" s="1"/>
  <c r="D717" i="1"/>
  <c r="D716" i="1"/>
  <c r="A732" i="3" s="1"/>
  <c r="D715" i="1"/>
  <c r="D714" i="1"/>
  <c r="A744" i="5" s="1"/>
  <c r="D713" i="1"/>
  <c r="A729" i="3" s="1"/>
  <c r="D712" i="1"/>
  <c r="D711" i="1"/>
  <c r="D710" i="1"/>
  <c r="D709" i="1"/>
  <c r="A725" i="3" s="1"/>
  <c r="D708" i="1"/>
  <c r="D707" i="1"/>
  <c r="D706" i="1"/>
  <c r="D705" i="1"/>
  <c r="D704" i="1"/>
  <c r="A720" i="3" s="1"/>
  <c r="D703" i="1"/>
  <c r="D702" i="1"/>
  <c r="A718" i="3" s="1"/>
  <c r="D701" i="1"/>
  <c r="D700" i="1"/>
  <c r="A729" i="5" s="1"/>
  <c r="D699" i="1"/>
  <c r="D698" i="1"/>
  <c r="D697" i="1"/>
  <c r="D696" i="1"/>
  <c r="D695" i="1"/>
  <c r="A724" i="5" s="1"/>
  <c r="D694" i="1"/>
  <c r="A723" i="5" s="1"/>
  <c r="D693" i="1"/>
  <c r="A722" i="5" s="1"/>
  <c r="D692" i="1"/>
  <c r="D691" i="1"/>
  <c r="D690" i="1"/>
  <c r="D689" i="1"/>
  <c r="A718" i="5" s="1"/>
  <c r="D688" i="1"/>
  <c r="A717" i="5" s="1"/>
  <c r="D687" i="1"/>
  <c r="D686" i="1"/>
  <c r="D685" i="1"/>
  <c r="D684" i="1"/>
  <c r="D683" i="1"/>
  <c r="D682" i="1"/>
  <c r="D681" i="1"/>
  <c r="D680" i="1"/>
  <c r="A708" i="5" s="1"/>
  <c r="D679" i="1"/>
  <c r="D678" i="1"/>
  <c r="A694" i="3" s="1"/>
  <c r="D677" i="1"/>
  <c r="A693" i="3" s="1"/>
  <c r="D676" i="1"/>
  <c r="D675" i="1"/>
  <c r="D674" i="1"/>
  <c r="D673" i="1"/>
  <c r="A689" i="3" s="1"/>
  <c r="D672" i="1"/>
  <c r="D671" i="1"/>
  <c r="A687" i="3" s="1"/>
  <c r="D670" i="1"/>
  <c r="A698" i="5" s="1"/>
  <c r="D669" i="1"/>
  <c r="A685" i="3" s="1"/>
  <c r="D668" i="1"/>
  <c r="A696" i="5" s="1"/>
  <c r="D667" i="1"/>
  <c r="D666" i="1"/>
  <c r="A682" i="3" s="1"/>
  <c r="D665" i="1"/>
  <c r="D664" i="1"/>
  <c r="A692" i="5" s="1"/>
  <c r="D663" i="1"/>
  <c r="D662" i="1"/>
  <c r="D661" i="1"/>
  <c r="D660" i="1"/>
  <c r="D659" i="1"/>
  <c r="A675" i="3" s="1"/>
  <c r="D658" i="1"/>
  <c r="D657" i="1"/>
  <c r="D656" i="1"/>
  <c r="A684" i="5" s="1"/>
  <c r="D655" i="1"/>
  <c r="D654" i="1"/>
  <c r="D653" i="1"/>
  <c r="A681" i="5" s="1"/>
  <c r="D652" i="1"/>
  <c r="D651" i="1"/>
  <c r="A667" i="3" s="1"/>
  <c r="D650" i="1"/>
  <c r="D649" i="1"/>
  <c r="A665" i="3" s="1"/>
  <c r="D648" i="1"/>
  <c r="A664" i="3" s="1"/>
  <c r="D647" i="1"/>
  <c r="A663" i="3" s="1"/>
  <c r="D646" i="1"/>
  <c r="A673" i="5" s="1"/>
  <c r="D645" i="1"/>
  <c r="A672" i="5" s="1"/>
  <c r="D644" i="1"/>
  <c r="A660" i="3" s="1"/>
  <c r="D643" i="1"/>
  <c r="D642" i="1"/>
  <c r="D641" i="1"/>
  <c r="A657" i="3" s="1"/>
  <c r="D640" i="1"/>
  <c r="D639" i="1"/>
  <c r="A655" i="3" s="1"/>
  <c r="D638" i="1"/>
  <c r="D637" i="1"/>
  <c r="D636" i="1"/>
  <c r="D635" i="1"/>
  <c r="D634" i="1"/>
  <c r="D633" i="1"/>
  <c r="D632" i="1"/>
  <c r="A648" i="3" s="1"/>
  <c r="D631" i="1"/>
  <c r="D630" i="1"/>
  <c r="D629" i="1"/>
  <c r="A655" i="5" s="1"/>
  <c r="D628" i="1"/>
  <c r="D627" i="1"/>
  <c r="D626" i="1"/>
  <c r="D625" i="1"/>
  <c r="D624" i="1"/>
  <c r="A650" i="5" s="1"/>
  <c r="D623" i="1"/>
  <c r="D622" i="1"/>
  <c r="A648" i="5" s="1"/>
  <c r="D621" i="1"/>
  <c r="A637" i="3" s="1"/>
  <c r="D620" i="1"/>
  <c r="D619" i="1"/>
  <c r="D618" i="1"/>
  <c r="D617" i="1"/>
  <c r="D616" i="1"/>
  <c r="A632" i="3" s="1"/>
  <c r="D615" i="1"/>
  <c r="A641" i="5" s="1"/>
  <c r="D614" i="1"/>
  <c r="D613" i="1"/>
  <c r="D612" i="1"/>
  <c r="D611" i="1"/>
  <c r="D610" i="1"/>
  <c r="D609" i="1"/>
  <c r="A625" i="3" s="1"/>
  <c r="D608" i="1"/>
  <c r="D607" i="1"/>
  <c r="A633" i="5" s="1"/>
  <c r="D606" i="1"/>
  <c r="A622" i="3" s="1"/>
  <c r="D605" i="1"/>
  <c r="A631" i="5" s="1"/>
  <c r="D604" i="1"/>
  <c r="A630" i="5" s="1"/>
  <c r="D603" i="1"/>
  <c r="A601" i="3" s="1"/>
  <c r="D602" i="1"/>
  <c r="D601" i="1"/>
  <c r="A617" i="3" s="1"/>
  <c r="D600" i="1"/>
  <c r="A626" i="5" s="1"/>
  <c r="D599" i="1"/>
  <c r="D598" i="1"/>
  <c r="D597" i="1"/>
  <c r="D596" i="1"/>
  <c r="D595" i="1"/>
  <c r="A621" i="5" s="1"/>
  <c r="D594" i="1"/>
  <c r="D593" i="1"/>
  <c r="D592" i="1"/>
  <c r="A618" i="5" s="1"/>
  <c r="D591" i="1"/>
  <c r="D590" i="1"/>
  <c r="D589" i="1"/>
  <c r="A615" i="5" s="1"/>
  <c r="D588" i="1"/>
  <c r="D587" i="1"/>
  <c r="D586" i="1"/>
  <c r="D585" i="1"/>
  <c r="A588" i="3" s="1"/>
  <c r="D584" i="1"/>
  <c r="D583" i="1"/>
  <c r="A609" i="5" s="1"/>
  <c r="D582" i="1"/>
  <c r="A608" i="5" s="1"/>
  <c r="D581" i="1"/>
  <c r="A607" i="5" s="1"/>
  <c r="D580" i="1"/>
  <c r="A606" i="5" s="1"/>
  <c r="D579" i="1"/>
  <c r="D578" i="1"/>
  <c r="D577" i="1"/>
  <c r="A619" i="3" s="1"/>
  <c r="D576" i="1"/>
  <c r="A592" i="3" s="1"/>
  <c r="D575" i="1"/>
  <c r="A601" i="5" s="1"/>
  <c r="D574" i="1"/>
  <c r="D573" i="1"/>
  <c r="D572" i="1"/>
  <c r="A610" i="3" s="1"/>
  <c r="D571" i="1"/>
  <c r="D570" i="1"/>
  <c r="D569" i="1"/>
  <c r="A585" i="3" s="1"/>
  <c r="D568" i="1"/>
  <c r="A584" i="3" s="1"/>
  <c r="D567" i="1"/>
  <c r="A592" i="5" s="1"/>
  <c r="D566" i="1"/>
  <c r="D565" i="1"/>
  <c r="D564" i="1"/>
  <c r="D563" i="1"/>
  <c r="D562" i="1"/>
  <c r="D561" i="1"/>
  <c r="A586" i="5" s="1"/>
  <c r="D560" i="1"/>
  <c r="A585" i="5" s="1"/>
  <c r="D559" i="1"/>
  <c r="D558" i="1"/>
  <c r="A574" i="3" s="1"/>
  <c r="D557" i="1"/>
  <c r="D556" i="1"/>
  <c r="D555" i="1"/>
  <c r="D554" i="1"/>
  <c r="D553" i="1"/>
  <c r="A578" i="5" s="1"/>
  <c r="D552" i="1"/>
  <c r="D551" i="1"/>
  <c r="A576" i="5" s="1"/>
  <c r="D550" i="1"/>
  <c r="D549" i="1"/>
  <c r="D548" i="1"/>
  <c r="D547" i="1"/>
  <c r="D546" i="1"/>
  <c r="D545" i="1"/>
  <c r="D544" i="1"/>
  <c r="A569" i="5" s="1"/>
  <c r="D543" i="1"/>
  <c r="D542" i="1"/>
  <c r="D541" i="1"/>
  <c r="D540" i="1"/>
  <c r="D539" i="1"/>
  <c r="D538" i="1"/>
  <c r="D537" i="1"/>
  <c r="D536" i="1"/>
  <c r="A552" i="3" s="1"/>
  <c r="D535" i="1"/>
  <c r="D534" i="1"/>
  <c r="A550" i="3" s="1"/>
  <c r="D533" i="1"/>
  <c r="D532" i="1"/>
  <c r="A556" i="5" s="1"/>
  <c r="D531" i="1"/>
  <c r="D530" i="1"/>
  <c r="D529" i="1"/>
  <c r="A553" i="5" s="1"/>
  <c r="D528" i="1"/>
  <c r="A552" i="5" s="1"/>
  <c r="D527" i="1"/>
  <c r="D526" i="1"/>
  <c r="D525" i="1"/>
  <c r="D524" i="1"/>
  <c r="D523" i="1"/>
  <c r="A539" i="3" s="1"/>
  <c r="D522" i="1"/>
  <c r="A546" i="5" s="1"/>
  <c r="D521" i="1"/>
  <c r="A537" i="3" s="1"/>
  <c r="D520" i="1"/>
  <c r="D519" i="1"/>
  <c r="D518" i="1"/>
  <c r="D517" i="1"/>
  <c r="A541" i="5" s="1"/>
  <c r="D516" i="1"/>
  <c r="D515" i="1"/>
  <c r="A531" i="3" s="1"/>
  <c r="D514" i="1"/>
  <c r="D513" i="1"/>
  <c r="D512" i="1"/>
  <c r="A536" i="5" s="1"/>
  <c r="D511" i="1"/>
  <c r="A527" i="3" s="1"/>
  <c r="D510" i="1"/>
  <c r="A534" i="5" s="1"/>
  <c r="D509" i="1"/>
  <c r="A533" i="5" s="1"/>
  <c r="D508" i="1"/>
  <c r="D507" i="1"/>
  <c r="A530" i="5" s="1"/>
  <c r="D506" i="1"/>
  <c r="D505" i="1"/>
  <c r="A528" i="5" s="1"/>
  <c r="D504" i="1"/>
  <c r="A527" i="5" s="1"/>
  <c r="D503" i="1"/>
  <c r="A526" i="5" s="1"/>
  <c r="D502" i="1"/>
  <c r="D501" i="1"/>
  <c r="A517" i="3" s="1"/>
  <c r="D500" i="1"/>
  <c r="A512" i="3" s="1"/>
  <c r="D499" i="1"/>
  <c r="A522" i="5" s="1"/>
  <c r="D498" i="1"/>
  <c r="D497" i="1"/>
  <c r="D496" i="1"/>
  <c r="A516" i="3" s="1"/>
  <c r="D495" i="1"/>
  <c r="A511" i="3" s="1"/>
  <c r="D494" i="1"/>
  <c r="D493" i="1"/>
  <c r="D492" i="1"/>
  <c r="D491" i="1"/>
  <c r="D490" i="1"/>
  <c r="D489" i="1"/>
  <c r="D488" i="1"/>
  <c r="D487" i="1"/>
  <c r="A503" i="3" s="1"/>
  <c r="D486" i="1"/>
  <c r="A509" i="5" s="1"/>
  <c r="D485" i="1"/>
  <c r="A501" i="3" s="1"/>
  <c r="D484" i="1"/>
  <c r="D483" i="1"/>
  <c r="D482" i="1"/>
  <c r="D481" i="1"/>
  <c r="D480" i="1"/>
  <c r="A496" i="3" s="1"/>
  <c r="D479" i="1"/>
  <c r="A502" i="5" s="1"/>
  <c r="D478" i="1"/>
  <c r="D477" i="1"/>
  <c r="A500" i="5" s="1"/>
  <c r="D476" i="1"/>
  <c r="A499" i="5" s="1"/>
  <c r="D475" i="1"/>
  <c r="A491" i="3" s="1"/>
  <c r="D474" i="1"/>
  <c r="A490" i="3" s="1"/>
  <c r="D473" i="1"/>
  <c r="D472" i="1"/>
  <c r="A488" i="3" s="1"/>
  <c r="D471" i="1"/>
  <c r="A494" i="5" s="1"/>
  <c r="D470" i="1"/>
  <c r="D469" i="1"/>
  <c r="A492" i="5" s="1"/>
  <c r="D468" i="1"/>
  <c r="D467" i="1"/>
  <c r="D466" i="1"/>
  <c r="D465" i="1"/>
  <c r="D464" i="1"/>
  <c r="A486" i="5" s="1"/>
  <c r="D463" i="1"/>
  <c r="D462" i="1"/>
  <c r="D461" i="1"/>
  <c r="A483" i="5" s="1"/>
  <c r="D460" i="1"/>
  <c r="A476" i="3" s="1"/>
  <c r="D459" i="1"/>
  <c r="D458" i="1"/>
  <c r="D457" i="1"/>
  <c r="A479" i="5" s="1"/>
  <c r="D456" i="1"/>
  <c r="A478" i="5" s="1"/>
  <c r="D455" i="1"/>
  <c r="A471" i="3" s="1"/>
  <c r="D454" i="1"/>
  <c r="A476" i="5" s="1"/>
  <c r="D453" i="1"/>
  <c r="D452" i="1"/>
  <c r="A474" i="5" s="1"/>
  <c r="D451" i="1"/>
  <c r="A467" i="3" s="1"/>
  <c r="D450" i="1"/>
  <c r="A466" i="3" s="1"/>
  <c r="D449" i="1"/>
  <c r="A471" i="5" s="1"/>
  <c r="D448" i="1"/>
  <c r="D447" i="1"/>
  <c r="A469" i="5" s="1"/>
  <c r="D446" i="1"/>
  <c r="D445" i="1"/>
  <c r="D444" i="1"/>
  <c r="D443" i="1"/>
  <c r="D442" i="1"/>
  <c r="D441" i="1"/>
  <c r="D440" i="1"/>
  <c r="A462" i="5" s="1"/>
  <c r="D439" i="1"/>
  <c r="A461" i="5" s="1"/>
  <c r="D438" i="1"/>
  <c r="A460" i="5" s="1"/>
  <c r="D437" i="1"/>
  <c r="D436" i="1"/>
  <c r="A452" i="3" s="1"/>
  <c r="D435" i="1"/>
  <c r="D434" i="1"/>
  <c r="D433" i="1"/>
  <c r="A455" i="5" s="1"/>
  <c r="D432" i="1"/>
  <c r="A454" i="5" s="1"/>
  <c r="D431" i="1"/>
  <c r="A447" i="3" s="1"/>
  <c r="D430" i="1"/>
  <c r="D429" i="1"/>
  <c r="A445" i="3" s="1"/>
  <c r="D428" i="1"/>
  <c r="A450" i="5" s="1"/>
  <c r="D427" i="1"/>
  <c r="A449" i="5" s="1"/>
  <c r="D426" i="1"/>
  <c r="D425" i="1"/>
  <c r="D424" i="1"/>
  <c r="A440" i="3" s="1"/>
  <c r="D423" i="1"/>
  <c r="D422" i="1"/>
  <c r="D421" i="1"/>
  <c r="D420" i="1"/>
  <c r="D419" i="1"/>
  <c r="D418" i="1"/>
  <c r="D417" i="1"/>
  <c r="D416" i="1"/>
  <c r="A432" i="3" s="1"/>
  <c r="D415" i="1"/>
  <c r="A431" i="3" s="1"/>
  <c r="D414" i="1"/>
  <c r="D413" i="1"/>
  <c r="A429" i="3" s="1"/>
  <c r="D412" i="1"/>
  <c r="A434" i="5" s="1"/>
  <c r="D411" i="1"/>
  <c r="D410" i="1"/>
  <c r="D409" i="1"/>
  <c r="D408" i="1"/>
  <c r="D407" i="1"/>
  <c r="A429" i="5" s="1"/>
  <c r="D406" i="1"/>
  <c r="A428" i="5" s="1"/>
  <c r="D405" i="1"/>
  <c r="D404" i="1"/>
  <c r="A420" i="3" s="1"/>
  <c r="D403" i="1"/>
  <c r="A425" i="5" s="1"/>
  <c r="D402" i="1"/>
  <c r="A424" i="5" s="1"/>
  <c r="D401" i="1"/>
  <c r="D400" i="1"/>
  <c r="A416" i="3" s="1"/>
  <c r="D399" i="1"/>
  <c r="A413" i="3" s="1"/>
  <c r="D398" i="1"/>
  <c r="D397" i="1"/>
  <c r="D396" i="1"/>
  <c r="D395" i="1"/>
  <c r="D394" i="1"/>
  <c r="D393" i="1"/>
  <c r="D392" i="1"/>
  <c r="A413" i="5" s="1"/>
  <c r="D391" i="1"/>
  <c r="A412" i="5" s="1"/>
  <c r="D390" i="1"/>
  <c r="A406" i="3" s="1"/>
  <c r="D389" i="1"/>
  <c r="D388" i="1"/>
  <c r="A409" i="5" s="1"/>
  <c r="D387" i="1"/>
  <c r="A408" i="5" s="1"/>
  <c r="D386" i="1"/>
  <c r="D385" i="1"/>
  <c r="D384" i="1"/>
  <c r="A390" i="3" s="1"/>
  <c r="D383" i="1"/>
  <c r="A404" i="5" s="1"/>
  <c r="D382" i="1"/>
  <c r="A383" i="5" s="1"/>
  <c r="D381" i="1"/>
  <c r="D380" i="1"/>
  <c r="A368" i="3" s="1"/>
  <c r="D379" i="1"/>
  <c r="A395" i="3" s="1"/>
  <c r="D378" i="1"/>
  <c r="A399" i="5" s="1"/>
  <c r="D377" i="1"/>
  <c r="A398" i="5" s="1"/>
  <c r="D376" i="1"/>
  <c r="D375" i="1"/>
  <c r="A391" i="3" s="1"/>
  <c r="D374" i="1"/>
  <c r="D373" i="1"/>
  <c r="D372" i="1"/>
  <c r="D371" i="1"/>
  <c r="D370" i="1"/>
  <c r="D369" i="1"/>
  <c r="A385" i="3" s="1"/>
  <c r="D368" i="1"/>
  <c r="A389" i="5" s="1"/>
  <c r="D367" i="1"/>
  <c r="A388" i="5" s="1"/>
  <c r="D366" i="1"/>
  <c r="A382" i="3" s="1"/>
  <c r="D365" i="1"/>
  <c r="A386" i="5" s="1"/>
  <c r="D364" i="1"/>
  <c r="D363" i="1"/>
  <c r="A384" i="5" s="1"/>
  <c r="D362" i="1"/>
  <c r="D361" i="1"/>
  <c r="A377" i="3" s="1"/>
  <c r="D360" i="1"/>
  <c r="D359" i="1"/>
  <c r="A375" i="3" s="1"/>
  <c r="D358" i="1"/>
  <c r="A379" i="5" s="1"/>
  <c r="D357" i="1"/>
  <c r="D356" i="1"/>
  <c r="D355" i="1"/>
  <c r="D354" i="1"/>
  <c r="A375" i="5" s="1"/>
  <c r="D353" i="1"/>
  <c r="A374" i="5" s="1"/>
  <c r="D352" i="1"/>
  <c r="A398" i="3" s="1"/>
  <c r="D351" i="1"/>
  <c r="D350" i="1"/>
  <c r="D349" i="1"/>
  <c r="D348" i="1"/>
  <c r="D347" i="1"/>
  <c r="D346" i="1"/>
  <c r="D345" i="1"/>
  <c r="A361" i="3" s="1"/>
  <c r="D344" i="1"/>
  <c r="A360" i="3" s="1"/>
  <c r="D343" i="1"/>
  <c r="A364" i="5" s="1"/>
  <c r="D342" i="1"/>
  <c r="A358" i="3" s="1"/>
  <c r="D341" i="1"/>
  <c r="A357" i="3" s="1"/>
  <c r="D340" i="1"/>
  <c r="A356" i="3" s="1"/>
  <c r="D339" i="1"/>
  <c r="D338" i="1"/>
  <c r="D337" i="1"/>
  <c r="A358" i="5" s="1"/>
  <c r="D336" i="1"/>
  <c r="A356" i="5" s="1"/>
  <c r="D335" i="1"/>
  <c r="D334" i="1"/>
  <c r="A354" i="5" s="1"/>
  <c r="D333" i="1"/>
  <c r="A353" i="5" s="1"/>
  <c r="D332" i="1"/>
  <c r="A348" i="3" s="1"/>
  <c r="D331" i="1"/>
  <c r="D330" i="1"/>
  <c r="A350" i="5" s="1"/>
  <c r="D329" i="1"/>
  <c r="A345" i="3" s="1"/>
  <c r="D328" i="1"/>
  <c r="D327" i="1"/>
  <c r="D326" i="1"/>
  <c r="D325" i="1"/>
  <c r="D324" i="1"/>
  <c r="D323" i="1"/>
  <c r="D322" i="1"/>
  <c r="D321" i="1"/>
  <c r="A337" i="3" s="1"/>
  <c r="D320" i="1"/>
  <c r="A340" i="5" s="1"/>
  <c r="D319" i="1"/>
  <c r="D318" i="1"/>
  <c r="D317" i="1"/>
  <c r="A337" i="5" s="1"/>
  <c r="D316" i="1"/>
  <c r="D315" i="1"/>
  <c r="D314" i="1"/>
  <c r="D313" i="1"/>
  <c r="D312" i="1"/>
  <c r="A332" i="5" s="1"/>
  <c r="D311" i="1"/>
  <c r="A327" i="3" s="1"/>
  <c r="D310" i="1"/>
  <c r="A330" i="5" s="1"/>
  <c r="D309" i="1"/>
  <c r="A329" i="5" s="1"/>
  <c r="D308" i="1"/>
  <c r="A328" i="5" s="1"/>
  <c r="D307" i="1"/>
  <c r="A327" i="5" s="1"/>
  <c r="D306" i="1"/>
  <c r="A322" i="3" s="1"/>
  <c r="D305" i="1"/>
  <c r="D304" i="1"/>
  <c r="D303" i="1"/>
  <c r="D302" i="1"/>
  <c r="D301" i="1"/>
  <c r="D300" i="1"/>
  <c r="D299" i="1"/>
  <c r="D298" i="1"/>
  <c r="D297" i="1"/>
  <c r="D296" i="1"/>
  <c r="A312" i="3" s="1"/>
  <c r="D295" i="1"/>
  <c r="A307" i="3" s="1"/>
  <c r="D294" i="1"/>
  <c r="A310" i="3" s="1"/>
  <c r="D293" i="1"/>
  <c r="D292" i="1"/>
  <c r="A312" i="5" s="1"/>
  <c r="D291" i="1"/>
  <c r="A306" i="3" s="1"/>
  <c r="D290" i="1"/>
  <c r="D289" i="1"/>
  <c r="A309" i="5" s="1"/>
  <c r="D288" i="1"/>
  <c r="D287" i="1"/>
  <c r="A307" i="5" s="1"/>
  <c r="D286" i="1"/>
  <c r="A306" i="5" s="1"/>
  <c r="D285" i="1"/>
  <c r="D284" i="1"/>
  <c r="D283" i="1"/>
  <c r="A303" i="5" s="1"/>
  <c r="D282" i="1"/>
  <c r="A298" i="3" s="1"/>
  <c r="D281" i="1"/>
  <c r="A297" i="3" s="1"/>
  <c r="D280" i="1"/>
  <c r="A296" i="3" s="1"/>
  <c r="D279" i="1"/>
  <c r="D278" i="1"/>
  <c r="D277" i="1"/>
  <c r="A293" i="3" s="1"/>
  <c r="D276" i="1"/>
  <c r="D275" i="1"/>
  <c r="D274" i="1"/>
  <c r="D273" i="1"/>
  <c r="A292" i="5" s="1"/>
  <c r="D272" i="1"/>
  <c r="A288" i="5" s="1"/>
  <c r="D271" i="1"/>
  <c r="A287" i="3" s="1"/>
  <c r="D270" i="1"/>
  <c r="D269" i="1"/>
  <c r="A342" i="3" s="1"/>
  <c r="D268" i="1"/>
  <c r="A287" i="5" s="1"/>
  <c r="D267" i="1"/>
  <c r="A283" i="3" s="1"/>
  <c r="D266" i="1"/>
  <c r="D265" i="1"/>
  <c r="A281" i="3" s="1"/>
  <c r="D264" i="1"/>
  <c r="A280" i="3" s="1"/>
  <c r="D263" i="1"/>
  <c r="A282" i="5" s="1"/>
  <c r="D262" i="1"/>
  <c r="A281" i="5" s="1"/>
  <c r="D261" i="1"/>
  <c r="A277" i="3" s="1"/>
  <c r="D260" i="1"/>
  <c r="A276" i="3" s="1"/>
  <c r="D259" i="1"/>
  <c r="D258" i="1"/>
  <c r="D257" i="1"/>
  <c r="A276" i="5" s="1"/>
  <c r="D256" i="1"/>
  <c r="D255" i="1"/>
  <c r="D254" i="1"/>
  <c r="D253" i="1"/>
  <c r="D252" i="1"/>
  <c r="A268" i="3" s="1"/>
  <c r="D251" i="1"/>
  <c r="D250" i="1"/>
  <c r="D249" i="1"/>
  <c r="D248" i="1"/>
  <c r="D247" i="1"/>
  <c r="D246" i="1"/>
  <c r="A265" i="5" s="1"/>
  <c r="D245" i="1"/>
  <c r="A261" i="3" s="1"/>
  <c r="D244" i="1"/>
  <c r="A263" i="5" s="1"/>
  <c r="D243" i="1"/>
  <c r="D242" i="1"/>
  <c r="D241" i="1"/>
  <c r="A260" i="5" s="1"/>
  <c r="D240" i="1"/>
  <c r="A256" i="3" s="1"/>
  <c r="D239" i="1"/>
  <c r="A255" i="3" s="1"/>
  <c r="D238" i="1"/>
  <c r="A257" i="5" s="1"/>
  <c r="D237" i="1"/>
  <c r="A256" i="5" s="1"/>
  <c r="D236" i="1"/>
  <c r="A254" i="5" s="1"/>
  <c r="D235" i="1"/>
  <c r="A251" i="3" s="1"/>
  <c r="D234" i="1"/>
  <c r="A252" i="5" s="1"/>
  <c r="D233" i="1"/>
  <c r="D232" i="1"/>
  <c r="A250" i="5" s="1"/>
  <c r="D231" i="1"/>
  <c r="D230" i="1"/>
  <c r="D229" i="1"/>
  <c r="D228" i="1"/>
  <c r="D227" i="1"/>
  <c r="A245" i="5" s="1"/>
  <c r="D226" i="1"/>
  <c r="D225" i="1"/>
  <c r="D224" i="1"/>
  <c r="D223" i="1"/>
  <c r="A241" i="5" s="1"/>
  <c r="D222" i="1"/>
  <c r="A240" i="5" s="1"/>
  <c r="D221" i="1"/>
  <c r="D220" i="1"/>
  <c r="D219" i="1"/>
  <c r="A235" i="3" s="1"/>
  <c r="D218" i="1"/>
  <c r="D217" i="1"/>
  <c r="A235" i="5" s="1"/>
  <c r="D216" i="1"/>
  <c r="D215" i="1"/>
  <c r="A233" i="5" s="1"/>
  <c r="D214" i="1"/>
  <c r="A215" i="5" s="1"/>
  <c r="D213" i="1"/>
  <c r="D212" i="1"/>
  <c r="A230" i="5" s="1"/>
  <c r="D211" i="1"/>
  <c r="D210" i="1"/>
  <c r="D209" i="1"/>
  <c r="D208" i="1"/>
  <c r="D207" i="1"/>
  <c r="A225" i="5" s="1"/>
  <c r="D206" i="1"/>
  <c r="D205" i="1"/>
  <c r="D204" i="1"/>
  <c r="D203" i="1"/>
  <c r="D202" i="1"/>
  <c r="D201" i="1"/>
  <c r="D200" i="1"/>
  <c r="A204" i="5" s="1"/>
  <c r="D199" i="1"/>
  <c r="D198" i="1"/>
  <c r="A216" i="5" s="1"/>
  <c r="D197" i="1"/>
  <c r="D196" i="1"/>
  <c r="D195" i="1"/>
  <c r="D194" i="1"/>
  <c r="D193" i="1"/>
  <c r="A211" i="5" s="1"/>
  <c r="D192" i="1"/>
  <c r="A208" i="3" s="1"/>
  <c r="D191" i="1"/>
  <c r="A207" i="3" s="1"/>
  <c r="D190" i="1"/>
  <c r="D189" i="1"/>
  <c r="A205" i="3" s="1"/>
  <c r="D188" i="1"/>
  <c r="A206" i="5" s="1"/>
  <c r="D187" i="1"/>
  <c r="A203" i="3" s="1"/>
  <c r="D186" i="1"/>
  <c r="D185" i="1"/>
  <c r="D184" i="1"/>
  <c r="A200" i="3" s="1"/>
  <c r="D183" i="1"/>
  <c r="D182" i="1"/>
  <c r="D181" i="1"/>
  <c r="A199" i="5" s="1"/>
  <c r="D180" i="1"/>
  <c r="D179" i="1"/>
  <c r="D178" i="1"/>
  <c r="D177" i="1"/>
  <c r="D176" i="1"/>
  <c r="A194" i="5" s="1"/>
  <c r="D175" i="1"/>
  <c r="D174" i="1"/>
  <c r="D173" i="1"/>
  <c r="D172" i="1"/>
  <c r="A188" i="3" s="1"/>
  <c r="D171" i="1"/>
  <c r="D170" i="1"/>
  <c r="D169" i="1"/>
  <c r="A246" i="5" s="1"/>
  <c r="D168" i="1"/>
  <c r="A232" i="5" s="1"/>
  <c r="D167" i="1"/>
  <c r="A183" i="3" s="1"/>
  <c r="D166" i="1"/>
  <c r="D165" i="1"/>
  <c r="D164" i="1"/>
  <c r="A181" i="5" s="1"/>
  <c r="D163" i="1"/>
  <c r="D162" i="1"/>
  <c r="A178" i="3" s="1"/>
  <c r="D161" i="1"/>
  <c r="A177" i="3" s="1"/>
  <c r="D160" i="1"/>
  <c r="D159" i="1"/>
  <c r="D158" i="1"/>
  <c r="D157" i="1"/>
  <c r="D156" i="1"/>
  <c r="D155" i="1"/>
  <c r="D154" i="1"/>
  <c r="D153" i="1"/>
  <c r="D152" i="1"/>
  <c r="A169" i="5" s="1"/>
  <c r="D151" i="1"/>
  <c r="D150" i="1"/>
  <c r="A167" i="5" s="1"/>
  <c r="D149" i="1"/>
  <c r="A166" i="5" s="1"/>
  <c r="D148" i="1"/>
  <c r="A164" i="3" s="1"/>
  <c r="D147" i="1"/>
  <c r="A163" i="3" s="1"/>
  <c r="D146" i="1"/>
  <c r="D145" i="1"/>
  <c r="D144" i="1"/>
  <c r="A160" i="3" s="1"/>
  <c r="D143" i="1"/>
  <c r="A159" i="5" s="1"/>
  <c r="D142" i="1"/>
  <c r="D141" i="1"/>
  <c r="A157" i="3" s="1"/>
  <c r="D140" i="1"/>
  <c r="D139" i="1"/>
  <c r="D138" i="1"/>
  <c r="D137" i="1"/>
  <c r="A153" i="5" s="1"/>
  <c r="D136" i="1"/>
  <c r="A152" i="3" s="1"/>
  <c r="D135" i="1"/>
  <c r="D134" i="1"/>
  <c r="D133" i="1"/>
  <c r="D132" i="1"/>
  <c r="D131" i="1"/>
  <c r="D130" i="1"/>
  <c r="D129" i="1"/>
  <c r="D128" i="1"/>
  <c r="D127" i="1"/>
  <c r="D126" i="1"/>
  <c r="A142" i="3" s="1"/>
  <c r="D125" i="1"/>
  <c r="A141" i="5" s="1"/>
  <c r="D124" i="1"/>
  <c r="A39" i="5" s="1"/>
  <c r="D123" i="1"/>
  <c r="D122" i="1"/>
  <c r="D121" i="1"/>
  <c r="A137" i="3" s="1"/>
  <c r="D120" i="1"/>
  <c r="D119" i="1"/>
  <c r="A34" i="5" s="1"/>
  <c r="D118" i="1"/>
  <c r="D117" i="1"/>
  <c r="A133" i="3" s="1"/>
  <c r="D116" i="1"/>
  <c r="D115" i="1"/>
  <c r="D114" i="1"/>
  <c r="A130" i="5" s="1"/>
  <c r="D113" i="1"/>
  <c r="D112" i="1"/>
  <c r="A128" i="3" s="1"/>
  <c r="D111" i="1"/>
  <c r="A127" i="5" s="1"/>
  <c r="D110" i="1"/>
  <c r="D109" i="1"/>
  <c r="D108" i="1"/>
  <c r="D107" i="1"/>
  <c r="D106" i="1"/>
  <c r="D105" i="1"/>
  <c r="D104" i="1"/>
  <c r="A120" i="5" s="1"/>
  <c r="D103" i="1"/>
  <c r="A119" i="5" s="1"/>
  <c r="D102" i="1"/>
  <c r="D101" i="1"/>
  <c r="A117" i="3" s="1"/>
  <c r="D100" i="1"/>
  <c r="A116" i="3" s="1"/>
  <c r="D99" i="1"/>
  <c r="A146" i="5" s="1"/>
  <c r="D98" i="1"/>
  <c r="D97" i="1"/>
  <c r="D96" i="1"/>
  <c r="D95" i="1"/>
  <c r="A111" i="3" s="1"/>
  <c r="D94" i="1"/>
  <c r="D93" i="1"/>
  <c r="A109" i="5" s="1"/>
  <c r="D92" i="1"/>
  <c r="A108" i="5" s="1"/>
  <c r="D91" i="1"/>
  <c r="D90" i="1"/>
  <c r="A106" i="3" s="1"/>
  <c r="D89" i="1"/>
  <c r="A105" i="5" s="1"/>
  <c r="D88" i="1"/>
  <c r="A104" i="5" s="1"/>
  <c r="D87" i="1"/>
  <c r="A103" i="5" s="1"/>
  <c r="D86" i="1"/>
  <c r="D85" i="1"/>
  <c r="D84" i="1"/>
  <c r="D83" i="1"/>
  <c r="D82" i="1"/>
  <c r="D81" i="1"/>
  <c r="D80" i="1"/>
  <c r="A96" i="3" s="1"/>
  <c r="D79" i="1"/>
  <c r="D78" i="1"/>
  <c r="A94" i="5" s="1"/>
  <c r="D77" i="1"/>
  <c r="A93" i="5" s="1"/>
  <c r="D76" i="1"/>
  <c r="D75" i="1"/>
  <c r="D74" i="1"/>
  <c r="D73" i="1"/>
  <c r="A89" i="5" s="1"/>
  <c r="D72" i="1"/>
  <c r="A88" i="3" s="1"/>
  <c r="D71" i="1"/>
  <c r="A87" i="3" s="1"/>
  <c r="D70" i="1"/>
  <c r="D69" i="1"/>
  <c r="A85" i="5" s="1"/>
  <c r="D68" i="1"/>
  <c r="A84" i="5" s="1"/>
  <c r="D67" i="1"/>
  <c r="D66" i="1"/>
  <c r="A82" i="3" s="1"/>
  <c r="D65" i="1"/>
  <c r="D64" i="1"/>
  <c r="A80" i="5" s="1"/>
  <c r="D63" i="1"/>
  <c r="A79" i="5" s="1"/>
  <c r="D62" i="1"/>
  <c r="D61" i="1"/>
  <c r="D60" i="1"/>
  <c r="A76" i="5" s="1"/>
  <c r="D59" i="1"/>
  <c r="D58" i="1"/>
  <c r="D57" i="1"/>
  <c r="D56" i="1"/>
  <c r="A72" i="3" s="1"/>
  <c r="D55" i="1"/>
  <c r="D54" i="1"/>
  <c r="A70" i="3" s="1"/>
  <c r="D53" i="1"/>
  <c r="A69" i="5" s="1"/>
  <c r="D52" i="1"/>
  <c r="A68" i="5" s="1"/>
  <c r="D51" i="1"/>
  <c r="A134" i="3" s="1"/>
  <c r="D50" i="1"/>
  <c r="D49" i="1"/>
  <c r="D48" i="1"/>
  <c r="D47" i="1"/>
  <c r="A63" i="5" s="1"/>
  <c r="D46" i="1"/>
  <c r="D45" i="1"/>
  <c r="A61" i="3" s="1"/>
  <c r="D44" i="1"/>
  <c r="A60" i="3" s="1"/>
  <c r="D43" i="1"/>
  <c r="D42" i="1"/>
  <c r="A58" i="5" s="1"/>
  <c r="D41" i="1"/>
  <c r="D40" i="1"/>
  <c r="A56" i="3" s="1"/>
  <c r="D39" i="1"/>
  <c r="A55" i="3" s="1"/>
  <c r="D38" i="1"/>
  <c r="D37" i="1"/>
  <c r="D36" i="1"/>
  <c r="D35" i="1"/>
  <c r="D34" i="1"/>
  <c r="D33" i="1"/>
  <c r="A49" i="5" s="1"/>
  <c r="D32" i="1"/>
  <c r="A48" i="5" s="1"/>
  <c r="D31" i="1"/>
  <c r="A47" i="5" s="1"/>
  <c r="D30" i="1"/>
  <c r="A46" i="3" s="1"/>
  <c r="D29" i="1"/>
  <c r="D28" i="1"/>
  <c r="A44" i="5" s="1"/>
  <c r="D27" i="1"/>
  <c r="A43" i="5" s="1"/>
  <c r="D26" i="1"/>
  <c r="D25" i="1"/>
  <c r="D24" i="1"/>
  <c r="A40" i="3" s="1"/>
  <c r="D23" i="1"/>
  <c r="A115" i="5" s="1"/>
  <c r="D22" i="1"/>
  <c r="D21" i="1"/>
  <c r="D20" i="1"/>
  <c r="A36" i="3" s="1"/>
  <c r="D19" i="1"/>
  <c r="D18" i="1"/>
  <c r="D17" i="1"/>
  <c r="A33" i="5" s="1"/>
  <c r="D16" i="1"/>
  <c r="D15" i="1"/>
  <c r="A31" i="3" s="1"/>
  <c r="D14" i="1"/>
  <c r="D13" i="1"/>
  <c r="D12" i="1"/>
  <c r="D11" i="1"/>
  <c r="D10" i="1"/>
  <c r="D9" i="1"/>
  <c r="D8" i="1"/>
  <c r="D7" i="1"/>
  <c r="D6" i="1"/>
  <c r="A22" i="3" s="1"/>
  <c r="D5" i="1"/>
  <c r="A21" i="3" s="1"/>
  <c r="D4" i="1"/>
  <c r="A20" i="5" s="1"/>
  <c r="D3" i="1"/>
  <c r="A19" i="5" s="1"/>
  <c r="D2" i="1"/>
  <c r="M17" i="9"/>
  <c r="M18" i="9"/>
  <c r="M19" i="9"/>
  <c r="M20" i="9"/>
  <c r="M21" i="9"/>
  <c r="M22"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B42" i="9"/>
  <c r="C42" i="9"/>
  <c r="D42" i="9"/>
  <c r="E42" i="9"/>
  <c r="F42" i="9"/>
  <c r="B43" i="9"/>
  <c r="C43" i="9"/>
  <c r="D43" i="9"/>
  <c r="E43" i="9"/>
  <c r="F43" i="9"/>
  <c r="B44" i="9"/>
  <c r="C44" i="9"/>
  <c r="D44" i="9"/>
  <c r="E44" i="9"/>
  <c r="F44" i="9"/>
  <c r="B45" i="9"/>
  <c r="C45" i="9"/>
  <c r="D45" i="9"/>
  <c r="E45" i="9"/>
  <c r="F45" i="9"/>
  <c r="C17" i="9"/>
  <c r="D17" i="9"/>
  <c r="E17" i="9"/>
  <c r="F17" i="9"/>
  <c r="C18" i="9"/>
  <c r="D18" i="9"/>
  <c r="E18" i="9"/>
  <c r="F18" i="9"/>
  <c r="C19" i="9"/>
  <c r="D19" i="9"/>
  <c r="E19" i="9"/>
  <c r="F19" i="9"/>
  <c r="C20" i="9"/>
  <c r="D20" i="9"/>
  <c r="E20" i="9"/>
  <c r="F20" i="9"/>
  <c r="C21" i="9"/>
  <c r="D21" i="9"/>
  <c r="E21" i="9"/>
  <c r="F21" i="9"/>
  <c r="C22" i="9"/>
  <c r="D22" i="9"/>
  <c r="E22" i="9"/>
  <c r="F22" i="9"/>
  <c r="C1" i="12"/>
  <c r="F18" i="5"/>
  <c r="F19" i="5"/>
  <c r="F20" i="5"/>
  <c r="F21" i="5"/>
  <c r="F22" i="5"/>
  <c r="F23" i="5"/>
  <c r="F24" i="5"/>
  <c r="F25" i="5"/>
  <c r="F26" i="5"/>
  <c r="F27" i="5"/>
  <c r="F28" i="5"/>
  <c r="F112" i="5"/>
  <c r="F30" i="5"/>
  <c r="F31" i="5"/>
  <c r="F32" i="5"/>
  <c r="F33" i="5"/>
  <c r="F114" i="5"/>
  <c r="F35" i="5"/>
  <c r="F36" i="5"/>
  <c r="F37" i="5"/>
  <c r="F38" i="5"/>
  <c r="F115" i="5"/>
  <c r="F40" i="5"/>
  <c r="F41" i="5"/>
  <c r="F42" i="5"/>
  <c r="F43" i="5"/>
  <c r="F44" i="5"/>
  <c r="F45" i="5"/>
  <c r="F46" i="5"/>
  <c r="F47" i="5"/>
  <c r="F48" i="5"/>
  <c r="F49" i="5"/>
  <c r="F50" i="5"/>
  <c r="F51" i="5"/>
  <c r="F52" i="5"/>
  <c r="F53" i="5"/>
  <c r="F54" i="5"/>
  <c r="F55" i="5"/>
  <c r="F56" i="5"/>
  <c r="F57" i="5"/>
  <c r="F58" i="5"/>
  <c r="F59" i="5"/>
  <c r="F60" i="5"/>
  <c r="F61" i="5"/>
  <c r="F62" i="5"/>
  <c r="F63" i="5"/>
  <c r="F64" i="5"/>
  <c r="F132" i="5"/>
  <c r="F66" i="5"/>
  <c r="F134" i="5"/>
  <c r="F68" i="5"/>
  <c r="F69" i="5"/>
  <c r="F70" i="5"/>
  <c r="F71" i="5"/>
  <c r="F72" i="5"/>
  <c r="F73" i="5"/>
  <c r="F74" i="5"/>
  <c r="F75" i="5"/>
  <c r="F76" i="5"/>
  <c r="F77" i="5"/>
  <c r="F78" i="5"/>
  <c r="F79" i="5"/>
  <c r="F80" i="5"/>
  <c r="F81" i="5"/>
  <c r="F82" i="5"/>
  <c r="F83" i="5"/>
  <c r="F84" i="5"/>
  <c r="F85" i="5"/>
  <c r="F86" i="5"/>
  <c r="F87" i="5"/>
  <c r="F88" i="5"/>
  <c r="F89" i="5"/>
  <c r="F90" i="5"/>
  <c r="F91" i="5"/>
  <c r="F92" i="5"/>
  <c r="F93" i="5"/>
  <c r="F94" i="5"/>
  <c r="F135" i="5"/>
  <c r="F96" i="5"/>
  <c r="F97" i="5"/>
  <c r="F98" i="5"/>
  <c r="F99" i="5"/>
  <c r="F100" i="5"/>
  <c r="F101" i="5"/>
  <c r="F102" i="5"/>
  <c r="F103" i="5"/>
  <c r="F104" i="5"/>
  <c r="F105" i="5"/>
  <c r="F106" i="5"/>
  <c r="F107" i="5"/>
  <c r="F108" i="5"/>
  <c r="F109" i="5"/>
  <c r="F110" i="5"/>
  <c r="F111" i="5"/>
  <c r="F140" i="5"/>
  <c r="F113" i="5"/>
  <c r="F145" i="5"/>
  <c r="F146" i="5"/>
  <c r="F116" i="5"/>
  <c r="F117" i="5"/>
  <c r="F118" i="5"/>
  <c r="F119" i="5"/>
  <c r="F120" i="5"/>
  <c r="F121" i="5"/>
  <c r="F122" i="5"/>
  <c r="F123" i="5"/>
  <c r="F124" i="5"/>
  <c r="F125" i="5"/>
  <c r="F126" i="5"/>
  <c r="F127" i="5"/>
  <c r="F128" i="5"/>
  <c r="F129" i="5"/>
  <c r="F130" i="5"/>
  <c r="F131" i="5"/>
  <c r="F147" i="5"/>
  <c r="F133" i="5"/>
  <c r="F29" i="5"/>
  <c r="F34" i="5"/>
  <c r="F136" i="5"/>
  <c r="F137" i="5"/>
  <c r="F138" i="5"/>
  <c r="F139" i="5"/>
  <c r="F39" i="5"/>
  <c r="F141" i="5"/>
  <c r="F142" i="5"/>
  <c r="F143" i="5"/>
  <c r="F144" i="5"/>
  <c r="F65" i="5"/>
  <c r="F67" i="5"/>
  <c r="F95"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4" i="5"/>
  <c r="F183" i="5"/>
  <c r="F185" i="5"/>
  <c r="F232" i="5"/>
  <c r="F246" i="5"/>
  <c r="F248" i="5"/>
  <c r="F186" i="5"/>
  <c r="F190" i="5"/>
  <c r="F191" i="5"/>
  <c r="F187" i="5"/>
  <c r="F193" i="5"/>
  <c r="F194" i="5"/>
  <c r="F195" i="5"/>
  <c r="F196" i="5"/>
  <c r="F197" i="5"/>
  <c r="F198" i="5"/>
  <c r="F199" i="5"/>
  <c r="F200" i="5"/>
  <c r="F201" i="5"/>
  <c r="F202" i="5"/>
  <c r="F203" i="5"/>
  <c r="F188" i="5"/>
  <c r="F205" i="5"/>
  <c r="F206" i="5"/>
  <c r="F207" i="5"/>
  <c r="F208" i="5"/>
  <c r="F209" i="5"/>
  <c r="F210" i="5"/>
  <c r="F211" i="5"/>
  <c r="F189" i="5"/>
  <c r="F213" i="5"/>
  <c r="F214" i="5"/>
  <c r="F192" i="5"/>
  <c r="F216" i="5"/>
  <c r="F212" i="5"/>
  <c r="F204" i="5"/>
  <c r="F219" i="5"/>
  <c r="F220" i="5"/>
  <c r="F221" i="5"/>
  <c r="F222" i="5"/>
  <c r="F223" i="5"/>
  <c r="F224" i="5"/>
  <c r="F225" i="5"/>
  <c r="F226" i="5"/>
  <c r="F227" i="5"/>
  <c r="F228" i="5"/>
  <c r="F229" i="5"/>
  <c r="F230" i="5"/>
  <c r="F231" i="5"/>
  <c r="F215" i="5"/>
  <c r="F233" i="5"/>
  <c r="F234" i="5"/>
  <c r="F235" i="5"/>
  <c r="F236" i="5"/>
  <c r="F237" i="5"/>
  <c r="F238" i="5"/>
  <c r="F239" i="5"/>
  <c r="F240" i="5"/>
  <c r="F241" i="5"/>
  <c r="F242" i="5"/>
  <c r="F243" i="5"/>
  <c r="F244" i="5"/>
  <c r="F245" i="5"/>
  <c r="F217" i="5"/>
  <c r="F247" i="5"/>
  <c r="F218" i="5"/>
  <c r="F249" i="5"/>
  <c r="F250" i="5"/>
  <c r="F251" i="5"/>
  <c r="F252" i="5"/>
  <c r="F255" i="5"/>
  <c r="F253" i="5"/>
  <c r="F254"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9" i="5"/>
  <c r="F286" i="5"/>
  <c r="F287" i="5"/>
  <c r="F346" i="5"/>
  <c r="F290" i="5"/>
  <c r="F291" i="5"/>
  <c r="F288" i="5"/>
  <c r="F292" i="5"/>
  <c r="F294" i="5"/>
  <c r="F295" i="5"/>
  <c r="F296" i="5"/>
  <c r="F297" i="5"/>
  <c r="F298" i="5"/>
  <c r="F299" i="5"/>
  <c r="F300" i="5"/>
  <c r="F301" i="5"/>
  <c r="F302" i="5"/>
  <c r="F303" i="5"/>
  <c r="F304" i="5"/>
  <c r="F305" i="5"/>
  <c r="F306" i="5"/>
  <c r="F307" i="5"/>
  <c r="F308" i="5"/>
  <c r="F309" i="5"/>
  <c r="F293" i="5"/>
  <c r="F310" i="5"/>
  <c r="F312" i="5"/>
  <c r="F313" i="5"/>
  <c r="F314" i="5"/>
  <c r="F311" i="5"/>
  <c r="F316" i="5"/>
  <c r="F317" i="5"/>
  <c r="F318" i="5"/>
  <c r="F315" i="5"/>
  <c r="F319" i="5"/>
  <c r="F321" i="5"/>
  <c r="F322" i="5"/>
  <c r="F323" i="5"/>
  <c r="F324" i="5"/>
  <c r="F325" i="5"/>
  <c r="F326" i="5"/>
  <c r="F327" i="5"/>
  <c r="F328" i="5"/>
  <c r="F329" i="5"/>
  <c r="F330" i="5"/>
  <c r="F331" i="5"/>
  <c r="F332" i="5"/>
  <c r="F333" i="5"/>
  <c r="F334" i="5"/>
  <c r="F335" i="5"/>
  <c r="F320" i="5"/>
  <c r="F337" i="5"/>
  <c r="F338" i="5"/>
  <c r="F339" i="5"/>
  <c r="F340" i="5"/>
  <c r="F341" i="5"/>
  <c r="F342" i="5"/>
  <c r="F343" i="5"/>
  <c r="F344" i="5"/>
  <c r="F345" i="5"/>
  <c r="F336" i="5"/>
  <c r="F347" i="5"/>
  <c r="F348" i="5"/>
  <c r="F349" i="5"/>
  <c r="F350" i="5"/>
  <c r="F351" i="5"/>
  <c r="F352" i="5"/>
  <c r="F357" i="5"/>
  <c r="F353" i="5"/>
  <c r="F354" i="5"/>
  <c r="F355" i="5"/>
  <c r="F356" i="5"/>
  <c r="F358" i="5"/>
  <c r="F401" i="5"/>
  <c r="F360" i="5"/>
  <c r="F361" i="5"/>
  <c r="F362" i="5"/>
  <c r="F363" i="5"/>
  <c r="F364" i="5"/>
  <c r="F365" i="5"/>
  <c r="F366" i="5"/>
  <c r="F367" i="5"/>
  <c r="F368" i="5"/>
  <c r="F369" i="5"/>
  <c r="F370" i="5"/>
  <c r="F371" i="5"/>
  <c r="F372" i="5"/>
  <c r="F403" i="5"/>
  <c r="F374" i="5"/>
  <c r="F375" i="5"/>
  <c r="F376" i="5"/>
  <c r="F377" i="5"/>
  <c r="F378" i="5"/>
  <c r="F379" i="5"/>
  <c r="F380" i="5"/>
  <c r="F381" i="5"/>
  <c r="F382" i="5"/>
  <c r="F405" i="5"/>
  <c r="F384" i="5"/>
  <c r="F385" i="5"/>
  <c r="F386" i="5"/>
  <c r="F387" i="5"/>
  <c r="F388" i="5"/>
  <c r="F389" i="5"/>
  <c r="F390" i="5"/>
  <c r="F391" i="5"/>
  <c r="F392" i="5"/>
  <c r="F393" i="5"/>
  <c r="F394" i="5"/>
  <c r="F359" i="5"/>
  <c r="F396" i="5"/>
  <c r="F397" i="5"/>
  <c r="F398" i="5"/>
  <c r="F399" i="5"/>
  <c r="F400" i="5"/>
  <c r="F373" i="5"/>
  <c r="F402" i="5"/>
  <c r="F383" i="5"/>
  <c r="F404" i="5"/>
  <c r="F395" i="5"/>
  <c r="F406" i="5"/>
  <c r="F407" i="5"/>
  <c r="F408" i="5"/>
  <c r="F409" i="5"/>
  <c r="F414" i="5"/>
  <c r="F410" i="5"/>
  <c r="F411" i="5"/>
  <c r="F412" i="5"/>
  <c r="F413" i="5"/>
  <c r="F423" i="5"/>
  <c r="F415" i="5"/>
  <c r="F417" i="5"/>
  <c r="F418" i="5"/>
  <c r="F416" i="5"/>
  <c r="F420" i="5"/>
  <c r="F419" i="5"/>
  <c r="F422" i="5"/>
  <c r="F421" i="5"/>
  <c r="F424" i="5"/>
  <c r="F425" i="5"/>
  <c r="F426" i="5"/>
  <c r="F427" i="5"/>
  <c r="F428" i="5"/>
  <c r="F429" i="5"/>
  <c r="F430" i="5"/>
  <c r="F431" i="5"/>
  <c r="F432" i="5"/>
  <c r="F433" i="5"/>
  <c r="F434" i="5"/>
  <c r="F435" i="5"/>
  <c r="F436" i="5"/>
  <c r="F437" i="5"/>
  <c r="F438" i="5"/>
  <c r="F439" i="5"/>
  <c r="F440" i="5"/>
  <c r="F441" i="5"/>
  <c r="F442" i="5"/>
  <c r="F443" i="5"/>
  <c r="F452" i="5"/>
  <c r="F444" i="5"/>
  <c r="F446" i="5"/>
  <c r="F447" i="5"/>
  <c r="F448" i="5"/>
  <c r="F449" i="5"/>
  <c r="F450" i="5"/>
  <c r="F451" i="5"/>
  <c r="F445"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7" i="5"/>
  <c r="F481" i="5"/>
  <c r="F482" i="5"/>
  <c r="F483" i="5"/>
  <c r="F484" i="5"/>
  <c r="F485" i="5"/>
  <c r="F486"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23" i="5"/>
  <c r="F520" i="5"/>
  <c r="F521" i="5"/>
  <c r="F522" i="5"/>
  <c r="F519" i="5"/>
  <c r="F531" i="5"/>
  <c r="F524" i="5"/>
  <c r="F525" i="5"/>
  <c r="F526" i="5"/>
  <c r="F527" i="5"/>
  <c r="F528" i="5"/>
  <c r="F529" i="5"/>
  <c r="F530" i="5"/>
  <c r="F532" i="5"/>
  <c r="F533" i="5"/>
  <c r="F534" i="5"/>
  <c r="F535" i="5"/>
  <c r="F536" i="5"/>
  <c r="F537" i="5"/>
  <c r="F538" i="5"/>
  <c r="F539" i="5"/>
  <c r="F540" i="5"/>
  <c r="F541" i="5"/>
  <c r="F542" i="5"/>
  <c r="F543" i="5"/>
  <c r="F544" i="5"/>
  <c r="F545" i="5"/>
  <c r="F546" i="5"/>
  <c r="F547" i="5"/>
  <c r="F548" i="5"/>
  <c r="F549" i="5"/>
  <c r="F550" i="5"/>
  <c r="F551" i="5"/>
  <c r="F552" i="5"/>
  <c r="F553" i="5"/>
  <c r="F554" i="5"/>
  <c r="F563" i="5"/>
  <c r="F555" i="5"/>
  <c r="F556" i="5"/>
  <c r="F557" i="5"/>
  <c r="F558" i="5"/>
  <c r="F559" i="5"/>
  <c r="F560" i="5"/>
  <c r="F561" i="5"/>
  <c r="F562" i="5"/>
  <c r="F564" i="5"/>
  <c r="F565" i="5"/>
  <c r="F566" i="5"/>
  <c r="F567" i="5"/>
  <c r="F568" i="5"/>
  <c r="F569" i="5"/>
  <c r="F570" i="5"/>
  <c r="F571" i="5"/>
  <c r="F572" i="5"/>
  <c r="F573" i="5"/>
  <c r="F574" i="5"/>
  <c r="F575" i="5"/>
  <c r="F576" i="5"/>
  <c r="F577" i="5"/>
  <c r="F578" i="5"/>
  <c r="F579" i="5"/>
  <c r="F580" i="5"/>
  <c r="F581" i="5"/>
  <c r="F582" i="5"/>
  <c r="F583" i="5"/>
  <c r="F584" i="5"/>
  <c r="F585" i="5"/>
  <c r="F595" i="5"/>
  <c r="F586" i="5"/>
  <c r="F587" i="5"/>
  <c r="F588" i="5"/>
  <c r="F589" i="5"/>
  <c r="F590" i="5"/>
  <c r="F591" i="5"/>
  <c r="F592" i="5"/>
  <c r="F593" i="5"/>
  <c r="F594" i="5"/>
  <c r="F596" i="5"/>
  <c r="F597" i="5"/>
  <c r="F620" i="5"/>
  <c r="F599" i="5"/>
  <c r="F600" i="5"/>
  <c r="F601" i="5"/>
  <c r="F602" i="5"/>
  <c r="F629" i="5"/>
  <c r="F604" i="5"/>
  <c r="F639" i="5"/>
  <c r="F606" i="5"/>
  <c r="F607" i="5"/>
  <c r="F608" i="5"/>
  <c r="F609" i="5"/>
  <c r="F610" i="5"/>
  <c r="F598" i="5"/>
  <c r="F612" i="5"/>
  <c r="F613" i="5"/>
  <c r="F603" i="5"/>
  <c r="F615" i="5"/>
  <c r="F616" i="5"/>
  <c r="F617" i="5"/>
  <c r="F618" i="5"/>
  <c r="F619" i="5"/>
  <c r="F605" i="5"/>
  <c r="F621" i="5"/>
  <c r="F622" i="5"/>
  <c r="F623" i="5"/>
  <c r="F624" i="5"/>
  <c r="F625" i="5"/>
  <c r="F626" i="5"/>
  <c r="F627" i="5"/>
  <c r="F628" i="5"/>
  <c r="F611" i="5"/>
  <c r="F630" i="5"/>
  <c r="F631" i="5"/>
  <c r="F632" i="5"/>
  <c r="F633" i="5"/>
  <c r="F634" i="5"/>
  <c r="F635" i="5"/>
  <c r="F636" i="5"/>
  <c r="F637" i="5"/>
  <c r="F638" i="5"/>
  <c r="F614" i="5"/>
  <c r="F640" i="5"/>
  <c r="F641" i="5"/>
  <c r="F642" i="5"/>
  <c r="F643" i="5"/>
  <c r="F644" i="5"/>
  <c r="F645" i="5"/>
  <c r="F656" i="5"/>
  <c r="F646" i="5"/>
  <c r="F647" i="5"/>
  <c r="F648" i="5"/>
  <c r="F649" i="5"/>
  <c r="F650" i="5"/>
  <c r="F651" i="5"/>
  <c r="F652" i="5"/>
  <c r="F653" i="5"/>
  <c r="F654" i="5"/>
  <c r="F655" i="5"/>
  <c r="F657" i="5"/>
  <c r="F658" i="5"/>
  <c r="F659" i="5"/>
  <c r="F660" i="5"/>
  <c r="F661" i="5"/>
  <c r="F662" i="5"/>
  <c r="F663" i="5"/>
  <c r="F675" i="5"/>
  <c r="F664" i="5"/>
  <c r="F665" i="5"/>
  <c r="F666" i="5"/>
  <c r="F667" i="5"/>
  <c r="F668" i="5"/>
  <c r="F669" i="5"/>
  <c r="F670" i="5"/>
  <c r="F671" i="5"/>
  <c r="F672" i="5"/>
  <c r="F673" i="5"/>
  <c r="F674"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14" i="5"/>
  <c r="F702" i="5"/>
  <c r="F703" i="5"/>
  <c r="F704" i="5"/>
  <c r="F705" i="5"/>
  <c r="F706" i="5"/>
  <c r="F707" i="5"/>
  <c r="F708" i="5"/>
  <c r="F709" i="5"/>
  <c r="F710" i="5"/>
  <c r="F711" i="5"/>
  <c r="F712" i="5"/>
  <c r="F713" i="5"/>
  <c r="F715" i="5"/>
  <c r="F716" i="5"/>
  <c r="F717" i="5"/>
  <c r="F718" i="5"/>
  <c r="F719" i="5"/>
  <c r="F720" i="5"/>
  <c r="F734" i="5"/>
  <c r="F721" i="5"/>
  <c r="F722" i="5"/>
  <c r="F723" i="5"/>
  <c r="F724" i="5"/>
  <c r="F725" i="5"/>
  <c r="F726" i="5"/>
  <c r="F727" i="5"/>
  <c r="F728" i="5"/>
  <c r="F729" i="5"/>
  <c r="F730" i="5"/>
  <c r="F731" i="5"/>
  <c r="F732" i="5"/>
  <c r="F733" i="5"/>
  <c r="F735" i="5"/>
  <c r="F736" i="5"/>
  <c r="F737" i="5"/>
  <c r="F738" i="5"/>
  <c r="F739" i="5"/>
  <c r="F740" i="5"/>
  <c r="F741" i="5"/>
  <c r="F742" i="5"/>
  <c r="F757" i="5"/>
  <c r="F743" i="5"/>
  <c r="F744" i="5"/>
  <c r="F745" i="5"/>
  <c r="F746" i="5"/>
  <c r="F747" i="5"/>
  <c r="F748" i="5"/>
  <c r="F749" i="5"/>
  <c r="F750" i="5"/>
  <c r="F751" i="5"/>
  <c r="F752" i="5"/>
  <c r="F753" i="5"/>
  <c r="F754" i="5"/>
  <c r="F755" i="5"/>
  <c r="F756" i="5"/>
  <c r="F758" i="5"/>
  <c r="F759" i="5"/>
  <c r="F760" i="5"/>
  <c r="F761" i="5"/>
  <c r="F762" i="5"/>
  <c r="F763" i="5"/>
  <c r="F764" i="5"/>
  <c r="F765" i="5"/>
  <c r="F766" i="5"/>
  <c r="F767" i="5"/>
  <c r="F768" i="5"/>
  <c r="F769" i="5"/>
  <c r="F785" i="5"/>
  <c r="F770" i="5"/>
  <c r="F771" i="5"/>
  <c r="F772" i="5"/>
  <c r="F773" i="5"/>
  <c r="F774" i="5"/>
  <c r="F775" i="5"/>
  <c r="F776" i="5"/>
  <c r="F777" i="5"/>
  <c r="F778" i="5"/>
  <c r="F779" i="5"/>
  <c r="F859" i="5"/>
  <c r="F781" i="5"/>
  <c r="F782" i="5"/>
  <c r="F783" i="5"/>
  <c r="F784" i="5"/>
  <c r="F786" i="5"/>
  <c r="F787" i="5"/>
  <c r="F788" i="5"/>
  <c r="F789" i="5"/>
  <c r="F790" i="5"/>
  <c r="F860" i="5"/>
  <c r="F869" i="5"/>
  <c r="F870" i="5"/>
  <c r="F871" i="5"/>
  <c r="F872" i="5"/>
  <c r="F873" i="5"/>
  <c r="F874"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61" i="5"/>
  <c r="F862" i="5"/>
  <c r="F863" i="5"/>
  <c r="F864" i="5"/>
  <c r="F865" i="5"/>
  <c r="F866" i="5"/>
  <c r="F867" i="5"/>
  <c r="F868" i="5"/>
  <c r="F875" i="5"/>
  <c r="F876" i="5"/>
  <c r="F877" i="5"/>
  <c r="F882" i="5"/>
  <c r="F887" i="5"/>
  <c r="F902" i="5"/>
  <c r="F903" i="5"/>
  <c r="F904" i="5"/>
  <c r="F905" i="5"/>
  <c r="F906" i="5"/>
  <c r="F907" i="5"/>
  <c r="F878" i="5"/>
  <c r="F879" i="5"/>
  <c r="F880" i="5"/>
  <c r="F881" i="5"/>
  <c r="F908" i="5"/>
  <c r="F883" i="5"/>
  <c r="F884" i="5"/>
  <c r="F885" i="5"/>
  <c r="F886" i="5"/>
  <c r="F909" i="5"/>
  <c r="F888" i="5"/>
  <c r="F889" i="5"/>
  <c r="F890" i="5"/>
  <c r="F891" i="5"/>
  <c r="F892" i="5"/>
  <c r="F893" i="5"/>
  <c r="F894" i="5"/>
  <c r="F895" i="5"/>
  <c r="F896" i="5"/>
  <c r="F897" i="5"/>
  <c r="F898" i="5"/>
  <c r="F899" i="5"/>
  <c r="F900" i="5"/>
  <c r="F901" i="5"/>
  <c r="F912" i="5"/>
  <c r="F914" i="5"/>
  <c r="F780" i="5"/>
  <c r="F791" i="5"/>
  <c r="F792" i="5"/>
  <c r="F793" i="5"/>
  <c r="F794" i="5"/>
  <c r="F795" i="5"/>
  <c r="F910" i="5"/>
  <c r="F911" i="5"/>
  <c r="F796" i="5"/>
  <c r="F913" i="5"/>
  <c r="F797" i="5"/>
  <c r="F915" i="5"/>
  <c r="F932" i="5"/>
  <c r="F916" i="5"/>
  <c r="F917" i="5"/>
  <c r="F918" i="5"/>
  <c r="F919" i="5"/>
  <c r="F920" i="5"/>
  <c r="F921" i="5"/>
  <c r="F922" i="5"/>
  <c r="F923" i="5"/>
  <c r="F924" i="5"/>
  <c r="F925" i="5"/>
  <c r="F926" i="5"/>
  <c r="F979" i="5"/>
  <c r="F928" i="5"/>
  <c r="F929" i="5"/>
  <c r="F930" i="5"/>
  <c r="F931" i="5"/>
  <c r="F933" i="5"/>
  <c r="F934" i="5"/>
  <c r="F935" i="5"/>
  <c r="F980" i="5"/>
  <c r="F983" i="5"/>
  <c r="F938" i="5"/>
  <c r="F939" i="5"/>
  <c r="F940" i="5"/>
  <c r="F984"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85" i="5"/>
  <c r="F972" i="5"/>
  <c r="F973" i="5"/>
  <c r="F974" i="5"/>
  <c r="F975" i="5"/>
  <c r="F976" i="5"/>
  <c r="F977" i="5"/>
  <c r="F978" i="5"/>
  <c r="F986" i="5"/>
  <c r="F987" i="5"/>
  <c r="F981" i="5"/>
  <c r="F982" i="5"/>
  <c r="F990" i="5"/>
  <c r="F1004" i="5"/>
  <c r="F1006" i="5"/>
  <c r="F1009" i="5"/>
  <c r="F1013" i="5"/>
  <c r="F988" i="5"/>
  <c r="F989" i="5"/>
  <c r="F1015" i="5"/>
  <c r="F991" i="5"/>
  <c r="F992" i="5"/>
  <c r="F993" i="5"/>
  <c r="F994" i="5"/>
  <c r="F995" i="5"/>
  <c r="F996" i="5"/>
  <c r="F997" i="5"/>
  <c r="F998" i="5"/>
  <c r="F999" i="5"/>
  <c r="F1000" i="5"/>
  <c r="F1001" i="5"/>
  <c r="F1002" i="5"/>
  <c r="F1003" i="5"/>
  <c r="F1020" i="5"/>
  <c r="F1005" i="5"/>
  <c r="F1029" i="5"/>
  <c r="F1007" i="5"/>
  <c r="F1008" i="5"/>
  <c r="F1040" i="5"/>
  <c r="F1010" i="5"/>
  <c r="F1011" i="5"/>
  <c r="F1012" i="5"/>
  <c r="F1044" i="5"/>
  <c r="F1014" i="5"/>
  <c r="F927" i="5"/>
  <c r="F1016" i="5"/>
  <c r="F1017" i="5"/>
  <c r="F1018" i="5"/>
  <c r="F1019" i="5"/>
  <c r="F1064" i="5"/>
  <c r="F1021" i="5"/>
  <c r="F1022" i="5"/>
  <c r="F1023" i="5"/>
  <c r="F1024" i="5"/>
  <c r="F1025" i="5"/>
  <c r="F1026" i="5"/>
  <c r="F1027" i="5"/>
  <c r="F1028" i="5"/>
  <c r="F936" i="5"/>
  <c r="F1030" i="5"/>
  <c r="F1031" i="5"/>
  <c r="F1032" i="5"/>
  <c r="F1033" i="5"/>
  <c r="F1034" i="5"/>
  <c r="F1035" i="5"/>
  <c r="F1036" i="5"/>
  <c r="F1037" i="5"/>
  <c r="F1038" i="5"/>
  <c r="F1039" i="5"/>
  <c r="F937" i="5"/>
  <c r="F1041" i="5"/>
  <c r="F1042" i="5"/>
  <c r="F1043" i="5"/>
  <c r="F941" i="5"/>
  <c r="F1045" i="5"/>
  <c r="F1046" i="5"/>
  <c r="F1047" i="5"/>
  <c r="F1048" i="5"/>
  <c r="F1049" i="5"/>
  <c r="F1050" i="5"/>
  <c r="F1051" i="5"/>
  <c r="F1052" i="5"/>
  <c r="F1053" i="5"/>
  <c r="F1054" i="5"/>
  <c r="F1055" i="5"/>
  <c r="F1056" i="5"/>
  <c r="F1057" i="5"/>
  <c r="F1058" i="5"/>
  <c r="F1059" i="5"/>
  <c r="F1060" i="5"/>
  <c r="F1061" i="5"/>
  <c r="F1062" i="5"/>
  <c r="F1063" i="5"/>
  <c r="F971" i="5"/>
  <c r="F1065" i="5"/>
  <c r="F1066" i="5"/>
  <c r="F1067" i="5"/>
  <c r="F1068" i="5"/>
  <c r="F1069" i="5"/>
  <c r="F1070" i="5"/>
  <c r="F1071" i="5"/>
  <c r="F1072" i="5"/>
  <c r="F1073" i="5"/>
  <c r="F1074" i="5"/>
  <c r="F1075" i="5"/>
  <c r="F1076" i="5"/>
  <c r="F1077" i="5"/>
  <c r="F1078" i="5"/>
  <c r="F1094" i="5"/>
  <c r="F1079" i="5"/>
  <c r="F1080" i="5"/>
  <c r="F1168" i="5"/>
  <c r="F1082" i="5"/>
  <c r="F1083" i="5"/>
  <c r="F1084" i="5"/>
  <c r="F1085" i="5"/>
  <c r="F1086" i="5"/>
  <c r="F1087" i="5"/>
  <c r="F1081" i="5"/>
  <c r="F1088" i="5"/>
  <c r="F1089" i="5"/>
  <c r="F1091" i="5"/>
  <c r="F1090" i="5"/>
  <c r="F1093" i="5"/>
  <c r="F1092" i="5"/>
  <c r="F1096" i="5"/>
  <c r="F1095" i="5"/>
  <c r="F1098" i="5"/>
  <c r="F1099" i="5"/>
  <c r="F1100" i="5"/>
  <c r="F1101" i="5"/>
  <c r="F1102" i="5"/>
  <c r="F1103" i="5"/>
  <c r="F1104" i="5"/>
  <c r="F1097" i="5"/>
  <c r="F1106" i="5"/>
  <c r="F1105" i="5"/>
  <c r="F1108" i="5"/>
  <c r="F1109" i="5"/>
  <c r="F1110" i="5"/>
  <c r="F1111" i="5"/>
  <c r="F1112" i="5"/>
  <c r="F1113" i="5"/>
  <c r="F1114" i="5"/>
  <c r="F1115" i="5"/>
  <c r="F1116" i="5"/>
  <c r="F1117" i="5"/>
  <c r="F1118" i="5"/>
  <c r="F1119" i="5"/>
  <c r="F1120" i="5"/>
  <c r="F1121" i="5"/>
  <c r="F1122" i="5"/>
  <c r="F1123" i="5"/>
  <c r="F1124" i="5"/>
  <c r="F1125" i="5"/>
  <c r="F1126" i="5"/>
  <c r="F1127" i="5"/>
  <c r="F1107" i="5"/>
  <c r="F1129" i="5"/>
  <c r="F1130" i="5"/>
  <c r="F1131" i="5"/>
  <c r="F1132" i="5"/>
  <c r="F1133" i="5"/>
  <c r="F1134" i="5"/>
  <c r="F1128" i="5"/>
  <c r="F1136" i="5"/>
  <c r="F1137" i="5"/>
  <c r="F1138" i="5"/>
  <c r="F1139" i="5"/>
  <c r="F1140" i="5"/>
  <c r="F1141" i="5"/>
  <c r="F1142" i="5"/>
  <c r="F1143" i="5"/>
  <c r="F1144" i="5"/>
  <c r="F1145" i="5"/>
  <c r="F1146" i="5"/>
  <c r="F1147" i="5"/>
  <c r="F1148" i="5"/>
  <c r="F1149" i="5"/>
  <c r="F1135" i="5"/>
  <c r="F1151" i="5"/>
  <c r="F1152" i="5"/>
  <c r="F1150" i="5"/>
  <c r="F1154" i="5"/>
  <c r="F1155" i="5"/>
  <c r="F1156" i="5"/>
  <c r="F1157" i="5"/>
  <c r="F1158" i="5"/>
  <c r="F1159" i="5"/>
  <c r="F1160" i="5"/>
  <c r="F1161" i="5"/>
  <c r="F1162" i="5"/>
  <c r="F1163" i="5"/>
  <c r="F1164" i="5"/>
  <c r="F1165" i="5"/>
  <c r="F1166" i="5"/>
  <c r="F1167" i="5"/>
  <c r="F1153"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216" i="5"/>
  <c r="F1198" i="5"/>
  <c r="F1199" i="5"/>
  <c r="F1200" i="5"/>
  <c r="F1201" i="5"/>
  <c r="F1202" i="5"/>
  <c r="F1203" i="5"/>
  <c r="F1204" i="5"/>
  <c r="F1205" i="5"/>
  <c r="F1206" i="5"/>
  <c r="F1207" i="5"/>
  <c r="F1208" i="5"/>
  <c r="F1209" i="5"/>
  <c r="F1210" i="5"/>
  <c r="F1211" i="5"/>
  <c r="F1212" i="5"/>
  <c r="F1213" i="5"/>
  <c r="F1214" i="5"/>
  <c r="F1215" i="5"/>
  <c r="F1217" i="5"/>
  <c r="F1218" i="5"/>
  <c r="F1219" i="5"/>
  <c r="F1220" i="5"/>
  <c r="F1221" i="5"/>
  <c r="F1222" i="5"/>
  <c r="F1223" i="5"/>
  <c r="F1224" i="5"/>
  <c r="F1225" i="5"/>
  <c r="A1216" i="5"/>
  <c r="B1216" i="5"/>
  <c r="A1094" i="5"/>
  <c r="B1094" i="5"/>
  <c r="A932" i="5"/>
  <c r="B932" i="5"/>
  <c r="A785" i="5"/>
  <c r="B785" i="5"/>
  <c r="A757" i="5"/>
  <c r="B757" i="5"/>
  <c r="A734" i="5"/>
  <c r="B734" i="5"/>
  <c r="A714" i="5"/>
  <c r="B714" i="5"/>
  <c r="A675" i="5"/>
  <c r="B675" i="5"/>
  <c r="A656" i="5"/>
  <c r="B656" i="5"/>
  <c r="B595" i="5"/>
  <c r="A563" i="5"/>
  <c r="B563" i="5"/>
  <c r="B531" i="5"/>
  <c r="A487" i="5"/>
  <c r="B487" i="5"/>
  <c r="A414" i="5"/>
  <c r="B414" i="5"/>
  <c r="A357" i="5"/>
  <c r="B357" i="5"/>
  <c r="B289" i="5"/>
  <c r="A255" i="5"/>
  <c r="B255" i="5"/>
  <c r="B184" i="5"/>
  <c r="B165" i="5"/>
  <c r="M5" i="9"/>
  <c r="M6" i="9"/>
  <c r="M7" i="9"/>
  <c r="M8" i="9"/>
  <c r="M9" i="9"/>
  <c r="M10" i="9"/>
  <c r="M11" i="9"/>
  <c r="M12" i="9"/>
  <c r="M13" i="9"/>
  <c r="M14" i="9"/>
  <c r="M15" i="9"/>
  <c r="M16" i="9"/>
  <c r="M4" i="9"/>
  <c r="E1225" i="5"/>
  <c r="D1225" i="5"/>
  <c r="C1225" i="5"/>
  <c r="B1225" i="5"/>
  <c r="A1225" i="5"/>
  <c r="E1224" i="5"/>
  <c r="D1224" i="5"/>
  <c r="C1224" i="5"/>
  <c r="B1224" i="5"/>
  <c r="A1224" i="5"/>
  <c r="E1223" i="5"/>
  <c r="D1223" i="5"/>
  <c r="C1223" i="5"/>
  <c r="B1223" i="5"/>
  <c r="A1223" i="5"/>
  <c r="E1222" i="5"/>
  <c r="D1222" i="5"/>
  <c r="C1222" i="5"/>
  <c r="B1222" i="5"/>
  <c r="A1222" i="5"/>
  <c r="E1221" i="5"/>
  <c r="D1221" i="5"/>
  <c r="C1221" i="5"/>
  <c r="B1221" i="5"/>
  <c r="A1221" i="5"/>
  <c r="E1220" i="5"/>
  <c r="D1220" i="5"/>
  <c r="C1220" i="5"/>
  <c r="B1220" i="5"/>
  <c r="A1220" i="5"/>
  <c r="E1219" i="5"/>
  <c r="D1219" i="5"/>
  <c r="C1219" i="5"/>
  <c r="B1219" i="5"/>
  <c r="A1219" i="5"/>
  <c r="E1218" i="5"/>
  <c r="D1218" i="5"/>
  <c r="C1218" i="5"/>
  <c r="B1218" i="5"/>
  <c r="E1217" i="5"/>
  <c r="D1217" i="5"/>
  <c r="C1217" i="5"/>
  <c r="B1217" i="5"/>
  <c r="A1217" i="5"/>
  <c r="E1215" i="5"/>
  <c r="D1215" i="5"/>
  <c r="C1215" i="5"/>
  <c r="B1215" i="5"/>
  <c r="A1215" i="5"/>
  <c r="E1214" i="5"/>
  <c r="D1214" i="5"/>
  <c r="C1214" i="5"/>
  <c r="B1214" i="5"/>
  <c r="E1213" i="5"/>
  <c r="D1213" i="5"/>
  <c r="C1213" i="5"/>
  <c r="B1213" i="5"/>
  <c r="E1212" i="5"/>
  <c r="D1212" i="5"/>
  <c r="C1212" i="5"/>
  <c r="B1212" i="5"/>
  <c r="A1212" i="5"/>
  <c r="E1211" i="5"/>
  <c r="D1211" i="5"/>
  <c r="C1211" i="5"/>
  <c r="B1211" i="5"/>
  <c r="A1211" i="5"/>
  <c r="E1210" i="5"/>
  <c r="D1210" i="5"/>
  <c r="C1210" i="5"/>
  <c r="B1210" i="5"/>
  <c r="A1210" i="5"/>
  <c r="E1209" i="5"/>
  <c r="D1209" i="5"/>
  <c r="C1209" i="5"/>
  <c r="B1209" i="5"/>
  <c r="E1208" i="5"/>
  <c r="D1208" i="5"/>
  <c r="C1208" i="5"/>
  <c r="B1208" i="5"/>
  <c r="E1207" i="5"/>
  <c r="D1207" i="5"/>
  <c r="C1207" i="5"/>
  <c r="B1207" i="5"/>
  <c r="E1206" i="5"/>
  <c r="D1206" i="5"/>
  <c r="C1206" i="5"/>
  <c r="B1206" i="5"/>
  <c r="E1205" i="5"/>
  <c r="D1205" i="5"/>
  <c r="C1205" i="5"/>
  <c r="B1205" i="5"/>
  <c r="E1204" i="5"/>
  <c r="D1204" i="5"/>
  <c r="C1204" i="5"/>
  <c r="B1204" i="5"/>
  <c r="E1203" i="5"/>
  <c r="D1203" i="5"/>
  <c r="C1203" i="5"/>
  <c r="B1203" i="5"/>
  <c r="E1202" i="5"/>
  <c r="D1202" i="5"/>
  <c r="C1202" i="5"/>
  <c r="B1202" i="5"/>
  <c r="E1201" i="5"/>
  <c r="D1201" i="5"/>
  <c r="C1201" i="5"/>
  <c r="B1201" i="5"/>
  <c r="E1200" i="5"/>
  <c r="D1200" i="5"/>
  <c r="C1200" i="5"/>
  <c r="B1200" i="5"/>
  <c r="A1200" i="5"/>
  <c r="E1199" i="5"/>
  <c r="D1199" i="5"/>
  <c r="C1199" i="5"/>
  <c r="B1199" i="5"/>
  <c r="A1199" i="5"/>
  <c r="E1198" i="5"/>
  <c r="D1198" i="5"/>
  <c r="C1198" i="5"/>
  <c r="B1198" i="5"/>
  <c r="A1198" i="5"/>
  <c r="E1197" i="5"/>
  <c r="D1197" i="5"/>
  <c r="C1197" i="5"/>
  <c r="B1197" i="5"/>
  <c r="A1197" i="5"/>
  <c r="E1196" i="5"/>
  <c r="D1196" i="5"/>
  <c r="C1196" i="5"/>
  <c r="B1196" i="5"/>
  <c r="A1196" i="5"/>
  <c r="E1195" i="5"/>
  <c r="D1195" i="5"/>
  <c r="C1195" i="5"/>
  <c r="B1195" i="5"/>
  <c r="A1195" i="5"/>
  <c r="E1194" i="5"/>
  <c r="D1194" i="5"/>
  <c r="C1194" i="5"/>
  <c r="B1194" i="5"/>
  <c r="E1193" i="5"/>
  <c r="D1193" i="5"/>
  <c r="C1193" i="5"/>
  <c r="B1193" i="5"/>
  <c r="A1193" i="5"/>
  <c r="E1192" i="5"/>
  <c r="D1192" i="5"/>
  <c r="C1192" i="5"/>
  <c r="B1192" i="5"/>
  <c r="A1192" i="5"/>
  <c r="E1191" i="5"/>
  <c r="D1191" i="5"/>
  <c r="C1191" i="5"/>
  <c r="B1191" i="5"/>
  <c r="A1191" i="5"/>
  <c r="E1190" i="5"/>
  <c r="D1190" i="5"/>
  <c r="C1190" i="5"/>
  <c r="B1190" i="5"/>
  <c r="E1189" i="5"/>
  <c r="D1189" i="5"/>
  <c r="C1189" i="5"/>
  <c r="B1189" i="5"/>
  <c r="E1188" i="5"/>
  <c r="D1188" i="5"/>
  <c r="C1188" i="5"/>
  <c r="B1188" i="5"/>
  <c r="A1188" i="5"/>
  <c r="E1187" i="5"/>
  <c r="D1187" i="5"/>
  <c r="C1187" i="5"/>
  <c r="B1187" i="5"/>
  <c r="A1187" i="5"/>
  <c r="E1186" i="5"/>
  <c r="D1186" i="5"/>
  <c r="C1186" i="5"/>
  <c r="B1186" i="5"/>
  <c r="A1186" i="5"/>
  <c r="E1185" i="5"/>
  <c r="D1185" i="5"/>
  <c r="C1185" i="5"/>
  <c r="B1185" i="5"/>
  <c r="E1184" i="5"/>
  <c r="D1184" i="5"/>
  <c r="C1184" i="5"/>
  <c r="B1184" i="5"/>
  <c r="E1183" i="5"/>
  <c r="D1183" i="5"/>
  <c r="C1183" i="5"/>
  <c r="B1183" i="5"/>
  <c r="E1182" i="5"/>
  <c r="D1182" i="5"/>
  <c r="C1182" i="5"/>
  <c r="B1182" i="5"/>
  <c r="E1181" i="5"/>
  <c r="D1181" i="5"/>
  <c r="C1181" i="5"/>
  <c r="B1181" i="5"/>
  <c r="E1180" i="5"/>
  <c r="D1180" i="5"/>
  <c r="C1180" i="5"/>
  <c r="B1180" i="5"/>
  <c r="E1179" i="5"/>
  <c r="D1179" i="5"/>
  <c r="C1179" i="5"/>
  <c r="B1179" i="5"/>
  <c r="E1178" i="5"/>
  <c r="D1178" i="5"/>
  <c r="C1178" i="5"/>
  <c r="B1178" i="5"/>
  <c r="E1177" i="5"/>
  <c r="D1177" i="5"/>
  <c r="C1177" i="5"/>
  <c r="B1177" i="5"/>
  <c r="E1176" i="5"/>
  <c r="D1176" i="5"/>
  <c r="C1176" i="5"/>
  <c r="B1176" i="5"/>
  <c r="A1176" i="5"/>
  <c r="E1175" i="5"/>
  <c r="D1175" i="5"/>
  <c r="C1175" i="5"/>
  <c r="B1175" i="5"/>
  <c r="A1175" i="5"/>
  <c r="E1174" i="5"/>
  <c r="D1174" i="5"/>
  <c r="C1174" i="5"/>
  <c r="B1174" i="5"/>
  <c r="A1174" i="5"/>
  <c r="E1173" i="5"/>
  <c r="D1173" i="5"/>
  <c r="C1173" i="5"/>
  <c r="B1173" i="5"/>
  <c r="A1173" i="5"/>
  <c r="E1172" i="5"/>
  <c r="D1172" i="5"/>
  <c r="C1172" i="5"/>
  <c r="B1172" i="5"/>
  <c r="A1172" i="5"/>
  <c r="E1171" i="5"/>
  <c r="D1171" i="5"/>
  <c r="C1171" i="5"/>
  <c r="B1171" i="5"/>
  <c r="A1171" i="5"/>
  <c r="E1170" i="5"/>
  <c r="D1170" i="5"/>
  <c r="C1170" i="5"/>
  <c r="B1170" i="5"/>
  <c r="E1169" i="5"/>
  <c r="D1169" i="5"/>
  <c r="C1169" i="5"/>
  <c r="B1169" i="5"/>
  <c r="E1153" i="5"/>
  <c r="D1153" i="5"/>
  <c r="C1153" i="5"/>
  <c r="B1153" i="5"/>
  <c r="E1167" i="5"/>
  <c r="D1167" i="5"/>
  <c r="C1167" i="5"/>
  <c r="B1167" i="5"/>
  <c r="E1166" i="5"/>
  <c r="D1166" i="5"/>
  <c r="C1166" i="5"/>
  <c r="B1166" i="5"/>
  <c r="E1165" i="5"/>
  <c r="D1165" i="5"/>
  <c r="C1165" i="5"/>
  <c r="B1165" i="5"/>
  <c r="E1164" i="5"/>
  <c r="D1164" i="5"/>
  <c r="C1164" i="5"/>
  <c r="B1164" i="5"/>
  <c r="A1164" i="5"/>
  <c r="E1163" i="5"/>
  <c r="D1163" i="5"/>
  <c r="C1163" i="5"/>
  <c r="B1163" i="5"/>
  <c r="A1163" i="5"/>
  <c r="E1162" i="5"/>
  <c r="D1162" i="5"/>
  <c r="C1162" i="5"/>
  <c r="B1162" i="5"/>
  <c r="E1161" i="5"/>
  <c r="D1161" i="5"/>
  <c r="C1161" i="5"/>
  <c r="B1161" i="5"/>
  <c r="E1160" i="5"/>
  <c r="D1160" i="5"/>
  <c r="C1160" i="5"/>
  <c r="B1160" i="5"/>
  <c r="E1159" i="5"/>
  <c r="D1159" i="5"/>
  <c r="C1159" i="5"/>
  <c r="B1159" i="5"/>
  <c r="E1158" i="5"/>
  <c r="D1158" i="5"/>
  <c r="C1158" i="5"/>
  <c r="B1158" i="5"/>
  <c r="E1157" i="5"/>
  <c r="D1157" i="5"/>
  <c r="C1157" i="5"/>
  <c r="B1157" i="5"/>
  <c r="E1156" i="5"/>
  <c r="D1156" i="5"/>
  <c r="C1156" i="5"/>
  <c r="B1156" i="5"/>
  <c r="E1155" i="5"/>
  <c r="D1155" i="5"/>
  <c r="C1155" i="5"/>
  <c r="B1155" i="5"/>
  <c r="E1154" i="5"/>
  <c r="D1154" i="5"/>
  <c r="C1154" i="5"/>
  <c r="B1154" i="5"/>
  <c r="E1150" i="5"/>
  <c r="D1150" i="5"/>
  <c r="C1150" i="5"/>
  <c r="B1150" i="5"/>
  <c r="E1152" i="5"/>
  <c r="D1152" i="5"/>
  <c r="C1152" i="5"/>
  <c r="B1152" i="5"/>
  <c r="A1152" i="5"/>
  <c r="E1151" i="5"/>
  <c r="D1151" i="5"/>
  <c r="C1151" i="5"/>
  <c r="B1151" i="5"/>
  <c r="A1151" i="5"/>
  <c r="E1135" i="5"/>
  <c r="D1135" i="5"/>
  <c r="C1135" i="5"/>
  <c r="B1135" i="5"/>
  <c r="A1135" i="5"/>
  <c r="E1149" i="5"/>
  <c r="D1149" i="5"/>
  <c r="C1149" i="5"/>
  <c r="B1149" i="5"/>
  <c r="A1149" i="5"/>
  <c r="E1148" i="5"/>
  <c r="D1148" i="5"/>
  <c r="C1148" i="5"/>
  <c r="B1148" i="5"/>
  <c r="A1148" i="5"/>
  <c r="E1147" i="5"/>
  <c r="D1147" i="5"/>
  <c r="C1147" i="5"/>
  <c r="B1147" i="5"/>
  <c r="A1147" i="5"/>
  <c r="E1146" i="5"/>
  <c r="D1146" i="5"/>
  <c r="C1146" i="5"/>
  <c r="B1146" i="5"/>
  <c r="E1145" i="5"/>
  <c r="D1145" i="5"/>
  <c r="C1145" i="5"/>
  <c r="B1145" i="5"/>
  <c r="A1145" i="5"/>
  <c r="E1144" i="5"/>
  <c r="D1144" i="5"/>
  <c r="C1144" i="5"/>
  <c r="B1144" i="5"/>
  <c r="E1143" i="5"/>
  <c r="D1143" i="5"/>
  <c r="C1143" i="5"/>
  <c r="B1143" i="5"/>
  <c r="A1143" i="5"/>
  <c r="E1142" i="5"/>
  <c r="D1142" i="5"/>
  <c r="C1142" i="5"/>
  <c r="B1142" i="5"/>
  <c r="E1141" i="5"/>
  <c r="D1141" i="5"/>
  <c r="C1141" i="5"/>
  <c r="B1141" i="5"/>
  <c r="E1140" i="5"/>
  <c r="D1140" i="5"/>
  <c r="C1140" i="5"/>
  <c r="B1140" i="5"/>
  <c r="A1140" i="5"/>
  <c r="E1139" i="5"/>
  <c r="D1139" i="5"/>
  <c r="C1139" i="5"/>
  <c r="B1139" i="5"/>
  <c r="A1139" i="5"/>
  <c r="E1138" i="5"/>
  <c r="D1138" i="5"/>
  <c r="C1138" i="5"/>
  <c r="B1138" i="5"/>
  <c r="A1138" i="5"/>
  <c r="E1137" i="5"/>
  <c r="D1137" i="5"/>
  <c r="C1137" i="5"/>
  <c r="B1137" i="5"/>
  <c r="E1136" i="5"/>
  <c r="D1136" i="5"/>
  <c r="C1136" i="5"/>
  <c r="B1136" i="5"/>
  <c r="E1128" i="5"/>
  <c r="D1128" i="5"/>
  <c r="C1128" i="5"/>
  <c r="B1128" i="5"/>
  <c r="E1134" i="5"/>
  <c r="D1134" i="5"/>
  <c r="C1134" i="5"/>
  <c r="B1134" i="5"/>
  <c r="E1133" i="5"/>
  <c r="D1133" i="5"/>
  <c r="C1133" i="5"/>
  <c r="B1133" i="5"/>
  <c r="E1132" i="5"/>
  <c r="D1132" i="5"/>
  <c r="C1132" i="5"/>
  <c r="B1132" i="5"/>
  <c r="E1131" i="5"/>
  <c r="D1131" i="5"/>
  <c r="C1131" i="5"/>
  <c r="B1131" i="5"/>
  <c r="E1130" i="5"/>
  <c r="D1130" i="5"/>
  <c r="C1130" i="5"/>
  <c r="B1130" i="5"/>
  <c r="E1129" i="5"/>
  <c r="D1129" i="5"/>
  <c r="C1129" i="5"/>
  <c r="B1129" i="5"/>
  <c r="E1107" i="5"/>
  <c r="D1107" i="5"/>
  <c r="C1107" i="5"/>
  <c r="B1107" i="5"/>
  <c r="A1107" i="5"/>
  <c r="E1127" i="5"/>
  <c r="D1127" i="5"/>
  <c r="C1127" i="5"/>
  <c r="B1127" i="5"/>
  <c r="A1127" i="5"/>
  <c r="E1126" i="5"/>
  <c r="D1126" i="5"/>
  <c r="C1126" i="5"/>
  <c r="B1126" i="5"/>
  <c r="A1126" i="5"/>
  <c r="E1125" i="5"/>
  <c r="D1125" i="5"/>
  <c r="C1125" i="5"/>
  <c r="B1125" i="5"/>
  <c r="A1125" i="5"/>
  <c r="E1124" i="5"/>
  <c r="D1124" i="5"/>
  <c r="C1124" i="5"/>
  <c r="B1124" i="5"/>
  <c r="A1124" i="5"/>
  <c r="E1123" i="5"/>
  <c r="D1123" i="5"/>
  <c r="C1123" i="5"/>
  <c r="B1123" i="5"/>
  <c r="A1123" i="5"/>
  <c r="E1122" i="5"/>
  <c r="D1122" i="5"/>
  <c r="C1122" i="5"/>
  <c r="B1122" i="5"/>
  <c r="E1121" i="5"/>
  <c r="D1121" i="5"/>
  <c r="C1121" i="5"/>
  <c r="B1121" i="5"/>
  <c r="A1121" i="5"/>
  <c r="E1120" i="5"/>
  <c r="D1120" i="5"/>
  <c r="C1120" i="5"/>
  <c r="B1120" i="5"/>
  <c r="E1119" i="5"/>
  <c r="D1119" i="5"/>
  <c r="C1119" i="5"/>
  <c r="B1119" i="5"/>
  <c r="A1119" i="5"/>
  <c r="E1118" i="5"/>
  <c r="D1118" i="5"/>
  <c r="C1118" i="5"/>
  <c r="B1118" i="5"/>
  <c r="E1117" i="5"/>
  <c r="D1117" i="5"/>
  <c r="C1117" i="5"/>
  <c r="B1117" i="5"/>
  <c r="E1116" i="5"/>
  <c r="D1116" i="5"/>
  <c r="C1116" i="5"/>
  <c r="B1116" i="5"/>
  <c r="A1116" i="5"/>
  <c r="E1115" i="5"/>
  <c r="D1115" i="5"/>
  <c r="C1115" i="5"/>
  <c r="B1115" i="5"/>
  <c r="A1115" i="5"/>
  <c r="E1114" i="5"/>
  <c r="D1114" i="5"/>
  <c r="C1114" i="5"/>
  <c r="B1114" i="5"/>
  <c r="A1114" i="5"/>
  <c r="E1113" i="5"/>
  <c r="D1113" i="5"/>
  <c r="C1113" i="5"/>
  <c r="B1113" i="5"/>
  <c r="E1112" i="5"/>
  <c r="D1112" i="5"/>
  <c r="C1112" i="5"/>
  <c r="B1112" i="5"/>
  <c r="E1111" i="5"/>
  <c r="D1111" i="5"/>
  <c r="C1111" i="5"/>
  <c r="B1111" i="5"/>
  <c r="E1110" i="5"/>
  <c r="D1110" i="5"/>
  <c r="C1110" i="5"/>
  <c r="B1110" i="5"/>
  <c r="E1109" i="5"/>
  <c r="D1109" i="5"/>
  <c r="C1109" i="5"/>
  <c r="B1109" i="5"/>
  <c r="E1108" i="5"/>
  <c r="D1108" i="5"/>
  <c r="C1108" i="5"/>
  <c r="B1108" i="5"/>
  <c r="E1105" i="5"/>
  <c r="D1105" i="5"/>
  <c r="C1105" i="5"/>
  <c r="B1105" i="5"/>
  <c r="E1106" i="5"/>
  <c r="D1106" i="5"/>
  <c r="C1106" i="5"/>
  <c r="B1106" i="5"/>
  <c r="E1097" i="5"/>
  <c r="D1097" i="5"/>
  <c r="C1097" i="5"/>
  <c r="B1097" i="5"/>
  <c r="E1104" i="5"/>
  <c r="D1104" i="5"/>
  <c r="C1104" i="5"/>
  <c r="B1104" i="5"/>
  <c r="A1104" i="5"/>
  <c r="E1103" i="5"/>
  <c r="D1103" i="5"/>
  <c r="C1103" i="5"/>
  <c r="B1103" i="5"/>
  <c r="A1103" i="5"/>
  <c r="E1102" i="5"/>
  <c r="D1102" i="5"/>
  <c r="C1102" i="5"/>
  <c r="B1102" i="5"/>
  <c r="A1102" i="5"/>
  <c r="E1101" i="5"/>
  <c r="D1101" i="5"/>
  <c r="C1101" i="5"/>
  <c r="B1101" i="5"/>
  <c r="A1101" i="5"/>
  <c r="E1100" i="5"/>
  <c r="D1100" i="5"/>
  <c r="C1100" i="5"/>
  <c r="B1100" i="5"/>
  <c r="A1100" i="5"/>
  <c r="E1099" i="5"/>
  <c r="D1099" i="5"/>
  <c r="C1099" i="5"/>
  <c r="B1099" i="5"/>
  <c r="A1099" i="5"/>
  <c r="E1098" i="5"/>
  <c r="D1098" i="5"/>
  <c r="C1098" i="5"/>
  <c r="B1098" i="5"/>
  <c r="E1095" i="5"/>
  <c r="D1095" i="5"/>
  <c r="C1095" i="5"/>
  <c r="B1095" i="5"/>
  <c r="A1095" i="5"/>
  <c r="E1096" i="5"/>
  <c r="D1096" i="5"/>
  <c r="C1096" i="5"/>
  <c r="B1096" i="5"/>
  <c r="E1092" i="5"/>
  <c r="D1092" i="5"/>
  <c r="C1092" i="5"/>
  <c r="B1092" i="5"/>
  <c r="E1093" i="5"/>
  <c r="D1093" i="5"/>
  <c r="C1093" i="5"/>
  <c r="B1093" i="5"/>
  <c r="E1090" i="5"/>
  <c r="D1090" i="5"/>
  <c r="C1090" i="5"/>
  <c r="B1090" i="5"/>
  <c r="E1091" i="5"/>
  <c r="D1091" i="5"/>
  <c r="C1091" i="5"/>
  <c r="B1091" i="5"/>
  <c r="A1091" i="5"/>
  <c r="E1089" i="5"/>
  <c r="D1089" i="5"/>
  <c r="C1089" i="5"/>
  <c r="B1089" i="5"/>
  <c r="A1089" i="5"/>
  <c r="E1088" i="5"/>
  <c r="D1088" i="5"/>
  <c r="C1088" i="5"/>
  <c r="B1088" i="5"/>
  <c r="E1081" i="5"/>
  <c r="D1081" i="5"/>
  <c r="C1081" i="5"/>
  <c r="B1081" i="5"/>
  <c r="A1081" i="5"/>
  <c r="E1087" i="5"/>
  <c r="D1087" i="5"/>
  <c r="C1087" i="5"/>
  <c r="B1087" i="5"/>
  <c r="E1086" i="5"/>
  <c r="D1086" i="5"/>
  <c r="C1086" i="5"/>
  <c r="B1086" i="5"/>
  <c r="E1085" i="5"/>
  <c r="D1085" i="5"/>
  <c r="C1085" i="5"/>
  <c r="B1085" i="5"/>
  <c r="E1084" i="5"/>
  <c r="D1084" i="5"/>
  <c r="C1084" i="5"/>
  <c r="B1084" i="5"/>
  <c r="E1083" i="5"/>
  <c r="D1083" i="5"/>
  <c r="C1083" i="5"/>
  <c r="B1083" i="5"/>
  <c r="E1082" i="5"/>
  <c r="D1082" i="5"/>
  <c r="C1082" i="5"/>
  <c r="B1082" i="5"/>
  <c r="E1168" i="5"/>
  <c r="D1168" i="5"/>
  <c r="C1168" i="5"/>
  <c r="B1168" i="5"/>
  <c r="E1080" i="5"/>
  <c r="D1080" i="5"/>
  <c r="C1080" i="5"/>
  <c r="B1080" i="5"/>
  <c r="E1079" i="5"/>
  <c r="D1079" i="5"/>
  <c r="C1079" i="5"/>
  <c r="B1079" i="5"/>
  <c r="A1079" i="5"/>
  <c r="E1078" i="5"/>
  <c r="D1078" i="5"/>
  <c r="C1078" i="5"/>
  <c r="B1078" i="5"/>
  <c r="E1077" i="5"/>
  <c r="D1077" i="5"/>
  <c r="C1077" i="5"/>
  <c r="B1077" i="5"/>
  <c r="A1077" i="5"/>
  <c r="E1076" i="5"/>
  <c r="D1076" i="5"/>
  <c r="C1076" i="5"/>
  <c r="B1076" i="5"/>
  <c r="A1076" i="5"/>
  <c r="E1075" i="5"/>
  <c r="D1075" i="5"/>
  <c r="C1075" i="5"/>
  <c r="B1075" i="5"/>
  <c r="A1075" i="5"/>
  <c r="E1074" i="5"/>
  <c r="D1074" i="5"/>
  <c r="C1074" i="5"/>
  <c r="B1074" i="5"/>
  <c r="A1074" i="5"/>
  <c r="E1073" i="5"/>
  <c r="D1073" i="5"/>
  <c r="C1073" i="5"/>
  <c r="B1073" i="5"/>
  <c r="E1072" i="5"/>
  <c r="D1072" i="5"/>
  <c r="C1072" i="5"/>
  <c r="B1072" i="5"/>
  <c r="E1071" i="5"/>
  <c r="D1071" i="5"/>
  <c r="C1071" i="5"/>
  <c r="B1071" i="5"/>
  <c r="A1071" i="5"/>
  <c r="E1070" i="5"/>
  <c r="D1070" i="5"/>
  <c r="C1070" i="5"/>
  <c r="B1070" i="5"/>
  <c r="E1069" i="5"/>
  <c r="D1069" i="5"/>
  <c r="C1069" i="5"/>
  <c r="B1069" i="5"/>
  <c r="A1069" i="5"/>
  <c r="E1068" i="5"/>
  <c r="D1068" i="5"/>
  <c r="C1068" i="5"/>
  <c r="B1068" i="5"/>
  <c r="E1067" i="5"/>
  <c r="D1067" i="5"/>
  <c r="C1067" i="5"/>
  <c r="B1067" i="5"/>
  <c r="A1067" i="5"/>
  <c r="E1066" i="5"/>
  <c r="D1066" i="5"/>
  <c r="C1066" i="5"/>
  <c r="B1066" i="5"/>
  <c r="A1066" i="5"/>
  <c r="E1065" i="5"/>
  <c r="D1065" i="5"/>
  <c r="C1065" i="5"/>
  <c r="B1065" i="5"/>
  <c r="E971" i="5"/>
  <c r="D971" i="5"/>
  <c r="C971" i="5"/>
  <c r="B971" i="5"/>
  <c r="A971" i="5"/>
  <c r="E1063" i="5"/>
  <c r="D1063" i="5"/>
  <c r="C1063" i="5"/>
  <c r="B1063" i="5"/>
  <c r="E1062" i="5"/>
  <c r="D1062" i="5"/>
  <c r="C1062" i="5"/>
  <c r="B1062" i="5"/>
  <c r="E1061" i="5"/>
  <c r="D1061" i="5"/>
  <c r="C1061" i="5"/>
  <c r="B1061" i="5"/>
  <c r="E1060" i="5"/>
  <c r="D1060" i="5"/>
  <c r="C1060" i="5"/>
  <c r="B1060" i="5"/>
  <c r="E1059" i="5"/>
  <c r="D1059" i="5"/>
  <c r="C1059" i="5"/>
  <c r="B1059" i="5"/>
  <c r="E1058" i="5"/>
  <c r="D1058" i="5"/>
  <c r="C1058" i="5"/>
  <c r="B1058" i="5"/>
  <c r="E1057" i="5"/>
  <c r="D1057" i="5"/>
  <c r="C1057" i="5"/>
  <c r="B1057" i="5"/>
  <c r="E1056" i="5"/>
  <c r="D1056" i="5"/>
  <c r="C1056" i="5"/>
  <c r="B1056" i="5"/>
  <c r="E1055" i="5"/>
  <c r="D1055" i="5"/>
  <c r="C1055" i="5"/>
  <c r="B1055" i="5"/>
  <c r="A1055" i="5"/>
  <c r="E1054" i="5"/>
  <c r="D1054" i="5"/>
  <c r="C1054" i="5"/>
  <c r="B1054" i="5"/>
  <c r="A1054" i="5"/>
  <c r="E1053" i="5"/>
  <c r="D1053" i="5"/>
  <c r="C1053" i="5"/>
  <c r="B1053" i="5"/>
  <c r="A1053" i="5"/>
  <c r="E1052" i="5"/>
  <c r="D1052" i="5"/>
  <c r="C1052" i="5"/>
  <c r="B1052" i="5"/>
  <c r="A1052" i="5"/>
  <c r="E1051" i="5"/>
  <c r="D1051" i="5"/>
  <c r="C1051" i="5"/>
  <c r="B1051" i="5"/>
  <c r="A1051" i="5"/>
  <c r="E1050" i="5"/>
  <c r="D1050" i="5"/>
  <c r="C1050" i="5"/>
  <c r="B1050" i="5"/>
  <c r="A1050" i="5"/>
  <c r="E1049" i="5"/>
  <c r="D1049" i="5"/>
  <c r="C1049" i="5"/>
  <c r="B1049" i="5"/>
  <c r="E1048" i="5"/>
  <c r="D1048" i="5"/>
  <c r="C1048" i="5"/>
  <c r="B1048" i="5"/>
  <c r="E1047" i="5"/>
  <c r="D1047" i="5"/>
  <c r="C1047" i="5"/>
  <c r="B1047" i="5"/>
  <c r="E1046" i="5"/>
  <c r="D1046" i="5"/>
  <c r="C1046" i="5"/>
  <c r="B1046" i="5"/>
  <c r="E1045" i="5"/>
  <c r="D1045" i="5"/>
  <c r="C1045" i="5"/>
  <c r="B1045" i="5"/>
  <c r="E941" i="5"/>
  <c r="D941" i="5"/>
  <c r="C941" i="5"/>
  <c r="B941" i="5"/>
  <c r="E1043" i="5"/>
  <c r="D1043" i="5"/>
  <c r="C1043" i="5"/>
  <c r="B1043" i="5"/>
  <c r="A1043" i="5"/>
  <c r="E1042" i="5"/>
  <c r="D1042" i="5"/>
  <c r="C1042" i="5"/>
  <c r="B1042" i="5"/>
  <c r="A1042" i="5"/>
  <c r="E1041" i="5"/>
  <c r="D1041" i="5"/>
  <c r="C1041" i="5"/>
  <c r="B1041" i="5"/>
  <c r="E937" i="5"/>
  <c r="D937" i="5"/>
  <c r="C937" i="5"/>
  <c r="B937" i="5"/>
  <c r="A937" i="5"/>
  <c r="E1039" i="5"/>
  <c r="D1039" i="5"/>
  <c r="C1039" i="5"/>
  <c r="B1039" i="5"/>
  <c r="E1038" i="5"/>
  <c r="D1038" i="5"/>
  <c r="C1038" i="5"/>
  <c r="B1038" i="5"/>
  <c r="E1037" i="5"/>
  <c r="D1037" i="5"/>
  <c r="C1037" i="5"/>
  <c r="B1037" i="5"/>
  <c r="E1036" i="5"/>
  <c r="D1036" i="5"/>
  <c r="C1036" i="5"/>
  <c r="B1036" i="5"/>
  <c r="E1035" i="5"/>
  <c r="D1035" i="5"/>
  <c r="C1035" i="5"/>
  <c r="B1035" i="5"/>
  <c r="E1034" i="5"/>
  <c r="D1034" i="5"/>
  <c r="C1034" i="5"/>
  <c r="B1034" i="5"/>
  <c r="E1033" i="5"/>
  <c r="D1033" i="5"/>
  <c r="C1033" i="5"/>
  <c r="B1033" i="5"/>
  <c r="E1032" i="5"/>
  <c r="D1032" i="5"/>
  <c r="C1032" i="5"/>
  <c r="B1032" i="5"/>
  <c r="E1031" i="5"/>
  <c r="D1031" i="5"/>
  <c r="C1031" i="5"/>
  <c r="B1031" i="5"/>
  <c r="A1031" i="5"/>
  <c r="E1030" i="5"/>
  <c r="D1030" i="5"/>
  <c r="C1030" i="5"/>
  <c r="B1030" i="5"/>
  <c r="A1030" i="5"/>
  <c r="E936" i="5"/>
  <c r="D936" i="5"/>
  <c r="C936" i="5"/>
  <c r="B936" i="5"/>
  <c r="A936" i="5"/>
  <c r="E1028" i="5"/>
  <c r="D1028" i="5"/>
  <c r="C1028" i="5"/>
  <c r="B1028" i="5"/>
  <c r="A1028" i="5"/>
  <c r="E1027" i="5"/>
  <c r="D1027" i="5"/>
  <c r="C1027" i="5"/>
  <c r="B1027" i="5"/>
  <c r="A1027" i="5"/>
  <c r="E1026" i="5"/>
  <c r="D1026" i="5"/>
  <c r="C1026" i="5"/>
  <c r="B1026" i="5"/>
  <c r="A1026" i="5"/>
  <c r="E1025" i="5"/>
  <c r="D1025" i="5"/>
  <c r="C1025" i="5"/>
  <c r="B1025" i="5"/>
  <c r="A1025" i="5"/>
  <c r="E1024" i="5"/>
  <c r="D1024" i="5"/>
  <c r="C1024" i="5"/>
  <c r="B1024" i="5"/>
  <c r="E1023" i="5"/>
  <c r="D1023" i="5"/>
  <c r="C1023" i="5"/>
  <c r="B1023" i="5"/>
  <c r="A1023" i="5"/>
  <c r="E1022" i="5"/>
  <c r="D1022" i="5"/>
  <c r="C1022" i="5"/>
  <c r="B1022" i="5"/>
  <c r="E1021" i="5"/>
  <c r="D1021" i="5"/>
  <c r="C1021" i="5"/>
  <c r="B1021" i="5"/>
  <c r="E1064" i="5"/>
  <c r="D1064" i="5"/>
  <c r="C1064" i="5"/>
  <c r="B1064" i="5"/>
  <c r="E1019" i="5"/>
  <c r="D1019" i="5"/>
  <c r="C1019" i="5"/>
  <c r="B1019" i="5"/>
  <c r="A1019" i="5"/>
  <c r="E1018" i="5"/>
  <c r="D1018" i="5"/>
  <c r="C1018" i="5"/>
  <c r="B1018" i="5"/>
  <c r="A1018" i="5"/>
  <c r="E1017" i="5"/>
  <c r="D1017" i="5"/>
  <c r="C1017" i="5"/>
  <c r="B1017" i="5"/>
  <c r="E1016" i="5"/>
  <c r="D1016" i="5"/>
  <c r="C1016" i="5"/>
  <c r="B1016" i="5"/>
  <c r="E927" i="5"/>
  <c r="D927" i="5"/>
  <c r="C927" i="5"/>
  <c r="B927" i="5"/>
  <c r="E1014" i="5"/>
  <c r="D1014" i="5"/>
  <c r="C1014" i="5"/>
  <c r="B1014" i="5"/>
  <c r="E1044" i="5"/>
  <c r="D1044" i="5"/>
  <c r="C1044" i="5"/>
  <c r="B1044" i="5"/>
  <c r="E1012" i="5"/>
  <c r="D1012" i="5"/>
  <c r="C1012" i="5"/>
  <c r="B1012" i="5"/>
  <c r="E1011" i="5"/>
  <c r="D1011" i="5"/>
  <c r="C1011" i="5"/>
  <c r="B1011" i="5"/>
  <c r="E1010" i="5"/>
  <c r="D1010" i="5"/>
  <c r="C1010" i="5"/>
  <c r="B1010" i="5"/>
  <c r="E1040" i="5"/>
  <c r="D1040" i="5"/>
  <c r="C1040" i="5"/>
  <c r="B1040" i="5"/>
  <c r="E1008" i="5"/>
  <c r="D1008" i="5"/>
  <c r="C1008" i="5"/>
  <c r="B1008" i="5"/>
  <c r="E1007" i="5"/>
  <c r="D1007" i="5"/>
  <c r="C1007" i="5"/>
  <c r="B1007" i="5"/>
  <c r="A1007" i="5"/>
  <c r="E1029" i="5"/>
  <c r="D1029" i="5"/>
  <c r="C1029" i="5"/>
  <c r="B1029" i="5"/>
  <c r="A1029" i="5"/>
  <c r="E1005" i="5"/>
  <c r="D1005" i="5"/>
  <c r="C1005" i="5"/>
  <c r="B1005" i="5"/>
  <c r="A1005" i="5"/>
  <c r="E1020" i="5"/>
  <c r="D1020" i="5"/>
  <c r="C1020" i="5"/>
  <c r="B1020" i="5"/>
  <c r="A1020" i="5"/>
  <c r="E1003" i="5"/>
  <c r="D1003" i="5"/>
  <c r="C1003" i="5"/>
  <c r="B1003" i="5"/>
  <c r="A1003" i="5"/>
  <c r="E1002" i="5"/>
  <c r="D1002" i="5"/>
  <c r="C1002" i="5"/>
  <c r="B1002" i="5"/>
  <c r="A1002" i="5"/>
  <c r="E1001" i="5"/>
  <c r="D1001" i="5"/>
  <c r="C1001" i="5"/>
  <c r="B1001" i="5"/>
  <c r="E1000" i="5"/>
  <c r="D1000" i="5"/>
  <c r="C1000" i="5"/>
  <c r="B1000" i="5"/>
  <c r="E999" i="5"/>
  <c r="D999" i="5"/>
  <c r="C999" i="5"/>
  <c r="B999" i="5"/>
  <c r="A999" i="5"/>
  <c r="E998" i="5"/>
  <c r="D998" i="5"/>
  <c r="C998" i="5"/>
  <c r="B998" i="5"/>
  <c r="E997" i="5"/>
  <c r="D997" i="5"/>
  <c r="C997" i="5"/>
  <c r="B997" i="5"/>
  <c r="E996" i="5"/>
  <c r="D996" i="5"/>
  <c r="C996" i="5"/>
  <c r="B996" i="5"/>
  <c r="E995" i="5"/>
  <c r="D995" i="5"/>
  <c r="C995" i="5"/>
  <c r="B995" i="5"/>
  <c r="A995" i="5"/>
  <c r="E994" i="5"/>
  <c r="D994" i="5"/>
  <c r="C994" i="5"/>
  <c r="B994" i="5"/>
  <c r="A994" i="5"/>
  <c r="E993" i="5"/>
  <c r="D993" i="5"/>
  <c r="C993" i="5"/>
  <c r="B993" i="5"/>
  <c r="A993" i="5"/>
  <c r="E992" i="5"/>
  <c r="D992" i="5"/>
  <c r="C992" i="5"/>
  <c r="B992" i="5"/>
  <c r="E991" i="5"/>
  <c r="D991" i="5"/>
  <c r="C991" i="5"/>
  <c r="B991" i="5"/>
  <c r="E1015" i="5"/>
  <c r="D1015" i="5"/>
  <c r="C1015" i="5"/>
  <c r="B1015" i="5"/>
  <c r="E989" i="5"/>
  <c r="D989" i="5"/>
  <c r="C989" i="5"/>
  <c r="B989" i="5"/>
  <c r="E988" i="5"/>
  <c r="D988" i="5"/>
  <c r="C988" i="5"/>
  <c r="B988" i="5"/>
  <c r="E1013" i="5"/>
  <c r="D1013" i="5"/>
  <c r="C1013" i="5"/>
  <c r="B1013" i="5"/>
  <c r="E1009" i="5"/>
  <c r="D1009" i="5"/>
  <c r="C1009" i="5"/>
  <c r="B1009" i="5"/>
  <c r="E1006" i="5"/>
  <c r="D1006" i="5"/>
  <c r="C1006" i="5"/>
  <c r="B1006" i="5"/>
  <c r="E1004" i="5"/>
  <c r="D1004" i="5"/>
  <c r="C1004" i="5"/>
  <c r="B1004" i="5"/>
  <c r="E990" i="5"/>
  <c r="D990" i="5"/>
  <c r="C990" i="5"/>
  <c r="B990" i="5"/>
  <c r="A990" i="5"/>
  <c r="E982" i="5"/>
  <c r="D982" i="5"/>
  <c r="C982" i="5"/>
  <c r="B982" i="5"/>
  <c r="A982" i="5"/>
  <c r="E981" i="5"/>
  <c r="D981" i="5"/>
  <c r="C981" i="5"/>
  <c r="B981" i="5"/>
  <c r="A981" i="5"/>
  <c r="E987" i="5"/>
  <c r="D987" i="5"/>
  <c r="C987" i="5"/>
  <c r="B987" i="5"/>
  <c r="A987" i="5"/>
  <c r="E986" i="5"/>
  <c r="D986" i="5"/>
  <c r="C986" i="5"/>
  <c r="B986" i="5"/>
  <c r="A986" i="5"/>
  <c r="E978" i="5"/>
  <c r="D978" i="5"/>
  <c r="C978" i="5"/>
  <c r="B978" i="5"/>
  <c r="A978" i="5"/>
  <c r="E977" i="5"/>
  <c r="D977" i="5"/>
  <c r="C977" i="5"/>
  <c r="B977" i="5"/>
  <c r="E976" i="5"/>
  <c r="D976" i="5"/>
  <c r="C976" i="5"/>
  <c r="B976" i="5"/>
  <c r="E975" i="5"/>
  <c r="D975" i="5"/>
  <c r="C975" i="5"/>
  <c r="B975" i="5"/>
  <c r="A975" i="5"/>
  <c r="E974" i="5"/>
  <c r="D974" i="5"/>
  <c r="C974" i="5"/>
  <c r="B974" i="5"/>
  <c r="E973" i="5"/>
  <c r="D973" i="5"/>
  <c r="C973" i="5"/>
  <c r="B973" i="5"/>
  <c r="E972" i="5"/>
  <c r="D972" i="5"/>
  <c r="C972" i="5"/>
  <c r="B972" i="5"/>
  <c r="E985" i="5"/>
  <c r="D985" i="5"/>
  <c r="C985" i="5"/>
  <c r="B985" i="5"/>
  <c r="A985" i="5"/>
  <c r="E970" i="5"/>
  <c r="D970" i="5"/>
  <c r="C970" i="5"/>
  <c r="B970" i="5"/>
  <c r="A970" i="5"/>
  <c r="E969" i="5"/>
  <c r="D969" i="5"/>
  <c r="C969" i="5"/>
  <c r="B969" i="5"/>
  <c r="E968" i="5"/>
  <c r="D968" i="5"/>
  <c r="C968" i="5"/>
  <c r="B968" i="5"/>
  <c r="E967" i="5"/>
  <c r="D967" i="5"/>
  <c r="C967" i="5"/>
  <c r="B967" i="5"/>
  <c r="E966" i="5"/>
  <c r="D966" i="5"/>
  <c r="C966" i="5"/>
  <c r="B966" i="5"/>
  <c r="E965" i="5"/>
  <c r="D965" i="5"/>
  <c r="C965" i="5"/>
  <c r="B965" i="5"/>
  <c r="E964" i="5"/>
  <c r="D964" i="5"/>
  <c r="C964" i="5"/>
  <c r="B964" i="5"/>
  <c r="E963" i="5"/>
  <c r="D963" i="5"/>
  <c r="C963" i="5"/>
  <c r="B963" i="5"/>
  <c r="E962" i="5"/>
  <c r="D962" i="5"/>
  <c r="C962" i="5"/>
  <c r="B962" i="5"/>
  <c r="E961" i="5"/>
  <c r="D961" i="5"/>
  <c r="C961" i="5"/>
  <c r="B961" i="5"/>
  <c r="E960" i="5"/>
  <c r="D960" i="5"/>
  <c r="C960" i="5"/>
  <c r="B960" i="5"/>
  <c r="E959" i="5"/>
  <c r="D959" i="5"/>
  <c r="C959" i="5"/>
  <c r="B959" i="5"/>
  <c r="A959" i="5"/>
  <c r="E958" i="5"/>
  <c r="D958" i="5"/>
  <c r="C958" i="5"/>
  <c r="B958" i="5"/>
  <c r="A958" i="5"/>
  <c r="E957" i="5"/>
  <c r="D957" i="5"/>
  <c r="C957" i="5"/>
  <c r="B957" i="5"/>
  <c r="A957" i="5"/>
  <c r="E956" i="5"/>
  <c r="D956" i="5"/>
  <c r="C956" i="5"/>
  <c r="B956" i="5"/>
  <c r="A956" i="5"/>
  <c r="E955" i="5"/>
  <c r="D955" i="5"/>
  <c r="C955" i="5"/>
  <c r="B955" i="5"/>
  <c r="A955" i="5"/>
  <c r="E954" i="5"/>
  <c r="D954" i="5"/>
  <c r="C954" i="5"/>
  <c r="B954" i="5"/>
  <c r="A954" i="5"/>
  <c r="E953" i="5"/>
  <c r="D953" i="5"/>
  <c r="C953" i="5"/>
  <c r="B953" i="5"/>
  <c r="E952" i="5"/>
  <c r="D952" i="5"/>
  <c r="C952" i="5"/>
  <c r="B952" i="5"/>
  <c r="E951" i="5"/>
  <c r="D951" i="5"/>
  <c r="C951" i="5"/>
  <c r="B951" i="5"/>
  <c r="A951" i="5"/>
  <c r="E950" i="5"/>
  <c r="D950" i="5"/>
  <c r="C950" i="5"/>
  <c r="B950" i="5"/>
  <c r="A950" i="5"/>
  <c r="E949" i="5"/>
  <c r="D949" i="5"/>
  <c r="C949" i="5"/>
  <c r="B949" i="5"/>
  <c r="E948" i="5"/>
  <c r="D948" i="5"/>
  <c r="C948" i="5"/>
  <c r="B948" i="5"/>
  <c r="E947" i="5"/>
  <c r="D947" i="5"/>
  <c r="C947" i="5"/>
  <c r="B947" i="5"/>
  <c r="A947" i="5"/>
  <c r="E946" i="5"/>
  <c r="D946" i="5"/>
  <c r="C946" i="5"/>
  <c r="B946" i="5"/>
  <c r="A946" i="5"/>
  <c r="E945" i="5"/>
  <c r="D945" i="5"/>
  <c r="C945" i="5"/>
  <c r="B945" i="5"/>
  <c r="E944" i="5"/>
  <c r="D944" i="5"/>
  <c r="C944" i="5"/>
  <c r="B944" i="5"/>
  <c r="E943" i="5"/>
  <c r="D943" i="5"/>
  <c r="C943" i="5"/>
  <c r="B943" i="5"/>
  <c r="E942" i="5"/>
  <c r="D942" i="5"/>
  <c r="C942" i="5"/>
  <c r="B942" i="5"/>
  <c r="E984" i="5"/>
  <c r="D984" i="5"/>
  <c r="C984" i="5"/>
  <c r="B984" i="5"/>
  <c r="E940" i="5"/>
  <c r="D940" i="5"/>
  <c r="C940" i="5"/>
  <c r="B940" i="5"/>
  <c r="E939" i="5"/>
  <c r="D939" i="5"/>
  <c r="C939" i="5"/>
  <c r="B939" i="5"/>
  <c r="E938" i="5"/>
  <c r="D938" i="5"/>
  <c r="C938" i="5"/>
  <c r="B938" i="5"/>
  <c r="E983" i="5"/>
  <c r="D983" i="5"/>
  <c r="C983" i="5"/>
  <c r="B983" i="5"/>
  <c r="E980" i="5"/>
  <c r="D980" i="5"/>
  <c r="C980" i="5"/>
  <c r="B980" i="5"/>
  <c r="E935" i="5"/>
  <c r="D935" i="5"/>
  <c r="C935" i="5"/>
  <c r="B935" i="5"/>
  <c r="A935" i="5"/>
  <c r="E934" i="5"/>
  <c r="D934" i="5"/>
  <c r="C934" i="5"/>
  <c r="B934" i="5"/>
  <c r="A934" i="5"/>
  <c r="E933" i="5"/>
  <c r="D933" i="5"/>
  <c r="C933" i="5"/>
  <c r="B933" i="5"/>
  <c r="A933" i="5"/>
  <c r="E931" i="5"/>
  <c r="D931" i="5"/>
  <c r="C931" i="5"/>
  <c r="B931" i="5"/>
  <c r="A931" i="5"/>
  <c r="E930" i="5"/>
  <c r="D930" i="5"/>
  <c r="C930" i="5"/>
  <c r="B930" i="5"/>
  <c r="A930" i="5"/>
  <c r="E929" i="5"/>
  <c r="D929" i="5"/>
  <c r="C929" i="5"/>
  <c r="B929" i="5"/>
  <c r="A929" i="5"/>
  <c r="E928" i="5"/>
  <c r="D928" i="5"/>
  <c r="C928" i="5"/>
  <c r="B928" i="5"/>
  <c r="A928" i="5"/>
  <c r="E979" i="5"/>
  <c r="D979" i="5"/>
  <c r="C979" i="5"/>
  <c r="B979" i="5"/>
  <c r="E926" i="5"/>
  <c r="D926" i="5"/>
  <c r="C926" i="5"/>
  <c r="B926" i="5"/>
  <c r="E925" i="5"/>
  <c r="D925" i="5"/>
  <c r="C925" i="5"/>
  <c r="B925" i="5"/>
  <c r="E924" i="5"/>
  <c r="D924" i="5"/>
  <c r="C924" i="5"/>
  <c r="B924" i="5"/>
  <c r="A924" i="5"/>
  <c r="E923" i="5"/>
  <c r="D923" i="5"/>
  <c r="C923" i="5"/>
  <c r="B923" i="5"/>
  <c r="E922" i="5"/>
  <c r="D922" i="5"/>
  <c r="C922" i="5"/>
  <c r="B922" i="5"/>
  <c r="A922" i="5"/>
  <c r="E921" i="5"/>
  <c r="D921" i="5"/>
  <c r="C921" i="5"/>
  <c r="B921" i="5"/>
  <c r="A921" i="5"/>
  <c r="E920" i="5"/>
  <c r="D920" i="5"/>
  <c r="C920" i="5"/>
  <c r="B920" i="5"/>
  <c r="A920" i="5"/>
  <c r="E919" i="5"/>
  <c r="D919" i="5"/>
  <c r="C919" i="5"/>
  <c r="B919" i="5"/>
  <c r="A919" i="5"/>
  <c r="E918" i="5"/>
  <c r="D918" i="5"/>
  <c r="C918" i="5"/>
  <c r="B918" i="5"/>
  <c r="E917" i="5"/>
  <c r="D917" i="5"/>
  <c r="C917" i="5"/>
  <c r="B917" i="5"/>
  <c r="E916" i="5"/>
  <c r="D916" i="5"/>
  <c r="C916" i="5"/>
  <c r="B916" i="5"/>
  <c r="E915" i="5"/>
  <c r="D915" i="5"/>
  <c r="C915" i="5"/>
  <c r="B915" i="5"/>
  <c r="E797" i="5"/>
  <c r="D797" i="5"/>
  <c r="C797" i="5"/>
  <c r="B797" i="5"/>
  <c r="E913" i="5"/>
  <c r="D913" i="5"/>
  <c r="C913" i="5"/>
  <c r="B913" i="5"/>
  <c r="A913" i="5"/>
  <c r="E796" i="5"/>
  <c r="D796" i="5"/>
  <c r="C796" i="5"/>
  <c r="B796" i="5"/>
  <c r="E911" i="5"/>
  <c r="D911" i="5"/>
  <c r="C911" i="5"/>
  <c r="B911" i="5"/>
  <c r="E910" i="5"/>
  <c r="D910" i="5"/>
  <c r="C910" i="5"/>
  <c r="B910" i="5"/>
  <c r="A910" i="5"/>
  <c r="E795" i="5"/>
  <c r="D795" i="5"/>
  <c r="C795" i="5"/>
  <c r="B795" i="5"/>
  <c r="A795" i="5"/>
  <c r="E794" i="5"/>
  <c r="D794" i="5"/>
  <c r="C794" i="5"/>
  <c r="B794" i="5"/>
  <c r="A794" i="5"/>
  <c r="E793" i="5"/>
  <c r="D793" i="5"/>
  <c r="C793" i="5"/>
  <c r="B793" i="5"/>
  <c r="A793" i="5"/>
  <c r="E792" i="5"/>
  <c r="D792" i="5"/>
  <c r="C792" i="5"/>
  <c r="B792" i="5"/>
  <c r="A792" i="5"/>
  <c r="E791" i="5"/>
  <c r="D791" i="5"/>
  <c r="C791" i="5"/>
  <c r="B791" i="5"/>
  <c r="A791" i="5"/>
  <c r="E780" i="5"/>
  <c r="D780" i="5"/>
  <c r="C780" i="5"/>
  <c r="B780" i="5"/>
  <c r="A780" i="5"/>
  <c r="E914" i="5"/>
  <c r="D914" i="5"/>
  <c r="C914" i="5"/>
  <c r="B914" i="5"/>
  <c r="A914" i="5"/>
  <c r="E912" i="5"/>
  <c r="D912" i="5"/>
  <c r="C912" i="5"/>
  <c r="B912" i="5"/>
  <c r="E901" i="5"/>
  <c r="D901" i="5"/>
  <c r="C901" i="5"/>
  <c r="B901" i="5"/>
  <c r="E900" i="5"/>
  <c r="D900" i="5"/>
  <c r="C900" i="5"/>
  <c r="B900" i="5"/>
  <c r="A900" i="5"/>
  <c r="E899" i="5"/>
  <c r="D899" i="5"/>
  <c r="C899" i="5"/>
  <c r="B899" i="5"/>
  <c r="E898" i="5"/>
  <c r="D898" i="5"/>
  <c r="C898" i="5"/>
  <c r="B898" i="5"/>
  <c r="A898" i="5"/>
  <c r="E897" i="5"/>
  <c r="D897" i="5"/>
  <c r="C897" i="5"/>
  <c r="B897" i="5"/>
  <c r="E896" i="5"/>
  <c r="D896" i="5"/>
  <c r="C896" i="5"/>
  <c r="B896" i="5"/>
  <c r="E895" i="5"/>
  <c r="D895" i="5"/>
  <c r="C895" i="5"/>
  <c r="B895" i="5"/>
  <c r="A895" i="5"/>
  <c r="E894" i="5"/>
  <c r="D894" i="5"/>
  <c r="C894" i="5"/>
  <c r="B894" i="5"/>
  <c r="E893" i="5"/>
  <c r="D893" i="5"/>
  <c r="C893" i="5"/>
  <c r="B893" i="5"/>
  <c r="E892" i="5"/>
  <c r="D892" i="5"/>
  <c r="C892" i="5"/>
  <c r="B892" i="5"/>
  <c r="E891" i="5"/>
  <c r="D891" i="5"/>
  <c r="C891" i="5"/>
  <c r="B891" i="5"/>
  <c r="E890" i="5"/>
  <c r="D890" i="5"/>
  <c r="C890" i="5"/>
  <c r="B890" i="5"/>
  <c r="E889" i="5"/>
  <c r="D889" i="5"/>
  <c r="C889" i="5"/>
  <c r="B889" i="5"/>
  <c r="E888" i="5"/>
  <c r="D888" i="5"/>
  <c r="C888" i="5"/>
  <c r="B888" i="5"/>
  <c r="E909" i="5"/>
  <c r="D909" i="5"/>
  <c r="C909" i="5"/>
  <c r="B909" i="5"/>
  <c r="E886" i="5"/>
  <c r="D886" i="5"/>
  <c r="C886" i="5"/>
  <c r="B886" i="5"/>
  <c r="A886" i="5"/>
  <c r="E885" i="5"/>
  <c r="D885" i="5"/>
  <c r="C885" i="5"/>
  <c r="B885" i="5"/>
  <c r="A885" i="5"/>
  <c r="E884" i="5"/>
  <c r="D884" i="5"/>
  <c r="C884" i="5"/>
  <c r="B884" i="5"/>
  <c r="A884" i="5"/>
  <c r="E883" i="5"/>
  <c r="D883" i="5"/>
  <c r="C883" i="5"/>
  <c r="B883" i="5"/>
  <c r="A883" i="5"/>
  <c r="E908" i="5"/>
  <c r="D908" i="5"/>
  <c r="C908" i="5"/>
  <c r="B908" i="5"/>
  <c r="A908" i="5"/>
  <c r="E881" i="5"/>
  <c r="D881" i="5"/>
  <c r="C881" i="5"/>
  <c r="B881" i="5"/>
  <c r="E880" i="5"/>
  <c r="D880" i="5"/>
  <c r="C880" i="5"/>
  <c r="B880" i="5"/>
  <c r="E879" i="5"/>
  <c r="D879" i="5"/>
  <c r="C879" i="5"/>
  <c r="B879" i="5"/>
  <c r="A879" i="5"/>
  <c r="E878" i="5"/>
  <c r="D878" i="5"/>
  <c r="C878" i="5"/>
  <c r="B878" i="5"/>
  <c r="E907" i="5"/>
  <c r="D907" i="5"/>
  <c r="C907" i="5"/>
  <c r="B907" i="5"/>
  <c r="A907" i="5"/>
  <c r="E906" i="5"/>
  <c r="D906" i="5"/>
  <c r="C906" i="5"/>
  <c r="B906" i="5"/>
  <c r="E905" i="5"/>
  <c r="D905" i="5"/>
  <c r="C905" i="5"/>
  <c r="B905" i="5"/>
  <c r="E904" i="5"/>
  <c r="D904" i="5"/>
  <c r="C904" i="5"/>
  <c r="B904" i="5"/>
  <c r="A904" i="5"/>
  <c r="E903" i="5"/>
  <c r="D903" i="5"/>
  <c r="C903" i="5"/>
  <c r="B903" i="5"/>
  <c r="A903" i="5"/>
  <c r="E902" i="5"/>
  <c r="D902" i="5"/>
  <c r="C902" i="5"/>
  <c r="B902" i="5"/>
  <c r="A902" i="5"/>
  <c r="E887" i="5"/>
  <c r="D887" i="5"/>
  <c r="C887" i="5"/>
  <c r="B887" i="5"/>
  <c r="E882" i="5"/>
  <c r="D882" i="5"/>
  <c r="C882" i="5"/>
  <c r="B882" i="5"/>
  <c r="E877" i="5"/>
  <c r="D877" i="5"/>
  <c r="C877" i="5"/>
  <c r="B877" i="5"/>
  <c r="E876" i="5"/>
  <c r="D876" i="5"/>
  <c r="C876" i="5"/>
  <c r="B876" i="5"/>
  <c r="E875" i="5"/>
  <c r="D875" i="5"/>
  <c r="C875" i="5"/>
  <c r="B875" i="5"/>
  <c r="E868" i="5"/>
  <c r="D868" i="5"/>
  <c r="C868" i="5"/>
  <c r="B868" i="5"/>
  <c r="E867" i="5"/>
  <c r="D867" i="5"/>
  <c r="C867" i="5"/>
  <c r="B867" i="5"/>
  <c r="E866" i="5"/>
  <c r="D866" i="5"/>
  <c r="C866" i="5"/>
  <c r="B866" i="5"/>
  <c r="E865" i="5"/>
  <c r="D865" i="5"/>
  <c r="C865" i="5"/>
  <c r="B865" i="5"/>
  <c r="E864" i="5"/>
  <c r="D864" i="5"/>
  <c r="C864" i="5"/>
  <c r="B864" i="5"/>
  <c r="A864" i="5"/>
  <c r="E863" i="5"/>
  <c r="D863" i="5"/>
  <c r="C863" i="5"/>
  <c r="B863" i="5"/>
  <c r="A863" i="5"/>
  <c r="E862" i="5"/>
  <c r="D862" i="5"/>
  <c r="C862" i="5"/>
  <c r="B862" i="5"/>
  <c r="A862" i="5"/>
  <c r="E861" i="5"/>
  <c r="D861" i="5"/>
  <c r="C861" i="5"/>
  <c r="B861" i="5"/>
  <c r="A861" i="5"/>
  <c r="E858" i="5"/>
  <c r="D858" i="5"/>
  <c r="C858" i="5"/>
  <c r="B858" i="5"/>
  <c r="A858" i="5"/>
  <c r="E857" i="5"/>
  <c r="D857" i="5"/>
  <c r="C857" i="5"/>
  <c r="B857" i="5"/>
  <c r="A857" i="5"/>
  <c r="E856" i="5"/>
  <c r="D856" i="5"/>
  <c r="C856" i="5"/>
  <c r="B856" i="5"/>
  <c r="A856" i="5"/>
  <c r="E855" i="5"/>
  <c r="D855" i="5"/>
  <c r="C855" i="5"/>
  <c r="B855" i="5"/>
  <c r="A855" i="5"/>
  <c r="E854" i="5"/>
  <c r="D854" i="5"/>
  <c r="C854" i="5"/>
  <c r="B854" i="5"/>
  <c r="E853" i="5"/>
  <c r="D853" i="5"/>
  <c r="C853" i="5"/>
  <c r="B853" i="5"/>
  <c r="A853" i="5"/>
  <c r="E852" i="5"/>
  <c r="D852" i="5"/>
  <c r="C852" i="5"/>
  <c r="B852" i="5"/>
  <c r="E851" i="5"/>
  <c r="D851" i="5"/>
  <c r="C851" i="5"/>
  <c r="B851" i="5"/>
  <c r="E850" i="5"/>
  <c r="D850" i="5"/>
  <c r="C850" i="5"/>
  <c r="B850" i="5"/>
  <c r="A850" i="5"/>
  <c r="E849" i="5"/>
  <c r="D849" i="5"/>
  <c r="C849" i="5"/>
  <c r="B849" i="5"/>
  <c r="E848" i="5"/>
  <c r="D848" i="5"/>
  <c r="C848" i="5"/>
  <c r="B848" i="5"/>
  <c r="A848" i="5"/>
  <c r="E847" i="5"/>
  <c r="D847" i="5"/>
  <c r="C847" i="5"/>
  <c r="B847" i="5"/>
  <c r="A847" i="5"/>
  <c r="E846" i="5"/>
  <c r="D846" i="5"/>
  <c r="C846" i="5"/>
  <c r="B846" i="5"/>
  <c r="E845" i="5"/>
  <c r="D845" i="5"/>
  <c r="C845" i="5"/>
  <c r="B845" i="5"/>
  <c r="E844" i="5"/>
  <c r="D844" i="5"/>
  <c r="C844" i="5"/>
  <c r="B844" i="5"/>
  <c r="E843" i="5"/>
  <c r="D843" i="5"/>
  <c r="C843" i="5"/>
  <c r="B843" i="5"/>
  <c r="E842" i="5"/>
  <c r="D842" i="5"/>
  <c r="C842" i="5"/>
  <c r="B842" i="5"/>
  <c r="E841" i="5"/>
  <c r="D841" i="5"/>
  <c r="C841" i="5"/>
  <c r="B841" i="5"/>
  <c r="E840" i="5"/>
  <c r="D840" i="5"/>
  <c r="C840" i="5"/>
  <c r="B840" i="5"/>
  <c r="E839" i="5"/>
  <c r="D839" i="5"/>
  <c r="C839" i="5"/>
  <c r="B839" i="5"/>
  <c r="E838" i="5"/>
  <c r="D838" i="5"/>
  <c r="C838" i="5"/>
  <c r="B838" i="5"/>
  <c r="A838" i="5"/>
  <c r="E837" i="5"/>
  <c r="D837" i="5"/>
  <c r="C837" i="5"/>
  <c r="B837" i="5"/>
  <c r="A837" i="5"/>
  <c r="E836" i="5"/>
  <c r="D836" i="5"/>
  <c r="C836" i="5"/>
  <c r="B836" i="5"/>
  <c r="A836" i="5"/>
  <c r="E835" i="5"/>
  <c r="D835" i="5"/>
  <c r="C835" i="5"/>
  <c r="B835" i="5"/>
  <c r="A835" i="5"/>
  <c r="E834" i="5"/>
  <c r="D834" i="5"/>
  <c r="C834" i="5"/>
  <c r="B834" i="5"/>
  <c r="A834" i="5"/>
  <c r="E833" i="5"/>
  <c r="D833" i="5"/>
  <c r="C833" i="5"/>
  <c r="B833" i="5"/>
  <c r="A833" i="5"/>
  <c r="E832" i="5"/>
  <c r="D832" i="5"/>
  <c r="C832" i="5"/>
  <c r="B832" i="5"/>
  <c r="A832" i="5"/>
  <c r="E831" i="5"/>
  <c r="D831" i="5"/>
  <c r="C831" i="5"/>
  <c r="B831" i="5"/>
  <c r="A831" i="5"/>
  <c r="E830" i="5"/>
  <c r="D830" i="5"/>
  <c r="C830" i="5"/>
  <c r="B830" i="5"/>
  <c r="E829" i="5"/>
  <c r="D829" i="5"/>
  <c r="C829" i="5"/>
  <c r="B829" i="5"/>
  <c r="E828" i="5"/>
  <c r="D828" i="5"/>
  <c r="C828" i="5"/>
  <c r="B828" i="5"/>
  <c r="E827" i="5"/>
  <c r="D827" i="5"/>
  <c r="C827" i="5"/>
  <c r="B827" i="5"/>
  <c r="E826" i="5"/>
  <c r="D826" i="5"/>
  <c r="C826" i="5"/>
  <c r="B826" i="5"/>
  <c r="A826" i="5"/>
  <c r="E825" i="5"/>
  <c r="D825" i="5"/>
  <c r="C825" i="5"/>
  <c r="B825" i="5"/>
  <c r="E824" i="5"/>
  <c r="D824" i="5"/>
  <c r="C824" i="5"/>
  <c r="B824" i="5"/>
  <c r="E823" i="5"/>
  <c r="D823" i="5"/>
  <c r="C823" i="5"/>
  <c r="B823" i="5"/>
  <c r="E822" i="5"/>
  <c r="D822" i="5"/>
  <c r="C822" i="5"/>
  <c r="B822" i="5"/>
  <c r="E821" i="5"/>
  <c r="D821" i="5"/>
  <c r="C821" i="5"/>
  <c r="B821" i="5"/>
  <c r="E820" i="5"/>
  <c r="D820" i="5"/>
  <c r="C820" i="5"/>
  <c r="B820" i="5"/>
  <c r="E819" i="5"/>
  <c r="D819" i="5"/>
  <c r="C819" i="5"/>
  <c r="B819" i="5"/>
  <c r="E818" i="5"/>
  <c r="D818" i="5"/>
  <c r="C818" i="5"/>
  <c r="B818" i="5"/>
  <c r="E817" i="5"/>
  <c r="D817" i="5"/>
  <c r="C817" i="5"/>
  <c r="B817" i="5"/>
  <c r="E816" i="5"/>
  <c r="D816" i="5"/>
  <c r="C816" i="5"/>
  <c r="B816" i="5"/>
  <c r="E815" i="5"/>
  <c r="D815" i="5"/>
  <c r="C815" i="5"/>
  <c r="B815" i="5"/>
  <c r="E814" i="5"/>
  <c r="D814" i="5"/>
  <c r="C814" i="5"/>
  <c r="B814" i="5"/>
  <c r="A814" i="5"/>
  <c r="E813" i="5"/>
  <c r="D813" i="5"/>
  <c r="C813" i="5"/>
  <c r="B813" i="5"/>
  <c r="A813" i="5"/>
  <c r="E812" i="5"/>
  <c r="D812" i="5"/>
  <c r="C812" i="5"/>
  <c r="B812" i="5"/>
  <c r="A812" i="5"/>
  <c r="E811" i="5"/>
  <c r="D811" i="5"/>
  <c r="C811" i="5"/>
  <c r="B811" i="5"/>
  <c r="A811" i="5"/>
  <c r="E810" i="5"/>
  <c r="D810" i="5"/>
  <c r="C810" i="5"/>
  <c r="B810" i="5"/>
  <c r="A810" i="5"/>
  <c r="E809" i="5"/>
  <c r="D809" i="5"/>
  <c r="C809" i="5"/>
  <c r="B809" i="5"/>
  <c r="A809" i="5"/>
  <c r="E808" i="5"/>
  <c r="D808" i="5"/>
  <c r="C808" i="5"/>
  <c r="B808" i="5"/>
  <c r="E807" i="5"/>
  <c r="D807" i="5"/>
  <c r="C807" i="5"/>
  <c r="B807" i="5"/>
  <c r="A807" i="5"/>
  <c r="E806" i="5"/>
  <c r="D806" i="5"/>
  <c r="C806" i="5"/>
  <c r="B806" i="5"/>
  <c r="E805" i="5"/>
  <c r="D805" i="5"/>
  <c r="C805" i="5"/>
  <c r="B805" i="5"/>
  <c r="E804" i="5"/>
  <c r="D804" i="5"/>
  <c r="C804" i="5"/>
  <c r="B804" i="5"/>
  <c r="E803" i="5"/>
  <c r="D803" i="5"/>
  <c r="C803" i="5"/>
  <c r="B803" i="5"/>
  <c r="E802" i="5"/>
  <c r="D802" i="5"/>
  <c r="C802" i="5"/>
  <c r="B802" i="5"/>
  <c r="A802" i="5"/>
  <c r="E801" i="5"/>
  <c r="D801" i="5"/>
  <c r="C801" i="5"/>
  <c r="B801" i="5"/>
  <c r="A801" i="5"/>
  <c r="E800" i="5"/>
  <c r="D800" i="5"/>
  <c r="C800" i="5"/>
  <c r="B800" i="5"/>
  <c r="A800" i="5"/>
  <c r="E799" i="5"/>
  <c r="D799" i="5"/>
  <c r="C799" i="5"/>
  <c r="B799" i="5"/>
  <c r="A799" i="5"/>
  <c r="E798" i="5"/>
  <c r="D798" i="5"/>
  <c r="C798" i="5"/>
  <c r="B798" i="5"/>
  <c r="E874" i="5"/>
  <c r="D874" i="5"/>
  <c r="C874" i="5"/>
  <c r="B874" i="5"/>
  <c r="E873" i="5"/>
  <c r="D873" i="5"/>
  <c r="C873" i="5"/>
  <c r="B873" i="5"/>
  <c r="E872" i="5"/>
  <c r="D872" i="5"/>
  <c r="C872" i="5"/>
  <c r="B872" i="5"/>
  <c r="E871" i="5"/>
  <c r="D871" i="5"/>
  <c r="C871" i="5"/>
  <c r="B871" i="5"/>
  <c r="E870" i="5"/>
  <c r="D870" i="5"/>
  <c r="C870" i="5"/>
  <c r="B870" i="5"/>
  <c r="E869" i="5"/>
  <c r="D869" i="5"/>
  <c r="C869" i="5"/>
  <c r="B869" i="5"/>
  <c r="E860" i="5"/>
  <c r="D860" i="5"/>
  <c r="C860" i="5"/>
  <c r="B860" i="5"/>
  <c r="E790" i="5"/>
  <c r="D790" i="5"/>
  <c r="C790" i="5"/>
  <c r="B790" i="5"/>
  <c r="A790" i="5"/>
  <c r="E789" i="5"/>
  <c r="D789" i="5"/>
  <c r="C789" i="5"/>
  <c r="B789" i="5"/>
  <c r="E788" i="5"/>
  <c r="D788" i="5"/>
  <c r="C788" i="5"/>
  <c r="B788" i="5"/>
  <c r="A788" i="5"/>
  <c r="E787" i="5"/>
  <c r="D787" i="5"/>
  <c r="C787" i="5"/>
  <c r="B787" i="5"/>
  <c r="A787" i="5"/>
  <c r="E786" i="5"/>
  <c r="D786" i="5"/>
  <c r="C786" i="5"/>
  <c r="B786" i="5"/>
  <c r="A786" i="5"/>
  <c r="E784" i="5"/>
  <c r="D784" i="5"/>
  <c r="C784" i="5"/>
  <c r="B784" i="5"/>
  <c r="A784" i="5"/>
  <c r="E783" i="5"/>
  <c r="D783" i="5"/>
  <c r="C783" i="5"/>
  <c r="B783" i="5"/>
  <c r="A783" i="5"/>
  <c r="E782" i="5"/>
  <c r="D782" i="5"/>
  <c r="C782" i="5"/>
  <c r="B782" i="5"/>
  <c r="A782" i="5"/>
  <c r="E781" i="5"/>
  <c r="D781" i="5"/>
  <c r="C781" i="5"/>
  <c r="B781" i="5"/>
  <c r="A781" i="5"/>
  <c r="E859" i="5"/>
  <c r="D859" i="5"/>
  <c r="C859" i="5"/>
  <c r="B859" i="5"/>
  <c r="E779" i="5"/>
  <c r="D779" i="5"/>
  <c r="C779" i="5"/>
  <c r="B779" i="5"/>
  <c r="E778" i="5"/>
  <c r="D778" i="5"/>
  <c r="C778" i="5"/>
  <c r="B778" i="5"/>
  <c r="E777" i="5"/>
  <c r="D777" i="5"/>
  <c r="C777" i="5"/>
  <c r="B777" i="5"/>
  <c r="A777" i="5"/>
  <c r="E776" i="5"/>
  <c r="D776" i="5"/>
  <c r="C776" i="5"/>
  <c r="B776" i="5"/>
  <c r="E775" i="5"/>
  <c r="D775" i="5"/>
  <c r="C775" i="5"/>
  <c r="B775" i="5"/>
  <c r="E774" i="5"/>
  <c r="D774" i="5"/>
  <c r="C774" i="5"/>
  <c r="B774" i="5"/>
  <c r="A774" i="5"/>
  <c r="E773" i="5"/>
  <c r="D773" i="5"/>
  <c r="C773" i="5"/>
  <c r="B773" i="5"/>
  <c r="E772" i="5"/>
  <c r="D772" i="5"/>
  <c r="C772" i="5"/>
  <c r="B772" i="5"/>
  <c r="E771" i="5"/>
  <c r="D771" i="5"/>
  <c r="C771" i="5"/>
  <c r="B771" i="5"/>
  <c r="E770" i="5"/>
  <c r="D770" i="5"/>
  <c r="C770" i="5"/>
  <c r="B770" i="5"/>
  <c r="E769" i="5"/>
  <c r="D769" i="5"/>
  <c r="C769" i="5"/>
  <c r="B769" i="5"/>
  <c r="E768" i="5"/>
  <c r="D768" i="5"/>
  <c r="C768" i="5"/>
  <c r="B768" i="5"/>
  <c r="E767" i="5"/>
  <c r="D767" i="5"/>
  <c r="C767" i="5"/>
  <c r="B767" i="5"/>
  <c r="E766" i="5"/>
  <c r="D766" i="5"/>
  <c r="C766" i="5"/>
  <c r="B766" i="5"/>
  <c r="E765" i="5"/>
  <c r="D765" i="5"/>
  <c r="C765" i="5"/>
  <c r="B765" i="5"/>
  <c r="A765" i="5"/>
  <c r="E764" i="5"/>
  <c r="D764" i="5"/>
  <c r="C764" i="5"/>
  <c r="B764" i="5"/>
  <c r="A764" i="5"/>
  <c r="E763" i="5"/>
  <c r="D763" i="5"/>
  <c r="C763" i="5"/>
  <c r="B763" i="5"/>
  <c r="A763" i="5"/>
  <c r="E762" i="5"/>
  <c r="D762" i="5"/>
  <c r="C762" i="5"/>
  <c r="B762" i="5"/>
  <c r="A762" i="5"/>
  <c r="E761" i="5"/>
  <c r="D761" i="5"/>
  <c r="C761" i="5"/>
  <c r="B761" i="5"/>
  <c r="A761" i="5"/>
  <c r="E760" i="5"/>
  <c r="D760" i="5"/>
  <c r="C760" i="5"/>
  <c r="B760" i="5"/>
  <c r="A760" i="5"/>
  <c r="E759" i="5"/>
  <c r="D759" i="5"/>
  <c r="C759" i="5"/>
  <c r="B759" i="5"/>
  <c r="E758" i="5"/>
  <c r="D758" i="5"/>
  <c r="C758" i="5"/>
  <c r="B758" i="5"/>
  <c r="A758" i="5"/>
  <c r="E756" i="5"/>
  <c r="D756" i="5"/>
  <c r="C756" i="5"/>
  <c r="B756" i="5"/>
  <c r="E755" i="5"/>
  <c r="D755" i="5"/>
  <c r="C755" i="5"/>
  <c r="B755" i="5"/>
  <c r="E754" i="5"/>
  <c r="D754" i="5"/>
  <c r="C754" i="5"/>
  <c r="B754" i="5"/>
  <c r="E753" i="5"/>
  <c r="D753" i="5"/>
  <c r="C753" i="5"/>
  <c r="B753" i="5"/>
  <c r="A753" i="5"/>
  <c r="E752" i="5"/>
  <c r="D752" i="5"/>
  <c r="C752" i="5"/>
  <c r="B752" i="5"/>
  <c r="A752" i="5"/>
  <c r="E751" i="5"/>
  <c r="D751" i="5"/>
  <c r="C751" i="5"/>
  <c r="B751" i="5"/>
  <c r="E750" i="5"/>
  <c r="D750" i="5"/>
  <c r="C750" i="5"/>
  <c r="B750" i="5"/>
  <c r="E749" i="5"/>
  <c r="D749" i="5"/>
  <c r="C749" i="5"/>
  <c r="B749" i="5"/>
  <c r="E748" i="5"/>
  <c r="D748" i="5"/>
  <c r="C748" i="5"/>
  <c r="B748" i="5"/>
  <c r="E747" i="5"/>
  <c r="D747" i="5"/>
  <c r="C747" i="5"/>
  <c r="B747" i="5"/>
  <c r="E746" i="5"/>
  <c r="D746" i="5"/>
  <c r="C746" i="5"/>
  <c r="B746" i="5"/>
  <c r="E745" i="5"/>
  <c r="D745" i="5"/>
  <c r="C745" i="5"/>
  <c r="B745" i="5"/>
  <c r="E744" i="5"/>
  <c r="D744" i="5"/>
  <c r="C744" i="5"/>
  <c r="B744" i="5"/>
  <c r="E743" i="5"/>
  <c r="D743" i="5"/>
  <c r="C743" i="5"/>
  <c r="B743" i="5"/>
  <c r="E742" i="5"/>
  <c r="D742" i="5"/>
  <c r="C742" i="5"/>
  <c r="B742" i="5"/>
  <c r="E741" i="5"/>
  <c r="D741" i="5"/>
  <c r="C741" i="5"/>
  <c r="B741" i="5"/>
  <c r="E740" i="5"/>
  <c r="D740" i="5"/>
  <c r="C740" i="5"/>
  <c r="B740" i="5"/>
  <c r="A740" i="5"/>
  <c r="E739" i="5"/>
  <c r="D739" i="5"/>
  <c r="C739" i="5"/>
  <c r="B739" i="5"/>
  <c r="A739" i="5"/>
  <c r="E738" i="5"/>
  <c r="D738" i="5"/>
  <c r="C738" i="5"/>
  <c r="B738" i="5"/>
  <c r="A738" i="5"/>
  <c r="E737" i="5"/>
  <c r="D737" i="5"/>
  <c r="C737" i="5"/>
  <c r="B737" i="5"/>
  <c r="A737" i="5"/>
  <c r="E736" i="5"/>
  <c r="D736" i="5"/>
  <c r="C736" i="5"/>
  <c r="B736" i="5"/>
  <c r="A736" i="5"/>
  <c r="E735" i="5"/>
  <c r="D735" i="5"/>
  <c r="C735" i="5"/>
  <c r="B735" i="5"/>
  <c r="A735" i="5"/>
  <c r="E733" i="5"/>
  <c r="D733" i="5"/>
  <c r="C733" i="5"/>
  <c r="B733" i="5"/>
  <c r="E732" i="5"/>
  <c r="D732" i="5"/>
  <c r="C732" i="5"/>
  <c r="B732" i="5"/>
  <c r="A732" i="5"/>
  <c r="E731" i="5"/>
  <c r="D731" i="5"/>
  <c r="C731" i="5"/>
  <c r="B731" i="5"/>
  <c r="A731" i="5"/>
  <c r="E730" i="5"/>
  <c r="D730" i="5"/>
  <c r="C730" i="5"/>
  <c r="B730" i="5"/>
  <c r="E729" i="5"/>
  <c r="D729" i="5"/>
  <c r="C729" i="5"/>
  <c r="B729" i="5"/>
  <c r="E728" i="5"/>
  <c r="D728" i="5"/>
  <c r="C728" i="5"/>
  <c r="B728" i="5"/>
  <c r="E727" i="5"/>
  <c r="D727" i="5"/>
  <c r="C727" i="5"/>
  <c r="B727" i="5"/>
  <c r="A727" i="5"/>
  <c r="E726" i="5"/>
  <c r="D726" i="5"/>
  <c r="C726" i="5"/>
  <c r="B726" i="5"/>
  <c r="E725" i="5"/>
  <c r="D725" i="5"/>
  <c r="C725" i="5"/>
  <c r="B725" i="5"/>
  <c r="E724" i="5"/>
  <c r="D724" i="5"/>
  <c r="C724" i="5"/>
  <c r="B724" i="5"/>
  <c r="E723" i="5"/>
  <c r="D723" i="5"/>
  <c r="C723" i="5"/>
  <c r="B723" i="5"/>
  <c r="E722" i="5"/>
  <c r="D722" i="5"/>
  <c r="C722" i="5"/>
  <c r="B722" i="5"/>
  <c r="E721" i="5"/>
  <c r="D721" i="5"/>
  <c r="C721" i="5"/>
  <c r="B721" i="5"/>
  <c r="E720" i="5"/>
  <c r="D720" i="5"/>
  <c r="C720" i="5"/>
  <c r="B720" i="5"/>
  <c r="E719" i="5"/>
  <c r="D719" i="5"/>
  <c r="C719" i="5"/>
  <c r="B719" i="5"/>
  <c r="E718" i="5"/>
  <c r="D718" i="5"/>
  <c r="C718" i="5"/>
  <c r="B718" i="5"/>
  <c r="E717" i="5"/>
  <c r="D717" i="5"/>
  <c r="C717" i="5"/>
  <c r="B717" i="5"/>
  <c r="E716" i="5"/>
  <c r="D716" i="5"/>
  <c r="C716" i="5"/>
  <c r="B716" i="5"/>
  <c r="E715" i="5"/>
  <c r="D715" i="5"/>
  <c r="C715" i="5"/>
  <c r="B715" i="5"/>
  <c r="A715" i="5"/>
  <c r="E713" i="5"/>
  <c r="D713" i="5"/>
  <c r="C713" i="5"/>
  <c r="B713" i="5"/>
  <c r="A713" i="5"/>
  <c r="E712" i="5"/>
  <c r="D712" i="5"/>
  <c r="C712" i="5"/>
  <c r="B712" i="5"/>
  <c r="A712" i="5"/>
  <c r="E711" i="5"/>
  <c r="D711" i="5"/>
  <c r="C711" i="5"/>
  <c r="B711" i="5"/>
  <c r="A711" i="5"/>
  <c r="E710" i="5"/>
  <c r="D710" i="5"/>
  <c r="C710" i="5"/>
  <c r="B710" i="5"/>
  <c r="A710" i="5"/>
  <c r="E709" i="5"/>
  <c r="D709" i="5"/>
  <c r="C709" i="5"/>
  <c r="B709" i="5"/>
  <c r="A709" i="5"/>
  <c r="E708" i="5"/>
  <c r="D708" i="5"/>
  <c r="C708" i="5"/>
  <c r="B708" i="5"/>
  <c r="E707" i="5"/>
  <c r="D707" i="5"/>
  <c r="C707" i="5"/>
  <c r="B707" i="5"/>
  <c r="A707" i="5"/>
  <c r="E706" i="5"/>
  <c r="D706" i="5"/>
  <c r="C706" i="5"/>
  <c r="B706" i="5"/>
  <c r="E705" i="5"/>
  <c r="D705" i="5"/>
  <c r="C705" i="5"/>
  <c r="B705" i="5"/>
  <c r="A705" i="5"/>
  <c r="E704" i="5"/>
  <c r="D704" i="5"/>
  <c r="C704" i="5"/>
  <c r="B704" i="5"/>
  <c r="E703" i="5"/>
  <c r="D703" i="5"/>
  <c r="C703" i="5"/>
  <c r="B703" i="5"/>
  <c r="E702" i="5"/>
  <c r="D702" i="5"/>
  <c r="C702" i="5"/>
  <c r="B702" i="5"/>
  <c r="A702" i="5"/>
  <c r="E701" i="5"/>
  <c r="D701" i="5"/>
  <c r="C701" i="5"/>
  <c r="B701" i="5"/>
  <c r="A701" i="5"/>
  <c r="E700" i="5"/>
  <c r="D700" i="5"/>
  <c r="C700" i="5"/>
  <c r="B700" i="5"/>
  <c r="E699" i="5"/>
  <c r="D699" i="5"/>
  <c r="C699" i="5"/>
  <c r="B699" i="5"/>
  <c r="E698" i="5"/>
  <c r="D698" i="5"/>
  <c r="C698" i="5"/>
  <c r="B698" i="5"/>
  <c r="E697" i="5"/>
  <c r="D697" i="5"/>
  <c r="C697" i="5"/>
  <c r="B697" i="5"/>
  <c r="A697" i="5"/>
  <c r="E696" i="5"/>
  <c r="D696" i="5"/>
  <c r="C696" i="5"/>
  <c r="B696" i="5"/>
  <c r="E695" i="5"/>
  <c r="D695" i="5"/>
  <c r="C695" i="5"/>
  <c r="B695" i="5"/>
  <c r="E694" i="5"/>
  <c r="D694" i="5"/>
  <c r="C694" i="5"/>
  <c r="B694" i="5"/>
  <c r="E693" i="5"/>
  <c r="D693" i="5"/>
  <c r="C693" i="5"/>
  <c r="B693" i="5"/>
  <c r="E692" i="5"/>
  <c r="D692" i="5"/>
  <c r="C692" i="5"/>
  <c r="B692" i="5"/>
  <c r="E691" i="5"/>
  <c r="D691" i="5"/>
  <c r="C691" i="5"/>
  <c r="B691" i="5"/>
  <c r="E690" i="5"/>
  <c r="D690" i="5"/>
  <c r="C690" i="5"/>
  <c r="B690" i="5"/>
  <c r="A690" i="5"/>
  <c r="E689" i="5"/>
  <c r="D689" i="5"/>
  <c r="C689" i="5"/>
  <c r="B689" i="5"/>
  <c r="A689" i="5"/>
  <c r="E688" i="5"/>
  <c r="D688" i="5"/>
  <c r="C688" i="5"/>
  <c r="B688" i="5"/>
  <c r="A688" i="5"/>
  <c r="E687" i="5"/>
  <c r="D687" i="5"/>
  <c r="C687" i="5"/>
  <c r="B687" i="5"/>
  <c r="A687" i="5"/>
  <c r="E686" i="5"/>
  <c r="D686" i="5"/>
  <c r="C686" i="5"/>
  <c r="B686" i="5"/>
  <c r="A686" i="5"/>
  <c r="E685" i="5"/>
  <c r="D685" i="5"/>
  <c r="C685" i="5"/>
  <c r="B685" i="5"/>
  <c r="A685" i="5"/>
  <c r="E684" i="5"/>
  <c r="D684" i="5"/>
  <c r="C684" i="5"/>
  <c r="B684" i="5"/>
  <c r="E683" i="5"/>
  <c r="D683" i="5"/>
  <c r="C683" i="5"/>
  <c r="B683" i="5"/>
  <c r="A683" i="5"/>
  <c r="E682" i="5"/>
  <c r="D682" i="5"/>
  <c r="C682" i="5"/>
  <c r="B682" i="5"/>
  <c r="A682" i="5"/>
  <c r="E681" i="5"/>
  <c r="D681" i="5"/>
  <c r="C681" i="5"/>
  <c r="B681" i="5"/>
  <c r="E680" i="5"/>
  <c r="D680" i="5"/>
  <c r="C680" i="5"/>
  <c r="B680" i="5"/>
  <c r="E679" i="5"/>
  <c r="D679" i="5"/>
  <c r="C679" i="5"/>
  <c r="B679" i="5"/>
  <c r="E678" i="5"/>
  <c r="D678" i="5"/>
  <c r="C678" i="5"/>
  <c r="B678" i="5"/>
  <c r="A678" i="5"/>
  <c r="E677" i="5"/>
  <c r="D677" i="5"/>
  <c r="C677" i="5"/>
  <c r="B677" i="5"/>
  <c r="A677" i="5"/>
  <c r="E676" i="5"/>
  <c r="D676" i="5"/>
  <c r="C676" i="5"/>
  <c r="B676" i="5"/>
  <c r="E674" i="5"/>
  <c r="D674" i="5"/>
  <c r="C674" i="5"/>
  <c r="B674" i="5"/>
  <c r="A674" i="5"/>
  <c r="E673" i="5"/>
  <c r="D673" i="5"/>
  <c r="C673" i="5"/>
  <c r="B673" i="5"/>
  <c r="E672" i="5"/>
  <c r="D672" i="5"/>
  <c r="C672" i="5"/>
  <c r="B672" i="5"/>
  <c r="E671" i="5"/>
  <c r="D671" i="5"/>
  <c r="C671" i="5"/>
  <c r="B671" i="5"/>
  <c r="E670" i="5"/>
  <c r="D670" i="5"/>
  <c r="C670" i="5"/>
  <c r="B670" i="5"/>
  <c r="E669" i="5"/>
  <c r="D669" i="5"/>
  <c r="C669" i="5"/>
  <c r="B669" i="5"/>
  <c r="E668" i="5"/>
  <c r="D668" i="5"/>
  <c r="C668" i="5"/>
  <c r="B668" i="5"/>
  <c r="E667" i="5"/>
  <c r="D667" i="5"/>
  <c r="C667" i="5"/>
  <c r="B667" i="5"/>
  <c r="E666" i="5"/>
  <c r="D666" i="5"/>
  <c r="C666" i="5"/>
  <c r="B666" i="5"/>
  <c r="E665" i="5"/>
  <c r="D665" i="5"/>
  <c r="C665" i="5"/>
  <c r="B665" i="5"/>
  <c r="A665" i="5"/>
  <c r="E664" i="5"/>
  <c r="D664" i="5"/>
  <c r="C664" i="5"/>
  <c r="B664" i="5"/>
  <c r="A664" i="5"/>
  <c r="E663" i="5"/>
  <c r="D663" i="5"/>
  <c r="C663" i="5"/>
  <c r="B663" i="5"/>
  <c r="A663" i="5"/>
  <c r="E662" i="5"/>
  <c r="D662" i="5"/>
  <c r="C662" i="5"/>
  <c r="B662" i="5"/>
  <c r="A662" i="5"/>
  <c r="E661" i="5"/>
  <c r="D661" i="5"/>
  <c r="C661" i="5"/>
  <c r="B661" i="5"/>
  <c r="A661" i="5"/>
  <c r="E660" i="5"/>
  <c r="D660" i="5"/>
  <c r="C660" i="5"/>
  <c r="B660" i="5"/>
  <c r="A660" i="5"/>
  <c r="E659" i="5"/>
  <c r="D659" i="5"/>
  <c r="C659" i="5"/>
  <c r="B659" i="5"/>
  <c r="A659" i="5"/>
  <c r="E658" i="5"/>
  <c r="D658" i="5"/>
  <c r="C658" i="5"/>
  <c r="B658" i="5"/>
  <c r="A658" i="5"/>
  <c r="E657" i="5"/>
  <c r="D657" i="5"/>
  <c r="C657" i="5"/>
  <c r="B657" i="5"/>
  <c r="A657" i="5"/>
  <c r="E655" i="5"/>
  <c r="D655" i="5"/>
  <c r="C655" i="5"/>
  <c r="B655" i="5"/>
  <c r="E654" i="5"/>
  <c r="D654" i="5"/>
  <c r="C654" i="5"/>
  <c r="B654" i="5"/>
  <c r="E653" i="5"/>
  <c r="D653" i="5"/>
  <c r="C653" i="5"/>
  <c r="B653" i="5"/>
  <c r="E652" i="5"/>
  <c r="D652" i="5"/>
  <c r="C652" i="5"/>
  <c r="B652" i="5"/>
  <c r="A652" i="5"/>
  <c r="E651" i="5"/>
  <c r="D651" i="5"/>
  <c r="C651" i="5"/>
  <c r="B651" i="5"/>
  <c r="A651" i="5"/>
  <c r="E650" i="5"/>
  <c r="D650" i="5"/>
  <c r="C650" i="5"/>
  <c r="B650" i="5"/>
  <c r="E649" i="5"/>
  <c r="D649" i="5"/>
  <c r="C649" i="5"/>
  <c r="B649" i="5"/>
  <c r="E648" i="5"/>
  <c r="D648" i="5"/>
  <c r="C648" i="5"/>
  <c r="B648" i="5"/>
  <c r="E647" i="5"/>
  <c r="D647" i="5"/>
  <c r="C647" i="5"/>
  <c r="B647" i="5"/>
  <c r="E646" i="5"/>
  <c r="D646" i="5"/>
  <c r="C646" i="5"/>
  <c r="B646" i="5"/>
  <c r="E645" i="5"/>
  <c r="D645" i="5"/>
  <c r="C645" i="5"/>
  <c r="B645" i="5"/>
  <c r="E644" i="5"/>
  <c r="D644" i="5"/>
  <c r="C644" i="5"/>
  <c r="B644" i="5"/>
  <c r="E643" i="5"/>
  <c r="D643" i="5"/>
  <c r="C643" i="5"/>
  <c r="B643" i="5"/>
  <c r="E642" i="5"/>
  <c r="D642" i="5"/>
  <c r="C642" i="5"/>
  <c r="B642" i="5"/>
  <c r="A642" i="5"/>
  <c r="E641" i="5"/>
  <c r="D641" i="5"/>
  <c r="C641" i="5"/>
  <c r="B641" i="5"/>
  <c r="E640" i="5"/>
  <c r="D640" i="5"/>
  <c r="C640" i="5"/>
  <c r="B640" i="5"/>
  <c r="A640" i="5"/>
  <c r="E614" i="5"/>
  <c r="D614" i="5"/>
  <c r="C614" i="5"/>
  <c r="B614" i="5"/>
  <c r="A614" i="5"/>
  <c r="E638" i="5"/>
  <c r="D638" i="5"/>
  <c r="C638" i="5"/>
  <c r="B638" i="5"/>
  <c r="A638" i="5"/>
  <c r="E637" i="5"/>
  <c r="D637" i="5"/>
  <c r="C637" i="5"/>
  <c r="B637" i="5"/>
  <c r="A637" i="5"/>
  <c r="E636" i="5"/>
  <c r="D636" i="5"/>
  <c r="C636" i="5"/>
  <c r="B636" i="5"/>
  <c r="A636" i="5"/>
  <c r="E635" i="5"/>
  <c r="D635" i="5"/>
  <c r="C635" i="5"/>
  <c r="B635" i="5"/>
  <c r="A635" i="5"/>
  <c r="E634" i="5"/>
  <c r="D634" i="5"/>
  <c r="C634" i="5"/>
  <c r="B634" i="5"/>
  <c r="E633" i="5"/>
  <c r="D633" i="5"/>
  <c r="C633" i="5"/>
  <c r="B633" i="5"/>
  <c r="E632" i="5"/>
  <c r="D632" i="5"/>
  <c r="C632" i="5"/>
  <c r="B632" i="5"/>
  <c r="A632" i="5"/>
  <c r="E631" i="5"/>
  <c r="D631" i="5"/>
  <c r="C631" i="5"/>
  <c r="B631" i="5"/>
  <c r="E630" i="5"/>
  <c r="D630" i="5"/>
  <c r="C630" i="5"/>
  <c r="B630" i="5"/>
  <c r="E611" i="5"/>
  <c r="D611" i="5"/>
  <c r="C611" i="5"/>
  <c r="B611" i="5"/>
  <c r="E628" i="5"/>
  <c r="D628" i="5"/>
  <c r="C628" i="5"/>
  <c r="B628" i="5"/>
  <c r="A628" i="5"/>
  <c r="E627" i="5"/>
  <c r="D627" i="5"/>
  <c r="C627" i="5"/>
  <c r="B627" i="5"/>
  <c r="A627" i="5"/>
  <c r="E626" i="5"/>
  <c r="D626" i="5"/>
  <c r="C626" i="5"/>
  <c r="B626" i="5"/>
  <c r="E625" i="5"/>
  <c r="D625" i="5"/>
  <c r="C625" i="5"/>
  <c r="B625" i="5"/>
  <c r="A625" i="5"/>
  <c r="E624" i="5"/>
  <c r="D624" i="5"/>
  <c r="C624" i="5"/>
  <c r="B624" i="5"/>
  <c r="E623" i="5"/>
  <c r="D623" i="5"/>
  <c r="C623" i="5"/>
  <c r="B623" i="5"/>
  <c r="E622" i="5"/>
  <c r="D622" i="5"/>
  <c r="C622" i="5"/>
  <c r="B622" i="5"/>
  <c r="E621" i="5"/>
  <c r="D621" i="5"/>
  <c r="C621" i="5"/>
  <c r="B621" i="5"/>
  <c r="E605" i="5"/>
  <c r="D605" i="5"/>
  <c r="C605" i="5"/>
  <c r="B605" i="5"/>
  <c r="E619" i="5"/>
  <c r="D619" i="5"/>
  <c r="C619" i="5"/>
  <c r="B619" i="5"/>
  <c r="E618" i="5"/>
  <c r="D618" i="5"/>
  <c r="C618" i="5"/>
  <c r="B618" i="5"/>
  <c r="E617" i="5"/>
  <c r="D617" i="5"/>
  <c r="C617" i="5"/>
  <c r="B617" i="5"/>
  <c r="E616" i="5"/>
  <c r="D616" i="5"/>
  <c r="C616" i="5"/>
  <c r="B616" i="5"/>
  <c r="A616" i="5"/>
  <c r="E615" i="5"/>
  <c r="D615" i="5"/>
  <c r="C615" i="5"/>
  <c r="B615" i="5"/>
  <c r="E603" i="5"/>
  <c r="D603" i="5"/>
  <c r="C603" i="5"/>
  <c r="B603" i="5"/>
  <c r="A603" i="5"/>
  <c r="E613" i="5"/>
  <c r="D613" i="5"/>
  <c r="C613" i="5"/>
  <c r="B613" i="5"/>
  <c r="A613" i="5"/>
  <c r="E612" i="5"/>
  <c r="D612" i="5"/>
  <c r="C612" i="5"/>
  <c r="B612" i="5"/>
  <c r="A612" i="5"/>
  <c r="E598" i="5"/>
  <c r="D598" i="5"/>
  <c r="C598" i="5"/>
  <c r="B598" i="5"/>
  <c r="A598" i="5"/>
  <c r="E610" i="5"/>
  <c r="D610" i="5"/>
  <c r="C610" i="5"/>
  <c r="B610" i="5"/>
  <c r="A610" i="5"/>
  <c r="E609" i="5"/>
  <c r="D609" i="5"/>
  <c r="C609" i="5"/>
  <c r="B609" i="5"/>
  <c r="E608" i="5"/>
  <c r="D608" i="5"/>
  <c r="C608" i="5"/>
  <c r="B608" i="5"/>
  <c r="E607" i="5"/>
  <c r="D607" i="5"/>
  <c r="C607" i="5"/>
  <c r="B607" i="5"/>
  <c r="E606" i="5"/>
  <c r="D606" i="5"/>
  <c r="C606" i="5"/>
  <c r="B606" i="5"/>
  <c r="E639" i="5"/>
  <c r="D639" i="5"/>
  <c r="C639" i="5"/>
  <c r="B639" i="5"/>
  <c r="E604" i="5"/>
  <c r="D604" i="5"/>
  <c r="C604" i="5"/>
  <c r="B604" i="5"/>
  <c r="A604" i="5"/>
  <c r="E629" i="5"/>
  <c r="D629" i="5"/>
  <c r="C629" i="5"/>
  <c r="B629" i="5"/>
  <c r="E602" i="5"/>
  <c r="D602" i="5"/>
  <c r="C602" i="5"/>
  <c r="B602" i="5"/>
  <c r="E601" i="5"/>
  <c r="D601" i="5"/>
  <c r="C601" i="5"/>
  <c r="B601" i="5"/>
  <c r="E600" i="5"/>
  <c r="D600" i="5"/>
  <c r="C600" i="5"/>
  <c r="B600" i="5"/>
  <c r="E599" i="5"/>
  <c r="D599" i="5"/>
  <c r="C599" i="5"/>
  <c r="B599" i="5"/>
  <c r="E620" i="5"/>
  <c r="D620" i="5"/>
  <c r="C620" i="5"/>
  <c r="B620" i="5"/>
  <c r="E597" i="5"/>
  <c r="D597" i="5"/>
  <c r="C597" i="5"/>
  <c r="B597" i="5"/>
  <c r="E596" i="5"/>
  <c r="D596" i="5"/>
  <c r="C596" i="5"/>
  <c r="B596" i="5"/>
  <c r="E594" i="5"/>
  <c r="D594" i="5"/>
  <c r="C594" i="5"/>
  <c r="B594" i="5"/>
  <c r="E593" i="5"/>
  <c r="D593" i="5"/>
  <c r="C593" i="5"/>
  <c r="B593" i="5"/>
  <c r="E592" i="5"/>
  <c r="D592" i="5"/>
  <c r="C592" i="5"/>
  <c r="B592" i="5"/>
  <c r="E591" i="5"/>
  <c r="D591" i="5"/>
  <c r="C591" i="5"/>
  <c r="B591" i="5"/>
  <c r="A591" i="5"/>
  <c r="E590" i="5"/>
  <c r="D590" i="5"/>
  <c r="C590" i="5"/>
  <c r="B590" i="5"/>
  <c r="A590" i="5"/>
  <c r="E589" i="5"/>
  <c r="D589" i="5"/>
  <c r="C589" i="5"/>
  <c r="B589" i="5"/>
  <c r="A589" i="5"/>
  <c r="E588" i="5"/>
  <c r="D588" i="5"/>
  <c r="C588" i="5"/>
  <c r="B588" i="5"/>
  <c r="A588" i="5"/>
  <c r="E587" i="5"/>
  <c r="D587" i="5"/>
  <c r="C587" i="5"/>
  <c r="B587" i="5"/>
  <c r="A587" i="5"/>
  <c r="E586" i="5"/>
  <c r="D586" i="5"/>
  <c r="C586" i="5"/>
  <c r="B586" i="5"/>
  <c r="E585" i="5"/>
  <c r="D585" i="5"/>
  <c r="C585" i="5"/>
  <c r="B585" i="5"/>
  <c r="E584" i="5"/>
  <c r="D584" i="5"/>
  <c r="C584" i="5"/>
  <c r="B584" i="5"/>
  <c r="A584" i="5"/>
  <c r="E583" i="5"/>
  <c r="D583" i="5"/>
  <c r="C583" i="5"/>
  <c r="B583" i="5"/>
  <c r="A583" i="5"/>
  <c r="E582" i="5"/>
  <c r="D582" i="5"/>
  <c r="C582" i="5"/>
  <c r="B582" i="5"/>
  <c r="A582" i="5"/>
  <c r="E581" i="5"/>
  <c r="D581" i="5"/>
  <c r="C581" i="5"/>
  <c r="B581" i="5"/>
  <c r="E580" i="5"/>
  <c r="D580" i="5"/>
  <c r="C580" i="5"/>
  <c r="B580" i="5"/>
  <c r="E579" i="5"/>
  <c r="D579" i="5"/>
  <c r="C579" i="5"/>
  <c r="B579" i="5"/>
  <c r="A579" i="5"/>
  <c r="E578" i="5"/>
  <c r="D578" i="5"/>
  <c r="C578" i="5"/>
  <c r="B578" i="5"/>
  <c r="E577" i="5"/>
  <c r="D577" i="5"/>
  <c r="C577" i="5"/>
  <c r="B577" i="5"/>
  <c r="A577" i="5"/>
  <c r="E576" i="5"/>
  <c r="D576" i="5"/>
  <c r="C576" i="5"/>
  <c r="B576" i="5"/>
  <c r="E575" i="5"/>
  <c r="D575" i="5"/>
  <c r="C575" i="5"/>
  <c r="B575" i="5"/>
  <c r="E574" i="5"/>
  <c r="D574" i="5"/>
  <c r="C574" i="5"/>
  <c r="B574" i="5"/>
  <c r="E573" i="5"/>
  <c r="D573" i="5"/>
  <c r="C573" i="5"/>
  <c r="B573" i="5"/>
  <c r="E572" i="5"/>
  <c r="D572" i="5"/>
  <c r="C572" i="5"/>
  <c r="B572" i="5"/>
  <c r="A572" i="5"/>
  <c r="E571" i="5"/>
  <c r="D571" i="5"/>
  <c r="C571" i="5"/>
  <c r="B571" i="5"/>
  <c r="E570" i="5"/>
  <c r="D570" i="5"/>
  <c r="C570" i="5"/>
  <c r="B570" i="5"/>
  <c r="E569" i="5"/>
  <c r="D569" i="5"/>
  <c r="C569" i="5"/>
  <c r="B569" i="5"/>
  <c r="E568" i="5"/>
  <c r="D568" i="5"/>
  <c r="C568" i="5"/>
  <c r="B568" i="5"/>
  <c r="E567" i="5"/>
  <c r="D567" i="5"/>
  <c r="C567" i="5"/>
  <c r="B567" i="5"/>
  <c r="A567" i="5"/>
  <c r="E566" i="5"/>
  <c r="D566" i="5"/>
  <c r="C566" i="5"/>
  <c r="B566" i="5"/>
  <c r="A566" i="5"/>
  <c r="E565" i="5"/>
  <c r="D565" i="5"/>
  <c r="C565" i="5"/>
  <c r="B565" i="5"/>
  <c r="A565" i="5"/>
  <c r="E564" i="5"/>
  <c r="D564" i="5"/>
  <c r="C564" i="5"/>
  <c r="B564" i="5"/>
  <c r="A564" i="5"/>
  <c r="E562" i="5"/>
  <c r="D562" i="5"/>
  <c r="C562" i="5"/>
  <c r="B562" i="5"/>
  <c r="A562" i="5"/>
  <c r="E561" i="5"/>
  <c r="D561" i="5"/>
  <c r="C561" i="5"/>
  <c r="B561" i="5"/>
  <c r="A561" i="5"/>
  <c r="E560" i="5"/>
  <c r="D560" i="5"/>
  <c r="C560" i="5"/>
  <c r="B560" i="5"/>
  <c r="E559" i="5"/>
  <c r="D559" i="5"/>
  <c r="C559" i="5"/>
  <c r="B559" i="5"/>
  <c r="A559" i="5"/>
  <c r="E558" i="5"/>
  <c r="D558" i="5"/>
  <c r="C558" i="5"/>
  <c r="B558" i="5"/>
  <c r="A558" i="5"/>
  <c r="E557" i="5"/>
  <c r="D557" i="5"/>
  <c r="C557" i="5"/>
  <c r="B557" i="5"/>
  <c r="E556" i="5"/>
  <c r="D556" i="5"/>
  <c r="C556" i="5"/>
  <c r="B556" i="5"/>
  <c r="E555" i="5"/>
  <c r="D555" i="5"/>
  <c r="C555" i="5"/>
  <c r="B555" i="5"/>
  <c r="E554" i="5"/>
  <c r="D554" i="5"/>
  <c r="C554" i="5"/>
  <c r="B554" i="5"/>
  <c r="A554" i="5"/>
  <c r="E553" i="5"/>
  <c r="D553" i="5"/>
  <c r="C553" i="5"/>
  <c r="B553" i="5"/>
  <c r="E552" i="5"/>
  <c r="D552" i="5"/>
  <c r="C552" i="5"/>
  <c r="B552" i="5"/>
  <c r="E551" i="5"/>
  <c r="D551" i="5"/>
  <c r="C551" i="5"/>
  <c r="B551" i="5"/>
  <c r="A551" i="5"/>
  <c r="E550" i="5"/>
  <c r="D550" i="5"/>
  <c r="C550" i="5"/>
  <c r="B550" i="5"/>
  <c r="E549" i="5"/>
  <c r="D549" i="5"/>
  <c r="C549" i="5"/>
  <c r="B549" i="5"/>
  <c r="E548" i="5"/>
  <c r="D548" i="5"/>
  <c r="C548" i="5"/>
  <c r="B548" i="5"/>
  <c r="E547" i="5"/>
  <c r="D547" i="5"/>
  <c r="C547" i="5"/>
  <c r="B547" i="5"/>
  <c r="E546" i="5"/>
  <c r="D546" i="5"/>
  <c r="C546" i="5"/>
  <c r="B546" i="5"/>
  <c r="E545" i="5"/>
  <c r="D545" i="5"/>
  <c r="C545" i="5"/>
  <c r="B545" i="5"/>
  <c r="E544" i="5"/>
  <c r="D544" i="5"/>
  <c r="C544" i="5"/>
  <c r="B544" i="5"/>
  <c r="E543" i="5"/>
  <c r="D543" i="5"/>
  <c r="C543" i="5"/>
  <c r="B543" i="5"/>
  <c r="E542" i="5"/>
  <c r="D542" i="5"/>
  <c r="C542" i="5"/>
  <c r="B542" i="5"/>
  <c r="A542" i="5"/>
  <c r="E541" i="5"/>
  <c r="D541" i="5"/>
  <c r="C541" i="5"/>
  <c r="B541" i="5"/>
  <c r="E540" i="5"/>
  <c r="D540" i="5"/>
  <c r="C540" i="5"/>
  <c r="B540" i="5"/>
  <c r="A540" i="5"/>
  <c r="E539" i="5"/>
  <c r="D539" i="5"/>
  <c r="C539" i="5"/>
  <c r="B539" i="5"/>
  <c r="E538" i="5"/>
  <c r="D538" i="5"/>
  <c r="C538" i="5"/>
  <c r="B538" i="5"/>
  <c r="A538" i="5"/>
  <c r="E537" i="5"/>
  <c r="D537" i="5"/>
  <c r="C537" i="5"/>
  <c r="B537" i="5"/>
  <c r="A537" i="5"/>
  <c r="E536" i="5"/>
  <c r="D536" i="5"/>
  <c r="C536" i="5"/>
  <c r="B536" i="5"/>
  <c r="E535" i="5"/>
  <c r="D535" i="5"/>
  <c r="C535" i="5"/>
  <c r="B535" i="5"/>
  <c r="A535" i="5"/>
  <c r="E534" i="5"/>
  <c r="D534" i="5"/>
  <c r="C534" i="5"/>
  <c r="B534" i="5"/>
  <c r="E533" i="5"/>
  <c r="D533" i="5"/>
  <c r="C533" i="5"/>
  <c r="B533" i="5"/>
  <c r="E532" i="5"/>
  <c r="D532" i="5"/>
  <c r="C532" i="5"/>
  <c r="B532" i="5"/>
  <c r="E530" i="5"/>
  <c r="D530" i="5"/>
  <c r="C530" i="5"/>
  <c r="B530" i="5"/>
  <c r="E529" i="5"/>
  <c r="D529" i="5"/>
  <c r="C529" i="5"/>
  <c r="B529" i="5"/>
  <c r="A529" i="5"/>
  <c r="E528" i="5"/>
  <c r="D528" i="5"/>
  <c r="C528" i="5"/>
  <c r="B528" i="5"/>
  <c r="E527" i="5"/>
  <c r="D527" i="5"/>
  <c r="C527" i="5"/>
  <c r="B527" i="5"/>
  <c r="E526" i="5"/>
  <c r="D526" i="5"/>
  <c r="C526" i="5"/>
  <c r="B526" i="5"/>
  <c r="E525" i="5"/>
  <c r="D525" i="5"/>
  <c r="C525" i="5"/>
  <c r="B525" i="5"/>
  <c r="E524" i="5"/>
  <c r="D524" i="5"/>
  <c r="C524" i="5"/>
  <c r="B524" i="5"/>
  <c r="E519" i="5"/>
  <c r="D519" i="5"/>
  <c r="C519" i="5"/>
  <c r="B519" i="5"/>
  <c r="E522" i="5"/>
  <c r="D522" i="5"/>
  <c r="C522" i="5"/>
  <c r="B522" i="5"/>
  <c r="E521" i="5"/>
  <c r="D521" i="5"/>
  <c r="C521" i="5"/>
  <c r="B521" i="5"/>
  <c r="E520" i="5"/>
  <c r="D520" i="5"/>
  <c r="C520" i="5"/>
  <c r="B520" i="5"/>
  <c r="E523" i="5"/>
  <c r="D523" i="5"/>
  <c r="C523" i="5"/>
  <c r="B523" i="5"/>
  <c r="E518" i="5"/>
  <c r="D518" i="5"/>
  <c r="C518" i="5"/>
  <c r="B518" i="5"/>
  <c r="E517" i="5"/>
  <c r="D517" i="5"/>
  <c r="C517" i="5"/>
  <c r="B517" i="5"/>
  <c r="A517" i="5"/>
  <c r="E516" i="5"/>
  <c r="D516" i="5"/>
  <c r="C516" i="5"/>
  <c r="B516" i="5"/>
  <c r="A516" i="5"/>
  <c r="E515" i="5"/>
  <c r="D515" i="5"/>
  <c r="C515" i="5"/>
  <c r="B515" i="5"/>
  <c r="A515" i="5"/>
  <c r="E514" i="5"/>
  <c r="D514" i="5"/>
  <c r="C514" i="5"/>
  <c r="B514" i="5"/>
  <c r="A514" i="5"/>
  <c r="E513" i="5"/>
  <c r="D513" i="5"/>
  <c r="C513" i="5"/>
  <c r="B513" i="5"/>
  <c r="A513" i="5"/>
  <c r="E512" i="5"/>
  <c r="D512" i="5"/>
  <c r="C512" i="5"/>
  <c r="B512" i="5"/>
  <c r="A512" i="5"/>
  <c r="E511" i="5"/>
  <c r="D511" i="5"/>
  <c r="C511" i="5"/>
  <c r="B511" i="5"/>
  <c r="E510" i="5"/>
  <c r="D510" i="5"/>
  <c r="C510" i="5"/>
  <c r="B510" i="5"/>
  <c r="A510" i="5"/>
  <c r="E509" i="5"/>
  <c r="D509" i="5"/>
  <c r="C509" i="5"/>
  <c r="B509" i="5"/>
  <c r="E508" i="5"/>
  <c r="D508" i="5"/>
  <c r="C508" i="5"/>
  <c r="B508" i="5"/>
  <c r="A508" i="5"/>
  <c r="E507" i="5"/>
  <c r="D507" i="5"/>
  <c r="C507" i="5"/>
  <c r="B507" i="5"/>
  <c r="E506" i="5"/>
  <c r="D506" i="5"/>
  <c r="C506" i="5"/>
  <c r="B506" i="5"/>
  <c r="E505" i="5"/>
  <c r="D505" i="5"/>
  <c r="C505" i="5"/>
  <c r="B505" i="5"/>
  <c r="A505" i="5"/>
  <c r="E504" i="5"/>
  <c r="D504" i="5"/>
  <c r="C504" i="5"/>
  <c r="B504" i="5"/>
  <c r="A504" i="5"/>
  <c r="E503" i="5"/>
  <c r="D503" i="5"/>
  <c r="C503" i="5"/>
  <c r="B503" i="5"/>
  <c r="A503" i="5"/>
  <c r="E502" i="5"/>
  <c r="D502" i="5"/>
  <c r="C502" i="5"/>
  <c r="B502" i="5"/>
  <c r="E501" i="5"/>
  <c r="D501" i="5"/>
  <c r="C501" i="5"/>
  <c r="B501" i="5"/>
  <c r="E500" i="5"/>
  <c r="D500" i="5"/>
  <c r="C500" i="5"/>
  <c r="B500" i="5"/>
  <c r="E499" i="5"/>
  <c r="D499" i="5"/>
  <c r="C499" i="5"/>
  <c r="B499" i="5"/>
  <c r="E498" i="5"/>
  <c r="D498" i="5"/>
  <c r="C498" i="5"/>
  <c r="B498" i="5"/>
  <c r="E497" i="5"/>
  <c r="D497" i="5"/>
  <c r="C497" i="5"/>
  <c r="B497" i="5"/>
  <c r="E496" i="5"/>
  <c r="D496" i="5"/>
  <c r="C496" i="5"/>
  <c r="B496" i="5"/>
  <c r="E495" i="5"/>
  <c r="D495" i="5"/>
  <c r="C495" i="5"/>
  <c r="B495" i="5"/>
  <c r="E494" i="5"/>
  <c r="D494" i="5"/>
  <c r="C494" i="5"/>
  <c r="B494" i="5"/>
  <c r="E493" i="5"/>
  <c r="D493" i="5"/>
  <c r="C493" i="5"/>
  <c r="B493" i="5"/>
  <c r="A493" i="5"/>
  <c r="E492" i="5"/>
  <c r="D492" i="5"/>
  <c r="C492" i="5"/>
  <c r="B492" i="5"/>
  <c r="E491" i="5"/>
  <c r="D491" i="5"/>
  <c r="C491" i="5"/>
  <c r="B491" i="5"/>
  <c r="A491" i="5"/>
  <c r="E490" i="5"/>
  <c r="D490" i="5"/>
  <c r="C490" i="5"/>
  <c r="B490" i="5"/>
  <c r="A490" i="5"/>
  <c r="E489" i="5"/>
  <c r="D489" i="5"/>
  <c r="C489" i="5"/>
  <c r="B489" i="5"/>
  <c r="A489" i="5"/>
  <c r="E488" i="5"/>
  <c r="D488" i="5"/>
  <c r="C488" i="5"/>
  <c r="B488" i="5"/>
  <c r="A488" i="5"/>
  <c r="E486" i="5"/>
  <c r="D486" i="5"/>
  <c r="C486" i="5"/>
  <c r="B486" i="5"/>
  <c r="E485" i="5"/>
  <c r="D485" i="5"/>
  <c r="C485" i="5"/>
  <c r="B485" i="5"/>
  <c r="A485" i="5"/>
  <c r="E484" i="5"/>
  <c r="D484" i="5"/>
  <c r="C484" i="5"/>
  <c r="B484" i="5"/>
  <c r="A484" i="5"/>
  <c r="E483" i="5"/>
  <c r="D483" i="5"/>
  <c r="C483" i="5"/>
  <c r="B483" i="5"/>
  <c r="E482" i="5"/>
  <c r="D482" i="5"/>
  <c r="C482" i="5"/>
  <c r="B482" i="5"/>
  <c r="E481" i="5"/>
  <c r="D481" i="5"/>
  <c r="C481" i="5"/>
  <c r="B481" i="5"/>
  <c r="E480" i="5"/>
  <c r="D480" i="5"/>
  <c r="C480" i="5"/>
  <c r="B480" i="5"/>
  <c r="A480" i="5"/>
  <c r="E479" i="5"/>
  <c r="D479" i="5"/>
  <c r="C479" i="5"/>
  <c r="B479" i="5"/>
  <c r="E478" i="5"/>
  <c r="D478" i="5"/>
  <c r="C478" i="5"/>
  <c r="B478" i="5"/>
  <c r="E477" i="5"/>
  <c r="D477" i="5"/>
  <c r="C477" i="5"/>
  <c r="B477" i="5"/>
  <c r="A477" i="5"/>
  <c r="E476" i="5"/>
  <c r="D476" i="5"/>
  <c r="C476" i="5"/>
  <c r="B476" i="5"/>
  <c r="E475" i="5"/>
  <c r="D475" i="5"/>
  <c r="C475" i="5"/>
  <c r="B475" i="5"/>
  <c r="E474" i="5"/>
  <c r="D474" i="5"/>
  <c r="C474" i="5"/>
  <c r="B474" i="5"/>
  <c r="E473" i="5"/>
  <c r="D473" i="5"/>
  <c r="C473" i="5"/>
  <c r="B473" i="5"/>
  <c r="A473" i="5"/>
  <c r="E472" i="5"/>
  <c r="D472" i="5"/>
  <c r="C472" i="5"/>
  <c r="B472" i="5"/>
  <c r="E471" i="5"/>
  <c r="D471" i="5"/>
  <c r="C471" i="5"/>
  <c r="B471" i="5"/>
  <c r="E470" i="5"/>
  <c r="D470" i="5"/>
  <c r="C470" i="5"/>
  <c r="B470" i="5"/>
  <c r="E469" i="5"/>
  <c r="D469" i="5"/>
  <c r="C469" i="5"/>
  <c r="B469" i="5"/>
  <c r="E468" i="5"/>
  <c r="D468" i="5"/>
  <c r="C468" i="5"/>
  <c r="B468" i="5"/>
  <c r="A468" i="5"/>
  <c r="E467" i="5"/>
  <c r="D467" i="5"/>
  <c r="C467" i="5"/>
  <c r="B467" i="5"/>
  <c r="A467" i="5"/>
  <c r="E466" i="5"/>
  <c r="D466" i="5"/>
  <c r="C466" i="5"/>
  <c r="B466" i="5"/>
  <c r="A466" i="5"/>
  <c r="E465" i="5"/>
  <c r="D465" i="5"/>
  <c r="C465" i="5"/>
  <c r="B465" i="5"/>
  <c r="A465" i="5"/>
  <c r="E464" i="5"/>
  <c r="D464" i="5"/>
  <c r="C464" i="5"/>
  <c r="B464" i="5"/>
  <c r="A464" i="5"/>
  <c r="E463" i="5"/>
  <c r="D463" i="5"/>
  <c r="C463" i="5"/>
  <c r="B463" i="5"/>
  <c r="A463" i="5"/>
  <c r="E462" i="5"/>
  <c r="D462" i="5"/>
  <c r="C462" i="5"/>
  <c r="B462" i="5"/>
  <c r="E461" i="5"/>
  <c r="D461" i="5"/>
  <c r="C461" i="5"/>
  <c r="B461" i="5"/>
  <c r="E460" i="5"/>
  <c r="D460" i="5"/>
  <c r="C460" i="5"/>
  <c r="B460" i="5"/>
  <c r="E459" i="5"/>
  <c r="D459" i="5"/>
  <c r="C459" i="5"/>
  <c r="B459" i="5"/>
  <c r="E458" i="5"/>
  <c r="D458" i="5"/>
  <c r="C458" i="5"/>
  <c r="B458" i="5"/>
  <c r="E457" i="5"/>
  <c r="D457" i="5"/>
  <c r="C457" i="5"/>
  <c r="B457" i="5"/>
  <c r="E456" i="5"/>
  <c r="D456" i="5"/>
  <c r="C456" i="5"/>
  <c r="B456" i="5"/>
  <c r="A456" i="5"/>
  <c r="E455" i="5"/>
  <c r="D455" i="5"/>
  <c r="C455" i="5"/>
  <c r="B455" i="5"/>
  <c r="E454" i="5"/>
  <c r="D454" i="5"/>
  <c r="C454" i="5"/>
  <c r="B454" i="5"/>
  <c r="E453" i="5"/>
  <c r="D453" i="5"/>
  <c r="C453" i="5"/>
  <c r="B453" i="5"/>
  <c r="A453" i="5"/>
  <c r="E445" i="5"/>
  <c r="D445" i="5"/>
  <c r="C445" i="5"/>
  <c r="B445" i="5"/>
  <c r="E451" i="5"/>
  <c r="D451" i="5"/>
  <c r="C451" i="5"/>
  <c r="B451" i="5"/>
  <c r="A451" i="5"/>
  <c r="E450" i="5"/>
  <c r="D450" i="5"/>
  <c r="C450" i="5"/>
  <c r="B450" i="5"/>
  <c r="E449" i="5"/>
  <c r="D449" i="5"/>
  <c r="C449" i="5"/>
  <c r="B449" i="5"/>
  <c r="E448" i="5"/>
  <c r="D448" i="5"/>
  <c r="C448" i="5"/>
  <c r="B448" i="5"/>
  <c r="E447" i="5"/>
  <c r="D447" i="5"/>
  <c r="C447" i="5"/>
  <c r="B447" i="5"/>
  <c r="E446" i="5"/>
  <c r="D446" i="5"/>
  <c r="C446" i="5"/>
  <c r="B446" i="5"/>
  <c r="E444" i="5"/>
  <c r="D444" i="5"/>
  <c r="C444" i="5"/>
  <c r="B444" i="5"/>
  <c r="E452" i="5"/>
  <c r="D452" i="5"/>
  <c r="C452" i="5"/>
  <c r="B452" i="5"/>
  <c r="A452" i="5"/>
  <c r="E443" i="5"/>
  <c r="D443" i="5"/>
  <c r="C443" i="5"/>
  <c r="B443" i="5"/>
  <c r="A443" i="5"/>
  <c r="E442" i="5"/>
  <c r="D442" i="5"/>
  <c r="C442" i="5"/>
  <c r="B442" i="5"/>
  <c r="A442" i="5"/>
  <c r="E441" i="5"/>
  <c r="D441" i="5"/>
  <c r="C441" i="5"/>
  <c r="B441" i="5"/>
  <c r="A441" i="5"/>
  <c r="E440" i="5"/>
  <c r="D440" i="5"/>
  <c r="C440" i="5"/>
  <c r="B440" i="5"/>
  <c r="A440" i="5"/>
  <c r="E439" i="5"/>
  <c r="D439" i="5"/>
  <c r="C439" i="5"/>
  <c r="B439" i="5"/>
  <c r="A439" i="5"/>
  <c r="E438" i="5"/>
  <c r="D438" i="5"/>
  <c r="C438" i="5"/>
  <c r="B438" i="5"/>
  <c r="A438" i="5"/>
  <c r="E437" i="5"/>
  <c r="D437" i="5"/>
  <c r="C437" i="5"/>
  <c r="B437" i="5"/>
  <c r="A437" i="5"/>
  <c r="E436" i="5"/>
  <c r="D436" i="5"/>
  <c r="C436" i="5"/>
  <c r="B436" i="5"/>
  <c r="A436" i="5"/>
  <c r="E435" i="5"/>
  <c r="D435" i="5"/>
  <c r="C435" i="5"/>
  <c r="B435" i="5"/>
  <c r="A435" i="5"/>
  <c r="E434" i="5"/>
  <c r="D434" i="5"/>
  <c r="C434" i="5"/>
  <c r="B434" i="5"/>
  <c r="E433" i="5"/>
  <c r="D433" i="5"/>
  <c r="C433" i="5"/>
  <c r="B433" i="5"/>
  <c r="E432" i="5"/>
  <c r="D432" i="5"/>
  <c r="C432" i="5"/>
  <c r="B432" i="5"/>
  <c r="A432" i="5"/>
  <c r="E431" i="5"/>
  <c r="D431" i="5"/>
  <c r="C431" i="5"/>
  <c r="B431" i="5"/>
  <c r="A431" i="5"/>
  <c r="E430" i="5"/>
  <c r="D430" i="5"/>
  <c r="C430" i="5"/>
  <c r="B430" i="5"/>
  <c r="A430" i="5"/>
  <c r="E429" i="5"/>
  <c r="D429" i="5"/>
  <c r="C429" i="5"/>
  <c r="B429" i="5"/>
  <c r="E428" i="5"/>
  <c r="D428" i="5"/>
  <c r="C428" i="5"/>
  <c r="B428" i="5"/>
  <c r="E427" i="5"/>
  <c r="D427" i="5"/>
  <c r="C427" i="5"/>
  <c r="B427" i="5"/>
  <c r="E426" i="5"/>
  <c r="D426" i="5"/>
  <c r="C426" i="5"/>
  <c r="B426" i="5"/>
  <c r="A426" i="5"/>
  <c r="E425" i="5"/>
  <c r="D425" i="5"/>
  <c r="C425" i="5"/>
  <c r="B425" i="5"/>
  <c r="E424" i="5"/>
  <c r="D424" i="5"/>
  <c r="C424" i="5"/>
  <c r="B424" i="5"/>
  <c r="E421" i="5"/>
  <c r="D421" i="5"/>
  <c r="C421" i="5"/>
  <c r="B421" i="5"/>
  <c r="E422" i="5"/>
  <c r="D422" i="5"/>
  <c r="C422" i="5"/>
  <c r="B422" i="5"/>
  <c r="E419" i="5"/>
  <c r="D419" i="5"/>
  <c r="C419" i="5"/>
  <c r="B419" i="5"/>
  <c r="E420" i="5"/>
  <c r="D420" i="5"/>
  <c r="C420" i="5"/>
  <c r="B420" i="5"/>
  <c r="A420" i="5"/>
  <c r="E416" i="5"/>
  <c r="D416" i="5"/>
  <c r="C416" i="5"/>
  <c r="B416" i="5"/>
  <c r="A416" i="5"/>
  <c r="E418" i="5"/>
  <c r="D418" i="5"/>
  <c r="C418" i="5"/>
  <c r="B418" i="5"/>
  <c r="A418" i="5"/>
  <c r="E417" i="5"/>
  <c r="D417" i="5"/>
  <c r="C417" i="5"/>
  <c r="B417" i="5"/>
  <c r="A417" i="5"/>
  <c r="E415" i="5"/>
  <c r="D415" i="5"/>
  <c r="C415" i="5"/>
  <c r="B415" i="5"/>
  <c r="A415" i="5"/>
  <c r="E423" i="5"/>
  <c r="D423" i="5"/>
  <c r="C423" i="5"/>
  <c r="B423" i="5"/>
  <c r="A423" i="5"/>
  <c r="E413" i="5"/>
  <c r="D413" i="5"/>
  <c r="C413" i="5"/>
  <c r="B413" i="5"/>
  <c r="E412" i="5"/>
  <c r="D412" i="5"/>
  <c r="C412" i="5"/>
  <c r="B412" i="5"/>
  <c r="E411" i="5"/>
  <c r="D411" i="5"/>
  <c r="C411" i="5"/>
  <c r="B411" i="5"/>
  <c r="E410" i="5"/>
  <c r="D410" i="5"/>
  <c r="C410" i="5"/>
  <c r="B410" i="5"/>
  <c r="A410" i="5"/>
  <c r="E409" i="5"/>
  <c r="D409" i="5"/>
  <c r="C409" i="5"/>
  <c r="B409" i="5"/>
  <c r="E408" i="5"/>
  <c r="D408" i="5"/>
  <c r="C408" i="5"/>
  <c r="B408" i="5"/>
  <c r="E407" i="5"/>
  <c r="D407" i="5"/>
  <c r="C407" i="5"/>
  <c r="B407" i="5"/>
  <c r="A407" i="5"/>
  <c r="E406" i="5"/>
  <c r="D406" i="5"/>
  <c r="C406" i="5"/>
  <c r="B406" i="5"/>
  <c r="A406" i="5"/>
  <c r="E395" i="5"/>
  <c r="D395" i="5"/>
  <c r="C395" i="5"/>
  <c r="B395" i="5"/>
  <c r="A395" i="5"/>
  <c r="E404" i="5"/>
  <c r="D404" i="5"/>
  <c r="C404" i="5"/>
  <c r="B404" i="5"/>
  <c r="E383" i="5"/>
  <c r="D383" i="5"/>
  <c r="C383" i="5"/>
  <c r="B383" i="5"/>
  <c r="E402" i="5"/>
  <c r="D402" i="5"/>
  <c r="C402" i="5"/>
  <c r="B402" i="5"/>
  <c r="E373" i="5"/>
  <c r="D373" i="5"/>
  <c r="C373" i="5"/>
  <c r="B373" i="5"/>
  <c r="E400" i="5"/>
  <c r="D400" i="5"/>
  <c r="C400" i="5"/>
  <c r="B400" i="5"/>
  <c r="E399" i="5"/>
  <c r="D399" i="5"/>
  <c r="C399" i="5"/>
  <c r="B399" i="5"/>
  <c r="E398" i="5"/>
  <c r="D398" i="5"/>
  <c r="C398" i="5"/>
  <c r="B398" i="5"/>
  <c r="E397" i="5"/>
  <c r="D397" i="5"/>
  <c r="C397" i="5"/>
  <c r="B397" i="5"/>
  <c r="E396" i="5"/>
  <c r="D396" i="5"/>
  <c r="C396" i="5"/>
  <c r="B396" i="5"/>
  <c r="E359" i="5"/>
  <c r="D359" i="5"/>
  <c r="C359" i="5"/>
  <c r="B359" i="5"/>
  <c r="A359" i="5"/>
  <c r="E394" i="5"/>
  <c r="D394" i="5"/>
  <c r="C394" i="5"/>
  <c r="B394" i="5"/>
  <c r="A394" i="5"/>
  <c r="E393" i="5"/>
  <c r="D393" i="5"/>
  <c r="C393" i="5"/>
  <c r="B393" i="5"/>
  <c r="A393" i="5"/>
  <c r="E392" i="5"/>
  <c r="D392" i="5"/>
  <c r="C392" i="5"/>
  <c r="B392" i="5"/>
  <c r="A392" i="5"/>
  <c r="E391" i="5"/>
  <c r="D391" i="5"/>
  <c r="C391" i="5"/>
  <c r="B391" i="5"/>
  <c r="A391" i="5"/>
  <c r="E390" i="5"/>
  <c r="D390" i="5"/>
  <c r="C390" i="5"/>
  <c r="B390" i="5"/>
  <c r="A390" i="5"/>
  <c r="E389" i="5"/>
  <c r="D389" i="5"/>
  <c r="C389" i="5"/>
  <c r="B389" i="5"/>
  <c r="E388" i="5"/>
  <c r="D388" i="5"/>
  <c r="C388" i="5"/>
  <c r="B388" i="5"/>
  <c r="E387" i="5"/>
  <c r="D387" i="5"/>
  <c r="C387" i="5"/>
  <c r="B387" i="5"/>
  <c r="E386" i="5"/>
  <c r="D386" i="5"/>
  <c r="C386" i="5"/>
  <c r="B386" i="5"/>
  <c r="E385" i="5"/>
  <c r="D385" i="5"/>
  <c r="C385" i="5"/>
  <c r="B385" i="5"/>
  <c r="E384" i="5"/>
  <c r="D384" i="5"/>
  <c r="C384" i="5"/>
  <c r="B384" i="5"/>
  <c r="E405" i="5"/>
  <c r="D405" i="5"/>
  <c r="C405" i="5"/>
  <c r="B405" i="5"/>
  <c r="A405" i="5"/>
  <c r="E382" i="5"/>
  <c r="D382" i="5"/>
  <c r="C382" i="5"/>
  <c r="B382" i="5"/>
  <c r="A382" i="5"/>
  <c r="E381" i="5"/>
  <c r="D381" i="5"/>
  <c r="C381" i="5"/>
  <c r="B381" i="5"/>
  <c r="A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403" i="5"/>
  <c r="D403" i="5"/>
  <c r="C403" i="5"/>
  <c r="B403" i="5"/>
  <c r="E372" i="5"/>
  <c r="D372" i="5"/>
  <c r="C372" i="5"/>
  <c r="B372" i="5"/>
  <c r="E371" i="5"/>
  <c r="D371" i="5"/>
  <c r="C371" i="5"/>
  <c r="B371" i="5"/>
  <c r="A371" i="5"/>
  <c r="E370" i="5"/>
  <c r="D370" i="5"/>
  <c r="C370" i="5"/>
  <c r="B370" i="5"/>
  <c r="A370" i="5"/>
  <c r="E369" i="5"/>
  <c r="D369" i="5"/>
  <c r="C369" i="5"/>
  <c r="B369" i="5"/>
  <c r="A369" i="5"/>
  <c r="E368" i="5"/>
  <c r="D368" i="5"/>
  <c r="C368" i="5"/>
  <c r="B368" i="5"/>
  <c r="A368" i="5"/>
  <c r="E367" i="5"/>
  <c r="D367" i="5"/>
  <c r="C367" i="5"/>
  <c r="B367" i="5"/>
  <c r="A367" i="5"/>
  <c r="E366" i="5"/>
  <c r="D366" i="5"/>
  <c r="C366" i="5"/>
  <c r="B366" i="5"/>
  <c r="A366" i="5"/>
  <c r="E365" i="5"/>
  <c r="D365" i="5"/>
  <c r="C365" i="5"/>
  <c r="B365" i="5"/>
  <c r="A365" i="5"/>
  <c r="E364" i="5"/>
  <c r="D364" i="5"/>
  <c r="C364" i="5"/>
  <c r="B364" i="5"/>
  <c r="E363" i="5"/>
  <c r="D363" i="5"/>
  <c r="C363" i="5"/>
  <c r="B363" i="5"/>
  <c r="A363" i="5"/>
  <c r="E362" i="5"/>
  <c r="D362" i="5"/>
  <c r="C362" i="5"/>
  <c r="B362" i="5"/>
  <c r="E361" i="5"/>
  <c r="D361" i="5"/>
  <c r="C361" i="5"/>
  <c r="B361" i="5"/>
  <c r="A361" i="5"/>
  <c r="E360" i="5"/>
  <c r="D360" i="5"/>
  <c r="C360" i="5"/>
  <c r="B360" i="5"/>
  <c r="E401" i="5"/>
  <c r="D401" i="5"/>
  <c r="C401" i="5"/>
  <c r="B401" i="5"/>
  <c r="A401" i="5"/>
  <c r="E358" i="5"/>
  <c r="D358" i="5"/>
  <c r="C358" i="5"/>
  <c r="B358" i="5"/>
  <c r="E356" i="5"/>
  <c r="D356" i="5"/>
  <c r="C356" i="5"/>
  <c r="B356" i="5"/>
  <c r="E355" i="5"/>
  <c r="D355" i="5"/>
  <c r="C355" i="5"/>
  <c r="B355" i="5"/>
  <c r="A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36" i="5"/>
  <c r="D336" i="5"/>
  <c r="C336" i="5"/>
  <c r="B336" i="5"/>
  <c r="A336" i="5"/>
  <c r="E345" i="5"/>
  <c r="D345" i="5"/>
  <c r="C345" i="5"/>
  <c r="B345" i="5"/>
  <c r="A345" i="5"/>
  <c r="E344" i="5"/>
  <c r="D344" i="5"/>
  <c r="C344" i="5"/>
  <c r="B344" i="5"/>
  <c r="A344" i="5"/>
  <c r="E343" i="5"/>
  <c r="D343" i="5"/>
  <c r="C343" i="5"/>
  <c r="B343" i="5"/>
  <c r="A343" i="5"/>
  <c r="E342" i="5"/>
  <c r="D342" i="5"/>
  <c r="C342" i="5"/>
  <c r="B342" i="5"/>
  <c r="A342" i="5"/>
  <c r="E341" i="5"/>
  <c r="D341" i="5"/>
  <c r="C341" i="5"/>
  <c r="B341" i="5"/>
  <c r="A341" i="5"/>
  <c r="E340" i="5"/>
  <c r="D340" i="5"/>
  <c r="C340" i="5"/>
  <c r="B340" i="5"/>
  <c r="E339" i="5"/>
  <c r="D339" i="5"/>
  <c r="C339" i="5"/>
  <c r="B339" i="5"/>
  <c r="E338" i="5"/>
  <c r="D338" i="5"/>
  <c r="C338" i="5"/>
  <c r="B338" i="5"/>
  <c r="E337" i="5"/>
  <c r="D337" i="5"/>
  <c r="C337" i="5"/>
  <c r="B337" i="5"/>
  <c r="E320" i="5"/>
  <c r="D320" i="5"/>
  <c r="C320" i="5"/>
  <c r="B320" i="5"/>
  <c r="E335" i="5"/>
  <c r="D335" i="5"/>
  <c r="C335" i="5"/>
  <c r="B335" i="5"/>
  <c r="E334" i="5"/>
  <c r="D334" i="5"/>
  <c r="C334" i="5"/>
  <c r="B334" i="5"/>
  <c r="A334" i="5"/>
  <c r="E333" i="5"/>
  <c r="D333" i="5"/>
  <c r="C333" i="5"/>
  <c r="B333" i="5"/>
  <c r="E332" i="5"/>
  <c r="D332" i="5"/>
  <c r="C332" i="5"/>
  <c r="B332" i="5"/>
  <c r="E331" i="5"/>
  <c r="D331" i="5"/>
  <c r="C331" i="5"/>
  <c r="B331" i="5"/>
  <c r="A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A322" i="5"/>
  <c r="E321" i="5"/>
  <c r="D321" i="5"/>
  <c r="C321" i="5"/>
  <c r="B321" i="5"/>
  <c r="A321" i="5"/>
  <c r="E319" i="5"/>
  <c r="D319" i="5"/>
  <c r="C319" i="5"/>
  <c r="B319" i="5"/>
  <c r="A319" i="5"/>
  <c r="E315" i="5"/>
  <c r="D315" i="5"/>
  <c r="C315" i="5"/>
  <c r="B315" i="5"/>
  <c r="A315" i="5"/>
  <c r="E318" i="5"/>
  <c r="D318" i="5"/>
  <c r="C318" i="5"/>
  <c r="B318" i="5"/>
  <c r="A318" i="5"/>
  <c r="E317" i="5"/>
  <c r="D317" i="5"/>
  <c r="C317" i="5"/>
  <c r="B317" i="5"/>
  <c r="A317" i="5"/>
  <c r="E316" i="5"/>
  <c r="D316" i="5"/>
  <c r="C316" i="5"/>
  <c r="B316" i="5"/>
  <c r="A316" i="5"/>
  <c r="E311" i="5"/>
  <c r="D311" i="5"/>
  <c r="C311" i="5"/>
  <c r="B311" i="5"/>
  <c r="A311" i="5"/>
  <c r="E314" i="5"/>
  <c r="D314" i="5"/>
  <c r="C314" i="5"/>
  <c r="B314" i="5"/>
  <c r="E313" i="5"/>
  <c r="D313" i="5"/>
  <c r="C313" i="5"/>
  <c r="B313" i="5"/>
  <c r="A313" i="5"/>
  <c r="E312" i="5"/>
  <c r="D312" i="5"/>
  <c r="C312" i="5"/>
  <c r="B312" i="5"/>
  <c r="E310" i="5"/>
  <c r="D310" i="5"/>
  <c r="C310" i="5"/>
  <c r="B310" i="5"/>
  <c r="A310" i="5"/>
  <c r="E293" i="5"/>
  <c r="D293" i="5"/>
  <c r="C293" i="5"/>
  <c r="B293" i="5"/>
  <c r="A293" i="5"/>
  <c r="E309" i="5"/>
  <c r="D309" i="5"/>
  <c r="C309" i="5"/>
  <c r="B309" i="5"/>
  <c r="E308" i="5"/>
  <c r="D308" i="5"/>
  <c r="C308" i="5"/>
  <c r="B308" i="5"/>
  <c r="A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B300" i="5"/>
  <c r="E299" i="5"/>
  <c r="D299" i="5"/>
  <c r="C299" i="5"/>
  <c r="B299" i="5"/>
  <c r="E298" i="5"/>
  <c r="D298" i="5"/>
  <c r="C298" i="5"/>
  <c r="B298" i="5"/>
  <c r="A298" i="5"/>
  <c r="E297" i="5"/>
  <c r="D297" i="5"/>
  <c r="C297" i="5"/>
  <c r="B297" i="5"/>
  <c r="A297" i="5"/>
  <c r="E296" i="5"/>
  <c r="D296" i="5"/>
  <c r="C296" i="5"/>
  <c r="B296" i="5"/>
  <c r="A296" i="5"/>
  <c r="E295" i="5"/>
  <c r="D295" i="5"/>
  <c r="C295" i="5"/>
  <c r="B295" i="5"/>
  <c r="A295" i="5"/>
  <c r="E294" i="5"/>
  <c r="D294" i="5"/>
  <c r="C294" i="5"/>
  <c r="B294" i="5"/>
  <c r="A294" i="5"/>
  <c r="E292" i="5"/>
  <c r="D292" i="5"/>
  <c r="C292" i="5"/>
  <c r="B292" i="5"/>
  <c r="E288" i="5"/>
  <c r="D288" i="5"/>
  <c r="C288" i="5"/>
  <c r="B288" i="5"/>
  <c r="E291" i="5"/>
  <c r="D291" i="5"/>
  <c r="C291" i="5"/>
  <c r="B291" i="5"/>
  <c r="A291" i="5"/>
  <c r="E290" i="5"/>
  <c r="D290" i="5"/>
  <c r="C290" i="5"/>
  <c r="B290" i="5"/>
  <c r="E346" i="5"/>
  <c r="D346" i="5"/>
  <c r="C346" i="5"/>
  <c r="B346" i="5"/>
  <c r="E287" i="5"/>
  <c r="D287" i="5"/>
  <c r="C287" i="5"/>
  <c r="B287" i="5"/>
  <c r="E286" i="5"/>
  <c r="D286" i="5"/>
  <c r="C286" i="5"/>
  <c r="B286" i="5"/>
  <c r="A286" i="5"/>
  <c r="E285" i="5"/>
  <c r="D285" i="5"/>
  <c r="C285" i="5"/>
  <c r="B285" i="5"/>
  <c r="A285" i="5"/>
  <c r="E284" i="5"/>
  <c r="D284" i="5"/>
  <c r="C284" i="5"/>
  <c r="B284" i="5"/>
  <c r="A284" i="5"/>
  <c r="E283" i="5"/>
  <c r="D283" i="5"/>
  <c r="C283" i="5"/>
  <c r="B283" i="5"/>
  <c r="E282" i="5"/>
  <c r="D282" i="5"/>
  <c r="C282" i="5"/>
  <c r="B282" i="5"/>
  <c r="E281" i="5"/>
  <c r="D281" i="5"/>
  <c r="C281" i="5"/>
  <c r="B281" i="5"/>
  <c r="E280" i="5"/>
  <c r="D280" i="5"/>
  <c r="C280" i="5"/>
  <c r="B280" i="5"/>
  <c r="E279" i="5"/>
  <c r="D279" i="5"/>
  <c r="C279" i="5"/>
  <c r="B279" i="5"/>
  <c r="A279" i="5"/>
  <c r="E278" i="5"/>
  <c r="D278" i="5"/>
  <c r="C278" i="5"/>
  <c r="B278" i="5"/>
  <c r="E277" i="5"/>
  <c r="D277" i="5"/>
  <c r="C277" i="5"/>
  <c r="B277" i="5"/>
  <c r="E276" i="5"/>
  <c r="D276" i="5"/>
  <c r="C276" i="5"/>
  <c r="B276" i="5"/>
  <c r="E275" i="5"/>
  <c r="D275" i="5"/>
  <c r="C275" i="5"/>
  <c r="B275" i="5"/>
  <c r="E274" i="5"/>
  <c r="D274" i="5"/>
  <c r="C274" i="5"/>
  <c r="B274" i="5"/>
  <c r="E273" i="5"/>
  <c r="D273" i="5"/>
  <c r="C273" i="5"/>
  <c r="B273" i="5"/>
  <c r="A273" i="5"/>
  <c r="E272" i="5"/>
  <c r="D272" i="5"/>
  <c r="C272" i="5"/>
  <c r="B272" i="5"/>
  <c r="A272" i="5"/>
  <c r="E271" i="5"/>
  <c r="D271" i="5"/>
  <c r="C271" i="5"/>
  <c r="B271" i="5"/>
  <c r="A271" i="5"/>
  <c r="E270" i="5"/>
  <c r="D270" i="5"/>
  <c r="C270" i="5"/>
  <c r="B270" i="5"/>
  <c r="A270" i="5"/>
  <c r="E269" i="5"/>
  <c r="D269" i="5"/>
  <c r="C269" i="5"/>
  <c r="B269" i="5"/>
  <c r="A269" i="5"/>
  <c r="E268" i="5"/>
  <c r="D268" i="5"/>
  <c r="C268" i="5"/>
  <c r="B268" i="5"/>
  <c r="A268" i="5"/>
  <c r="E267" i="5"/>
  <c r="D267" i="5"/>
  <c r="C267" i="5"/>
  <c r="B267" i="5"/>
  <c r="A267" i="5"/>
  <c r="E266" i="5"/>
  <c r="D266" i="5"/>
  <c r="C266" i="5"/>
  <c r="B266" i="5"/>
  <c r="A266" i="5"/>
  <c r="E265" i="5"/>
  <c r="D265" i="5"/>
  <c r="C265" i="5"/>
  <c r="B265" i="5"/>
  <c r="E264" i="5"/>
  <c r="D264" i="5"/>
  <c r="C264" i="5"/>
  <c r="B264" i="5"/>
  <c r="A264" i="5"/>
  <c r="E263" i="5"/>
  <c r="D263" i="5"/>
  <c r="C263" i="5"/>
  <c r="B263" i="5"/>
  <c r="E262" i="5"/>
  <c r="D262" i="5"/>
  <c r="C262" i="5"/>
  <c r="B262" i="5"/>
  <c r="E261" i="5"/>
  <c r="D261" i="5"/>
  <c r="C261" i="5"/>
  <c r="B261" i="5"/>
  <c r="A261" i="5"/>
  <c r="E260" i="5"/>
  <c r="D260" i="5"/>
  <c r="C260" i="5"/>
  <c r="B260" i="5"/>
  <c r="E259" i="5"/>
  <c r="D259" i="5"/>
  <c r="C259" i="5"/>
  <c r="B259" i="5"/>
  <c r="A259" i="5"/>
  <c r="E258" i="5"/>
  <c r="D258" i="5"/>
  <c r="C258" i="5"/>
  <c r="B258" i="5"/>
  <c r="A258" i="5"/>
  <c r="E257" i="5"/>
  <c r="D257" i="5"/>
  <c r="C257" i="5"/>
  <c r="B257" i="5"/>
  <c r="E256" i="5"/>
  <c r="D256" i="5"/>
  <c r="C256" i="5"/>
  <c r="B256" i="5"/>
  <c r="E254" i="5"/>
  <c r="D254" i="5"/>
  <c r="C254" i="5"/>
  <c r="B254" i="5"/>
  <c r="E253" i="5"/>
  <c r="D253" i="5"/>
  <c r="C253" i="5"/>
  <c r="B253" i="5"/>
  <c r="E252" i="5"/>
  <c r="D252" i="5"/>
  <c r="C252" i="5"/>
  <c r="B252" i="5"/>
  <c r="E251" i="5"/>
  <c r="D251" i="5"/>
  <c r="C251" i="5"/>
  <c r="B251" i="5"/>
  <c r="E250" i="5"/>
  <c r="D250" i="5"/>
  <c r="C250" i="5"/>
  <c r="B250" i="5"/>
  <c r="E249" i="5"/>
  <c r="D249" i="5"/>
  <c r="C249" i="5"/>
  <c r="B249" i="5"/>
  <c r="E218" i="5"/>
  <c r="D218" i="5"/>
  <c r="C218" i="5"/>
  <c r="B218" i="5"/>
  <c r="A218" i="5"/>
  <c r="E247" i="5"/>
  <c r="D247" i="5"/>
  <c r="C247" i="5"/>
  <c r="B247" i="5"/>
  <c r="A247" i="5"/>
  <c r="E217" i="5"/>
  <c r="D217" i="5"/>
  <c r="C217" i="5"/>
  <c r="B217" i="5"/>
  <c r="A217" i="5"/>
  <c r="E245" i="5"/>
  <c r="D245" i="5"/>
  <c r="C245" i="5"/>
  <c r="B245" i="5"/>
  <c r="E244" i="5"/>
  <c r="D244" i="5"/>
  <c r="C244" i="5"/>
  <c r="B244" i="5"/>
  <c r="A244" i="5"/>
  <c r="E243" i="5"/>
  <c r="D243" i="5"/>
  <c r="C243" i="5"/>
  <c r="B243" i="5"/>
  <c r="A243" i="5"/>
  <c r="E242" i="5"/>
  <c r="D242" i="5"/>
  <c r="C242" i="5"/>
  <c r="B242" i="5"/>
  <c r="A242" i="5"/>
  <c r="E241" i="5"/>
  <c r="D241" i="5"/>
  <c r="C241" i="5"/>
  <c r="B241" i="5"/>
  <c r="E240" i="5"/>
  <c r="D240" i="5"/>
  <c r="C240" i="5"/>
  <c r="B240" i="5"/>
  <c r="E239" i="5"/>
  <c r="D239" i="5"/>
  <c r="C239" i="5"/>
  <c r="B239" i="5"/>
  <c r="E238" i="5"/>
  <c r="D238" i="5"/>
  <c r="C238" i="5"/>
  <c r="B238" i="5"/>
  <c r="E237" i="5"/>
  <c r="D237" i="5"/>
  <c r="C237" i="5"/>
  <c r="B237" i="5"/>
  <c r="E236" i="5"/>
  <c r="D236" i="5"/>
  <c r="C236" i="5"/>
  <c r="B236" i="5"/>
  <c r="A236" i="5"/>
  <c r="E235" i="5"/>
  <c r="D235" i="5"/>
  <c r="C235" i="5"/>
  <c r="B235" i="5"/>
  <c r="E234" i="5"/>
  <c r="D234" i="5"/>
  <c r="C234" i="5"/>
  <c r="B234" i="5"/>
  <c r="E233" i="5"/>
  <c r="D233" i="5"/>
  <c r="C233" i="5"/>
  <c r="B233" i="5"/>
  <c r="E215" i="5"/>
  <c r="D215" i="5"/>
  <c r="C215" i="5"/>
  <c r="B215" i="5"/>
  <c r="E231" i="5"/>
  <c r="D231" i="5"/>
  <c r="C231" i="5"/>
  <c r="B231" i="5"/>
  <c r="E230" i="5"/>
  <c r="D230" i="5"/>
  <c r="C230" i="5"/>
  <c r="B230" i="5"/>
  <c r="E229" i="5"/>
  <c r="D229" i="5"/>
  <c r="C229" i="5"/>
  <c r="B229" i="5"/>
  <c r="E228" i="5"/>
  <c r="D228" i="5"/>
  <c r="C228" i="5"/>
  <c r="B228" i="5"/>
  <c r="E227" i="5"/>
  <c r="D227" i="5"/>
  <c r="C227" i="5"/>
  <c r="B227" i="5"/>
  <c r="E226" i="5"/>
  <c r="D226" i="5"/>
  <c r="C226" i="5"/>
  <c r="B226" i="5"/>
  <c r="E225" i="5"/>
  <c r="D225" i="5"/>
  <c r="C225" i="5"/>
  <c r="B225" i="5"/>
  <c r="E224" i="5"/>
  <c r="D224" i="5"/>
  <c r="C224" i="5"/>
  <c r="B224" i="5"/>
  <c r="A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04" i="5"/>
  <c r="D204" i="5"/>
  <c r="C204" i="5"/>
  <c r="B204" i="5"/>
  <c r="E212" i="5"/>
  <c r="D212" i="5"/>
  <c r="C212" i="5"/>
  <c r="B212" i="5"/>
  <c r="A212" i="5"/>
  <c r="E216" i="5"/>
  <c r="D216" i="5"/>
  <c r="C216" i="5"/>
  <c r="B216" i="5"/>
  <c r="E192" i="5"/>
  <c r="D192" i="5"/>
  <c r="C192" i="5"/>
  <c r="B192" i="5"/>
  <c r="E214" i="5"/>
  <c r="D214" i="5"/>
  <c r="C214" i="5"/>
  <c r="B214" i="5"/>
  <c r="E213" i="5"/>
  <c r="D213" i="5"/>
  <c r="C213" i="5"/>
  <c r="B213" i="5"/>
  <c r="E189" i="5"/>
  <c r="D189" i="5"/>
  <c r="C189" i="5"/>
  <c r="B189" i="5"/>
  <c r="A189" i="5"/>
  <c r="E211" i="5"/>
  <c r="D211" i="5"/>
  <c r="C211" i="5"/>
  <c r="B211" i="5"/>
  <c r="E210" i="5"/>
  <c r="D210" i="5"/>
  <c r="C210" i="5"/>
  <c r="B210" i="5"/>
  <c r="A210" i="5"/>
  <c r="E209" i="5"/>
  <c r="D209" i="5"/>
  <c r="C209" i="5"/>
  <c r="B209" i="5"/>
  <c r="E208" i="5"/>
  <c r="D208" i="5"/>
  <c r="C208" i="5"/>
  <c r="B208" i="5"/>
  <c r="E207" i="5"/>
  <c r="D207" i="5"/>
  <c r="C207" i="5"/>
  <c r="B207" i="5"/>
  <c r="A207" i="5"/>
  <c r="E206" i="5"/>
  <c r="D206" i="5"/>
  <c r="C206" i="5"/>
  <c r="B206" i="5"/>
  <c r="E205" i="5"/>
  <c r="D205" i="5"/>
  <c r="C205" i="5"/>
  <c r="B205" i="5"/>
  <c r="E188" i="5"/>
  <c r="D188" i="5"/>
  <c r="C188" i="5"/>
  <c r="B188" i="5"/>
  <c r="E203" i="5"/>
  <c r="D203" i="5"/>
  <c r="C203" i="5"/>
  <c r="B203" i="5"/>
  <c r="E202" i="5"/>
  <c r="D202" i="5"/>
  <c r="C202" i="5"/>
  <c r="B202" i="5"/>
  <c r="E201" i="5"/>
  <c r="D201" i="5"/>
  <c r="C201" i="5"/>
  <c r="B201" i="5"/>
  <c r="E200" i="5"/>
  <c r="D200" i="5"/>
  <c r="C200" i="5"/>
  <c r="B200" i="5"/>
  <c r="A200" i="5"/>
  <c r="E199" i="5"/>
  <c r="D199" i="5"/>
  <c r="C199" i="5"/>
  <c r="B199" i="5"/>
  <c r="E198" i="5"/>
  <c r="D198" i="5"/>
  <c r="C198" i="5"/>
  <c r="B198" i="5"/>
  <c r="A198" i="5"/>
  <c r="E197" i="5"/>
  <c r="D197" i="5"/>
  <c r="C197" i="5"/>
  <c r="B197" i="5"/>
  <c r="A197" i="5"/>
  <c r="E196" i="5"/>
  <c r="D196" i="5"/>
  <c r="C196" i="5"/>
  <c r="B196" i="5"/>
  <c r="A196" i="5"/>
  <c r="E195" i="5"/>
  <c r="D195" i="5"/>
  <c r="C195" i="5"/>
  <c r="B195" i="5"/>
  <c r="A195" i="5"/>
  <c r="E194" i="5"/>
  <c r="D194" i="5"/>
  <c r="C194" i="5"/>
  <c r="B194" i="5"/>
  <c r="E193" i="5"/>
  <c r="D193" i="5"/>
  <c r="C193" i="5"/>
  <c r="B193" i="5"/>
  <c r="A193" i="5"/>
  <c r="E187" i="5"/>
  <c r="D187" i="5"/>
  <c r="C187" i="5"/>
  <c r="B187" i="5"/>
  <c r="A187" i="5"/>
  <c r="E191" i="5"/>
  <c r="D191" i="5"/>
  <c r="C191" i="5"/>
  <c r="B191" i="5"/>
  <c r="E190" i="5"/>
  <c r="D190" i="5"/>
  <c r="C190" i="5"/>
  <c r="B190" i="5"/>
  <c r="E186" i="5"/>
  <c r="D186" i="5"/>
  <c r="C186" i="5"/>
  <c r="B186" i="5"/>
  <c r="E248" i="5"/>
  <c r="D248" i="5"/>
  <c r="C248" i="5"/>
  <c r="B248" i="5"/>
  <c r="A248" i="5"/>
  <c r="E246" i="5"/>
  <c r="D246" i="5"/>
  <c r="C246" i="5"/>
  <c r="B246" i="5"/>
  <c r="E232" i="5"/>
  <c r="D232" i="5"/>
  <c r="C232" i="5"/>
  <c r="B232" i="5"/>
  <c r="E185" i="5"/>
  <c r="D185" i="5"/>
  <c r="C185" i="5"/>
  <c r="B185" i="5"/>
  <c r="A185" i="5"/>
  <c r="E183" i="5"/>
  <c r="D183" i="5"/>
  <c r="C183" i="5"/>
  <c r="B183" i="5"/>
  <c r="E182" i="5"/>
  <c r="D182" i="5"/>
  <c r="C182" i="5"/>
  <c r="B182" i="5"/>
  <c r="E181" i="5"/>
  <c r="D181" i="5"/>
  <c r="C181" i="5"/>
  <c r="B181" i="5"/>
  <c r="E180" i="5"/>
  <c r="D180" i="5"/>
  <c r="C180" i="5"/>
  <c r="B180" i="5"/>
  <c r="E179" i="5"/>
  <c r="D179" i="5"/>
  <c r="C179" i="5"/>
  <c r="B179" i="5"/>
  <c r="E178" i="5"/>
  <c r="D178" i="5"/>
  <c r="C178" i="5"/>
  <c r="B178" i="5"/>
  <c r="E177" i="5"/>
  <c r="D177" i="5"/>
  <c r="C177" i="5"/>
  <c r="B177" i="5"/>
  <c r="E176" i="5"/>
  <c r="D176" i="5"/>
  <c r="C176" i="5"/>
  <c r="B176" i="5"/>
  <c r="E175" i="5"/>
  <c r="D175" i="5"/>
  <c r="C175" i="5"/>
  <c r="B175" i="5"/>
  <c r="A175" i="5"/>
  <c r="E174" i="5"/>
  <c r="D174" i="5"/>
  <c r="C174" i="5"/>
  <c r="B174" i="5"/>
  <c r="A174" i="5"/>
  <c r="E173" i="5"/>
  <c r="D173" i="5"/>
  <c r="C173" i="5"/>
  <c r="B173" i="5"/>
  <c r="A173" i="5"/>
  <c r="E172" i="5"/>
  <c r="D172" i="5"/>
  <c r="C172" i="5"/>
  <c r="B172" i="5"/>
  <c r="A172" i="5"/>
  <c r="E171" i="5"/>
  <c r="D171" i="5"/>
  <c r="C171" i="5"/>
  <c r="B171" i="5"/>
  <c r="A171" i="5"/>
  <c r="E170" i="5"/>
  <c r="D170" i="5"/>
  <c r="C170" i="5"/>
  <c r="B170" i="5"/>
  <c r="A170" i="5"/>
  <c r="E169" i="5"/>
  <c r="D169" i="5"/>
  <c r="C169" i="5"/>
  <c r="B169" i="5"/>
  <c r="E168" i="5"/>
  <c r="D168" i="5"/>
  <c r="C168" i="5"/>
  <c r="B168" i="5"/>
  <c r="A168" i="5"/>
  <c r="E167" i="5"/>
  <c r="D167" i="5"/>
  <c r="C167" i="5"/>
  <c r="B167" i="5"/>
  <c r="E166" i="5"/>
  <c r="D166" i="5"/>
  <c r="C166" i="5"/>
  <c r="B166"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E157" i="5"/>
  <c r="D157" i="5"/>
  <c r="C157" i="5"/>
  <c r="B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E150" i="5"/>
  <c r="D150" i="5"/>
  <c r="C150" i="5"/>
  <c r="B150" i="5"/>
  <c r="A150" i="5"/>
  <c r="E149" i="5"/>
  <c r="D149" i="5"/>
  <c r="C149" i="5"/>
  <c r="B149" i="5"/>
  <c r="A149" i="5"/>
  <c r="E148" i="5"/>
  <c r="D148" i="5"/>
  <c r="C148" i="5"/>
  <c r="B148" i="5"/>
  <c r="A148" i="5"/>
  <c r="E95" i="5"/>
  <c r="D95" i="5"/>
  <c r="C95" i="5"/>
  <c r="B95" i="5"/>
  <c r="A95" i="5"/>
  <c r="E67" i="5"/>
  <c r="D67" i="5"/>
  <c r="C67" i="5"/>
  <c r="B67" i="5"/>
  <c r="A67" i="5"/>
  <c r="E65" i="5"/>
  <c r="D65" i="5"/>
  <c r="C65" i="5"/>
  <c r="B65" i="5"/>
  <c r="A65" i="5"/>
  <c r="E144" i="5"/>
  <c r="D144" i="5"/>
  <c r="C144" i="5"/>
  <c r="B144" i="5"/>
  <c r="E143" i="5"/>
  <c r="D143" i="5"/>
  <c r="C143" i="5"/>
  <c r="B143" i="5"/>
  <c r="A143" i="5"/>
  <c r="E142" i="5"/>
  <c r="D142" i="5"/>
  <c r="C142" i="5"/>
  <c r="B142" i="5"/>
  <c r="A142" i="5"/>
  <c r="E141" i="5"/>
  <c r="D141" i="5"/>
  <c r="C141" i="5"/>
  <c r="B141" i="5"/>
  <c r="E39" i="5"/>
  <c r="D39" i="5"/>
  <c r="C39" i="5"/>
  <c r="B39" i="5"/>
  <c r="E139" i="5"/>
  <c r="D139" i="5"/>
  <c r="C139" i="5"/>
  <c r="B139" i="5"/>
  <c r="E138" i="5"/>
  <c r="D138" i="5"/>
  <c r="C138" i="5"/>
  <c r="B138" i="5"/>
  <c r="A138" i="5"/>
  <c r="E137" i="5"/>
  <c r="D137" i="5"/>
  <c r="C137" i="5"/>
  <c r="B137" i="5"/>
  <c r="A137" i="5"/>
  <c r="E136" i="5"/>
  <c r="D136" i="5"/>
  <c r="C136" i="5"/>
  <c r="B136" i="5"/>
  <c r="E34" i="5"/>
  <c r="D34" i="5"/>
  <c r="C34" i="5"/>
  <c r="B34" i="5"/>
  <c r="E29" i="5"/>
  <c r="D29" i="5"/>
  <c r="C29" i="5"/>
  <c r="B29" i="5"/>
  <c r="E133" i="5"/>
  <c r="D133" i="5"/>
  <c r="C133" i="5"/>
  <c r="B133" i="5"/>
  <c r="E147" i="5"/>
  <c r="D147" i="5"/>
  <c r="C147" i="5"/>
  <c r="B147" i="5"/>
  <c r="E131" i="5"/>
  <c r="D131" i="5"/>
  <c r="C131" i="5"/>
  <c r="B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A124" i="5"/>
  <c r="E123" i="5"/>
  <c r="D123" i="5"/>
  <c r="C123" i="5"/>
  <c r="B123" i="5"/>
  <c r="A123" i="5"/>
  <c r="E122" i="5"/>
  <c r="D122" i="5"/>
  <c r="C122" i="5"/>
  <c r="B122" i="5"/>
  <c r="A122" i="5"/>
  <c r="E121" i="5"/>
  <c r="D121" i="5"/>
  <c r="C121" i="5"/>
  <c r="B121" i="5"/>
  <c r="A121" i="5"/>
  <c r="E120" i="5"/>
  <c r="D120" i="5"/>
  <c r="C120" i="5"/>
  <c r="B120" i="5"/>
  <c r="E119" i="5"/>
  <c r="D119" i="5"/>
  <c r="C119" i="5"/>
  <c r="B119" i="5"/>
  <c r="E118" i="5"/>
  <c r="D118" i="5"/>
  <c r="C118" i="5"/>
  <c r="B118" i="5"/>
  <c r="A118" i="5"/>
  <c r="E117" i="5"/>
  <c r="D117" i="5"/>
  <c r="C117" i="5"/>
  <c r="B117" i="5"/>
  <c r="E116" i="5"/>
  <c r="D116" i="5"/>
  <c r="C116" i="5"/>
  <c r="B116" i="5"/>
  <c r="A116" i="5"/>
  <c r="E146" i="5"/>
  <c r="D146" i="5"/>
  <c r="C146" i="5"/>
  <c r="B146" i="5"/>
  <c r="E145" i="5"/>
  <c r="D145" i="5"/>
  <c r="C145" i="5"/>
  <c r="B145" i="5"/>
  <c r="A145" i="5"/>
  <c r="E113" i="5"/>
  <c r="D113" i="5"/>
  <c r="C113" i="5"/>
  <c r="B113" i="5"/>
  <c r="A113" i="5"/>
  <c r="E140" i="5"/>
  <c r="D140" i="5"/>
  <c r="C140" i="5"/>
  <c r="B140"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E105" i="5"/>
  <c r="D105" i="5"/>
  <c r="C105" i="5"/>
  <c r="B105" i="5"/>
  <c r="E104" i="5"/>
  <c r="D104" i="5"/>
  <c r="C104" i="5"/>
  <c r="B104" i="5"/>
  <c r="E103" i="5"/>
  <c r="D103" i="5"/>
  <c r="C103" i="5"/>
  <c r="B103" i="5"/>
  <c r="E102" i="5"/>
  <c r="D102" i="5"/>
  <c r="C102" i="5"/>
  <c r="B102" i="5"/>
  <c r="A102" i="5"/>
  <c r="E101" i="5"/>
  <c r="D101" i="5"/>
  <c r="C101" i="5"/>
  <c r="B101" i="5"/>
  <c r="A101" i="5"/>
  <c r="E100" i="5"/>
  <c r="D100" i="5"/>
  <c r="C100" i="5"/>
  <c r="B100" i="5"/>
  <c r="A100" i="5"/>
  <c r="E99" i="5"/>
  <c r="D99" i="5"/>
  <c r="C99" i="5"/>
  <c r="B99" i="5"/>
  <c r="A99" i="5"/>
  <c r="E98" i="5"/>
  <c r="D98" i="5"/>
  <c r="C98" i="5"/>
  <c r="B98" i="5"/>
  <c r="A98" i="5"/>
  <c r="E97" i="5"/>
  <c r="D97" i="5"/>
  <c r="C97" i="5"/>
  <c r="B97" i="5"/>
  <c r="A97" i="5"/>
  <c r="E96" i="5"/>
  <c r="D96" i="5"/>
  <c r="C96" i="5"/>
  <c r="B96" i="5"/>
  <c r="A96" i="5"/>
  <c r="E135" i="5"/>
  <c r="D135" i="5"/>
  <c r="C135" i="5"/>
  <c r="B135" i="5"/>
  <c r="A135" i="5"/>
  <c r="E94" i="5"/>
  <c r="D94" i="5"/>
  <c r="C94" i="5"/>
  <c r="B94" i="5"/>
  <c r="E93" i="5"/>
  <c r="D93" i="5"/>
  <c r="C93" i="5"/>
  <c r="B93" i="5"/>
  <c r="E92" i="5"/>
  <c r="D92" i="5"/>
  <c r="C92" i="5"/>
  <c r="B92" i="5"/>
  <c r="E91" i="5"/>
  <c r="D91" i="5"/>
  <c r="C91" i="5"/>
  <c r="B91" i="5"/>
  <c r="E90" i="5"/>
  <c r="D90" i="5"/>
  <c r="C90" i="5"/>
  <c r="B90" i="5"/>
  <c r="A90" i="5"/>
  <c r="E89" i="5"/>
  <c r="D89" i="5"/>
  <c r="C89" i="5"/>
  <c r="B89" i="5"/>
  <c r="E88" i="5"/>
  <c r="D88" i="5"/>
  <c r="C88" i="5"/>
  <c r="B88" i="5"/>
  <c r="E87" i="5"/>
  <c r="D87" i="5"/>
  <c r="C87" i="5"/>
  <c r="B87" i="5"/>
  <c r="A87" i="5"/>
  <c r="E86" i="5"/>
  <c r="D86" i="5"/>
  <c r="C86" i="5"/>
  <c r="B86" i="5"/>
  <c r="E85" i="5"/>
  <c r="D85" i="5"/>
  <c r="C85" i="5"/>
  <c r="B85" i="5"/>
  <c r="E84" i="5"/>
  <c r="D84" i="5"/>
  <c r="C84" i="5"/>
  <c r="B84" i="5"/>
  <c r="E83" i="5"/>
  <c r="D83" i="5"/>
  <c r="C83" i="5"/>
  <c r="B83" i="5"/>
  <c r="E82" i="5"/>
  <c r="D82" i="5"/>
  <c r="C82" i="5"/>
  <c r="B82" i="5"/>
  <c r="E81" i="5"/>
  <c r="D81" i="5"/>
  <c r="C81" i="5"/>
  <c r="B81" i="5"/>
  <c r="E80" i="5"/>
  <c r="D80" i="5"/>
  <c r="C80" i="5"/>
  <c r="B80" i="5"/>
  <c r="E79" i="5"/>
  <c r="D79" i="5"/>
  <c r="C79" i="5"/>
  <c r="B79" i="5"/>
  <c r="E78" i="5"/>
  <c r="D78" i="5"/>
  <c r="C78" i="5"/>
  <c r="B78" i="5"/>
  <c r="A78" i="5"/>
  <c r="E77" i="5"/>
  <c r="D77" i="5"/>
  <c r="C77" i="5"/>
  <c r="B77" i="5"/>
  <c r="A77" i="5"/>
  <c r="E76" i="5"/>
  <c r="D76" i="5"/>
  <c r="C76" i="5"/>
  <c r="B76" i="5"/>
  <c r="E75" i="5"/>
  <c r="D75" i="5"/>
  <c r="C75" i="5"/>
  <c r="B75" i="5"/>
  <c r="A75" i="5"/>
  <c r="E74" i="5"/>
  <c r="D74" i="5"/>
  <c r="C74" i="5"/>
  <c r="B74" i="5"/>
  <c r="A74" i="5"/>
  <c r="E73" i="5"/>
  <c r="D73" i="5"/>
  <c r="C73" i="5"/>
  <c r="B73" i="5"/>
  <c r="A73" i="5"/>
  <c r="E72" i="5"/>
  <c r="D72" i="5"/>
  <c r="C72" i="5"/>
  <c r="B72" i="5"/>
  <c r="A72" i="5"/>
  <c r="E71" i="5"/>
  <c r="D71" i="5"/>
  <c r="C71" i="5"/>
  <c r="B71" i="5"/>
  <c r="A71" i="5"/>
  <c r="E70" i="5"/>
  <c r="D70" i="5"/>
  <c r="C70" i="5"/>
  <c r="B70" i="5"/>
  <c r="A70" i="5"/>
  <c r="E69" i="5"/>
  <c r="D69" i="5"/>
  <c r="C69" i="5"/>
  <c r="B69" i="5"/>
  <c r="E68" i="5"/>
  <c r="D68" i="5"/>
  <c r="C68" i="5"/>
  <c r="B68" i="5"/>
  <c r="E134" i="5"/>
  <c r="D134" i="5"/>
  <c r="C134" i="5"/>
  <c r="B134" i="5"/>
  <c r="E66" i="5"/>
  <c r="D66" i="5"/>
  <c r="C66" i="5"/>
  <c r="B66" i="5"/>
  <c r="A66" i="5"/>
  <c r="E132" i="5"/>
  <c r="D132" i="5"/>
  <c r="C132" i="5"/>
  <c r="B132" i="5"/>
  <c r="A132" i="5"/>
  <c r="E64" i="5"/>
  <c r="D64" i="5"/>
  <c r="C64" i="5"/>
  <c r="B64" i="5"/>
  <c r="E63" i="5"/>
  <c r="D63" i="5"/>
  <c r="C63" i="5"/>
  <c r="B63" i="5"/>
  <c r="E62" i="5"/>
  <c r="D62" i="5"/>
  <c r="C62" i="5"/>
  <c r="B62" i="5"/>
  <c r="E61" i="5"/>
  <c r="D61" i="5"/>
  <c r="C61" i="5"/>
  <c r="B61" i="5"/>
  <c r="E60" i="5"/>
  <c r="D60" i="5"/>
  <c r="C60" i="5"/>
  <c r="B60" i="5"/>
  <c r="E59" i="5"/>
  <c r="D59" i="5"/>
  <c r="C59" i="5"/>
  <c r="B5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A52" i="5"/>
  <c r="E51" i="5"/>
  <c r="D51" i="5"/>
  <c r="C51" i="5"/>
  <c r="B51" i="5"/>
  <c r="A51" i="5"/>
  <c r="E50" i="5"/>
  <c r="D50" i="5"/>
  <c r="C50" i="5"/>
  <c r="B50" i="5"/>
  <c r="A50" i="5"/>
  <c r="E49" i="5"/>
  <c r="D49" i="5"/>
  <c r="C49" i="5"/>
  <c r="B49" i="5"/>
  <c r="E48" i="5"/>
  <c r="D48" i="5"/>
  <c r="C48" i="5"/>
  <c r="B48" i="5"/>
  <c r="E47" i="5"/>
  <c r="D47" i="5"/>
  <c r="C47" i="5"/>
  <c r="B47" i="5"/>
  <c r="E46" i="5"/>
  <c r="D46" i="5"/>
  <c r="C46" i="5"/>
  <c r="B46" i="5"/>
  <c r="A46" i="5"/>
  <c r="E45" i="5"/>
  <c r="D45" i="5"/>
  <c r="C45" i="5"/>
  <c r="B45" i="5"/>
  <c r="A45" i="5"/>
  <c r="E44" i="5"/>
  <c r="D44" i="5"/>
  <c r="C44" i="5"/>
  <c r="B44" i="5"/>
  <c r="E43" i="5"/>
  <c r="D43" i="5"/>
  <c r="C43" i="5"/>
  <c r="B43" i="5"/>
  <c r="E42" i="5"/>
  <c r="D42" i="5"/>
  <c r="C42" i="5"/>
  <c r="B42" i="5"/>
  <c r="A42" i="5"/>
  <c r="E41" i="5"/>
  <c r="D41" i="5"/>
  <c r="C41" i="5"/>
  <c r="B41" i="5"/>
  <c r="A41" i="5"/>
  <c r="E40" i="5"/>
  <c r="D40" i="5"/>
  <c r="C40" i="5"/>
  <c r="B40" i="5"/>
  <c r="A40" i="5"/>
  <c r="E115" i="5"/>
  <c r="D115" i="5"/>
  <c r="C115" i="5"/>
  <c r="B115" i="5"/>
  <c r="E38" i="5"/>
  <c r="D38" i="5"/>
  <c r="C38" i="5"/>
  <c r="B38" i="5"/>
  <c r="E37" i="5"/>
  <c r="D37" i="5"/>
  <c r="C37" i="5"/>
  <c r="B37" i="5"/>
  <c r="E36" i="5"/>
  <c r="D36" i="5"/>
  <c r="C36" i="5"/>
  <c r="B36" i="5"/>
  <c r="A36" i="5"/>
  <c r="E35" i="5"/>
  <c r="D35" i="5"/>
  <c r="C35" i="5"/>
  <c r="B35" i="5"/>
  <c r="E114" i="5"/>
  <c r="D114" i="5"/>
  <c r="C114" i="5"/>
  <c r="B114" i="5"/>
  <c r="E33" i="5"/>
  <c r="D33" i="5"/>
  <c r="C33" i="5"/>
  <c r="B33" i="5"/>
  <c r="E32" i="5"/>
  <c r="D32" i="5"/>
  <c r="C32" i="5"/>
  <c r="B32" i="5"/>
  <c r="E31" i="5"/>
  <c r="D31" i="5"/>
  <c r="C31" i="5"/>
  <c r="B31" i="5"/>
  <c r="E30" i="5"/>
  <c r="D30" i="5"/>
  <c r="C30" i="5"/>
  <c r="B30" i="5"/>
  <c r="A30" i="5"/>
  <c r="E112" i="5"/>
  <c r="D112" i="5"/>
  <c r="C112" i="5"/>
  <c r="B112" i="5"/>
  <c r="A112"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K18" i="9" s="1"/>
  <c r="A23" i="5"/>
  <c r="E22" i="5"/>
  <c r="D22" i="5"/>
  <c r="C22" i="5"/>
  <c r="B22" i="5"/>
  <c r="E21" i="5"/>
  <c r="D21" i="5"/>
  <c r="C21" i="5"/>
  <c r="B21" i="5"/>
  <c r="A21" i="5"/>
  <c r="E20" i="5"/>
  <c r="D20" i="5"/>
  <c r="C20" i="5"/>
  <c r="B20" i="5"/>
  <c r="E19" i="5"/>
  <c r="D19" i="5"/>
  <c r="C19" i="5"/>
  <c r="B19" i="5"/>
  <c r="C1" i="3"/>
  <c r="C27" i="9"/>
  <c r="D27" i="9"/>
  <c r="E27" i="9"/>
  <c r="F27" i="9"/>
  <c r="B27"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D15" i="9"/>
  <c r="E15" i="9"/>
  <c r="F15" i="9"/>
  <c r="D16" i="9"/>
  <c r="E16" i="9"/>
  <c r="F16" i="9"/>
  <c r="C5" i="9"/>
  <c r="C9" i="9"/>
  <c r="C6" i="9"/>
  <c r="C12" i="9"/>
  <c r="C7" i="9"/>
  <c r="C13" i="9"/>
  <c r="C14" i="9"/>
  <c r="C8" i="9"/>
  <c r="C15" i="9"/>
  <c r="C16" i="9"/>
  <c r="C10" i="9"/>
  <c r="C11" i="9"/>
  <c r="C4" i="9"/>
  <c r="F1206" i="3"/>
  <c r="E1206" i="3"/>
  <c r="D1206" i="3"/>
  <c r="B1206" i="3"/>
  <c r="A1206" i="3"/>
  <c r="F1205" i="3"/>
  <c r="E1205" i="3"/>
  <c r="D1205" i="3"/>
  <c r="B1205" i="3"/>
  <c r="A1205" i="3"/>
  <c r="F1204" i="3"/>
  <c r="E1204" i="3"/>
  <c r="D1204" i="3"/>
  <c r="B1204" i="3"/>
  <c r="F1203" i="3"/>
  <c r="E1203" i="3"/>
  <c r="D1203" i="3"/>
  <c r="B1203" i="3"/>
  <c r="A1203" i="3"/>
  <c r="F1202" i="3"/>
  <c r="E1202" i="3"/>
  <c r="D1202" i="3"/>
  <c r="B1202" i="3"/>
  <c r="A1202" i="3"/>
  <c r="F1201" i="3"/>
  <c r="E1201" i="3"/>
  <c r="D1201" i="3"/>
  <c r="B1201" i="3"/>
  <c r="A1201" i="3"/>
  <c r="F1200" i="3"/>
  <c r="E1200" i="3"/>
  <c r="D1200" i="3"/>
  <c r="B1200" i="3"/>
  <c r="F1199" i="3"/>
  <c r="E1199" i="3"/>
  <c r="D1199" i="3"/>
  <c r="B1199" i="3"/>
  <c r="A1199" i="3"/>
  <c r="F1198" i="3"/>
  <c r="E1198" i="3"/>
  <c r="D1198" i="3"/>
  <c r="B1198" i="3"/>
  <c r="F1197" i="3"/>
  <c r="E1197" i="3"/>
  <c r="D1197" i="3"/>
  <c r="B1197" i="3"/>
  <c r="F1196" i="3"/>
  <c r="E1196" i="3"/>
  <c r="D1196" i="3"/>
  <c r="B1196" i="3"/>
  <c r="F1195" i="3"/>
  <c r="E1195" i="3"/>
  <c r="D1195" i="3"/>
  <c r="B1195" i="3"/>
  <c r="F1194" i="3"/>
  <c r="E1194" i="3"/>
  <c r="D1194" i="3"/>
  <c r="B1194" i="3"/>
  <c r="A1194" i="3"/>
  <c r="F1193" i="3"/>
  <c r="E1193" i="3"/>
  <c r="D1193" i="3"/>
  <c r="B1193" i="3"/>
  <c r="A1193" i="3"/>
  <c r="F1192" i="3"/>
  <c r="E1192" i="3"/>
  <c r="D1192" i="3"/>
  <c r="B1192" i="3"/>
  <c r="F1191" i="3"/>
  <c r="E1191" i="3"/>
  <c r="D1191" i="3"/>
  <c r="B1191" i="3"/>
  <c r="A1191" i="3"/>
  <c r="F1190" i="3"/>
  <c r="E1190" i="3"/>
  <c r="D1190" i="3"/>
  <c r="B1190" i="3"/>
  <c r="F1189" i="3"/>
  <c r="E1189" i="3"/>
  <c r="D1189" i="3"/>
  <c r="B1189" i="3"/>
  <c r="F1188" i="3"/>
  <c r="E1188" i="3"/>
  <c r="D1188" i="3"/>
  <c r="B1188" i="3"/>
  <c r="F1187" i="3"/>
  <c r="E1187" i="3"/>
  <c r="D1187" i="3"/>
  <c r="B1187" i="3"/>
  <c r="F1186" i="3"/>
  <c r="E1186" i="3"/>
  <c r="D1186" i="3"/>
  <c r="B1186" i="3"/>
  <c r="F1185" i="3"/>
  <c r="E1185" i="3"/>
  <c r="D1185" i="3"/>
  <c r="B1185" i="3"/>
  <c r="F1184" i="3"/>
  <c r="E1184" i="3"/>
  <c r="D1184" i="3"/>
  <c r="B1184" i="3"/>
  <c r="F1183" i="3"/>
  <c r="E1183" i="3"/>
  <c r="D1183" i="3"/>
  <c r="B1183" i="3"/>
  <c r="F1182" i="3"/>
  <c r="E1182" i="3"/>
  <c r="D1182" i="3"/>
  <c r="B1182" i="3"/>
  <c r="A1182" i="3"/>
  <c r="F1181" i="3"/>
  <c r="E1181" i="3"/>
  <c r="D1181" i="3"/>
  <c r="B1181" i="3"/>
  <c r="A1181" i="3"/>
  <c r="F1180" i="3"/>
  <c r="E1180" i="3"/>
  <c r="D1180" i="3"/>
  <c r="C1180" i="3"/>
  <c r="B1180" i="3"/>
  <c r="A1180" i="3"/>
  <c r="F1179" i="3"/>
  <c r="E1179" i="3"/>
  <c r="D1179" i="3"/>
  <c r="B1179" i="3"/>
  <c r="A1179" i="3"/>
  <c r="F1178" i="3"/>
  <c r="E1178" i="3"/>
  <c r="D1178" i="3"/>
  <c r="B1178" i="3"/>
  <c r="A1178" i="3"/>
  <c r="F1177" i="3"/>
  <c r="E1177" i="3"/>
  <c r="D1177" i="3"/>
  <c r="B1177" i="3"/>
  <c r="F1176" i="3"/>
  <c r="E1176" i="3"/>
  <c r="D1176" i="3"/>
  <c r="B1176" i="3"/>
  <c r="A1176" i="3"/>
  <c r="F1175" i="3"/>
  <c r="E1175" i="3"/>
  <c r="D1175" i="3"/>
  <c r="B1175" i="3"/>
  <c r="A1175" i="3"/>
  <c r="F1174" i="3"/>
  <c r="E1174" i="3"/>
  <c r="D1174" i="3"/>
  <c r="B1174" i="3"/>
  <c r="A1174" i="3"/>
  <c r="F1173" i="3"/>
  <c r="E1173" i="3"/>
  <c r="D1173" i="3"/>
  <c r="B1173" i="3"/>
  <c r="F1172" i="3"/>
  <c r="E1172" i="3"/>
  <c r="D1172" i="3"/>
  <c r="B1172" i="3"/>
  <c r="F1171" i="3"/>
  <c r="E1171" i="3"/>
  <c r="D1171" i="3"/>
  <c r="B1171" i="3"/>
  <c r="F1170" i="3"/>
  <c r="E1170" i="3"/>
  <c r="D1170" i="3"/>
  <c r="B1170" i="3"/>
  <c r="A1170" i="3"/>
  <c r="F1169" i="3"/>
  <c r="E1169" i="3"/>
  <c r="D1169" i="3"/>
  <c r="B1169" i="3"/>
  <c r="A1169" i="3"/>
  <c r="F1168" i="3"/>
  <c r="E1168" i="3"/>
  <c r="D1168" i="3"/>
  <c r="B1168" i="3"/>
  <c r="A1168" i="3"/>
  <c r="F1167" i="3"/>
  <c r="E1167" i="3"/>
  <c r="D1167" i="3"/>
  <c r="B1167" i="3"/>
  <c r="A1167" i="3"/>
  <c r="F1166" i="3"/>
  <c r="E1166" i="3"/>
  <c r="D1166" i="3"/>
  <c r="B1166" i="3"/>
  <c r="F1165" i="3"/>
  <c r="E1165" i="3"/>
  <c r="D1165" i="3"/>
  <c r="B1165" i="3"/>
  <c r="F1164" i="3"/>
  <c r="E1164" i="3"/>
  <c r="D1164" i="3"/>
  <c r="B1164" i="3"/>
  <c r="F1163" i="3"/>
  <c r="E1163" i="3"/>
  <c r="D1163" i="3"/>
  <c r="B1163" i="3"/>
  <c r="A1163" i="3"/>
  <c r="F1162" i="3"/>
  <c r="E1162" i="3"/>
  <c r="D1162" i="3"/>
  <c r="B1162" i="3"/>
  <c r="F1161" i="3"/>
  <c r="E1161" i="3"/>
  <c r="D1161" i="3"/>
  <c r="B1161" i="3"/>
  <c r="F1160" i="3"/>
  <c r="E1160" i="3"/>
  <c r="D1160" i="3"/>
  <c r="B1160" i="3"/>
  <c r="F1159" i="3"/>
  <c r="E1159" i="3"/>
  <c r="D1159" i="3"/>
  <c r="B1159" i="3"/>
  <c r="F1158" i="3"/>
  <c r="E1158" i="3"/>
  <c r="D1158" i="3"/>
  <c r="B1158" i="3"/>
  <c r="A1158" i="3"/>
  <c r="F1157" i="3"/>
  <c r="E1157" i="3"/>
  <c r="D1157" i="3"/>
  <c r="B1157" i="3"/>
  <c r="A1157" i="3"/>
  <c r="F1156" i="3"/>
  <c r="E1156" i="3"/>
  <c r="D1156" i="3"/>
  <c r="B1156" i="3"/>
  <c r="A1156" i="3"/>
  <c r="F1155" i="3"/>
  <c r="E1155" i="3"/>
  <c r="D1155" i="3"/>
  <c r="B1155" i="3"/>
  <c r="A1155" i="3"/>
  <c r="F1154" i="3"/>
  <c r="E1154" i="3"/>
  <c r="D1154" i="3"/>
  <c r="B1154" i="3"/>
  <c r="A1154" i="3"/>
  <c r="F1153" i="3"/>
  <c r="E1153" i="3"/>
  <c r="D1153" i="3"/>
  <c r="B1153" i="3"/>
  <c r="F1152" i="3"/>
  <c r="E1152" i="3"/>
  <c r="D1152" i="3"/>
  <c r="B1152" i="3"/>
  <c r="A1152" i="3"/>
  <c r="F1151" i="3"/>
  <c r="E1151" i="3"/>
  <c r="D1151" i="3"/>
  <c r="B1151" i="3"/>
  <c r="F1135" i="3"/>
  <c r="E1135" i="3"/>
  <c r="D1135" i="3"/>
  <c r="B1135" i="3"/>
  <c r="A1135" i="3"/>
  <c r="F1149" i="3"/>
  <c r="E1149" i="3"/>
  <c r="D1149" i="3"/>
  <c r="B1149" i="3"/>
  <c r="F1148" i="3"/>
  <c r="E1148" i="3"/>
  <c r="D1148" i="3"/>
  <c r="B1148" i="3"/>
  <c r="F1147" i="3"/>
  <c r="E1147" i="3"/>
  <c r="D1147" i="3"/>
  <c r="B1147" i="3"/>
  <c r="F1146" i="3"/>
  <c r="E1146" i="3"/>
  <c r="D1146" i="3"/>
  <c r="B1146" i="3"/>
  <c r="A1146" i="3"/>
  <c r="F1145" i="3"/>
  <c r="E1145" i="3"/>
  <c r="D1145" i="3"/>
  <c r="B1145" i="3"/>
  <c r="A1145" i="3"/>
  <c r="F1144" i="3"/>
  <c r="E1144" i="3"/>
  <c r="D1144" i="3"/>
  <c r="B1144" i="3"/>
  <c r="A1144" i="3"/>
  <c r="F1143" i="3"/>
  <c r="E1143" i="3"/>
  <c r="D1143" i="3"/>
  <c r="B1143" i="3"/>
  <c r="F1142" i="3"/>
  <c r="E1142" i="3"/>
  <c r="D1142" i="3"/>
  <c r="B1142" i="3"/>
  <c r="F1141" i="3"/>
  <c r="E1141" i="3"/>
  <c r="D1141" i="3"/>
  <c r="B1141" i="3"/>
  <c r="F1140" i="3"/>
  <c r="E1140" i="3"/>
  <c r="D1140" i="3"/>
  <c r="B1140" i="3"/>
  <c r="F1139" i="3"/>
  <c r="E1139" i="3"/>
  <c r="D1139" i="3"/>
  <c r="B1139" i="3"/>
  <c r="F1138" i="3"/>
  <c r="E1138" i="3"/>
  <c r="D1138" i="3"/>
  <c r="B1138" i="3"/>
  <c r="F1137" i="3"/>
  <c r="E1137" i="3"/>
  <c r="D1137" i="3"/>
  <c r="B1137" i="3"/>
  <c r="F1136" i="3"/>
  <c r="E1136" i="3"/>
  <c r="D1136" i="3"/>
  <c r="B1136" i="3"/>
  <c r="F1132" i="3"/>
  <c r="E1132" i="3"/>
  <c r="D1132" i="3"/>
  <c r="B1132" i="3"/>
  <c r="F1134" i="3"/>
  <c r="E1134" i="3"/>
  <c r="D1134" i="3"/>
  <c r="B1134" i="3"/>
  <c r="A1134" i="3"/>
  <c r="F1133" i="3"/>
  <c r="E1133" i="3"/>
  <c r="D1133" i="3"/>
  <c r="B1133" i="3"/>
  <c r="A1133" i="3"/>
  <c r="F1117" i="3"/>
  <c r="E1117" i="3"/>
  <c r="D1117" i="3"/>
  <c r="B1117" i="3"/>
  <c r="A1117" i="3"/>
  <c r="F1131" i="3"/>
  <c r="E1131" i="3"/>
  <c r="D1131" i="3"/>
  <c r="B1131" i="3"/>
  <c r="A1131" i="3"/>
  <c r="F1130" i="3"/>
  <c r="E1130" i="3"/>
  <c r="D1130" i="3"/>
  <c r="B1130" i="3"/>
  <c r="A1130" i="3"/>
  <c r="F1129" i="3"/>
  <c r="E1129" i="3"/>
  <c r="D1129" i="3"/>
  <c r="B1129" i="3"/>
  <c r="F1128" i="3"/>
  <c r="E1128" i="3"/>
  <c r="D1128" i="3"/>
  <c r="B1128" i="3"/>
  <c r="A1128" i="3"/>
  <c r="F1127" i="3"/>
  <c r="E1127" i="3"/>
  <c r="D1127" i="3"/>
  <c r="B1127" i="3"/>
  <c r="F1126" i="3"/>
  <c r="E1126" i="3"/>
  <c r="D1126" i="3"/>
  <c r="B1126" i="3"/>
  <c r="F1125" i="3"/>
  <c r="E1125" i="3"/>
  <c r="D1125" i="3"/>
  <c r="B1125" i="3"/>
  <c r="F1124" i="3"/>
  <c r="E1124" i="3"/>
  <c r="D1124" i="3"/>
  <c r="B1124" i="3"/>
  <c r="F1123" i="3"/>
  <c r="E1123" i="3"/>
  <c r="D1123" i="3"/>
  <c r="B1123" i="3"/>
  <c r="F1122" i="3"/>
  <c r="E1122" i="3"/>
  <c r="D1122" i="3"/>
  <c r="B1122" i="3"/>
  <c r="A1122" i="3"/>
  <c r="F1121" i="3"/>
  <c r="E1121" i="3"/>
  <c r="D1121" i="3"/>
  <c r="B1121" i="3"/>
  <c r="A1121" i="3"/>
  <c r="F1120" i="3"/>
  <c r="E1120" i="3"/>
  <c r="D1120" i="3"/>
  <c r="B1120" i="3"/>
  <c r="F1119" i="3"/>
  <c r="E1119" i="3"/>
  <c r="D1119" i="3"/>
  <c r="B1119" i="3"/>
  <c r="A1119" i="3"/>
  <c r="F1118" i="3"/>
  <c r="E1118" i="3"/>
  <c r="D1118" i="3"/>
  <c r="B1118" i="3"/>
  <c r="F1110" i="3"/>
  <c r="E1110" i="3"/>
  <c r="D1110" i="3"/>
  <c r="B1110" i="3"/>
  <c r="F1116" i="3"/>
  <c r="E1116" i="3"/>
  <c r="D1116" i="3"/>
  <c r="B1116" i="3"/>
  <c r="F1115" i="3"/>
  <c r="E1115" i="3"/>
  <c r="D1115" i="3"/>
  <c r="B1115" i="3"/>
  <c r="F1114" i="3"/>
  <c r="E1114" i="3"/>
  <c r="D1114" i="3"/>
  <c r="B1114" i="3"/>
  <c r="F1113" i="3"/>
  <c r="E1113" i="3"/>
  <c r="D1113" i="3"/>
  <c r="B1113" i="3"/>
  <c r="F1112" i="3"/>
  <c r="E1112" i="3"/>
  <c r="D1112" i="3"/>
  <c r="B1112" i="3"/>
  <c r="F1111" i="3"/>
  <c r="E1111" i="3"/>
  <c r="D1111" i="3"/>
  <c r="B1111" i="3"/>
  <c r="F1089" i="3"/>
  <c r="E1089" i="3"/>
  <c r="D1089" i="3"/>
  <c r="B1089" i="3"/>
  <c r="A1089" i="3"/>
  <c r="F1109" i="3"/>
  <c r="E1109" i="3"/>
  <c r="D1109" i="3"/>
  <c r="B1109" i="3"/>
  <c r="A1109" i="3"/>
  <c r="F1108" i="3"/>
  <c r="E1108" i="3"/>
  <c r="D1108" i="3"/>
  <c r="B1108" i="3"/>
  <c r="A1108" i="3"/>
  <c r="F1107" i="3"/>
  <c r="E1107" i="3"/>
  <c r="D1107" i="3"/>
  <c r="B1107" i="3"/>
  <c r="A1107" i="3"/>
  <c r="F1106" i="3"/>
  <c r="E1106" i="3"/>
  <c r="D1106" i="3"/>
  <c r="B1106" i="3"/>
  <c r="A1106" i="3"/>
  <c r="F1105" i="3"/>
  <c r="E1105" i="3"/>
  <c r="D1105" i="3"/>
  <c r="B1105" i="3"/>
  <c r="F1104" i="3"/>
  <c r="E1104" i="3"/>
  <c r="D1104" i="3"/>
  <c r="B1104" i="3"/>
  <c r="A1104" i="3"/>
  <c r="F1103" i="3"/>
  <c r="E1103" i="3"/>
  <c r="D1103" i="3"/>
  <c r="B1103" i="3"/>
  <c r="A1103" i="3"/>
  <c r="F1102" i="3"/>
  <c r="E1102" i="3"/>
  <c r="D1102" i="3"/>
  <c r="B1102" i="3"/>
  <c r="F1101" i="3"/>
  <c r="E1101" i="3"/>
  <c r="D1101" i="3"/>
  <c r="B1101" i="3"/>
  <c r="F1100" i="3"/>
  <c r="E1100" i="3"/>
  <c r="D1100" i="3"/>
  <c r="B1100" i="3"/>
  <c r="F1099" i="3"/>
  <c r="E1099" i="3"/>
  <c r="D1099" i="3"/>
  <c r="B1099" i="3"/>
  <c r="F1098" i="3"/>
  <c r="E1098" i="3"/>
  <c r="D1098" i="3"/>
  <c r="B1098" i="3"/>
  <c r="A1098" i="3"/>
  <c r="F1097" i="3"/>
  <c r="E1097" i="3"/>
  <c r="D1097" i="3"/>
  <c r="B1097" i="3"/>
  <c r="A1097" i="3"/>
  <c r="F1096" i="3"/>
  <c r="E1096" i="3"/>
  <c r="D1096" i="3"/>
  <c r="B1096" i="3"/>
  <c r="F1095" i="3"/>
  <c r="E1095" i="3"/>
  <c r="D1095" i="3"/>
  <c r="B1095" i="3"/>
  <c r="F1094" i="3"/>
  <c r="E1094" i="3"/>
  <c r="D1094" i="3"/>
  <c r="B1094" i="3"/>
  <c r="A1094" i="3"/>
  <c r="F1093" i="3"/>
  <c r="E1093" i="3"/>
  <c r="D1093" i="3"/>
  <c r="B1093" i="3"/>
  <c r="F1092" i="3"/>
  <c r="E1092" i="3"/>
  <c r="D1092" i="3"/>
  <c r="B1092" i="3"/>
  <c r="F1091" i="3"/>
  <c r="E1091" i="3"/>
  <c r="D1091" i="3"/>
  <c r="B1091" i="3"/>
  <c r="F1090" i="3"/>
  <c r="E1090" i="3"/>
  <c r="D1090" i="3"/>
  <c r="B1090" i="3"/>
  <c r="F1087" i="3"/>
  <c r="E1087" i="3"/>
  <c r="D1087" i="3"/>
  <c r="B1087" i="3"/>
  <c r="F1088" i="3"/>
  <c r="E1088" i="3"/>
  <c r="D1088" i="3"/>
  <c r="B1088" i="3"/>
  <c r="F1079" i="3"/>
  <c r="E1079" i="3"/>
  <c r="D1079" i="3"/>
  <c r="B1079" i="3"/>
  <c r="F1086" i="3"/>
  <c r="E1086" i="3"/>
  <c r="D1086" i="3"/>
  <c r="B1086" i="3"/>
  <c r="A1086" i="3"/>
  <c r="F1085" i="3"/>
  <c r="E1085" i="3"/>
  <c r="D1085" i="3"/>
  <c r="B1085" i="3"/>
  <c r="A1085" i="3"/>
  <c r="F1084" i="3"/>
  <c r="E1084" i="3"/>
  <c r="D1084" i="3"/>
  <c r="B1084" i="3"/>
  <c r="A1084" i="3"/>
  <c r="F1083" i="3"/>
  <c r="E1083" i="3"/>
  <c r="D1083" i="3"/>
  <c r="B1083" i="3"/>
  <c r="A1083" i="3"/>
  <c r="F1082" i="3"/>
  <c r="E1082" i="3"/>
  <c r="D1082" i="3"/>
  <c r="B1082" i="3"/>
  <c r="A1082" i="3"/>
  <c r="F1081" i="3"/>
  <c r="E1081" i="3"/>
  <c r="D1081" i="3"/>
  <c r="B1081" i="3"/>
  <c r="F1080" i="3"/>
  <c r="E1080" i="3"/>
  <c r="D1080" i="3"/>
  <c r="B1080" i="3"/>
  <c r="A1080" i="3"/>
  <c r="F1077" i="3"/>
  <c r="E1077" i="3"/>
  <c r="D1077" i="3"/>
  <c r="B1077" i="3"/>
  <c r="A1077" i="3"/>
  <c r="F1078" i="3"/>
  <c r="E1078" i="3"/>
  <c r="D1078" i="3"/>
  <c r="B1078" i="3"/>
  <c r="F1075" i="3"/>
  <c r="E1075" i="3"/>
  <c r="D1075" i="3"/>
  <c r="B1075" i="3"/>
  <c r="F1076" i="3"/>
  <c r="E1076" i="3"/>
  <c r="D1076" i="3"/>
  <c r="B1076" i="3"/>
  <c r="A1076" i="3"/>
  <c r="F1073" i="3"/>
  <c r="E1073" i="3"/>
  <c r="D1073" i="3"/>
  <c r="B1073" i="3"/>
  <c r="F1074" i="3"/>
  <c r="E1074" i="3"/>
  <c r="D1074" i="3"/>
  <c r="B1074" i="3"/>
  <c r="A1074" i="3"/>
  <c r="F1072" i="3"/>
  <c r="E1072" i="3"/>
  <c r="D1072" i="3"/>
  <c r="B1072" i="3"/>
  <c r="A1072" i="3"/>
  <c r="F1071" i="3"/>
  <c r="E1071" i="3"/>
  <c r="D1071" i="3"/>
  <c r="B1071" i="3"/>
  <c r="A1071" i="3"/>
  <c r="F1064" i="3"/>
  <c r="E1064" i="3"/>
  <c r="D1064" i="3"/>
  <c r="B1064" i="3"/>
  <c r="A1064" i="3"/>
  <c r="F1070" i="3"/>
  <c r="E1070" i="3"/>
  <c r="D1070" i="3"/>
  <c r="B1070" i="3"/>
  <c r="F1069" i="3"/>
  <c r="E1069" i="3"/>
  <c r="D1069" i="3"/>
  <c r="B1069" i="3"/>
  <c r="F1068" i="3"/>
  <c r="E1068" i="3"/>
  <c r="D1068" i="3"/>
  <c r="B1068" i="3"/>
  <c r="F1067" i="3"/>
  <c r="E1067" i="3"/>
  <c r="D1067" i="3"/>
  <c r="B1067" i="3"/>
  <c r="F1066" i="3"/>
  <c r="E1066" i="3"/>
  <c r="D1066" i="3"/>
  <c r="B1066" i="3"/>
  <c r="F1065" i="3"/>
  <c r="E1065" i="3"/>
  <c r="D1065" i="3"/>
  <c r="B1065" i="3"/>
  <c r="F1150" i="3"/>
  <c r="E1150" i="3"/>
  <c r="D1150" i="3"/>
  <c r="B1150" i="3"/>
  <c r="F1063" i="3"/>
  <c r="E1063" i="3"/>
  <c r="D1063" i="3"/>
  <c r="B1063" i="3"/>
  <c r="F1062" i="3"/>
  <c r="E1062" i="3"/>
  <c r="D1062" i="3"/>
  <c r="C1062" i="3"/>
  <c r="B1062" i="3"/>
  <c r="A1062" i="3"/>
  <c r="F1061" i="3"/>
  <c r="E1061" i="3"/>
  <c r="D1061" i="3"/>
  <c r="B1061" i="3"/>
  <c r="A1061" i="3"/>
  <c r="F1060" i="3"/>
  <c r="E1060" i="3"/>
  <c r="D1060" i="3"/>
  <c r="B1060" i="3"/>
  <c r="A1060" i="3"/>
  <c r="F1059" i="3"/>
  <c r="E1059" i="3"/>
  <c r="D1059" i="3"/>
  <c r="B1059" i="3"/>
  <c r="A1059" i="3"/>
  <c r="F1058" i="3"/>
  <c r="E1058" i="3"/>
  <c r="D1058" i="3"/>
  <c r="B1058" i="3"/>
  <c r="A1058" i="3"/>
  <c r="F1057" i="3"/>
  <c r="E1057" i="3"/>
  <c r="D1057" i="3"/>
  <c r="B1057" i="3"/>
  <c r="A1057" i="3"/>
  <c r="F1056" i="3"/>
  <c r="E1056" i="3"/>
  <c r="D1056" i="3"/>
  <c r="B1056" i="3"/>
  <c r="F1055" i="3"/>
  <c r="E1055" i="3"/>
  <c r="D1055" i="3"/>
  <c r="B1055" i="3"/>
  <c r="A1055" i="3"/>
  <c r="F1054" i="3"/>
  <c r="E1054" i="3"/>
  <c r="D1054" i="3"/>
  <c r="B1054" i="3"/>
  <c r="F1053" i="3"/>
  <c r="E1053" i="3"/>
  <c r="D1053" i="3"/>
  <c r="B1053" i="3"/>
  <c r="F1052" i="3"/>
  <c r="E1052" i="3"/>
  <c r="D1052" i="3"/>
  <c r="B1052" i="3"/>
  <c r="F1051" i="3"/>
  <c r="E1051" i="3"/>
  <c r="D1051" i="3"/>
  <c r="B1051" i="3"/>
  <c r="F1050" i="3"/>
  <c r="E1050" i="3"/>
  <c r="D1050" i="3"/>
  <c r="B1050" i="3"/>
  <c r="A1050" i="3"/>
  <c r="F1049" i="3"/>
  <c r="E1049" i="3"/>
  <c r="D1049" i="3"/>
  <c r="B1049" i="3"/>
  <c r="A1049" i="3"/>
  <c r="F1048" i="3"/>
  <c r="E1048" i="3"/>
  <c r="D1048" i="3"/>
  <c r="B1048" i="3"/>
  <c r="A1048" i="3"/>
  <c r="F954" i="3"/>
  <c r="E954" i="3"/>
  <c r="D954" i="3"/>
  <c r="B954" i="3"/>
  <c r="A954" i="3"/>
  <c r="F1046" i="3"/>
  <c r="E1046" i="3"/>
  <c r="D1046" i="3"/>
  <c r="B1046" i="3"/>
  <c r="F1045" i="3"/>
  <c r="E1045" i="3"/>
  <c r="D1045" i="3"/>
  <c r="B1045" i="3"/>
  <c r="F1044" i="3"/>
  <c r="E1044" i="3"/>
  <c r="D1044" i="3"/>
  <c r="B1044" i="3"/>
  <c r="F1043" i="3"/>
  <c r="E1043" i="3"/>
  <c r="D1043" i="3"/>
  <c r="B1043" i="3"/>
  <c r="F1042" i="3"/>
  <c r="E1042" i="3"/>
  <c r="D1042" i="3"/>
  <c r="B1042" i="3"/>
  <c r="F1041" i="3"/>
  <c r="E1041" i="3"/>
  <c r="D1041" i="3"/>
  <c r="B1041" i="3"/>
  <c r="F1040" i="3"/>
  <c r="E1040" i="3"/>
  <c r="D1040" i="3"/>
  <c r="B1040" i="3"/>
  <c r="F1039" i="3"/>
  <c r="E1039" i="3"/>
  <c r="D1039" i="3"/>
  <c r="B1039" i="3"/>
  <c r="F1038" i="3"/>
  <c r="E1038" i="3"/>
  <c r="D1038" i="3"/>
  <c r="B1038" i="3"/>
  <c r="A1038" i="3"/>
  <c r="F1037" i="3"/>
  <c r="E1037" i="3"/>
  <c r="D1037" i="3"/>
  <c r="B1037" i="3"/>
  <c r="A1037" i="3"/>
  <c r="F1036" i="3"/>
  <c r="E1036" i="3"/>
  <c r="D1036" i="3"/>
  <c r="B1036" i="3"/>
  <c r="A1036" i="3"/>
  <c r="F1035" i="3"/>
  <c r="E1035" i="3"/>
  <c r="D1035" i="3"/>
  <c r="B1035" i="3"/>
  <c r="A1035" i="3"/>
  <c r="F1034" i="3"/>
  <c r="E1034" i="3"/>
  <c r="D1034" i="3"/>
  <c r="B1034" i="3"/>
  <c r="A1034" i="3"/>
  <c r="F1033" i="3"/>
  <c r="E1033" i="3"/>
  <c r="D1033" i="3"/>
  <c r="B1033" i="3"/>
  <c r="A1033" i="3"/>
  <c r="F1032" i="3"/>
  <c r="E1032" i="3"/>
  <c r="D1032" i="3"/>
  <c r="B1032" i="3"/>
  <c r="F1031" i="3"/>
  <c r="E1031" i="3"/>
  <c r="D1031" i="3"/>
  <c r="B1031" i="3"/>
  <c r="A1031" i="3"/>
  <c r="F1030" i="3"/>
  <c r="E1030" i="3"/>
  <c r="D1030" i="3"/>
  <c r="B1030" i="3"/>
  <c r="A1030" i="3"/>
  <c r="F1029" i="3"/>
  <c r="E1029" i="3"/>
  <c r="D1029" i="3"/>
  <c r="B1029" i="3"/>
  <c r="F1028" i="3"/>
  <c r="E1028" i="3"/>
  <c r="D1028" i="3"/>
  <c r="B1028" i="3"/>
  <c r="F924" i="3"/>
  <c r="E924" i="3"/>
  <c r="D924" i="3"/>
  <c r="B924" i="3"/>
  <c r="F1026" i="3"/>
  <c r="E1026" i="3"/>
  <c r="D1026" i="3"/>
  <c r="B1026" i="3"/>
  <c r="A1026" i="3"/>
  <c r="F1025" i="3"/>
  <c r="E1025" i="3"/>
  <c r="D1025" i="3"/>
  <c r="B1025" i="3"/>
  <c r="A1025" i="3"/>
  <c r="F1024" i="3"/>
  <c r="E1024" i="3"/>
  <c r="D1024" i="3"/>
  <c r="B1024" i="3"/>
  <c r="F920" i="3"/>
  <c r="E920" i="3"/>
  <c r="D920" i="3"/>
  <c r="B920" i="3"/>
  <c r="F1022" i="3"/>
  <c r="E1022" i="3"/>
  <c r="D1022" i="3"/>
  <c r="B1022" i="3"/>
  <c r="F1021" i="3"/>
  <c r="E1021" i="3"/>
  <c r="D1021" i="3"/>
  <c r="B1021" i="3"/>
  <c r="A1021" i="3"/>
  <c r="F1020" i="3"/>
  <c r="E1020" i="3"/>
  <c r="D1020" i="3"/>
  <c r="B1020" i="3"/>
  <c r="F1019" i="3"/>
  <c r="E1019" i="3"/>
  <c r="D1019" i="3"/>
  <c r="B1019" i="3"/>
  <c r="F1018" i="3"/>
  <c r="E1018" i="3"/>
  <c r="D1018" i="3"/>
  <c r="B1018" i="3"/>
  <c r="F1017" i="3"/>
  <c r="E1017" i="3"/>
  <c r="D1017" i="3"/>
  <c r="B1017" i="3"/>
  <c r="F1016" i="3"/>
  <c r="E1016" i="3"/>
  <c r="D1016" i="3"/>
  <c r="B1016" i="3"/>
  <c r="F1015" i="3"/>
  <c r="E1015" i="3"/>
  <c r="D1015" i="3"/>
  <c r="B1015" i="3"/>
  <c r="F1014" i="3"/>
  <c r="E1014" i="3"/>
  <c r="D1014" i="3"/>
  <c r="B1014" i="3"/>
  <c r="A1014" i="3"/>
  <c r="F1013" i="3"/>
  <c r="E1013" i="3"/>
  <c r="D1013" i="3"/>
  <c r="B1013" i="3"/>
  <c r="A1013" i="3"/>
  <c r="F919" i="3"/>
  <c r="E919" i="3"/>
  <c r="D919" i="3"/>
  <c r="B919" i="3"/>
  <c r="A919" i="3"/>
  <c r="F1011" i="3"/>
  <c r="E1011" i="3"/>
  <c r="D1011" i="3"/>
  <c r="B1011" i="3"/>
  <c r="A1011" i="3"/>
  <c r="F1010" i="3"/>
  <c r="E1010" i="3"/>
  <c r="D1010" i="3"/>
  <c r="B1010" i="3"/>
  <c r="A1010" i="3"/>
  <c r="F1009" i="3"/>
  <c r="E1009" i="3"/>
  <c r="D1009" i="3"/>
  <c r="B1009" i="3"/>
  <c r="A1009" i="3"/>
  <c r="F1008" i="3"/>
  <c r="E1008" i="3"/>
  <c r="D1008" i="3"/>
  <c r="B1008" i="3"/>
  <c r="F1007" i="3"/>
  <c r="E1007" i="3"/>
  <c r="D1007" i="3"/>
  <c r="B1007" i="3"/>
  <c r="A1007" i="3"/>
  <c r="F1006" i="3"/>
  <c r="E1006" i="3"/>
  <c r="D1006" i="3"/>
  <c r="B1006" i="3"/>
  <c r="A1006" i="3"/>
  <c r="F1005" i="3"/>
  <c r="E1005" i="3"/>
  <c r="D1005" i="3"/>
  <c r="B1005" i="3"/>
  <c r="A1005" i="3"/>
  <c r="F1004" i="3"/>
  <c r="E1004" i="3"/>
  <c r="D1004" i="3"/>
  <c r="B1004" i="3"/>
  <c r="F1047" i="3"/>
  <c r="E1047" i="3"/>
  <c r="D1047" i="3"/>
  <c r="B1047" i="3"/>
  <c r="F1002" i="3"/>
  <c r="E1002" i="3"/>
  <c r="D1002" i="3"/>
  <c r="B1002" i="3"/>
  <c r="A1002" i="3"/>
  <c r="F1001" i="3"/>
  <c r="E1001" i="3"/>
  <c r="D1001" i="3"/>
  <c r="B1001" i="3"/>
  <c r="A1001" i="3"/>
  <c r="F1000" i="3"/>
  <c r="E1000" i="3"/>
  <c r="D1000" i="3"/>
  <c r="B1000" i="3"/>
  <c r="F999" i="3"/>
  <c r="E999" i="3"/>
  <c r="D999" i="3"/>
  <c r="B999" i="3"/>
  <c r="F911" i="3"/>
  <c r="E911" i="3"/>
  <c r="D911" i="3"/>
  <c r="B911" i="3"/>
  <c r="F997" i="3"/>
  <c r="E997" i="3"/>
  <c r="D997" i="3"/>
  <c r="B997" i="3"/>
  <c r="A997" i="3"/>
  <c r="F1027" i="3"/>
  <c r="E1027" i="3"/>
  <c r="D1027" i="3"/>
  <c r="B1027" i="3"/>
  <c r="F995" i="3"/>
  <c r="E995" i="3"/>
  <c r="D995" i="3"/>
  <c r="B995" i="3"/>
  <c r="F994" i="3"/>
  <c r="E994" i="3"/>
  <c r="D994" i="3"/>
  <c r="B994" i="3"/>
  <c r="F993" i="3"/>
  <c r="E993" i="3"/>
  <c r="D993" i="3"/>
  <c r="B993" i="3"/>
  <c r="F1023" i="3"/>
  <c r="E1023" i="3"/>
  <c r="D1023" i="3"/>
  <c r="B1023" i="3"/>
  <c r="F991" i="3"/>
  <c r="E991" i="3"/>
  <c r="D991" i="3"/>
  <c r="B991" i="3"/>
  <c r="F990" i="3"/>
  <c r="E990" i="3"/>
  <c r="D990" i="3"/>
  <c r="B990" i="3"/>
  <c r="A990" i="3"/>
  <c r="F1012" i="3"/>
  <c r="E1012" i="3"/>
  <c r="D1012" i="3"/>
  <c r="B1012" i="3"/>
  <c r="A1012" i="3"/>
  <c r="F988" i="3"/>
  <c r="E988" i="3"/>
  <c r="D988" i="3"/>
  <c r="B988" i="3"/>
  <c r="A988" i="3"/>
  <c r="F1003" i="3"/>
  <c r="E1003" i="3"/>
  <c r="D1003" i="3"/>
  <c r="B1003" i="3"/>
  <c r="A1003" i="3"/>
  <c r="F986" i="3"/>
  <c r="E986" i="3"/>
  <c r="D986" i="3"/>
  <c r="B986" i="3"/>
  <c r="A986" i="3"/>
  <c r="F985" i="3"/>
  <c r="E985" i="3"/>
  <c r="D985" i="3"/>
  <c r="B985" i="3"/>
  <c r="A985" i="3"/>
  <c r="F984" i="3"/>
  <c r="E984" i="3"/>
  <c r="D984" i="3"/>
  <c r="B984" i="3"/>
  <c r="F983" i="3"/>
  <c r="E983" i="3"/>
  <c r="D983" i="3"/>
  <c r="B983" i="3"/>
  <c r="A983" i="3"/>
  <c r="F982" i="3"/>
  <c r="E982" i="3"/>
  <c r="D982" i="3"/>
  <c r="B982" i="3"/>
  <c r="A982" i="3"/>
  <c r="F981" i="3"/>
  <c r="E981" i="3"/>
  <c r="D981" i="3"/>
  <c r="B981" i="3"/>
  <c r="F980" i="3"/>
  <c r="E980" i="3"/>
  <c r="D980" i="3"/>
  <c r="B980" i="3"/>
  <c r="F979" i="3"/>
  <c r="E979" i="3"/>
  <c r="D979" i="3"/>
  <c r="B979" i="3"/>
  <c r="F978" i="3"/>
  <c r="E978" i="3"/>
  <c r="D978" i="3"/>
  <c r="B978" i="3"/>
  <c r="A978" i="3"/>
  <c r="F977" i="3"/>
  <c r="E977" i="3"/>
  <c r="D977" i="3"/>
  <c r="B977" i="3"/>
  <c r="A977" i="3"/>
  <c r="F976" i="3"/>
  <c r="E976" i="3"/>
  <c r="D976" i="3"/>
  <c r="B976" i="3"/>
  <c r="A976" i="3"/>
  <c r="F975" i="3"/>
  <c r="E975" i="3"/>
  <c r="D975" i="3"/>
  <c r="B975" i="3"/>
  <c r="A975" i="3"/>
  <c r="F974" i="3"/>
  <c r="E974" i="3"/>
  <c r="D974" i="3"/>
  <c r="B974" i="3"/>
  <c r="F998" i="3"/>
  <c r="E998" i="3"/>
  <c r="D998" i="3"/>
  <c r="B998" i="3"/>
  <c r="F972" i="3"/>
  <c r="E972" i="3"/>
  <c r="D972" i="3"/>
  <c r="B972" i="3"/>
  <c r="F971" i="3"/>
  <c r="E971" i="3"/>
  <c r="D971" i="3"/>
  <c r="B971" i="3"/>
  <c r="F996" i="3"/>
  <c r="E996" i="3"/>
  <c r="D996" i="3"/>
  <c r="B996" i="3"/>
  <c r="F992" i="3"/>
  <c r="E992" i="3"/>
  <c r="D992" i="3"/>
  <c r="B992" i="3"/>
  <c r="F989" i="3"/>
  <c r="E989" i="3"/>
  <c r="D989" i="3"/>
  <c r="B989" i="3"/>
  <c r="F987" i="3"/>
  <c r="E987" i="3"/>
  <c r="D987" i="3"/>
  <c r="B987" i="3"/>
  <c r="F973" i="3"/>
  <c r="E973" i="3"/>
  <c r="D973" i="3"/>
  <c r="B973" i="3"/>
  <c r="A973" i="3"/>
  <c r="F965" i="3"/>
  <c r="E965" i="3"/>
  <c r="D965" i="3"/>
  <c r="B965" i="3"/>
  <c r="A965" i="3"/>
  <c r="F964" i="3"/>
  <c r="E964" i="3"/>
  <c r="D964" i="3"/>
  <c r="B964" i="3"/>
  <c r="A964" i="3"/>
  <c r="F970" i="3"/>
  <c r="E970" i="3"/>
  <c r="D970" i="3"/>
  <c r="B970" i="3"/>
  <c r="A970" i="3"/>
  <c r="F969" i="3"/>
  <c r="E969" i="3"/>
  <c r="D969" i="3"/>
  <c r="B969" i="3"/>
  <c r="A969" i="3"/>
  <c r="F961" i="3"/>
  <c r="E961" i="3"/>
  <c r="D961" i="3"/>
  <c r="B961" i="3"/>
  <c r="A961" i="3"/>
  <c r="F960" i="3"/>
  <c r="E960" i="3"/>
  <c r="D960" i="3"/>
  <c r="B960" i="3"/>
  <c r="F959" i="3"/>
  <c r="E959" i="3"/>
  <c r="D959" i="3"/>
  <c r="B959" i="3"/>
  <c r="A959" i="3"/>
  <c r="F958" i="3"/>
  <c r="E958" i="3"/>
  <c r="D958" i="3"/>
  <c r="B958" i="3"/>
  <c r="F957" i="3"/>
  <c r="E957" i="3"/>
  <c r="D957" i="3"/>
  <c r="B957" i="3"/>
  <c r="A957" i="3"/>
  <c r="F956" i="3"/>
  <c r="E956" i="3"/>
  <c r="D956" i="3"/>
  <c r="B956" i="3"/>
  <c r="A956" i="3"/>
  <c r="F955" i="3"/>
  <c r="E955" i="3"/>
  <c r="D955" i="3"/>
  <c r="B955" i="3"/>
  <c r="F968" i="3"/>
  <c r="E968" i="3"/>
  <c r="D968" i="3"/>
  <c r="B968" i="3"/>
  <c r="A968" i="3"/>
  <c r="F953" i="3"/>
  <c r="E953" i="3"/>
  <c r="D953" i="3"/>
  <c r="B953" i="3"/>
  <c r="A953" i="3"/>
  <c r="F952" i="3"/>
  <c r="E952" i="3"/>
  <c r="D952" i="3"/>
  <c r="B952" i="3"/>
  <c r="F951" i="3"/>
  <c r="E951" i="3"/>
  <c r="D951" i="3"/>
  <c r="B951" i="3"/>
  <c r="F950" i="3"/>
  <c r="E950" i="3"/>
  <c r="D950" i="3"/>
  <c r="B950" i="3"/>
  <c r="F949" i="3"/>
  <c r="E949" i="3"/>
  <c r="D949" i="3"/>
  <c r="B949" i="3"/>
  <c r="F948" i="3"/>
  <c r="E948" i="3"/>
  <c r="D948" i="3"/>
  <c r="B948" i="3"/>
  <c r="F947" i="3"/>
  <c r="E947" i="3"/>
  <c r="D947" i="3"/>
  <c r="B947" i="3"/>
  <c r="F946" i="3"/>
  <c r="E946" i="3"/>
  <c r="D946" i="3"/>
  <c r="B946" i="3"/>
  <c r="F945" i="3"/>
  <c r="E945" i="3"/>
  <c r="D945" i="3"/>
  <c r="B945" i="3"/>
  <c r="F944" i="3"/>
  <c r="E944" i="3"/>
  <c r="D944" i="3"/>
  <c r="B944" i="3"/>
  <c r="F943" i="3"/>
  <c r="E943" i="3"/>
  <c r="D943" i="3"/>
  <c r="B943" i="3"/>
  <c r="F942" i="3"/>
  <c r="E942" i="3"/>
  <c r="D942" i="3"/>
  <c r="B942" i="3"/>
  <c r="A942" i="3"/>
  <c r="F941" i="3"/>
  <c r="E941" i="3"/>
  <c r="D941" i="3"/>
  <c r="B941" i="3"/>
  <c r="A941" i="3"/>
  <c r="F940" i="3"/>
  <c r="E940" i="3"/>
  <c r="D940" i="3"/>
  <c r="B940" i="3"/>
  <c r="A940" i="3"/>
  <c r="F939" i="3"/>
  <c r="E939" i="3"/>
  <c r="D939" i="3"/>
  <c r="B939" i="3"/>
  <c r="A939" i="3"/>
  <c r="F938" i="3"/>
  <c r="E938" i="3"/>
  <c r="D938" i="3"/>
  <c r="B938" i="3"/>
  <c r="A938" i="3"/>
  <c r="F937" i="3"/>
  <c r="E937" i="3"/>
  <c r="D937" i="3"/>
  <c r="B937" i="3"/>
  <c r="A937" i="3"/>
  <c r="F936" i="3"/>
  <c r="E936" i="3"/>
  <c r="D936" i="3"/>
  <c r="B936" i="3"/>
  <c r="A936" i="3"/>
  <c r="F935" i="3"/>
  <c r="E935" i="3"/>
  <c r="D935" i="3"/>
  <c r="B935" i="3"/>
  <c r="F934" i="3"/>
  <c r="E934" i="3"/>
  <c r="D934" i="3"/>
  <c r="B934" i="3"/>
  <c r="F933" i="3"/>
  <c r="E933" i="3"/>
  <c r="D933" i="3"/>
  <c r="B933" i="3"/>
  <c r="F932" i="3"/>
  <c r="E932" i="3"/>
  <c r="D932" i="3"/>
  <c r="B932" i="3"/>
  <c r="F931" i="3"/>
  <c r="E931" i="3"/>
  <c r="D931" i="3"/>
  <c r="B931" i="3"/>
  <c r="F930" i="3"/>
  <c r="E930" i="3"/>
  <c r="D930" i="3"/>
  <c r="B930" i="3"/>
  <c r="A930" i="3"/>
  <c r="F929" i="3"/>
  <c r="E929" i="3"/>
  <c r="D929" i="3"/>
  <c r="B929" i="3"/>
  <c r="A929" i="3"/>
  <c r="F928" i="3"/>
  <c r="E928" i="3"/>
  <c r="D928" i="3"/>
  <c r="B928" i="3"/>
  <c r="F927" i="3"/>
  <c r="E927" i="3"/>
  <c r="D927" i="3"/>
  <c r="B927" i="3"/>
  <c r="A927" i="3"/>
  <c r="F926" i="3"/>
  <c r="E926" i="3"/>
  <c r="D926" i="3"/>
  <c r="B926" i="3"/>
  <c r="F925" i="3"/>
  <c r="E925" i="3"/>
  <c r="D925" i="3"/>
  <c r="B925" i="3"/>
  <c r="F967" i="3"/>
  <c r="E967" i="3"/>
  <c r="D967" i="3"/>
  <c r="B967" i="3"/>
  <c r="F923" i="3"/>
  <c r="E923" i="3"/>
  <c r="D923" i="3"/>
  <c r="B923" i="3"/>
  <c r="F922" i="3"/>
  <c r="E922" i="3"/>
  <c r="D922" i="3"/>
  <c r="B922" i="3"/>
  <c r="F921" i="3"/>
  <c r="E921" i="3"/>
  <c r="D921" i="3"/>
  <c r="B921" i="3"/>
  <c r="F966" i="3"/>
  <c r="E966" i="3"/>
  <c r="D966" i="3"/>
  <c r="B966" i="3"/>
  <c r="F963" i="3"/>
  <c r="E963" i="3"/>
  <c r="D963" i="3"/>
  <c r="B963" i="3"/>
  <c r="F918" i="3"/>
  <c r="E918" i="3"/>
  <c r="D918" i="3"/>
  <c r="B918" i="3"/>
  <c r="A918" i="3"/>
  <c r="F917" i="3"/>
  <c r="E917" i="3"/>
  <c r="D917" i="3"/>
  <c r="B917" i="3"/>
  <c r="A917" i="3"/>
  <c r="F916" i="3"/>
  <c r="E916" i="3"/>
  <c r="D916" i="3"/>
  <c r="B916" i="3"/>
  <c r="A916" i="3"/>
  <c r="F915" i="3"/>
  <c r="E915" i="3"/>
  <c r="D915" i="3"/>
  <c r="B915" i="3"/>
  <c r="A915" i="3"/>
  <c r="F914" i="3"/>
  <c r="E914" i="3"/>
  <c r="D914" i="3"/>
  <c r="B914" i="3"/>
  <c r="A914" i="3"/>
  <c r="F913" i="3"/>
  <c r="E913" i="3"/>
  <c r="D913" i="3"/>
  <c r="B913" i="3"/>
  <c r="A913" i="3"/>
  <c r="F912" i="3"/>
  <c r="E912" i="3"/>
  <c r="D912" i="3"/>
  <c r="B912" i="3"/>
  <c r="A912" i="3"/>
  <c r="F962" i="3"/>
  <c r="E962" i="3"/>
  <c r="D962" i="3"/>
  <c r="B962" i="3"/>
  <c r="A962" i="3"/>
  <c r="F910" i="3"/>
  <c r="E910" i="3"/>
  <c r="D910" i="3"/>
  <c r="B910" i="3"/>
  <c r="A910" i="3"/>
  <c r="F909" i="3"/>
  <c r="E909" i="3"/>
  <c r="D909" i="3"/>
  <c r="B909" i="3"/>
  <c r="F908" i="3"/>
  <c r="E908" i="3"/>
  <c r="D908" i="3"/>
  <c r="B908" i="3"/>
  <c r="F907" i="3"/>
  <c r="E907" i="3"/>
  <c r="D907" i="3"/>
  <c r="B907" i="3"/>
  <c r="F906" i="3"/>
  <c r="E906" i="3"/>
  <c r="D906" i="3"/>
  <c r="B906" i="3"/>
  <c r="A906" i="3"/>
  <c r="F905" i="3"/>
  <c r="E905" i="3"/>
  <c r="D905" i="3"/>
  <c r="B905" i="3"/>
  <c r="A905" i="3"/>
  <c r="F904" i="3"/>
  <c r="E904" i="3"/>
  <c r="D904" i="3"/>
  <c r="B904" i="3"/>
  <c r="F903" i="3"/>
  <c r="E903" i="3"/>
  <c r="D903" i="3"/>
  <c r="B903" i="3"/>
  <c r="F902" i="3"/>
  <c r="E902" i="3"/>
  <c r="D902" i="3"/>
  <c r="B902" i="3"/>
  <c r="F901" i="3"/>
  <c r="E901" i="3"/>
  <c r="D901" i="3"/>
  <c r="B901" i="3"/>
  <c r="F900" i="3"/>
  <c r="E900" i="3"/>
  <c r="D900" i="3"/>
  <c r="C900" i="3"/>
  <c r="B900" i="3"/>
  <c r="F899" i="3"/>
  <c r="E899" i="3"/>
  <c r="D899" i="3"/>
  <c r="B899" i="3"/>
  <c r="F781" i="3"/>
  <c r="E781" i="3"/>
  <c r="D781" i="3"/>
  <c r="B781" i="3"/>
  <c r="F897" i="3"/>
  <c r="E897" i="3"/>
  <c r="D897" i="3"/>
  <c r="B897" i="3"/>
  <c r="F780" i="3"/>
  <c r="E780" i="3"/>
  <c r="D780" i="3"/>
  <c r="B780" i="3"/>
  <c r="F895" i="3"/>
  <c r="E895" i="3"/>
  <c r="D895" i="3"/>
  <c r="B895" i="3"/>
  <c r="F894" i="3"/>
  <c r="E894" i="3"/>
  <c r="D894" i="3"/>
  <c r="B894" i="3"/>
  <c r="A894" i="3"/>
  <c r="F779" i="3"/>
  <c r="E779" i="3"/>
  <c r="D779" i="3"/>
  <c r="B779" i="3"/>
  <c r="A779" i="3"/>
  <c r="F778" i="3"/>
  <c r="E778" i="3"/>
  <c r="D778" i="3"/>
  <c r="B778" i="3"/>
  <c r="A778" i="3"/>
  <c r="F777" i="3"/>
  <c r="E777" i="3"/>
  <c r="D777" i="3"/>
  <c r="B777" i="3"/>
  <c r="A777" i="3"/>
  <c r="F776" i="3"/>
  <c r="E776" i="3"/>
  <c r="D776" i="3"/>
  <c r="B776" i="3"/>
  <c r="A776" i="3"/>
  <c r="F775" i="3"/>
  <c r="E775" i="3"/>
  <c r="D775" i="3"/>
  <c r="B775" i="3"/>
  <c r="A775" i="3"/>
  <c r="F765" i="3"/>
  <c r="E765" i="3"/>
  <c r="D765" i="3"/>
  <c r="B765" i="3"/>
  <c r="F898" i="3"/>
  <c r="E898" i="3"/>
  <c r="D898" i="3"/>
  <c r="B898" i="3"/>
  <c r="A898" i="3"/>
  <c r="F896" i="3"/>
  <c r="E896" i="3"/>
  <c r="D896" i="3"/>
  <c r="B896" i="3"/>
  <c r="F885" i="3"/>
  <c r="E885" i="3"/>
  <c r="D885" i="3"/>
  <c r="B885" i="3"/>
  <c r="F884" i="3"/>
  <c r="E884" i="3"/>
  <c r="D884" i="3"/>
  <c r="B884" i="3"/>
  <c r="F883" i="3"/>
  <c r="E883" i="3"/>
  <c r="D883" i="3"/>
  <c r="B883" i="3"/>
  <c r="F882" i="3"/>
  <c r="E882" i="3"/>
  <c r="D882" i="3"/>
  <c r="B882" i="3"/>
  <c r="A882" i="3"/>
  <c r="F881" i="3"/>
  <c r="E881" i="3"/>
  <c r="D881" i="3"/>
  <c r="B881" i="3"/>
  <c r="A881" i="3"/>
  <c r="F880" i="3"/>
  <c r="E880" i="3"/>
  <c r="D880" i="3"/>
  <c r="B880" i="3"/>
  <c r="F879" i="3"/>
  <c r="E879" i="3"/>
  <c r="D879" i="3"/>
  <c r="B879" i="3"/>
  <c r="F878" i="3"/>
  <c r="E878" i="3"/>
  <c r="D878" i="3"/>
  <c r="B878" i="3"/>
  <c r="F877" i="3"/>
  <c r="E877" i="3"/>
  <c r="D877" i="3"/>
  <c r="B877" i="3"/>
  <c r="F876" i="3"/>
  <c r="E876" i="3"/>
  <c r="D876" i="3"/>
  <c r="B876" i="3"/>
  <c r="F875" i="3"/>
  <c r="E875" i="3"/>
  <c r="D875" i="3"/>
  <c r="B875" i="3"/>
  <c r="F874" i="3"/>
  <c r="E874" i="3"/>
  <c r="D874" i="3"/>
  <c r="B874" i="3"/>
  <c r="F873" i="3"/>
  <c r="E873" i="3"/>
  <c r="D873" i="3"/>
  <c r="B873" i="3"/>
  <c r="A873" i="3"/>
  <c r="F872" i="3"/>
  <c r="E872" i="3"/>
  <c r="D872" i="3"/>
  <c r="B872" i="3"/>
  <c r="F893" i="3"/>
  <c r="E893" i="3"/>
  <c r="D893" i="3"/>
  <c r="B893" i="3"/>
  <c r="F870" i="3"/>
  <c r="E870" i="3"/>
  <c r="D870" i="3"/>
  <c r="B870" i="3"/>
  <c r="A870" i="3"/>
  <c r="F869" i="3"/>
  <c r="E869" i="3"/>
  <c r="D869" i="3"/>
  <c r="B869" i="3"/>
  <c r="F868" i="3"/>
  <c r="E868" i="3"/>
  <c r="D868" i="3"/>
  <c r="B868" i="3"/>
  <c r="A868" i="3"/>
  <c r="F867" i="3"/>
  <c r="E867" i="3"/>
  <c r="D867" i="3"/>
  <c r="B867" i="3"/>
  <c r="A867" i="3"/>
  <c r="F892" i="3"/>
  <c r="E892" i="3"/>
  <c r="D892" i="3"/>
  <c r="B892" i="3"/>
  <c r="A892" i="3"/>
  <c r="F865" i="3"/>
  <c r="E865" i="3"/>
  <c r="D865" i="3"/>
  <c r="B865" i="3"/>
  <c r="A865" i="3"/>
  <c r="F864" i="3"/>
  <c r="E864" i="3"/>
  <c r="D864" i="3"/>
  <c r="B864" i="3"/>
  <c r="A864" i="3"/>
  <c r="F863" i="3"/>
  <c r="E863" i="3"/>
  <c r="D863" i="3"/>
  <c r="B863" i="3"/>
  <c r="A863" i="3"/>
  <c r="F862" i="3"/>
  <c r="E862" i="3"/>
  <c r="D862" i="3"/>
  <c r="B862" i="3"/>
  <c r="F891" i="3"/>
  <c r="E891" i="3"/>
  <c r="D891" i="3"/>
  <c r="B891" i="3"/>
  <c r="A891" i="3"/>
  <c r="F890" i="3"/>
  <c r="E890" i="3"/>
  <c r="D890" i="3"/>
  <c r="B890" i="3"/>
  <c r="F889" i="3"/>
  <c r="E889" i="3"/>
  <c r="D889" i="3"/>
  <c r="B889" i="3"/>
  <c r="F888" i="3"/>
  <c r="E888" i="3"/>
  <c r="D888" i="3"/>
  <c r="B888" i="3"/>
  <c r="A888" i="3"/>
  <c r="F887" i="3"/>
  <c r="E887" i="3"/>
  <c r="D887" i="3"/>
  <c r="B887" i="3"/>
  <c r="A887" i="3"/>
  <c r="F886" i="3"/>
  <c r="E886" i="3"/>
  <c r="D886" i="3"/>
  <c r="B886" i="3"/>
  <c r="A886" i="3"/>
  <c r="F871" i="3"/>
  <c r="E871" i="3"/>
  <c r="D871" i="3"/>
  <c r="B871" i="3"/>
  <c r="A871" i="3"/>
  <c r="F866" i="3"/>
  <c r="E866" i="3"/>
  <c r="D866" i="3"/>
  <c r="B866" i="3"/>
  <c r="F861" i="3"/>
  <c r="E861" i="3"/>
  <c r="D861" i="3"/>
  <c r="B861" i="3"/>
  <c r="A861" i="3"/>
  <c r="F860" i="3"/>
  <c r="E860" i="3"/>
  <c r="D860" i="3"/>
  <c r="B860" i="3"/>
  <c r="F859" i="3"/>
  <c r="E859" i="3"/>
  <c r="D859" i="3"/>
  <c r="B859" i="3"/>
  <c r="F852" i="3"/>
  <c r="E852" i="3"/>
  <c r="D852" i="3"/>
  <c r="B852" i="3"/>
  <c r="F851" i="3"/>
  <c r="E851" i="3"/>
  <c r="D851" i="3"/>
  <c r="B851" i="3"/>
  <c r="F850" i="3"/>
  <c r="E850" i="3"/>
  <c r="D850" i="3"/>
  <c r="B850" i="3"/>
  <c r="F849" i="3"/>
  <c r="E849" i="3"/>
  <c r="D849" i="3"/>
  <c r="B849" i="3"/>
  <c r="F848" i="3"/>
  <c r="E848" i="3"/>
  <c r="D848" i="3"/>
  <c r="B848" i="3"/>
  <c r="A848" i="3"/>
  <c r="F847" i="3"/>
  <c r="E847" i="3"/>
  <c r="D847" i="3"/>
  <c r="B847" i="3"/>
  <c r="A847" i="3"/>
  <c r="F846" i="3"/>
  <c r="E846" i="3"/>
  <c r="D846" i="3"/>
  <c r="B846" i="3"/>
  <c r="A846" i="3"/>
  <c r="F845" i="3"/>
  <c r="E845" i="3"/>
  <c r="D845" i="3"/>
  <c r="B845" i="3"/>
  <c r="A845" i="3"/>
  <c r="F842" i="3"/>
  <c r="E842" i="3"/>
  <c r="D842" i="3"/>
  <c r="B842" i="3"/>
  <c r="A842" i="3"/>
  <c r="F841" i="3"/>
  <c r="E841" i="3"/>
  <c r="D841" i="3"/>
  <c r="B841" i="3"/>
  <c r="A841" i="3"/>
  <c r="F840" i="3"/>
  <c r="E840" i="3"/>
  <c r="D840" i="3"/>
  <c r="B840" i="3"/>
  <c r="A840" i="3"/>
  <c r="F839" i="3"/>
  <c r="E839" i="3"/>
  <c r="D839" i="3"/>
  <c r="B839" i="3"/>
  <c r="F838" i="3"/>
  <c r="E838" i="3"/>
  <c r="D838" i="3"/>
  <c r="B838" i="3"/>
  <c r="A838" i="3"/>
  <c r="F837" i="3"/>
  <c r="E837" i="3"/>
  <c r="D837" i="3"/>
  <c r="B837" i="3"/>
  <c r="F836" i="3"/>
  <c r="E836" i="3"/>
  <c r="D836" i="3"/>
  <c r="B836" i="3"/>
  <c r="F835" i="3"/>
  <c r="E835" i="3"/>
  <c r="D835" i="3"/>
  <c r="B835" i="3"/>
  <c r="F834" i="3"/>
  <c r="E834" i="3"/>
  <c r="D834" i="3"/>
  <c r="B834" i="3"/>
  <c r="A834" i="3"/>
  <c r="F833" i="3"/>
  <c r="E833" i="3"/>
  <c r="D833" i="3"/>
  <c r="B833" i="3"/>
  <c r="A833" i="3"/>
  <c r="F832" i="3"/>
  <c r="E832" i="3"/>
  <c r="D832" i="3"/>
  <c r="B832" i="3"/>
  <c r="F831" i="3"/>
  <c r="E831" i="3"/>
  <c r="D831" i="3"/>
  <c r="B831" i="3"/>
  <c r="F830" i="3"/>
  <c r="E830" i="3"/>
  <c r="D830" i="3"/>
  <c r="B830" i="3"/>
  <c r="A830" i="3"/>
  <c r="F829" i="3"/>
  <c r="E829" i="3"/>
  <c r="D829" i="3"/>
  <c r="B829" i="3"/>
  <c r="F828" i="3"/>
  <c r="E828" i="3"/>
  <c r="D828" i="3"/>
  <c r="B828" i="3"/>
  <c r="F827" i="3"/>
  <c r="E827" i="3"/>
  <c r="D827" i="3"/>
  <c r="B827" i="3"/>
  <c r="F826" i="3"/>
  <c r="E826" i="3"/>
  <c r="D826" i="3"/>
  <c r="B826" i="3"/>
  <c r="F825" i="3"/>
  <c r="E825" i="3"/>
  <c r="D825" i="3"/>
  <c r="B825" i="3"/>
  <c r="F824" i="3"/>
  <c r="E824" i="3"/>
  <c r="D824" i="3"/>
  <c r="B824" i="3"/>
  <c r="F823" i="3"/>
  <c r="E823" i="3"/>
  <c r="D823" i="3"/>
  <c r="B823" i="3"/>
  <c r="F822" i="3"/>
  <c r="E822" i="3"/>
  <c r="D822" i="3"/>
  <c r="B822" i="3"/>
  <c r="A822" i="3"/>
  <c r="F821" i="3"/>
  <c r="E821" i="3"/>
  <c r="D821" i="3"/>
  <c r="B821" i="3"/>
  <c r="A821" i="3"/>
  <c r="F820" i="3"/>
  <c r="E820" i="3"/>
  <c r="D820" i="3"/>
  <c r="B820" i="3"/>
  <c r="A820" i="3"/>
  <c r="F819" i="3"/>
  <c r="E819" i="3"/>
  <c r="D819" i="3"/>
  <c r="B819" i="3"/>
  <c r="A819" i="3"/>
  <c r="F818" i="3"/>
  <c r="E818" i="3"/>
  <c r="D818" i="3"/>
  <c r="B818" i="3"/>
  <c r="A818" i="3"/>
  <c r="F817" i="3"/>
  <c r="E817" i="3"/>
  <c r="D817" i="3"/>
  <c r="B817" i="3"/>
  <c r="A817" i="3"/>
  <c r="F816" i="3"/>
  <c r="E816" i="3"/>
  <c r="D816" i="3"/>
  <c r="B816" i="3"/>
  <c r="F815" i="3"/>
  <c r="E815" i="3"/>
  <c r="D815" i="3"/>
  <c r="B815" i="3"/>
  <c r="F814" i="3"/>
  <c r="E814" i="3"/>
  <c r="D814" i="3"/>
  <c r="B814" i="3"/>
  <c r="F813" i="3"/>
  <c r="E813" i="3"/>
  <c r="D813" i="3"/>
  <c r="B813" i="3"/>
  <c r="A813" i="3"/>
  <c r="F812" i="3"/>
  <c r="E812" i="3"/>
  <c r="D812" i="3"/>
  <c r="B812" i="3"/>
  <c r="F811" i="3"/>
  <c r="E811" i="3"/>
  <c r="D811" i="3"/>
  <c r="B811" i="3"/>
  <c r="F810" i="3"/>
  <c r="E810" i="3"/>
  <c r="D810" i="3"/>
  <c r="B810" i="3"/>
  <c r="A810" i="3"/>
  <c r="F809" i="3"/>
  <c r="E809" i="3"/>
  <c r="D809" i="3"/>
  <c r="B809" i="3"/>
  <c r="A809" i="3"/>
  <c r="F808" i="3"/>
  <c r="E808" i="3"/>
  <c r="D808" i="3"/>
  <c r="B808" i="3"/>
  <c r="A808" i="3"/>
  <c r="F807" i="3"/>
  <c r="E807" i="3"/>
  <c r="D807" i="3"/>
  <c r="B807" i="3"/>
  <c r="A807" i="3"/>
  <c r="F806" i="3"/>
  <c r="E806" i="3"/>
  <c r="D806" i="3"/>
  <c r="B806" i="3"/>
  <c r="F805" i="3"/>
  <c r="E805" i="3"/>
  <c r="D805" i="3"/>
  <c r="B805" i="3"/>
  <c r="F804" i="3"/>
  <c r="E804" i="3"/>
  <c r="D804" i="3"/>
  <c r="B804" i="3"/>
  <c r="F803" i="3"/>
  <c r="E803" i="3"/>
  <c r="D803" i="3"/>
  <c r="B803" i="3"/>
  <c r="F802" i="3"/>
  <c r="E802" i="3"/>
  <c r="D802" i="3"/>
  <c r="B802" i="3"/>
  <c r="F801" i="3"/>
  <c r="E801" i="3"/>
  <c r="D801" i="3"/>
  <c r="B801" i="3"/>
  <c r="F800" i="3"/>
  <c r="E800" i="3"/>
  <c r="D800" i="3"/>
  <c r="B800" i="3"/>
  <c r="F799" i="3"/>
  <c r="E799" i="3"/>
  <c r="D799" i="3"/>
  <c r="B799" i="3"/>
  <c r="F798" i="3"/>
  <c r="E798" i="3"/>
  <c r="D798" i="3"/>
  <c r="B798" i="3"/>
  <c r="A798" i="3"/>
  <c r="F797" i="3"/>
  <c r="E797" i="3"/>
  <c r="D797" i="3"/>
  <c r="B797" i="3"/>
  <c r="A797" i="3"/>
  <c r="F796" i="3"/>
  <c r="E796" i="3"/>
  <c r="D796" i="3"/>
  <c r="B796" i="3"/>
  <c r="A796" i="3"/>
  <c r="F795" i="3"/>
  <c r="E795" i="3"/>
  <c r="D795" i="3"/>
  <c r="B795" i="3"/>
  <c r="A795" i="3"/>
  <c r="F794" i="3"/>
  <c r="E794" i="3"/>
  <c r="D794" i="3"/>
  <c r="B794" i="3"/>
  <c r="A794" i="3"/>
  <c r="F793" i="3"/>
  <c r="E793" i="3"/>
  <c r="D793" i="3"/>
  <c r="B793" i="3"/>
  <c r="A793" i="3"/>
  <c r="F792" i="3"/>
  <c r="E792" i="3"/>
  <c r="D792" i="3"/>
  <c r="B792" i="3"/>
  <c r="A792" i="3"/>
  <c r="F791" i="3"/>
  <c r="E791" i="3"/>
  <c r="D791" i="3"/>
  <c r="B791" i="3"/>
  <c r="A791" i="3"/>
  <c r="F790" i="3"/>
  <c r="E790" i="3"/>
  <c r="D790" i="3"/>
  <c r="B790" i="3"/>
  <c r="F789" i="3"/>
  <c r="E789" i="3"/>
  <c r="D789" i="3"/>
  <c r="B789" i="3"/>
  <c r="A789" i="3"/>
  <c r="F788" i="3"/>
  <c r="E788" i="3"/>
  <c r="D788" i="3"/>
  <c r="B788" i="3"/>
  <c r="F787" i="3"/>
  <c r="E787" i="3"/>
  <c r="D787" i="3"/>
  <c r="B787" i="3"/>
  <c r="F786" i="3"/>
  <c r="E786" i="3"/>
  <c r="D786" i="3"/>
  <c r="B786" i="3"/>
  <c r="A786" i="3"/>
  <c r="F785" i="3"/>
  <c r="E785" i="3"/>
  <c r="D785" i="3"/>
  <c r="B785" i="3"/>
  <c r="F784" i="3"/>
  <c r="E784" i="3"/>
  <c r="D784" i="3"/>
  <c r="B784" i="3"/>
  <c r="F783" i="3"/>
  <c r="E783" i="3"/>
  <c r="D783" i="3"/>
  <c r="B783" i="3"/>
  <c r="F782" i="3"/>
  <c r="E782" i="3"/>
  <c r="D782" i="3"/>
  <c r="B782" i="3"/>
  <c r="A782" i="3"/>
  <c r="F858" i="3"/>
  <c r="E858" i="3"/>
  <c r="D858" i="3"/>
  <c r="B858" i="3"/>
  <c r="F857" i="3"/>
  <c r="E857" i="3"/>
  <c r="D857" i="3"/>
  <c r="B857" i="3"/>
  <c r="F856" i="3"/>
  <c r="E856" i="3"/>
  <c r="D856" i="3"/>
  <c r="B856" i="3"/>
  <c r="F855" i="3"/>
  <c r="E855" i="3"/>
  <c r="D855" i="3"/>
  <c r="B855" i="3"/>
  <c r="F854" i="3"/>
  <c r="E854" i="3"/>
  <c r="D854" i="3"/>
  <c r="B854" i="3"/>
  <c r="F853" i="3"/>
  <c r="E853" i="3"/>
  <c r="D853" i="3"/>
  <c r="B853" i="3"/>
  <c r="F844" i="3"/>
  <c r="E844" i="3"/>
  <c r="D844" i="3"/>
  <c r="B844" i="3"/>
  <c r="F774" i="3"/>
  <c r="E774" i="3"/>
  <c r="D774" i="3"/>
  <c r="B774" i="3"/>
  <c r="A774" i="3"/>
  <c r="F773" i="3"/>
  <c r="E773" i="3"/>
  <c r="D773" i="3"/>
  <c r="B773" i="3"/>
  <c r="F772" i="3"/>
  <c r="E772" i="3"/>
  <c r="D772" i="3"/>
  <c r="B772" i="3"/>
  <c r="A772" i="3"/>
  <c r="F771" i="3"/>
  <c r="E771" i="3"/>
  <c r="D771" i="3"/>
  <c r="B771" i="3"/>
  <c r="A771" i="3"/>
  <c r="F770" i="3"/>
  <c r="E770" i="3"/>
  <c r="D770" i="3"/>
  <c r="B770" i="3"/>
  <c r="A770" i="3"/>
  <c r="F769" i="3"/>
  <c r="E769" i="3"/>
  <c r="D769" i="3"/>
  <c r="B769" i="3"/>
  <c r="A769" i="3"/>
  <c r="F768" i="3"/>
  <c r="E768" i="3"/>
  <c r="D768" i="3"/>
  <c r="B768" i="3"/>
  <c r="A768" i="3"/>
  <c r="F767" i="3"/>
  <c r="E767" i="3"/>
  <c r="D767" i="3"/>
  <c r="B767" i="3"/>
  <c r="A767" i="3"/>
  <c r="F766" i="3"/>
  <c r="E766" i="3"/>
  <c r="D766" i="3"/>
  <c r="B766" i="3"/>
  <c r="A766" i="3"/>
  <c r="F843" i="3"/>
  <c r="E843" i="3"/>
  <c r="D843" i="3"/>
  <c r="B843" i="3"/>
  <c r="F764" i="3"/>
  <c r="E764" i="3"/>
  <c r="D764" i="3"/>
  <c r="B764" i="3"/>
  <c r="F763" i="3"/>
  <c r="E763" i="3"/>
  <c r="D763" i="3"/>
  <c r="B763" i="3"/>
  <c r="F762" i="3"/>
  <c r="E762" i="3"/>
  <c r="D762" i="3"/>
  <c r="B762" i="3"/>
  <c r="A762" i="3"/>
  <c r="F761" i="3"/>
  <c r="E761" i="3"/>
  <c r="D761" i="3"/>
  <c r="B761" i="3"/>
  <c r="A761" i="3"/>
  <c r="F760" i="3"/>
  <c r="E760" i="3"/>
  <c r="D760" i="3"/>
  <c r="B760" i="3"/>
  <c r="F759" i="3"/>
  <c r="E759" i="3"/>
  <c r="D759" i="3"/>
  <c r="B759" i="3"/>
  <c r="F758" i="3"/>
  <c r="E758" i="3"/>
  <c r="D758" i="3"/>
  <c r="B758" i="3"/>
  <c r="A758" i="3"/>
  <c r="F757" i="3"/>
  <c r="E757" i="3"/>
  <c r="D757" i="3"/>
  <c r="B757" i="3"/>
  <c r="F756" i="3"/>
  <c r="E756" i="3"/>
  <c r="D756" i="3"/>
  <c r="B756" i="3"/>
  <c r="F755" i="3"/>
  <c r="E755" i="3"/>
  <c r="D755" i="3"/>
  <c r="C755" i="3"/>
  <c r="B755" i="3"/>
  <c r="F754" i="3"/>
  <c r="E754" i="3"/>
  <c r="D754" i="3"/>
  <c r="B754" i="3"/>
  <c r="F753" i="3"/>
  <c r="E753" i="3"/>
  <c r="D753" i="3"/>
  <c r="B753" i="3"/>
  <c r="F752" i="3"/>
  <c r="E752" i="3"/>
  <c r="D752" i="3"/>
  <c r="B752" i="3"/>
  <c r="F751" i="3"/>
  <c r="E751" i="3"/>
  <c r="D751" i="3"/>
  <c r="B751" i="3"/>
  <c r="F750" i="3"/>
  <c r="E750" i="3"/>
  <c r="D750" i="3"/>
  <c r="B750" i="3"/>
  <c r="A750" i="3"/>
  <c r="F749" i="3"/>
  <c r="E749" i="3"/>
  <c r="D749" i="3"/>
  <c r="B749" i="3"/>
  <c r="F748" i="3"/>
  <c r="E748" i="3"/>
  <c r="D748" i="3"/>
  <c r="B748" i="3"/>
  <c r="A748" i="3"/>
  <c r="F747" i="3"/>
  <c r="E747" i="3"/>
  <c r="D747" i="3"/>
  <c r="B747" i="3"/>
  <c r="A747" i="3"/>
  <c r="F746" i="3"/>
  <c r="E746" i="3"/>
  <c r="D746" i="3"/>
  <c r="B746" i="3"/>
  <c r="A746" i="3"/>
  <c r="F745" i="3"/>
  <c r="E745" i="3"/>
  <c r="D745" i="3"/>
  <c r="B745" i="3"/>
  <c r="A745" i="3"/>
  <c r="F744" i="3"/>
  <c r="E744" i="3"/>
  <c r="D744" i="3"/>
  <c r="B744" i="3"/>
  <c r="F743" i="3"/>
  <c r="E743" i="3"/>
  <c r="D743" i="3"/>
  <c r="B743" i="3"/>
  <c r="A743" i="3"/>
  <c r="F742" i="3"/>
  <c r="E742" i="3"/>
  <c r="D742" i="3"/>
  <c r="B742" i="3"/>
  <c r="A742" i="3"/>
  <c r="F741" i="3"/>
  <c r="E741" i="3"/>
  <c r="D741" i="3"/>
  <c r="B741" i="3"/>
  <c r="F740" i="3"/>
  <c r="E740" i="3"/>
  <c r="D740" i="3"/>
  <c r="B740" i="3"/>
  <c r="F739" i="3"/>
  <c r="E739" i="3"/>
  <c r="D739" i="3"/>
  <c r="B739" i="3"/>
  <c r="F738" i="3"/>
  <c r="E738" i="3"/>
  <c r="D738" i="3"/>
  <c r="B738" i="3"/>
  <c r="A738" i="3"/>
  <c r="F737" i="3"/>
  <c r="E737" i="3"/>
  <c r="D737" i="3"/>
  <c r="B737" i="3"/>
  <c r="A737" i="3"/>
  <c r="F736" i="3"/>
  <c r="E736" i="3"/>
  <c r="D736" i="3"/>
  <c r="B736" i="3"/>
  <c r="F735" i="3"/>
  <c r="E735" i="3"/>
  <c r="D735" i="3"/>
  <c r="B735" i="3"/>
  <c r="F734" i="3"/>
  <c r="E734" i="3"/>
  <c r="D734" i="3"/>
  <c r="B734" i="3"/>
  <c r="F733" i="3"/>
  <c r="E733" i="3"/>
  <c r="D733" i="3"/>
  <c r="B733" i="3"/>
  <c r="F732" i="3"/>
  <c r="E732" i="3"/>
  <c r="D732" i="3"/>
  <c r="B732" i="3"/>
  <c r="F731" i="3"/>
  <c r="E731" i="3"/>
  <c r="D731" i="3"/>
  <c r="B731" i="3"/>
  <c r="F730" i="3"/>
  <c r="E730" i="3"/>
  <c r="D730" i="3"/>
  <c r="B730" i="3"/>
  <c r="F729" i="3"/>
  <c r="E729" i="3"/>
  <c r="D729" i="3"/>
  <c r="C729" i="3"/>
  <c r="B729" i="3"/>
  <c r="F728" i="3"/>
  <c r="E728" i="3"/>
  <c r="D728" i="3"/>
  <c r="B728" i="3"/>
  <c r="F727" i="3"/>
  <c r="E727" i="3"/>
  <c r="D727" i="3"/>
  <c r="B727" i="3"/>
  <c r="F726" i="3"/>
  <c r="E726" i="3"/>
  <c r="D726" i="3"/>
  <c r="B726" i="3"/>
  <c r="A726" i="3"/>
  <c r="F725" i="3"/>
  <c r="E725" i="3"/>
  <c r="D725" i="3"/>
  <c r="B725" i="3"/>
  <c r="F724" i="3"/>
  <c r="E724" i="3"/>
  <c r="D724" i="3"/>
  <c r="B724" i="3"/>
  <c r="A724" i="3"/>
  <c r="F723" i="3"/>
  <c r="E723" i="3"/>
  <c r="D723" i="3"/>
  <c r="B723" i="3"/>
  <c r="A723" i="3"/>
  <c r="F722" i="3"/>
  <c r="E722" i="3"/>
  <c r="D722" i="3"/>
  <c r="B722" i="3"/>
  <c r="A722" i="3"/>
  <c r="F721" i="3"/>
  <c r="E721" i="3"/>
  <c r="D721" i="3"/>
  <c r="B721" i="3"/>
  <c r="A721" i="3"/>
  <c r="F720" i="3"/>
  <c r="E720" i="3"/>
  <c r="D720" i="3"/>
  <c r="B720" i="3"/>
  <c r="F719" i="3"/>
  <c r="E719" i="3"/>
  <c r="D719" i="3"/>
  <c r="B719" i="3"/>
  <c r="A719" i="3"/>
  <c r="F718" i="3"/>
  <c r="E718" i="3"/>
  <c r="D718" i="3"/>
  <c r="B718" i="3"/>
  <c r="F717" i="3"/>
  <c r="E717" i="3"/>
  <c r="D717" i="3"/>
  <c r="B717" i="3"/>
  <c r="F716" i="3"/>
  <c r="E716" i="3"/>
  <c r="D716" i="3"/>
  <c r="B716" i="3"/>
  <c r="A716" i="3"/>
  <c r="F715" i="3"/>
  <c r="E715" i="3"/>
  <c r="D715" i="3"/>
  <c r="B715" i="3"/>
  <c r="F714" i="3"/>
  <c r="E714" i="3"/>
  <c r="D714" i="3"/>
  <c r="B714" i="3"/>
  <c r="A714" i="3"/>
  <c r="F713" i="3"/>
  <c r="E713" i="3"/>
  <c r="D713" i="3"/>
  <c r="B713" i="3"/>
  <c r="F712" i="3"/>
  <c r="E712" i="3"/>
  <c r="D712" i="3"/>
  <c r="B712" i="3"/>
  <c r="F711" i="3"/>
  <c r="E711" i="3"/>
  <c r="D711" i="3"/>
  <c r="B711" i="3"/>
  <c r="F710" i="3"/>
  <c r="E710" i="3"/>
  <c r="D710" i="3"/>
  <c r="B710" i="3"/>
  <c r="A710" i="3"/>
  <c r="F709" i="3"/>
  <c r="E709" i="3"/>
  <c r="D709" i="3"/>
  <c r="B709" i="3"/>
  <c r="F708" i="3"/>
  <c r="E708" i="3"/>
  <c r="D708" i="3"/>
  <c r="C708" i="3"/>
  <c r="B708" i="3"/>
  <c r="F707" i="3"/>
  <c r="E707" i="3"/>
  <c r="D707" i="3"/>
  <c r="B707" i="3"/>
  <c r="F706" i="3"/>
  <c r="E706" i="3"/>
  <c r="D706" i="3"/>
  <c r="B706" i="3"/>
  <c r="F705" i="3"/>
  <c r="E705" i="3"/>
  <c r="D705" i="3"/>
  <c r="B705" i="3"/>
  <c r="F704" i="3"/>
  <c r="E704" i="3"/>
  <c r="D704" i="3"/>
  <c r="B704" i="3"/>
  <c r="F703" i="3"/>
  <c r="E703" i="3"/>
  <c r="D703" i="3"/>
  <c r="B703" i="3"/>
  <c r="F702" i="3"/>
  <c r="E702" i="3"/>
  <c r="D702" i="3"/>
  <c r="B702" i="3"/>
  <c r="A702" i="3"/>
  <c r="F701" i="3"/>
  <c r="E701" i="3"/>
  <c r="D701" i="3"/>
  <c r="B701" i="3"/>
  <c r="A701" i="3"/>
  <c r="F700" i="3"/>
  <c r="E700" i="3"/>
  <c r="D700" i="3"/>
  <c r="B700" i="3"/>
  <c r="A700" i="3"/>
  <c r="F699" i="3"/>
  <c r="E699" i="3"/>
  <c r="D699" i="3"/>
  <c r="B699" i="3"/>
  <c r="A699" i="3"/>
  <c r="F698" i="3"/>
  <c r="E698" i="3"/>
  <c r="D698" i="3"/>
  <c r="B698" i="3"/>
  <c r="A698" i="3"/>
  <c r="F697" i="3"/>
  <c r="E697" i="3"/>
  <c r="D697" i="3"/>
  <c r="B697" i="3"/>
  <c r="A697" i="3"/>
  <c r="F696" i="3"/>
  <c r="E696" i="3"/>
  <c r="D696" i="3"/>
  <c r="B696" i="3"/>
  <c r="A696" i="3"/>
  <c r="F695" i="3"/>
  <c r="E695" i="3"/>
  <c r="D695" i="3"/>
  <c r="B695" i="3"/>
  <c r="A695" i="3"/>
  <c r="F694" i="3"/>
  <c r="E694" i="3"/>
  <c r="D694" i="3"/>
  <c r="B694" i="3"/>
  <c r="F693" i="3"/>
  <c r="E693" i="3"/>
  <c r="D693" i="3"/>
  <c r="B693" i="3"/>
  <c r="F692" i="3"/>
  <c r="E692" i="3"/>
  <c r="D692" i="3"/>
  <c r="B692" i="3"/>
  <c r="F691" i="3"/>
  <c r="E691" i="3"/>
  <c r="D691" i="3"/>
  <c r="B691" i="3"/>
  <c r="F690" i="3"/>
  <c r="E690" i="3"/>
  <c r="D690" i="3"/>
  <c r="C690" i="3"/>
  <c r="B690" i="3"/>
  <c r="A690" i="3"/>
  <c r="F689" i="3"/>
  <c r="E689" i="3"/>
  <c r="D689" i="3"/>
  <c r="B689" i="3"/>
  <c r="F688" i="3"/>
  <c r="E688" i="3"/>
  <c r="D688" i="3"/>
  <c r="B688" i="3"/>
  <c r="F687" i="3"/>
  <c r="E687" i="3"/>
  <c r="D687" i="3"/>
  <c r="B687" i="3"/>
  <c r="F686" i="3"/>
  <c r="E686" i="3"/>
  <c r="D686" i="3"/>
  <c r="B686" i="3"/>
  <c r="F685" i="3"/>
  <c r="E685" i="3"/>
  <c r="D685" i="3"/>
  <c r="B685" i="3"/>
  <c r="F684" i="3"/>
  <c r="E684" i="3"/>
  <c r="D684" i="3"/>
  <c r="B684" i="3"/>
  <c r="A684" i="3"/>
  <c r="F683" i="3"/>
  <c r="E683" i="3"/>
  <c r="D683" i="3"/>
  <c r="B683" i="3"/>
  <c r="F682" i="3"/>
  <c r="E682" i="3"/>
  <c r="D682" i="3"/>
  <c r="B682" i="3"/>
  <c r="F681" i="3"/>
  <c r="E681" i="3"/>
  <c r="D681" i="3"/>
  <c r="B681" i="3"/>
  <c r="F680" i="3"/>
  <c r="E680" i="3"/>
  <c r="D680" i="3"/>
  <c r="B680" i="3"/>
  <c r="F679" i="3"/>
  <c r="E679" i="3"/>
  <c r="D679" i="3"/>
  <c r="B679" i="3"/>
  <c r="F678" i="3"/>
  <c r="E678" i="3"/>
  <c r="D678" i="3"/>
  <c r="B678" i="3"/>
  <c r="A678" i="3"/>
  <c r="F677" i="3"/>
  <c r="E677" i="3"/>
  <c r="D677" i="3"/>
  <c r="B677" i="3"/>
  <c r="A677" i="3"/>
  <c r="F676" i="3"/>
  <c r="E676" i="3"/>
  <c r="D676" i="3"/>
  <c r="B676" i="3"/>
  <c r="A676" i="3"/>
  <c r="F675" i="3"/>
  <c r="E675" i="3"/>
  <c r="D675" i="3"/>
  <c r="B675" i="3"/>
  <c r="F674" i="3"/>
  <c r="E674" i="3"/>
  <c r="D674" i="3"/>
  <c r="B674" i="3"/>
  <c r="A674" i="3"/>
  <c r="F673" i="3"/>
  <c r="E673" i="3"/>
  <c r="D673" i="3"/>
  <c r="B673" i="3"/>
  <c r="A673" i="3"/>
  <c r="F672" i="3"/>
  <c r="E672" i="3"/>
  <c r="D672" i="3"/>
  <c r="B672" i="3"/>
  <c r="A672" i="3"/>
  <c r="F671" i="3"/>
  <c r="E671" i="3"/>
  <c r="D671" i="3"/>
  <c r="B671" i="3"/>
  <c r="A671" i="3"/>
  <c r="F670" i="3"/>
  <c r="E670" i="3"/>
  <c r="D670" i="3"/>
  <c r="B670" i="3"/>
  <c r="A670" i="3"/>
  <c r="F669" i="3"/>
  <c r="E669" i="3"/>
  <c r="D669" i="3"/>
  <c r="B669" i="3"/>
  <c r="A669" i="3"/>
  <c r="F668" i="3"/>
  <c r="E668" i="3"/>
  <c r="D668" i="3"/>
  <c r="B668" i="3"/>
  <c r="F667" i="3"/>
  <c r="E667" i="3"/>
  <c r="D667" i="3"/>
  <c r="B667" i="3"/>
  <c r="F666" i="3"/>
  <c r="E666" i="3"/>
  <c r="D666" i="3"/>
  <c r="B666" i="3"/>
  <c r="A666" i="3"/>
  <c r="F665" i="3"/>
  <c r="E665" i="3"/>
  <c r="D665" i="3"/>
  <c r="B665" i="3"/>
  <c r="F664" i="3"/>
  <c r="E664" i="3"/>
  <c r="D664" i="3"/>
  <c r="B664" i="3"/>
  <c r="F663" i="3"/>
  <c r="E663" i="3"/>
  <c r="D663" i="3"/>
  <c r="B663" i="3"/>
  <c r="F662" i="3"/>
  <c r="E662" i="3"/>
  <c r="D662" i="3"/>
  <c r="B662" i="3"/>
  <c r="F661" i="3"/>
  <c r="E661" i="3"/>
  <c r="D661" i="3"/>
  <c r="B661" i="3"/>
  <c r="F660" i="3"/>
  <c r="E660" i="3"/>
  <c r="D660" i="3"/>
  <c r="B660" i="3"/>
  <c r="F659" i="3"/>
  <c r="E659" i="3"/>
  <c r="D659" i="3"/>
  <c r="B659" i="3"/>
  <c r="F658" i="3"/>
  <c r="E658" i="3"/>
  <c r="D658" i="3"/>
  <c r="B658" i="3"/>
  <c r="F657" i="3"/>
  <c r="E657" i="3"/>
  <c r="D657" i="3"/>
  <c r="B657" i="3"/>
  <c r="F656" i="3"/>
  <c r="E656" i="3"/>
  <c r="D656" i="3"/>
  <c r="B656" i="3"/>
  <c r="F655" i="3"/>
  <c r="E655" i="3"/>
  <c r="D655" i="3"/>
  <c r="B655" i="3"/>
  <c r="F654" i="3"/>
  <c r="E654" i="3"/>
  <c r="D654" i="3"/>
  <c r="B654" i="3"/>
  <c r="A654" i="3"/>
  <c r="F653" i="3"/>
  <c r="E653" i="3"/>
  <c r="D653" i="3"/>
  <c r="C653" i="3"/>
  <c r="B653" i="3"/>
  <c r="A653" i="3"/>
  <c r="F652" i="3"/>
  <c r="E652" i="3"/>
  <c r="D652" i="3"/>
  <c r="B652" i="3"/>
  <c r="A652" i="3"/>
  <c r="F651" i="3"/>
  <c r="E651" i="3"/>
  <c r="D651" i="3"/>
  <c r="B651" i="3"/>
  <c r="A651" i="3"/>
  <c r="F650" i="3"/>
  <c r="E650" i="3"/>
  <c r="D650" i="3"/>
  <c r="B650" i="3"/>
  <c r="A650" i="3"/>
  <c r="F649" i="3"/>
  <c r="E649" i="3"/>
  <c r="D649" i="3"/>
  <c r="B649" i="3"/>
  <c r="A649" i="3"/>
  <c r="F648" i="3"/>
  <c r="E648" i="3"/>
  <c r="D648" i="3"/>
  <c r="B648" i="3"/>
  <c r="F647" i="3"/>
  <c r="E647" i="3"/>
  <c r="D647" i="3"/>
  <c r="B647" i="3"/>
  <c r="A647" i="3"/>
  <c r="F646" i="3"/>
  <c r="E646" i="3"/>
  <c r="D646" i="3"/>
  <c r="B646" i="3"/>
  <c r="A646" i="3"/>
  <c r="F645" i="3"/>
  <c r="E645" i="3"/>
  <c r="D645" i="3"/>
  <c r="B645" i="3"/>
  <c r="A645" i="3"/>
  <c r="F644" i="3"/>
  <c r="E644" i="3"/>
  <c r="D644" i="3"/>
  <c r="B644" i="3"/>
  <c r="F643" i="3"/>
  <c r="E643" i="3"/>
  <c r="D643" i="3"/>
  <c r="B643" i="3"/>
  <c r="F642" i="3"/>
  <c r="E642" i="3"/>
  <c r="D642" i="3"/>
  <c r="B642" i="3"/>
  <c r="A642" i="3"/>
  <c r="F641" i="3"/>
  <c r="E641" i="3"/>
  <c r="D641" i="3"/>
  <c r="B641" i="3"/>
  <c r="A641" i="3"/>
  <c r="F640" i="3"/>
  <c r="E640" i="3"/>
  <c r="D640" i="3"/>
  <c r="B640" i="3"/>
  <c r="A640" i="3"/>
  <c r="F639" i="3"/>
  <c r="E639" i="3"/>
  <c r="D639" i="3"/>
  <c r="B639" i="3"/>
  <c r="F638" i="3"/>
  <c r="E638" i="3"/>
  <c r="D638" i="3"/>
  <c r="B638" i="3"/>
  <c r="F637" i="3"/>
  <c r="E637" i="3"/>
  <c r="D637" i="3"/>
  <c r="B637" i="3"/>
  <c r="F636" i="3"/>
  <c r="E636" i="3"/>
  <c r="D636" i="3"/>
  <c r="C636" i="3"/>
  <c r="B636" i="3"/>
  <c r="F635" i="3"/>
  <c r="E635" i="3"/>
  <c r="D635" i="3"/>
  <c r="B635" i="3"/>
  <c r="F634" i="3"/>
  <c r="E634" i="3"/>
  <c r="D634" i="3"/>
  <c r="B634" i="3"/>
  <c r="F633" i="3"/>
  <c r="E633" i="3"/>
  <c r="D633" i="3"/>
  <c r="B633" i="3"/>
  <c r="F632" i="3"/>
  <c r="E632" i="3"/>
  <c r="D632" i="3"/>
  <c r="B632" i="3"/>
  <c r="F631" i="3"/>
  <c r="E631" i="3"/>
  <c r="D631" i="3"/>
  <c r="B631" i="3"/>
  <c r="F630" i="3"/>
  <c r="E630" i="3"/>
  <c r="D630" i="3"/>
  <c r="B630" i="3"/>
  <c r="A630" i="3"/>
  <c r="F604" i="3"/>
  <c r="E604" i="3"/>
  <c r="D604" i="3"/>
  <c r="B604" i="3"/>
  <c r="A604" i="3"/>
  <c r="F628" i="3"/>
  <c r="E628" i="3"/>
  <c r="D628" i="3"/>
  <c r="B628" i="3"/>
  <c r="A628" i="3"/>
  <c r="F627" i="3"/>
  <c r="E627" i="3"/>
  <c r="D627" i="3"/>
  <c r="B627" i="3"/>
  <c r="A627" i="3"/>
  <c r="F626" i="3"/>
  <c r="E626" i="3"/>
  <c r="D626" i="3"/>
  <c r="B626" i="3"/>
  <c r="A626" i="3"/>
  <c r="F625" i="3"/>
  <c r="E625" i="3"/>
  <c r="D625" i="3"/>
  <c r="B625" i="3"/>
  <c r="F624" i="3"/>
  <c r="E624" i="3"/>
  <c r="D624" i="3"/>
  <c r="B624" i="3"/>
  <c r="F623" i="3"/>
  <c r="E623" i="3"/>
  <c r="D623" i="3"/>
  <c r="B623" i="3"/>
  <c r="A623" i="3"/>
  <c r="F622" i="3"/>
  <c r="E622" i="3"/>
  <c r="D622" i="3"/>
  <c r="B622" i="3"/>
  <c r="F621" i="3"/>
  <c r="E621" i="3"/>
  <c r="D621" i="3"/>
  <c r="B621" i="3"/>
  <c r="A621" i="3"/>
  <c r="F620" i="3"/>
  <c r="E620" i="3"/>
  <c r="D620" i="3"/>
  <c r="B620" i="3"/>
  <c r="F601" i="3"/>
  <c r="E601" i="3"/>
  <c r="D601" i="3"/>
  <c r="B601" i="3"/>
  <c r="F618" i="3"/>
  <c r="E618" i="3"/>
  <c r="D618" i="3"/>
  <c r="B618" i="3"/>
  <c r="A618" i="3"/>
  <c r="F617" i="3"/>
  <c r="E617" i="3"/>
  <c r="D617" i="3"/>
  <c r="B617" i="3"/>
  <c r="F616" i="3"/>
  <c r="E616" i="3"/>
  <c r="D616" i="3"/>
  <c r="B616" i="3"/>
  <c r="A616" i="3"/>
  <c r="F615" i="3"/>
  <c r="E615" i="3"/>
  <c r="D615" i="3"/>
  <c r="B615" i="3"/>
  <c r="A615" i="3"/>
  <c r="F614" i="3"/>
  <c r="E614" i="3"/>
  <c r="D614" i="3"/>
  <c r="B614" i="3"/>
  <c r="F613" i="3"/>
  <c r="E613" i="3"/>
  <c r="D613" i="3"/>
  <c r="B613" i="3"/>
  <c r="F612" i="3"/>
  <c r="E612" i="3"/>
  <c r="D612" i="3"/>
  <c r="B612" i="3"/>
  <c r="F611" i="3"/>
  <c r="E611" i="3"/>
  <c r="D611" i="3"/>
  <c r="B611" i="3"/>
  <c r="F595" i="3"/>
  <c r="E595" i="3"/>
  <c r="D595" i="3"/>
  <c r="B595" i="3"/>
  <c r="F609" i="3"/>
  <c r="E609" i="3"/>
  <c r="D609" i="3"/>
  <c r="B609" i="3"/>
  <c r="F608" i="3"/>
  <c r="E608" i="3"/>
  <c r="D608" i="3"/>
  <c r="B608" i="3"/>
  <c r="F607" i="3"/>
  <c r="E607" i="3"/>
  <c r="D607" i="3"/>
  <c r="B607" i="3"/>
  <c r="F606" i="3"/>
  <c r="E606" i="3"/>
  <c r="D606" i="3"/>
  <c r="B606" i="3"/>
  <c r="A606" i="3"/>
  <c r="F605" i="3"/>
  <c r="E605" i="3"/>
  <c r="D605" i="3"/>
  <c r="B605" i="3"/>
  <c r="A605" i="3"/>
  <c r="F593" i="3"/>
  <c r="E593" i="3"/>
  <c r="D593" i="3"/>
  <c r="B593" i="3"/>
  <c r="A593" i="3"/>
  <c r="F603" i="3"/>
  <c r="E603" i="3"/>
  <c r="D603" i="3"/>
  <c r="B603" i="3"/>
  <c r="A603" i="3"/>
  <c r="F602" i="3"/>
  <c r="E602" i="3"/>
  <c r="D602" i="3"/>
  <c r="B602" i="3"/>
  <c r="A602" i="3"/>
  <c r="F588" i="3"/>
  <c r="E588" i="3"/>
  <c r="D588" i="3"/>
  <c r="B588" i="3"/>
  <c r="F600" i="3"/>
  <c r="E600" i="3"/>
  <c r="D600" i="3"/>
  <c r="B600" i="3"/>
  <c r="A600" i="3"/>
  <c r="F599" i="3"/>
  <c r="E599" i="3"/>
  <c r="D599" i="3"/>
  <c r="B599" i="3"/>
  <c r="A599" i="3"/>
  <c r="F598" i="3"/>
  <c r="E598" i="3"/>
  <c r="D598" i="3"/>
  <c r="B598" i="3"/>
  <c r="F597" i="3"/>
  <c r="E597" i="3"/>
  <c r="D597" i="3"/>
  <c r="B597" i="3"/>
  <c r="F596" i="3"/>
  <c r="E596" i="3"/>
  <c r="D596" i="3"/>
  <c r="B596" i="3"/>
  <c r="F629" i="3"/>
  <c r="E629" i="3"/>
  <c r="D629" i="3"/>
  <c r="B629" i="3"/>
  <c r="F594" i="3"/>
  <c r="E594" i="3"/>
  <c r="D594" i="3"/>
  <c r="B594" i="3"/>
  <c r="A594" i="3"/>
  <c r="F619" i="3"/>
  <c r="E619" i="3"/>
  <c r="D619" i="3"/>
  <c r="B619" i="3"/>
  <c r="F592" i="3"/>
  <c r="E592" i="3"/>
  <c r="D592" i="3"/>
  <c r="B592" i="3"/>
  <c r="F591" i="3"/>
  <c r="E591" i="3"/>
  <c r="D591" i="3"/>
  <c r="B591" i="3"/>
  <c r="A591" i="3"/>
  <c r="F590" i="3"/>
  <c r="E590" i="3"/>
  <c r="D590" i="3"/>
  <c r="B590" i="3"/>
  <c r="F589" i="3"/>
  <c r="E589" i="3"/>
  <c r="D589" i="3"/>
  <c r="B589" i="3"/>
  <c r="F610" i="3"/>
  <c r="E610" i="3"/>
  <c r="D610" i="3"/>
  <c r="B610" i="3"/>
  <c r="F587" i="3"/>
  <c r="E587" i="3"/>
  <c r="D587" i="3"/>
  <c r="B587" i="3"/>
  <c r="F586" i="3"/>
  <c r="E586" i="3"/>
  <c r="D586" i="3"/>
  <c r="B586" i="3"/>
  <c r="F585" i="3"/>
  <c r="E585" i="3"/>
  <c r="D585" i="3"/>
  <c r="B585" i="3"/>
  <c r="F584" i="3"/>
  <c r="E584" i="3"/>
  <c r="D584" i="3"/>
  <c r="B584" i="3"/>
  <c r="F583" i="3"/>
  <c r="E583" i="3"/>
  <c r="D583" i="3"/>
  <c r="B583" i="3"/>
  <c r="F582" i="3"/>
  <c r="E582" i="3"/>
  <c r="D582" i="3"/>
  <c r="B582" i="3"/>
  <c r="A582" i="3"/>
  <c r="F581" i="3"/>
  <c r="E581" i="3"/>
  <c r="D581" i="3"/>
  <c r="B581" i="3"/>
  <c r="A581" i="3"/>
  <c r="F580" i="3"/>
  <c r="E580" i="3"/>
  <c r="D580" i="3"/>
  <c r="B580" i="3"/>
  <c r="A580" i="3"/>
  <c r="F579" i="3"/>
  <c r="E579" i="3"/>
  <c r="D579" i="3"/>
  <c r="B579" i="3"/>
  <c r="A579" i="3"/>
  <c r="F578" i="3"/>
  <c r="E578" i="3"/>
  <c r="D578" i="3"/>
  <c r="B578" i="3"/>
  <c r="A578" i="3"/>
  <c r="F577" i="3"/>
  <c r="E577" i="3"/>
  <c r="D577" i="3"/>
  <c r="C577" i="3"/>
  <c r="B577" i="3"/>
  <c r="A577" i="3"/>
  <c r="F576" i="3"/>
  <c r="E576" i="3"/>
  <c r="D576" i="3"/>
  <c r="B576" i="3"/>
  <c r="A576" i="3"/>
  <c r="F575" i="3"/>
  <c r="E575" i="3"/>
  <c r="D575" i="3"/>
  <c r="B575" i="3"/>
  <c r="A575" i="3"/>
  <c r="F574" i="3"/>
  <c r="E574" i="3"/>
  <c r="D574" i="3"/>
  <c r="B574" i="3"/>
  <c r="F573" i="3"/>
  <c r="E573" i="3"/>
  <c r="D573" i="3"/>
  <c r="B573" i="3"/>
  <c r="A573" i="3"/>
  <c r="F572" i="3"/>
  <c r="E572" i="3"/>
  <c r="D572" i="3"/>
  <c r="B572" i="3"/>
  <c r="F571" i="3"/>
  <c r="E571" i="3"/>
  <c r="D571" i="3"/>
  <c r="B571" i="3"/>
  <c r="F570" i="3"/>
  <c r="E570" i="3"/>
  <c r="D570" i="3"/>
  <c r="B570" i="3"/>
  <c r="A570" i="3"/>
  <c r="F569" i="3"/>
  <c r="E569" i="3"/>
  <c r="D569" i="3"/>
  <c r="B569" i="3"/>
  <c r="A569" i="3"/>
  <c r="F568" i="3"/>
  <c r="E568" i="3"/>
  <c r="D568" i="3"/>
  <c r="B568" i="3"/>
  <c r="A568" i="3"/>
  <c r="F567" i="3"/>
  <c r="E567" i="3"/>
  <c r="D567" i="3"/>
  <c r="B567" i="3"/>
  <c r="F566" i="3"/>
  <c r="E566" i="3"/>
  <c r="D566" i="3"/>
  <c r="B566" i="3"/>
  <c r="F565" i="3"/>
  <c r="E565" i="3"/>
  <c r="D565" i="3"/>
  <c r="B565" i="3"/>
  <c r="F564" i="3"/>
  <c r="E564" i="3"/>
  <c r="D564" i="3"/>
  <c r="B564" i="3"/>
  <c r="F563" i="3"/>
  <c r="E563" i="3"/>
  <c r="D563" i="3"/>
  <c r="B563" i="3"/>
  <c r="A563" i="3"/>
  <c r="F562" i="3"/>
  <c r="E562" i="3"/>
  <c r="D562" i="3"/>
  <c r="B562" i="3"/>
  <c r="F561" i="3"/>
  <c r="E561" i="3"/>
  <c r="D561" i="3"/>
  <c r="B561" i="3"/>
  <c r="F560" i="3"/>
  <c r="E560" i="3"/>
  <c r="D560" i="3"/>
  <c r="B560" i="3"/>
  <c r="F559" i="3"/>
  <c r="E559" i="3"/>
  <c r="D559" i="3"/>
  <c r="B559" i="3"/>
  <c r="F558" i="3"/>
  <c r="E558" i="3"/>
  <c r="D558" i="3"/>
  <c r="B558" i="3"/>
  <c r="A558" i="3"/>
  <c r="F557" i="3"/>
  <c r="E557" i="3"/>
  <c r="D557" i="3"/>
  <c r="B557" i="3"/>
  <c r="A557" i="3"/>
  <c r="F556" i="3"/>
  <c r="E556" i="3"/>
  <c r="D556" i="3"/>
  <c r="B556" i="3"/>
  <c r="A556" i="3"/>
  <c r="F555" i="3"/>
  <c r="E555" i="3"/>
  <c r="D555" i="3"/>
  <c r="B555" i="3"/>
  <c r="A555" i="3"/>
  <c r="F554" i="3"/>
  <c r="E554" i="3"/>
  <c r="D554" i="3"/>
  <c r="B554" i="3"/>
  <c r="A554" i="3"/>
  <c r="F553" i="3"/>
  <c r="E553" i="3"/>
  <c r="D553" i="3"/>
  <c r="B553" i="3"/>
  <c r="A553" i="3"/>
  <c r="F552" i="3"/>
  <c r="E552" i="3"/>
  <c r="D552" i="3"/>
  <c r="B552" i="3"/>
  <c r="F551" i="3"/>
  <c r="E551" i="3"/>
  <c r="D551" i="3"/>
  <c r="B551" i="3"/>
  <c r="A551" i="3"/>
  <c r="F550" i="3"/>
  <c r="E550" i="3"/>
  <c r="D550" i="3"/>
  <c r="B550" i="3"/>
  <c r="F549" i="3"/>
  <c r="E549" i="3"/>
  <c r="D549" i="3"/>
  <c r="B549" i="3"/>
  <c r="F548" i="3"/>
  <c r="E548" i="3"/>
  <c r="D548" i="3"/>
  <c r="B548" i="3"/>
  <c r="A548" i="3"/>
  <c r="F547" i="3"/>
  <c r="E547" i="3"/>
  <c r="D547" i="3"/>
  <c r="C547" i="3"/>
  <c r="B547" i="3"/>
  <c r="F546" i="3"/>
  <c r="E546" i="3"/>
  <c r="D546" i="3"/>
  <c r="B546" i="3"/>
  <c r="A546" i="3"/>
  <c r="F545" i="3"/>
  <c r="E545" i="3"/>
  <c r="D545" i="3"/>
  <c r="B545" i="3"/>
  <c r="A545" i="3"/>
  <c r="F544" i="3"/>
  <c r="E544" i="3"/>
  <c r="D544" i="3"/>
  <c r="B544" i="3"/>
  <c r="A544" i="3"/>
  <c r="F543" i="3"/>
  <c r="E543" i="3"/>
  <c r="D543" i="3"/>
  <c r="B543" i="3"/>
  <c r="A543" i="3"/>
  <c r="F542" i="3"/>
  <c r="E542" i="3"/>
  <c r="D542" i="3"/>
  <c r="B542" i="3"/>
  <c r="F541" i="3"/>
  <c r="E541" i="3"/>
  <c r="D541" i="3"/>
  <c r="B541" i="3"/>
  <c r="F540" i="3"/>
  <c r="E540" i="3"/>
  <c r="D540" i="3"/>
  <c r="B540" i="3"/>
  <c r="F539" i="3"/>
  <c r="E539" i="3"/>
  <c r="D539" i="3"/>
  <c r="B539" i="3"/>
  <c r="F538" i="3"/>
  <c r="E538" i="3"/>
  <c r="D538" i="3"/>
  <c r="B538" i="3"/>
  <c r="F537" i="3"/>
  <c r="E537" i="3"/>
  <c r="D537" i="3"/>
  <c r="B537" i="3"/>
  <c r="F536" i="3"/>
  <c r="E536" i="3"/>
  <c r="D536" i="3"/>
  <c r="B536" i="3"/>
  <c r="F535" i="3"/>
  <c r="E535" i="3"/>
  <c r="D535" i="3"/>
  <c r="B535" i="3"/>
  <c r="F534" i="3"/>
  <c r="E534" i="3"/>
  <c r="D534" i="3"/>
  <c r="B534" i="3"/>
  <c r="A534" i="3"/>
  <c r="F533" i="3"/>
  <c r="E533" i="3"/>
  <c r="D533" i="3"/>
  <c r="B533" i="3"/>
  <c r="A533" i="3"/>
  <c r="F532" i="3"/>
  <c r="E532" i="3"/>
  <c r="D532" i="3"/>
  <c r="B532" i="3"/>
  <c r="A532" i="3"/>
  <c r="F531" i="3"/>
  <c r="E531" i="3"/>
  <c r="D531" i="3"/>
  <c r="B531" i="3"/>
  <c r="F530" i="3"/>
  <c r="E530" i="3"/>
  <c r="D530" i="3"/>
  <c r="B530" i="3"/>
  <c r="A530" i="3"/>
  <c r="F529" i="3"/>
  <c r="E529" i="3"/>
  <c r="D529" i="3"/>
  <c r="B529" i="3"/>
  <c r="A529" i="3"/>
  <c r="F528" i="3"/>
  <c r="E528" i="3"/>
  <c r="D528" i="3"/>
  <c r="B528" i="3"/>
  <c r="A528" i="3"/>
  <c r="F527" i="3"/>
  <c r="E527" i="3"/>
  <c r="D527" i="3"/>
  <c r="B527" i="3"/>
  <c r="F526" i="3"/>
  <c r="E526" i="3"/>
  <c r="D526" i="3"/>
  <c r="B526" i="3"/>
  <c r="F525" i="3"/>
  <c r="E525" i="3"/>
  <c r="D525" i="3"/>
  <c r="B525" i="3"/>
  <c r="A525" i="3"/>
  <c r="F524" i="3"/>
  <c r="E524" i="3"/>
  <c r="D524" i="3"/>
  <c r="B524" i="3"/>
  <c r="F523" i="3"/>
  <c r="E523" i="3"/>
  <c r="D523" i="3"/>
  <c r="B523" i="3"/>
  <c r="A523" i="3"/>
  <c r="F522" i="3"/>
  <c r="E522" i="3"/>
  <c r="D522" i="3"/>
  <c r="B522" i="3"/>
  <c r="A522" i="3"/>
  <c r="F521" i="3"/>
  <c r="E521" i="3"/>
  <c r="D521" i="3"/>
  <c r="B521" i="3"/>
  <c r="A521" i="3"/>
  <c r="F520" i="3"/>
  <c r="E520" i="3"/>
  <c r="D520" i="3"/>
  <c r="B520" i="3"/>
  <c r="A520" i="3"/>
  <c r="F519" i="3"/>
  <c r="E519" i="3"/>
  <c r="D519" i="3"/>
  <c r="B519" i="3"/>
  <c r="A519" i="3"/>
  <c r="F518" i="3"/>
  <c r="E518" i="3"/>
  <c r="D518" i="3"/>
  <c r="B518" i="3"/>
  <c r="F517" i="3"/>
  <c r="E517" i="3"/>
  <c r="D517" i="3"/>
  <c r="C517" i="3"/>
  <c r="B517" i="3"/>
  <c r="F512" i="3"/>
  <c r="E512" i="3"/>
  <c r="D512" i="3"/>
  <c r="B512" i="3"/>
  <c r="F515" i="3"/>
  <c r="E515" i="3"/>
  <c r="D515" i="3"/>
  <c r="B515" i="3"/>
  <c r="F514" i="3"/>
  <c r="E514" i="3"/>
  <c r="D514" i="3"/>
  <c r="B514" i="3"/>
  <c r="F513" i="3"/>
  <c r="E513" i="3"/>
  <c r="D513" i="3"/>
  <c r="B513" i="3"/>
  <c r="F516" i="3"/>
  <c r="E516" i="3"/>
  <c r="D516" i="3"/>
  <c r="B516" i="3"/>
  <c r="F511" i="3"/>
  <c r="E511" i="3"/>
  <c r="D511" i="3"/>
  <c r="B511" i="3"/>
  <c r="F510" i="3"/>
  <c r="E510" i="3"/>
  <c r="D510" i="3"/>
  <c r="B510" i="3"/>
  <c r="A510" i="3"/>
  <c r="F509" i="3"/>
  <c r="E509" i="3"/>
  <c r="D509" i="3"/>
  <c r="B509" i="3"/>
  <c r="A509" i="3"/>
  <c r="F508" i="3"/>
  <c r="E508" i="3"/>
  <c r="D508" i="3"/>
  <c r="B508" i="3"/>
  <c r="A508" i="3"/>
  <c r="F507" i="3"/>
  <c r="E507" i="3"/>
  <c r="D507" i="3"/>
  <c r="B507" i="3"/>
  <c r="A507" i="3"/>
  <c r="F506" i="3"/>
  <c r="E506" i="3"/>
  <c r="D506" i="3"/>
  <c r="B506" i="3"/>
  <c r="A506" i="3"/>
  <c r="F505" i="3"/>
  <c r="E505" i="3"/>
  <c r="D505" i="3"/>
  <c r="B505" i="3"/>
  <c r="A505" i="3"/>
  <c r="F504" i="3"/>
  <c r="E504" i="3"/>
  <c r="D504" i="3"/>
  <c r="B504" i="3"/>
  <c r="F503" i="3"/>
  <c r="E503" i="3"/>
  <c r="D503" i="3"/>
  <c r="B503" i="3"/>
  <c r="F502" i="3"/>
  <c r="E502" i="3"/>
  <c r="D502" i="3"/>
  <c r="B502" i="3"/>
  <c r="A502" i="3"/>
  <c r="F501" i="3"/>
  <c r="E501" i="3"/>
  <c r="D501" i="3"/>
  <c r="B501" i="3"/>
  <c r="F500" i="3"/>
  <c r="E500" i="3"/>
  <c r="D500" i="3"/>
  <c r="B500" i="3"/>
  <c r="F499" i="3"/>
  <c r="E499" i="3"/>
  <c r="D499" i="3"/>
  <c r="B499" i="3"/>
  <c r="F498" i="3"/>
  <c r="E498" i="3"/>
  <c r="D498" i="3"/>
  <c r="B498" i="3"/>
  <c r="A498" i="3"/>
  <c r="F497" i="3"/>
  <c r="E497" i="3"/>
  <c r="D497" i="3"/>
  <c r="B497" i="3"/>
  <c r="A497" i="3"/>
  <c r="F496" i="3"/>
  <c r="E496" i="3"/>
  <c r="D496" i="3"/>
  <c r="B496" i="3"/>
  <c r="F495" i="3"/>
  <c r="E495" i="3"/>
  <c r="D495" i="3"/>
  <c r="B495" i="3"/>
  <c r="F494" i="3"/>
  <c r="E494" i="3"/>
  <c r="D494" i="3"/>
  <c r="B494" i="3"/>
  <c r="F493" i="3"/>
  <c r="E493" i="3"/>
  <c r="D493" i="3"/>
  <c r="B493" i="3"/>
  <c r="F492" i="3"/>
  <c r="E492" i="3"/>
  <c r="D492" i="3"/>
  <c r="B492" i="3"/>
  <c r="F491" i="3"/>
  <c r="E491" i="3"/>
  <c r="D491" i="3"/>
  <c r="B491" i="3"/>
  <c r="F490" i="3"/>
  <c r="E490" i="3"/>
  <c r="D490" i="3"/>
  <c r="B490" i="3"/>
  <c r="F489" i="3"/>
  <c r="E489" i="3"/>
  <c r="D489" i="3"/>
  <c r="B489" i="3"/>
  <c r="F488" i="3"/>
  <c r="E488" i="3"/>
  <c r="D488" i="3"/>
  <c r="B488" i="3"/>
  <c r="F487" i="3"/>
  <c r="E487" i="3"/>
  <c r="D487" i="3"/>
  <c r="B487" i="3"/>
  <c r="F486" i="3"/>
  <c r="E486" i="3"/>
  <c r="D486" i="3"/>
  <c r="B486" i="3"/>
  <c r="A486" i="3"/>
  <c r="F485" i="3"/>
  <c r="E485" i="3"/>
  <c r="D485" i="3"/>
  <c r="B485" i="3"/>
  <c r="A485" i="3"/>
  <c r="F484" i="3"/>
  <c r="E484" i="3"/>
  <c r="D484" i="3"/>
  <c r="B484" i="3"/>
  <c r="A484" i="3"/>
  <c r="F483" i="3"/>
  <c r="E483" i="3"/>
  <c r="D483" i="3"/>
  <c r="B483" i="3"/>
  <c r="A483" i="3"/>
  <c r="F482" i="3"/>
  <c r="E482" i="3"/>
  <c r="D482" i="3"/>
  <c r="B482" i="3"/>
  <c r="A482" i="3"/>
  <c r="F481" i="3"/>
  <c r="E481" i="3"/>
  <c r="D481" i="3"/>
  <c r="B481" i="3"/>
  <c r="A481" i="3"/>
  <c r="F480" i="3"/>
  <c r="E480" i="3"/>
  <c r="D480" i="3"/>
  <c r="B480" i="3"/>
  <c r="F479" i="3"/>
  <c r="E479" i="3"/>
  <c r="D479" i="3"/>
  <c r="B479" i="3"/>
  <c r="A479" i="3"/>
  <c r="F478" i="3"/>
  <c r="E478" i="3"/>
  <c r="D478" i="3"/>
  <c r="B478" i="3"/>
  <c r="A478" i="3"/>
  <c r="F477" i="3"/>
  <c r="E477" i="3"/>
  <c r="D477" i="3"/>
  <c r="B477" i="3"/>
  <c r="A477" i="3"/>
  <c r="F476" i="3"/>
  <c r="E476" i="3"/>
  <c r="D476" i="3"/>
  <c r="B476" i="3"/>
  <c r="F475" i="3"/>
  <c r="E475" i="3"/>
  <c r="D475" i="3"/>
  <c r="C475" i="3"/>
  <c r="B475" i="3"/>
  <c r="F474" i="3"/>
  <c r="E474" i="3"/>
  <c r="D474" i="3"/>
  <c r="B474" i="3"/>
  <c r="A474" i="3"/>
  <c r="F473" i="3"/>
  <c r="E473" i="3"/>
  <c r="D473" i="3"/>
  <c r="B473" i="3"/>
  <c r="A473" i="3"/>
  <c r="F472" i="3"/>
  <c r="E472" i="3"/>
  <c r="D472" i="3"/>
  <c r="B472" i="3"/>
  <c r="A472" i="3"/>
  <c r="F471" i="3"/>
  <c r="E471" i="3"/>
  <c r="D471" i="3"/>
  <c r="B471" i="3"/>
  <c r="F470" i="3"/>
  <c r="E470" i="3"/>
  <c r="D470" i="3"/>
  <c r="B470" i="3"/>
  <c r="A470" i="3"/>
  <c r="F469" i="3"/>
  <c r="E469" i="3"/>
  <c r="D469" i="3"/>
  <c r="B469" i="3"/>
  <c r="F468" i="3"/>
  <c r="E468" i="3"/>
  <c r="D468" i="3"/>
  <c r="B468" i="3"/>
  <c r="F467" i="3"/>
  <c r="E467" i="3"/>
  <c r="D467" i="3"/>
  <c r="B467" i="3"/>
  <c r="F466" i="3"/>
  <c r="E466" i="3"/>
  <c r="D466" i="3"/>
  <c r="B466" i="3"/>
  <c r="F465" i="3"/>
  <c r="E465" i="3"/>
  <c r="D465" i="3"/>
  <c r="B465" i="3"/>
  <c r="F464" i="3"/>
  <c r="E464" i="3"/>
  <c r="D464" i="3"/>
  <c r="B464" i="3"/>
  <c r="F463" i="3"/>
  <c r="E463" i="3"/>
  <c r="D463" i="3"/>
  <c r="B463" i="3"/>
  <c r="A463" i="3"/>
  <c r="F462" i="3"/>
  <c r="E462" i="3"/>
  <c r="D462" i="3"/>
  <c r="B462" i="3"/>
  <c r="A462" i="3"/>
  <c r="F461" i="3"/>
  <c r="E461" i="3"/>
  <c r="D461" i="3"/>
  <c r="B461" i="3"/>
  <c r="A461" i="3"/>
  <c r="F460" i="3"/>
  <c r="E460" i="3"/>
  <c r="D460" i="3"/>
  <c r="B460" i="3"/>
  <c r="A460" i="3"/>
  <c r="F459" i="3"/>
  <c r="E459" i="3"/>
  <c r="D459" i="3"/>
  <c r="B459" i="3"/>
  <c r="A459" i="3"/>
  <c r="F458" i="3"/>
  <c r="E458" i="3"/>
  <c r="D458" i="3"/>
  <c r="B458" i="3"/>
  <c r="A458" i="3"/>
  <c r="F457" i="3"/>
  <c r="E457" i="3"/>
  <c r="D457" i="3"/>
  <c r="B457" i="3"/>
  <c r="A457" i="3"/>
  <c r="F456" i="3"/>
  <c r="E456" i="3"/>
  <c r="D456" i="3"/>
  <c r="B456" i="3"/>
  <c r="A456" i="3"/>
  <c r="F455" i="3"/>
  <c r="E455" i="3"/>
  <c r="D455" i="3"/>
  <c r="B455" i="3"/>
  <c r="A455" i="3"/>
  <c r="F454" i="3"/>
  <c r="E454" i="3"/>
  <c r="D454" i="3"/>
  <c r="B454" i="3"/>
  <c r="A454" i="3"/>
  <c r="F453" i="3"/>
  <c r="E453" i="3"/>
  <c r="D453" i="3"/>
  <c r="B453" i="3"/>
  <c r="F452" i="3"/>
  <c r="E452" i="3"/>
  <c r="D452" i="3"/>
  <c r="B452" i="3"/>
  <c r="F451" i="3"/>
  <c r="E451" i="3"/>
  <c r="D451" i="3"/>
  <c r="B451" i="3"/>
  <c r="F450" i="3"/>
  <c r="E450" i="3"/>
  <c r="D450" i="3"/>
  <c r="B450" i="3"/>
  <c r="A450" i="3"/>
  <c r="F449" i="3"/>
  <c r="E449" i="3"/>
  <c r="D449" i="3"/>
  <c r="B449" i="3"/>
  <c r="A449" i="3"/>
  <c r="F448" i="3"/>
  <c r="E448" i="3"/>
  <c r="D448" i="3"/>
  <c r="B448" i="3"/>
  <c r="A448" i="3"/>
  <c r="F447" i="3"/>
  <c r="E447" i="3"/>
  <c r="D447" i="3"/>
  <c r="B447" i="3"/>
  <c r="F439" i="3"/>
  <c r="E439" i="3"/>
  <c r="D439" i="3"/>
  <c r="B439" i="3"/>
  <c r="F445" i="3"/>
  <c r="E445" i="3"/>
  <c r="D445" i="3"/>
  <c r="B445" i="3"/>
  <c r="F444" i="3"/>
  <c r="E444" i="3"/>
  <c r="D444" i="3"/>
  <c r="B444" i="3"/>
  <c r="F443" i="3"/>
  <c r="E443" i="3"/>
  <c r="D443" i="3"/>
  <c r="B443" i="3"/>
  <c r="A443" i="3"/>
  <c r="F442" i="3"/>
  <c r="E442" i="3"/>
  <c r="D442" i="3"/>
  <c r="B442" i="3"/>
  <c r="F441" i="3"/>
  <c r="E441" i="3"/>
  <c r="D441" i="3"/>
  <c r="B441" i="3"/>
  <c r="F440" i="3"/>
  <c r="E440" i="3"/>
  <c r="D440" i="3"/>
  <c r="B440" i="3"/>
  <c r="F438" i="3"/>
  <c r="E438" i="3"/>
  <c r="D438" i="3"/>
  <c r="B438" i="3"/>
  <c r="F446" i="3"/>
  <c r="E446" i="3"/>
  <c r="D446" i="3"/>
  <c r="B446" i="3"/>
  <c r="A446" i="3"/>
  <c r="F437" i="3"/>
  <c r="E437" i="3"/>
  <c r="D437" i="3"/>
  <c r="B437" i="3"/>
  <c r="A437" i="3"/>
  <c r="F436" i="3"/>
  <c r="E436" i="3"/>
  <c r="D436" i="3"/>
  <c r="B436" i="3"/>
  <c r="A436" i="3"/>
  <c r="F435" i="3"/>
  <c r="E435" i="3"/>
  <c r="D435" i="3"/>
  <c r="B435" i="3"/>
  <c r="A435" i="3"/>
  <c r="F434" i="3"/>
  <c r="E434" i="3"/>
  <c r="D434" i="3"/>
  <c r="B434" i="3"/>
  <c r="A434" i="3"/>
  <c r="F433" i="3"/>
  <c r="E433" i="3"/>
  <c r="D433" i="3"/>
  <c r="B433" i="3"/>
  <c r="A433" i="3"/>
  <c r="F432" i="3"/>
  <c r="E432" i="3"/>
  <c r="D432" i="3"/>
  <c r="B432" i="3"/>
  <c r="F431" i="3"/>
  <c r="E431" i="3"/>
  <c r="D431" i="3"/>
  <c r="B431" i="3"/>
  <c r="F430" i="3"/>
  <c r="E430" i="3"/>
  <c r="D430" i="3"/>
  <c r="B430" i="3"/>
  <c r="A430" i="3"/>
  <c r="F429" i="3"/>
  <c r="E429" i="3"/>
  <c r="D429" i="3"/>
  <c r="B429" i="3"/>
  <c r="F428" i="3"/>
  <c r="E428" i="3"/>
  <c r="D428" i="3"/>
  <c r="B428" i="3"/>
  <c r="A428" i="3"/>
  <c r="F427" i="3"/>
  <c r="E427" i="3"/>
  <c r="D427" i="3"/>
  <c r="B427" i="3"/>
  <c r="F426" i="3"/>
  <c r="E426" i="3"/>
  <c r="D426" i="3"/>
  <c r="B426" i="3"/>
  <c r="A426" i="3"/>
  <c r="F425" i="3"/>
  <c r="E425" i="3"/>
  <c r="D425" i="3"/>
  <c r="B425" i="3"/>
  <c r="A425" i="3"/>
  <c r="F424" i="3"/>
  <c r="E424" i="3"/>
  <c r="D424" i="3"/>
  <c r="B424" i="3"/>
  <c r="A424" i="3"/>
  <c r="F423" i="3"/>
  <c r="E423" i="3"/>
  <c r="D423" i="3"/>
  <c r="B423" i="3"/>
  <c r="A423" i="3"/>
  <c r="F422" i="3"/>
  <c r="E422" i="3"/>
  <c r="D422" i="3"/>
  <c r="B422" i="3"/>
  <c r="F421" i="3"/>
  <c r="E421" i="3"/>
  <c r="D421" i="3"/>
  <c r="B421" i="3"/>
  <c r="F420" i="3"/>
  <c r="E420" i="3"/>
  <c r="D420" i="3"/>
  <c r="B420" i="3"/>
  <c r="F419" i="3"/>
  <c r="E419" i="3"/>
  <c r="D419" i="3"/>
  <c r="B419" i="3"/>
  <c r="F418" i="3"/>
  <c r="E418" i="3"/>
  <c r="D418" i="3"/>
  <c r="B418" i="3"/>
  <c r="F415" i="3"/>
  <c r="E415" i="3"/>
  <c r="D415" i="3"/>
  <c r="B415" i="3"/>
  <c r="F416" i="3"/>
  <c r="E416" i="3"/>
  <c r="D416" i="3"/>
  <c r="B416" i="3"/>
  <c r="F413" i="3"/>
  <c r="E413" i="3"/>
  <c r="D413" i="3"/>
  <c r="B413" i="3"/>
  <c r="F414" i="3"/>
  <c r="E414" i="3"/>
  <c r="D414" i="3"/>
  <c r="B414" i="3"/>
  <c r="A414" i="3"/>
  <c r="F410" i="3"/>
  <c r="E410" i="3"/>
  <c r="D410" i="3"/>
  <c r="B410" i="3"/>
  <c r="A410" i="3"/>
  <c r="F412" i="3"/>
  <c r="E412" i="3"/>
  <c r="D412" i="3"/>
  <c r="B412" i="3"/>
  <c r="A412" i="3"/>
  <c r="F411" i="3"/>
  <c r="E411" i="3"/>
  <c r="D411" i="3"/>
  <c r="B411" i="3"/>
  <c r="A411" i="3"/>
  <c r="F409" i="3"/>
  <c r="E409" i="3"/>
  <c r="D409" i="3"/>
  <c r="B409" i="3"/>
  <c r="A409" i="3"/>
  <c r="F417" i="3"/>
  <c r="E417" i="3"/>
  <c r="D417" i="3"/>
  <c r="B417" i="3"/>
  <c r="A417" i="3"/>
  <c r="F408" i="3"/>
  <c r="E408" i="3"/>
  <c r="D408" i="3"/>
  <c r="B408" i="3"/>
  <c r="A408" i="3"/>
  <c r="F407" i="3"/>
  <c r="E407" i="3"/>
  <c r="D407" i="3"/>
  <c r="B407" i="3"/>
  <c r="A407" i="3"/>
  <c r="F406" i="3"/>
  <c r="E406" i="3"/>
  <c r="D406" i="3"/>
  <c r="B406" i="3"/>
  <c r="F405" i="3"/>
  <c r="E405" i="3"/>
  <c r="D405" i="3"/>
  <c r="C405" i="3"/>
  <c r="B405" i="3"/>
  <c r="A405" i="3"/>
  <c r="F404" i="3"/>
  <c r="E404" i="3"/>
  <c r="D404" i="3"/>
  <c r="B404" i="3"/>
  <c r="F403" i="3"/>
  <c r="E403" i="3"/>
  <c r="D403" i="3"/>
  <c r="B403" i="3"/>
  <c r="F402" i="3"/>
  <c r="E402" i="3"/>
  <c r="D402" i="3"/>
  <c r="B402" i="3"/>
  <c r="A402" i="3"/>
  <c r="F401" i="3"/>
  <c r="E401" i="3"/>
  <c r="D401" i="3"/>
  <c r="B401" i="3"/>
  <c r="A401" i="3"/>
  <c r="F390" i="3"/>
  <c r="E390" i="3"/>
  <c r="D390" i="3"/>
  <c r="B390" i="3"/>
  <c r="F399" i="3"/>
  <c r="E399" i="3"/>
  <c r="D399" i="3"/>
  <c r="B399" i="3"/>
  <c r="A399" i="3"/>
  <c r="F378" i="3"/>
  <c r="E378" i="3"/>
  <c r="D378" i="3"/>
  <c r="B378" i="3"/>
  <c r="A378" i="3"/>
  <c r="F397" i="3"/>
  <c r="E397" i="3"/>
  <c r="D397" i="3"/>
  <c r="B397" i="3"/>
  <c r="F368" i="3"/>
  <c r="E368" i="3"/>
  <c r="D368" i="3"/>
  <c r="B368" i="3"/>
  <c r="F395" i="3"/>
  <c r="E395" i="3"/>
  <c r="D395" i="3"/>
  <c r="B395" i="3"/>
  <c r="F394" i="3"/>
  <c r="E394" i="3"/>
  <c r="D394" i="3"/>
  <c r="B394" i="3"/>
  <c r="F393" i="3"/>
  <c r="E393" i="3"/>
  <c r="D393" i="3"/>
  <c r="B393" i="3"/>
  <c r="F392" i="3"/>
  <c r="E392" i="3"/>
  <c r="D392" i="3"/>
  <c r="B392" i="3"/>
  <c r="F391" i="3"/>
  <c r="E391" i="3"/>
  <c r="D391" i="3"/>
  <c r="B391" i="3"/>
  <c r="F354" i="3"/>
  <c r="E354" i="3"/>
  <c r="D354" i="3"/>
  <c r="B354" i="3"/>
  <c r="A354" i="3"/>
  <c r="F389" i="3"/>
  <c r="E389" i="3"/>
  <c r="D389" i="3"/>
  <c r="B389" i="3"/>
  <c r="A389" i="3"/>
  <c r="F388" i="3"/>
  <c r="E388" i="3"/>
  <c r="D388" i="3"/>
  <c r="B388" i="3"/>
  <c r="A388" i="3"/>
  <c r="F387" i="3"/>
  <c r="E387" i="3"/>
  <c r="D387" i="3"/>
  <c r="B387" i="3"/>
  <c r="A387" i="3"/>
  <c r="F386" i="3"/>
  <c r="E386" i="3"/>
  <c r="D386" i="3"/>
  <c r="B386" i="3"/>
  <c r="A386" i="3"/>
  <c r="F385" i="3"/>
  <c r="E385" i="3"/>
  <c r="D385" i="3"/>
  <c r="B385" i="3"/>
  <c r="F384" i="3"/>
  <c r="E384" i="3"/>
  <c r="D384" i="3"/>
  <c r="B384" i="3"/>
  <c r="A384" i="3"/>
  <c r="F383" i="3"/>
  <c r="E383" i="3"/>
  <c r="D383" i="3"/>
  <c r="B383" i="3"/>
  <c r="A383" i="3"/>
  <c r="F382" i="3"/>
  <c r="E382" i="3"/>
  <c r="D382" i="3"/>
  <c r="B382" i="3"/>
  <c r="F381" i="3"/>
  <c r="E381" i="3"/>
  <c r="D381" i="3"/>
  <c r="B381" i="3"/>
  <c r="F380" i="3"/>
  <c r="E380" i="3"/>
  <c r="D380" i="3"/>
  <c r="B380" i="3"/>
  <c r="F379" i="3"/>
  <c r="E379" i="3"/>
  <c r="D379" i="3"/>
  <c r="B379" i="3"/>
  <c r="F400" i="3"/>
  <c r="E400" i="3"/>
  <c r="D400" i="3"/>
  <c r="B400" i="3"/>
  <c r="A400" i="3"/>
  <c r="F377" i="3"/>
  <c r="E377" i="3"/>
  <c r="D377" i="3"/>
  <c r="B377" i="3"/>
  <c r="F376" i="3"/>
  <c r="E376" i="3"/>
  <c r="D376" i="3"/>
  <c r="B376" i="3"/>
  <c r="A376" i="3"/>
  <c r="F375" i="3"/>
  <c r="E375" i="3"/>
  <c r="D375" i="3"/>
  <c r="B375" i="3"/>
  <c r="F374" i="3"/>
  <c r="E374" i="3"/>
  <c r="D374" i="3"/>
  <c r="B374" i="3"/>
  <c r="A374" i="3"/>
  <c r="F373" i="3"/>
  <c r="E373" i="3"/>
  <c r="D373" i="3"/>
  <c r="B373" i="3"/>
  <c r="F372" i="3"/>
  <c r="E372" i="3"/>
  <c r="D372" i="3"/>
  <c r="B372" i="3"/>
  <c r="F371" i="3"/>
  <c r="E371" i="3"/>
  <c r="D371" i="3"/>
  <c r="B371" i="3"/>
  <c r="F370" i="3"/>
  <c r="E370" i="3"/>
  <c r="D370" i="3"/>
  <c r="B370" i="3"/>
  <c r="A370" i="3"/>
  <c r="F369" i="3"/>
  <c r="E369" i="3"/>
  <c r="D369" i="3"/>
  <c r="B369" i="3"/>
  <c r="F398" i="3"/>
  <c r="E398" i="3"/>
  <c r="D398" i="3"/>
  <c r="B398" i="3"/>
  <c r="F367" i="3"/>
  <c r="E367" i="3"/>
  <c r="D367" i="3"/>
  <c r="B367" i="3"/>
  <c r="F366" i="3"/>
  <c r="E366" i="3"/>
  <c r="D366" i="3"/>
  <c r="B366" i="3"/>
  <c r="A366" i="3"/>
  <c r="F365" i="3"/>
  <c r="E365" i="3"/>
  <c r="D365" i="3"/>
  <c r="B365" i="3"/>
  <c r="A365" i="3"/>
  <c r="F364" i="3"/>
  <c r="E364" i="3"/>
  <c r="D364" i="3"/>
  <c r="B364" i="3"/>
  <c r="A364" i="3"/>
  <c r="F363" i="3"/>
  <c r="E363" i="3"/>
  <c r="D363" i="3"/>
  <c r="B363" i="3"/>
  <c r="A363" i="3"/>
  <c r="F362" i="3"/>
  <c r="E362" i="3"/>
  <c r="D362" i="3"/>
  <c r="B362" i="3"/>
  <c r="A362" i="3"/>
  <c r="F361" i="3"/>
  <c r="E361" i="3"/>
  <c r="D361" i="3"/>
  <c r="B361" i="3"/>
  <c r="F360" i="3"/>
  <c r="E360" i="3"/>
  <c r="D360" i="3"/>
  <c r="B360" i="3"/>
  <c r="F359" i="3"/>
  <c r="E359" i="3"/>
  <c r="D359" i="3"/>
  <c r="B359" i="3"/>
  <c r="A359" i="3"/>
  <c r="F358" i="3"/>
  <c r="E358" i="3"/>
  <c r="D358" i="3"/>
  <c r="B358" i="3"/>
  <c r="F357" i="3"/>
  <c r="E357" i="3"/>
  <c r="D357" i="3"/>
  <c r="B357" i="3"/>
  <c r="F356" i="3"/>
  <c r="E356" i="3"/>
  <c r="D356" i="3"/>
  <c r="B356" i="3"/>
  <c r="F355" i="3"/>
  <c r="E355" i="3"/>
  <c r="D355" i="3"/>
  <c r="B355" i="3"/>
  <c r="F396" i="3"/>
  <c r="E396" i="3"/>
  <c r="D396" i="3"/>
  <c r="B396" i="3"/>
  <c r="A396" i="3"/>
  <c r="F353" i="3"/>
  <c r="E353" i="3"/>
  <c r="D353" i="3"/>
  <c r="B353" i="3"/>
  <c r="A353" i="3"/>
  <c r="F352" i="3"/>
  <c r="E352" i="3"/>
  <c r="D352" i="3"/>
  <c r="B352" i="3"/>
  <c r="F351" i="3"/>
  <c r="E351" i="3"/>
  <c r="D351" i="3"/>
  <c r="B351" i="3"/>
  <c r="A351" i="3"/>
  <c r="F350" i="3"/>
  <c r="E350" i="3"/>
  <c r="D350" i="3"/>
  <c r="B350" i="3"/>
  <c r="A350" i="3"/>
  <c r="F349" i="3"/>
  <c r="E349" i="3"/>
  <c r="D349" i="3"/>
  <c r="C349" i="3"/>
  <c r="B349" i="3"/>
  <c r="F348" i="3"/>
  <c r="E348" i="3"/>
  <c r="D348" i="3"/>
  <c r="B348" i="3"/>
  <c r="F347" i="3"/>
  <c r="E347" i="3"/>
  <c r="D347" i="3"/>
  <c r="B347" i="3"/>
  <c r="F346" i="3"/>
  <c r="E346" i="3"/>
  <c r="D346" i="3"/>
  <c r="B346" i="3"/>
  <c r="F345" i="3"/>
  <c r="E345" i="3"/>
  <c r="D345" i="3"/>
  <c r="B345" i="3"/>
  <c r="F344" i="3"/>
  <c r="E344" i="3"/>
  <c r="D344" i="3"/>
  <c r="B344" i="3"/>
  <c r="F343" i="3"/>
  <c r="E343" i="3"/>
  <c r="D343" i="3"/>
  <c r="B343" i="3"/>
  <c r="F332" i="3"/>
  <c r="E332" i="3"/>
  <c r="D332" i="3"/>
  <c r="B332" i="3"/>
  <c r="A332" i="3"/>
  <c r="F341" i="3"/>
  <c r="E341" i="3"/>
  <c r="D341" i="3"/>
  <c r="B341" i="3"/>
  <c r="A341" i="3"/>
  <c r="F340" i="3"/>
  <c r="E340" i="3"/>
  <c r="D340" i="3"/>
  <c r="B340" i="3"/>
  <c r="A340" i="3"/>
  <c r="F339" i="3"/>
  <c r="E339" i="3"/>
  <c r="D339" i="3"/>
  <c r="B339" i="3"/>
  <c r="A339" i="3"/>
  <c r="F338" i="3"/>
  <c r="E338" i="3"/>
  <c r="D338" i="3"/>
  <c r="B338" i="3"/>
  <c r="A338" i="3"/>
  <c r="F337" i="3"/>
  <c r="E337" i="3"/>
  <c r="D337" i="3"/>
  <c r="B337" i="3"/>
  <c r="F336" i="3"/>
  <c r="E336" i="3"/>
  <c r="D336" i="3"/>
  <c r="B336" i="3"/>
  <c r="A336" i="3"/>
  <c r="F335" i="3"/>
  <c r="E335" i="3"/>
  <c r="D335" i="3"/>
  <c r="B335" i="3"/>
  <c r="F334" i="3"/>
  <c r="E334" i="3"/>
  <c r="D334" i="3"/>
  <c r="B334" i="3"/>
  <c r="F333" i="3"/>
  <c r="E333" i="3"/>
  <c r="D333" i="3"/>
  <c r="B333" i="3"/>
  <c r="A333" i="3"/>
  <c r="F316" i="3"/>
  <c r="E316" i="3"/>
  <c r="D316" i="3"/>
  <c r="B316" i="3"/>
  <c r="F331" i="3"/>
  <c r="E331" i="3"/>
  <c r="D331" i="3"/>
  <c r="B331" i="3"/>
  <c r="F330" i="3"/>
  <c r="E330" i="3"/>
  <c r="D330" i="3"/>
  <c r="B330" i="3"/>
  <c r="A330" i="3"/>
  <c r="F329" i="3"/>
  <c r="E329" i="3"/>
  <c r="D329" i="3"/>
  <c r="B329" i="3"/>
  <c r="F328" i="3"/>
  <c r="E328" i="3"/>
  <c r="D328" i="3"/>
  <c r="B328" i="3"/>
  <c r="A328" i="3"/>
  <c r="F327" i="3"/>
  <c r="E327" i="3"/>
  <c r="D327" i="3"/>
  <c r="B327" i="3"/>
  <c r="F326" i="3"/>
  <c r="E326" i="3"/>
  <c r="D326" i="3"/>
  <c r="B326" i="3"/>
  <c r="F325" i="3"/>
  <c r="E325" i="3"/>
  <c r="D325" i="3"/>
  <c r="B325" i="3"/>
  <c r="F324" i="3"/>
  <c r="E324" i="3"/>
  <c r="D324" i="3"/>
  <c r="B324" i="3"/>
  <c r="F323" i="3"/>
  <c r="E323" i="3"/>
  <c r="D323" i="3"/>
  <c r="B323" i="3"/>
  <c r="A323" i="3"/>
  <c r="F322" i="3"/>
  <c r="E322" i="3"/>
  <c r="D322" i="3"/>
  <c r="B322" i="3"/>
  <c r="F321" i="3"/>
  <c r="E321" i="3"/>
  <c r="D321" i="3"/>
  <c r="B321" i="3"/>
  <c r="F320" i="3"/>
  <c r="E320" i="3"/>
  <c r="D320" i="3"/>
  <c r="B320" i="3"/>
  <c r="F319" i="3"/>
  <c r="E319" i="3"/>
  <c r="D319" i="3"/>
  <c r="B319" i="3"/>
  <c r="F318" i="3"/>
  <c r="E318" i="3"/>
  <c r="D318" i="3"/>
  <c r="B318" i="3"/>
  <c r="A318" i="3"/>
  <c r="F317" i="3"/>
  <c r="E317" i="3"/>
  <c r="D317" i="3"/>
  <c r="B317" i="3"/>
  <c r="A317" i="3"/>
  <c r="F315" i="3"/>
  <c r="E315" i="3"/>
  <c r="D315" i="3"/>
  <c r="B315" i="3"/>
  <c r="A315" i="3"/>
  <c r="F311" i="3"/>
  <c r="E311" i="3"/>
  <c r="D311" i="3"/>
  <c r="B311" i="3"/>
  <c r="A311" i="3"/>
  <c r="F314" i="3"/>
  <c r="E314" i="3"/>
  <c r="D314" i="3"/>
  <c r="B314" i="3"/>
  <c r="A314" i="3"/>
  <c r="F313" i="3"/>
  <c r="E313" i="3"/>
  <c r="D313" i="3"/>
  <c r="B313" i="3"/>
  <c r="A313" i="3"/>
  <c r="F312" i="3"/>
  <c r="E312" i="3"/>
  <c r="D312" i="3"/>
  <c r="B312" i="3"/>
  <c r="F307" i="3"/>
  <c r="E307" i="3"/>
  <c r="D307" i="3"/>
  <c r="B307" i="3"/>
  <c r="F310" i="3"/>
  <c r="E310" i="3"/>
  <c r="D310" i="3"/>
  <c r="B310" i="3"/>
  <c r="F309" i="3"/>
  <c r="E309" i="3"/>
  <c r="D309" i="3"/>
  <c r="B309" i="3"/>
  <c r="A309" i="3"/>
  <c r="F308" i="3"/>
  <c r="E308" i="3"/>
  <c r="D308" i="3"/>
  <c r="B308" i="3"/>
  <c r="A308" i="3"/>
  <c r="F306" i="3"/>
  <c r="E306" i="3"/>
  <c r="D306" i="3"/>
  <c r="B306" i="3"/>
  <c r="F289" i="3"/>
  <c r="E289" i="3"/>
  <c r="D289" i="3"/>
  <c r="B289" i="3"/>
  <c r="A289" i="3"/>
  <c r="F305" i="3"/>
  <c r="E305" i="3"/>
  <c r="D305" i="3"/>
  <c r="B305" i="3"/>
  <c r="A305" i="3"/>
  <c r="F304" i="3"/>
  <c r="E304" i="3"/>
  <c r="D304" i="3"/>
  <c r="B304" i="3"/>
  <c r="A304" i="3"/>
  <c r="F303" i="3"/>
  <c r="E303" i="3"/>
  <c r="D303" i="3"/>
  <c r="B303" i="3"/>
  <c r="A303" i="3"/>
  <c r="F302" i="3"/>
  <c r="E302" i="3"/>
  <c r="D302" i="3"/>
  <c r="B302" i="3"/>
  <c r="F301" i="3"/>
  <c r="E301" i="3"/>
  <c r="D301" i="3"/>
  <c r="B301" i="3"/>
  <c r="F300" i="3"/>
  <c r="E300" i="3"/>
  <c r="D300" i="3"/>
  <c r="B300" i="3"/>
  <c r="F299" i="3"/>
  <c r="E299" i="3"/>
  <c r="D299" i="3"/>
  <c r="B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291" i="3"/>
  <c r="E291" i="3"/>
  <c r="D291" i="3"/>
  <c r="B291" i="3"/>
  <c r="A291" i="3"/>
  <c r="F290" i="3"/>
  <c r="E290" i="3"/>
  <c r="D290" i="3"/>
  <c r="B290" i="3"/>
  <c r="A290" i="3"/>
  <c r="F288" i="3"/>
  <c r="E288" i="3"/>
  <c r="D288" i="3"/>
  <c r="B288" i="3"/>
  <c r="A288" i="3"/>
  <c r="F285" i="3"/>
  <c r="E285" i="3"/>
  <c r="D285" i="3"/>
  <c r="B285" i="3"/>
  <c r="A285" i="3"/>
  <c r="F287" i="3"/>
  <c r="E287" i="3"/>
  <c r="D287" i="3"/>
  <c r="B287" i="3"/>
  <c r="F286" i="3"/>
  <c r="E286" i="3"/>
  <c r="D286" i="3"/>
  <c r="B286" i="3"/>
  <c r="F342" i="3"/>
  <c r="E342" i="3"/>
  <c r="D342" i="3"/>
  <c r="B342" i="3"/>
  <c r="F284" i="3"/>
  <c r="E284" i="3"/>
  <c r="D284" i="3"/>
  <c r="B284" i="3"/>
  <c r="F283" i="3"/>
  <c r="E283" i="3"/>
  <c r="D283" i="3"/>
  <c r="C283" i="3"/>
  <c r="B283" i="3"/>
  <c r="F282" i="3"/>
  <c r="E282" i="3"/>
  <c r="D282" i="3"/>
  <c r="B282" i="3"/>
  <c r="A282" i="3"/>
  <c r="F281" i="3"/>
  <c r="E281" i="3"/>
  <c r="D281" i="3"/>
  <c r="B281" i="3"/>
  <c r="F280" i="3"/>
  <c r="E280" i="3"/>
  <c r="D280" i="3"/>
  <c r="B280" i="3"/>
  <c r="F279" i="3"/>
  <c r="E279" i="3"/>
  <c r="D279" i="3"/>
  <c r="B279" i="3"/>
  <c r="A279" i="3"/>
  <c r="F278" i="3"/>
  <c r="E278" i="3"/>
  <c r="D278" i="3"/>
  <c r="B278" i="3"/>
  <c r="A278" i="3"/>
  <c r="F277" i="3"/>
  <c r="E277" i="3"/>
  <c r="D277" i="3"/>
  <c r="B277" i="3"/>
  <c r="F276" i="3"/>
  <c r="E276" i="3"/>
  <c r="D276" i="3"/>
  <c r="B276" i="3"/>
  <c r="F275" i="3"/>
  <c r="E275" i="3"/>
  <c r="D275" i="3"/>
  <c r="B275" i="3"/>
  <c r="F274" i="3"/>
  <c r="E274" i="3"/>
  <c r="D274" i="3"/>
  <c r="B274" i="3"/>
  <c r="F273" i="3"/>
  <c r="E273" i="3"/>
  <c r="D273" i="3"/>
  <c r="B273" i="3"/>
  <c r="F272" i="3"/>
  <c r="E272" i="3"/>
  <c r="D272" i="3"/>
  <c r="B272" i="3"/>
  <c r="F271" i="3"/>
  <c r="E271" i="3"/>
  <c r="D271" i="3"/>
  <c r="B271" i="3"/>
  <c r="F270" i="3"/>
  <c r="E270" i="3"/>
  <c r="D270" i="3"/>
  <c r="B270" i="3"/>
  <c r="A270" i="3"/>
  <c r="F269" i="3"/>
  <c r="E269" i="3"/>
  <c r="D269" i="3"/>
  <c r="B269" i="3"/>
  <c r="A269" i="3"/>
  <c r="F268" i="3"/>
  <c r="E268" i="3"/>
  <c r="D268" i="3"/>
  <c r="B268" i="3"/>
  <c r="F267" i="3"/>
  <c r="E267" i="3"/>
  <c r="D267" i="3"/>
  <c r="B267" i="3"/>
  <c r="A267" i="3"/>
  <c r="F266" i="3"/>
  <c r="E266" i="3"/>
  <c r="D266" i="3"/>
  <c r="B266" i="3"/>
  <c r="A266" i="3"/>
  <c r="F265" i="3"/>
  <c r="E265" i="3"/>
  <c r="D265" i="3"/>
  <c r="B265" i="3"/>
  <c r="A265" i="3"/>
  <c r="F264" i="3"/>
  <c r="E264" i="3"/>
  <c r="D264" i="3"/>
  <c r="B264" i="3"/>
  <c r="A264" i="3"/>
  <c r="F263" i="3"/>
  <c r="E263" i="3"/>
  <c r="D263" i="3"/>
  <c r="B263" i="3"/>
  <c r="A263" i="3"/>
  <c r="F262" i="3"/>
  <c r="E262" i="3"/>
  <c r="D262" i="3"/>
  <c r="B262" i="3"/>
  <c r="F261" i="3"/>
  <c r="E261" i="3"/>
  <c r="D261" i="3"/>
  <c r="B261" i="3"/>
  <c r="F260" i="3"/>
  <c r="E260" i="3"/>
  <c r="D260" i="3"/>
  <c r="B260" i="3"/>
  <c r="A260" i="3"/>
  <c r="F259" i="3"/>
  <c r="E259" i="3"/>
  <c r="D259" i="3"/>
  <c r="B259" i="3"/>
  <c r="F258" i="3"/>
  <c r="E258" i="3"/>
  <c r="D258" i="3"/>
  <c r="B258" i="3"/>
  <c r="A258" i="3"/>
  <c r="F257" i="3"/>
  <c r="E257" i="3"/>
  <c r="D257" i="3"/>
  <c r="B257" i="3"/>
  <c r="F256" i="3"/>
  <c r="E256" i="3"/>
  <c r="D256" i="3"/>
  <c r="B256" i="3"/>
  <c r="F255" i="3"/>
  <c r="E255" i="3"/>
  <c r="D255" i="3"/>
  <c r="B255" i="3"/>
  <c r="F254" i="3"/>
  <c r="E254" i="3"/>
  <c r="D254" i="3"/>
  <c r="B254" i="3"/>
  <c r="F253" i="3"/>
  <c r="E253" i="3"/>
  <c r="D253" i="3"/>
  <c r="B253" i="3"/>
  <c r="F252" i="3"/>
  <c r="E252" i="3"/>
  <c r="D252" i="3"/>
  <c r="B252" i="3"/>
  <c r="F251" i="3"/>
  <c r="E251" i="3"/>
  <c r="D251" i="3"/>
  <c r="C251" i="3"/>
  <c r="B251" i="3"/>
  <c r="F250" i="3"/>
  <c r="E250" i="3"/>
  <c r="D250" i="3"/>
  <c r="B250" i="3"/>
  <c r="F249" i="3"/>
  <c r="E249" i="3"/>
  <c r="D249" i="3"/>
  <c r="B249" i="3"/>
  <c r="F248" i="3"/>
  <c r="E248" i="3"/>
  <c r="D248" i="3"/>
  <c r="B248" i="3"/>
  <c r="F247" i="3"/>
  <c r="E247" i="3"/>
  <c r="D247" i="3"/>
  <c r="B247" i="3"/>
  <c r="F216" i="3"/>
  <c r="E216" i="3"/>
  <c r="D216" i="3"/>
  <c r="B216" i="3"/>
  <c r="A216" i="3"/>
  <c r="F245" i="3"/>
  <c r="E245" i="3"/>
  <c r="D245" i="3"/>
  <c r="B245" i="3"/>
  <c r="A245" i="3"/>
  <c r="F215" i="3"/>
  <c r="E215" i="3"/>
  <c r="D215" i="3"/>
  <c r="B215" i="3"/>
  <c r="A215" i="3"/>
  <c r="F243" i="3"/>
  <c r="E243" i="3"/>
  <c r="D243" i="3"/>
  <c r="B243" i="3"/>
  <c r="A243" i="3"/>
  <c r="F242" i="3"/>
  <c r="E242" i="3"/>
  <c r="D242" i="3"/>
  <c r="B242" i="3"/>
  <c r="A242" i="3"/>
  <c r="F241" i="3"/>
  <c r="E241" i="3"/>
  <c r="D241" i="3"/>
  <c r="B241" i="3"/>
  <c r="A241" i="3"/>
  <c r="F240" i="3"/>
  <c r="E240" i="3"/>
  <c r="D240" i="3"/>
  <c r="B240" i="3"/>
  <c r="A240" i="3"/>
  <c r="F239" i="3"/>
  <c r="E239" i="3"/>
  <c r="D239" i="3"/>
  <c r="B239" i="3"/>
  <c r="A239" i="3"/>
  <c r="F238" i="3"/>
  <c r="E238" i="3"/>
  <c r="D238" i="3"/>
  <c r="B238" i="3"/>
  <c r="A238" i="3"/>
  <c r="F237" i="3"/>
  <c r="E237" i="3"/>
  <c r="D237" i="3"/>
  <c r="B237" i="3"/>
  <c r="F236" i="3"/>
  <c r="E236" i="3"/>
  <c r="D236" i="3"/>
  <c r="B236" i="3"/>
  <c r="F235" i="3"/>
  <c r="E235" i="3"/>
  <c r="D235" i="3"/>
  <c r="B235" i="3"/>
  <c r="F234" i="3"/>
  <c r="E234" i="3"/>
  <c r="D234" i="3"/>
  <c r="B234" i="3"/>
  <c r="A234" i="3"/>
  <c r="F233" i="3"/>
  <c r="E233" i="3"/>
  <c r="D233" i="3"/>
  <c r="B233" i="3"/>
  <c r="A233" i="3"/>
  <c r="F232" i="3"/>
  <c r="E232" i="3"/>
  <c r="D232" i="3"/>
  <c r="B232" i="3"/>
  <c r="F231" i="3"/>
  <c r="E231" i="3"/>
  <c r="D231" i="3"/>
  <c r="B231" i="3"/>
  <c r="F213" i="3"/>
  <c r="E213" i="3"/>
  <c r="D213" i="3"/>
  <c r="B213" i="3"/>
  <c r="A213"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B220" i="3"/>
  <c r="A220" i="3"/>
  <c r="F219" i="3"/>
  <c r="E219" i="3"/>
  <c r="D219" i="3"/>
  <c r="B219" i="3"/>
  <c r="A219" i="3"/>
  <c r="F218" i="3"/>
  <c r="E218" i="3"/>
  <c r="D218" i="3"/>
  <c r="B218" i="3"/>
  <c r="A218" i="3"/>
  <c r="F217" i="3"/>
  <c r="E217" i="3"/>
  <c r="D217" i="3"/>
  <c r="B217" i="3"/>
  <c r="A217" i="3"/>
  <c r="F202" i="3"/>
  <c r="E202" i="3"/>
  <c r="D202" i="3"/>
  <c r="B202" i="3"/>
  <c r="A202" i="3"/>
  <c r="F210" i="3"/>
  <c r="E210" i="3"/>
  <c r="D210" i="3"/>
  <c r="B210" i="3"/>
  <c r="A210" i="3"/>
  <c r="F214" i="3"/>
  <c r="E214" i="3"/>
  <c r="D214" i="3"/>
  <c r="B214" i="3"/>
  <c r="A214" i="3"/>
  <c r="F190" i="3"/>
  <c r="E190" i="3"/>
  <c r="D190" i="3"/>
  <c r="B190" i="3"/>
  <c r="F212" i="3"/>
  <c r="E212" i="3"/>
  <c r="D212" i="3"/>
  <c r="B212" i="3"/>
  <c r="F211" i="3"/>
  <c r="E211" i="3"/>
  <c r="D211" i="3"/>
  <c r="B211" i="3"/>
  <c r="F187" i="3"/>
  <c r="E187" i="3"/>
  <c r="D187" i="3"/>
  <c r="B187" i="3"/>
  <c r="A187" i="3"/>
  <c r="F209" i="3"/>
  <c r="E209" i="3"/>
  <c r="D209" i="3"/>
  <c r="B209" i="3"/>
  <c r="A209" i="3"/>
  <c r="F208" i="3"/>
  <c r="E208" i="3"/>
  <c r="D208" i="3"/>
  <c r="B208" i="3"/>
  <c r="F207" i="3"/>
  <c r="E207" i="3"/>
  <c r="D207" i="3"/>
  <c r="B207" i="3"/>
  <c r="F206" i="3"/>
  <c r="E206" i="3"/>
  <c r="D206" i="3"/>
  <c r="B206" i="3"/>
  <c r="F205" i="3"/>
  <c r="E205" i="3"/>
  <c r="D205" i="3"/>
  <c r="B205" i="3"/>
  <c r="F204" i="3"/>
  <c r="E204" i="3"/>
  <c r="D204" i="3"/>
  <c r="B204" i="3"/>
  <c r="F203" i="3"/>
  <c r="E203" i="3"/>
  <c r="D203" i="3"/>
  <c r="B203" i="3"/>
  <c r="F186" i="3"/>
  <c r="E186" i="3"/>
  <c r="D186" i="3"/>
  <c r="B186" i="3"/>
  <c r="F201" i="3"/>
  <c r="E201" i="3"/>
  <c r="D201" i="3"/>
  <c r="B201" i="3"/>
  <c r="F200" i="3"/>
  <c r="E200" i="3"/>
  <c r="D200" i="3"/>
  <c r="B200" i="3"/>
  <c r="F199" i="3"/>
  <c r="E199" i="3"/>
  <c r="D199" i="3"/>
  <c r="B199" i="3"/>
  <c r="F198" i="3"/>
  <c r="E198" i="3"/>
  <c r="D198" i="3"/>
  <c r="B198" i="3"/>
  <c r="A198" i="3"/>
  <c r="F197" i="3"/>
  <c r="E197" i="3"/>
  <c r="D197" i="3"/>
  <c r="B197" i="3"/>
  <c r="A197" i="3"/>
  <c r="F196" i="3"/>
  <c r="E196" i="3"/>
  <c r="D196" i="3"/>
  <c r="B196" i="3"/>
  <c r="A196" i="3"/>
  <c r="F195" i="3"/>
  <c r="E195" i="3"/>
  <c r="D195" i="3"/>
  <c r="B195" i="3"/>
  <c r="A195" i="3"/>
  <c r="F194" i="3"/>
  <c r="E194" i="3"/>
  <c r="D194" i="3"/>
  <c r="B194" i="3"/>
  <c r="A194" i="3"/>
  <c r="F193" i="3"/>
  <c r="E193" i="3"/>
  <c r="D193" i="3"/>
  <c r="B193" i="3"/>
  <c r="A193" i="3"/>
  <c r="F192" i="3"/>
  <c r="E192" i="3"/>
  <c r="D192" i="3"/>
  <c r="B192" i="3"/>
  <c r="F191" i="3"/>
  <c r="E191" i="3"/>
  <c r="D191" i="3"/>
  <c r="B191" i="3"/>
  <c r="A191" i="3"/>
  <c r="F185" i="3"/>
  <c r="E185" i="3"/>
  <c r="D185" i="3"/>
  <c r="B185" i="3"/>
  <c r="A185" i="3"/>
  <c r="F189" i="3"/>
  <c r="E189" i="3"/>
  <c r="D189" i="3"/>
  <c r="B189" i="3"/>
  <c r="F188" i="3"/>
  <c r="E188" i="3"/>
  <c r="D188" i="3"/>
  <c r="B188" i="3"/>
  <c r="F184" i="3"/>
  <c r="E184" i="3"/>
  <c r="D184" i="3"/>
  <c r="B184" i="3"/>
  <c r="F246" i="3"/>
  <c r="E246" i="3"/>
  <c r="D246" i="3"/>
  <c r="B246" i="3"/>
  <c r="A246" i="3"/>
  <c r="F244" i="3"/>
  <c r="E244" i="3"/>
  <c r="D244" i="3"/>
  <c r="B244" i="3"/>
  <c r="A244" i="3"/>
  <c r="F230" i="3"/>
  <c r="E230" i="3"/>
  <c r="D230" i="3"/>
  <c r="B230" i="3"/>
  <c r="A230" i="3"/>
  <c r="F183" i="3"/>
  <c r="E183" i="3"/>
  <c r="D183" i="3"/>
  <c r="B183" i="3"/>
  <c r="F182" i="3"/>
  <c r="E182" i="3"/>
  <c r="D182" i="3"/>
  <c r="C182" i="3"/>
  <c r="B182" i="3"/>
  <c r="F181" i="3"/>
  <c r="E181" i="3"/>
  <c r="D181" i="3"/>
  <c r="B181" i="3"/>
  <c r="F180" i="3"/>
  <c r="E180" i="3"/>
  <c r="D180" i="3"/>
  <c r="B180" i="3"/>
  <c r="F179" i="3"/>
  <c r="E179" i="3"/>
  <c r="D179" i="3"/>
  <c r="B179" i="3"/>
  <c r="F178" i="3"/>
  <c r="E178" i="3"/>
  <c r="D178" i="3"/>
  <c r="B178" i="3"/>
  <c r="F177" i="3"/>
  <c r="E177" i="3"/>
  <c r="D177" i="3"/>
  <c r="B177" i="3"/>
  <c r="F176" i="3"/>
  <c r="E176" i="3"/>
  <c r="D176" i="3"/>
  <c r="B176" i="3"/>
  <c r="F175" i="3"/>
  <c r="E175" i="3"/>
  <c r="D175" i="3"/>
  <c r="B175" i="3"/>
  <c r="F174" i="3"/>
  <c r="E174" i="3"/>
  <c r="D174" i="3"/>
  <c r="B174" i="3"/>
  <c r="A174" i="3"/>
  <c r="F173" i="3"/>
  <c r="E173" i="3"/>
  <c r="D173" i="3"/>
  <c r="B173" i="3"/>
  <c r="A173" i="3"/>
  <c r="F172" i="3"/>
  <c r="E172" i="3"/>
  <c r="D172" i="3"/>
  <c r="B172" i="3"/>
  <c r="A172" i="3"/>
  <c r="F171" i="3"/>
  <c r="E171" i="3"/>
  <c r="D171" i="3"/>
  <c r="B171" i="3"/>
  <c r="A171" i="3"/>
  <c r="F170" i="3"/>
  <c r="E170" i="3"/>
  <c r="D170" i="3"/>
  <c r="B170" i="3"/>
  <c r="A170" i="3"/>
  <c r="F169" i="3"/>
  <c r="E169" i="3"/>
  <c r="D169" i="3"/>
  <c r="B169" i="3"/>
  <c r="A169" i="3"/>
  <c r="F168" i="3"/>
  <c r="E168" i="3"/>
  <c r="D168" i="3"/>
  <c r="B168" i="3"/>
  <c r="A168" i="3"/>
  <c r="F167" i="3"/>
  <c r="E167" i="3"/>
  <c r="D167" i="3"/>
  <c r="B167" i="3"/>
  <c r="A167" i="3"/>
  <c r="F166" i="3"/>
  <c r="E166" i="3"/>
  <c r="D166" i="3"/>
  <c r="B166" i="3"/>
  <c r="F165" i="3"/>
  <c r="E165" i="3"/>
  <c r="D165" i="3"/>
  <c r="C165" i="3"/>
  <c r="B165" i="3"/>
  <c r="A165" i="3"/>
  <c r="F164" i="3"/>
  <c r="E164" i="3"/>
  <c r="D164" i="3"/>
  <c r="B164" i="3"/>
  <c r="F163" i="3"/>
  <c r="E163" i="3"/>
  <c r="D163" i="3"/>
  <c r="B163" i="3"/>
  <c r="F162" i="3"/>
  <c r="E162" i="3"/>
  <c r="D162" i="3"/>
  <c r="B162" i="3"/>
  <c r="A162" i="3"/>
  <c r="F161" i="3"/>
  <c r="E161" i="3"/>
  <c r="D161" i="3"/>
  <c r="B161" i="3"/>
  <c r="A161" i="3"/>
  <c r="F160" i="3"/>
  <c r="E160" i="3"/>
  <c r="D160" i="3"/>
  <c r="B160" i="3"/>
  <c r="F159" i="3"/>
  <c r="E159" i="3"/>
  <c r="D159" i="3"/>
  <c r="B159" i="3"/>
  <c r="A159" i="3"/>
  <c r="F158" i="3"/>
  <c r="E158" i="3"/>
  <c r="D158" i="3"/>
  <c r="B158" i="3"/>
  <c r="F157" i="3"/>
  <c r="E157" i="3"/>
  <c r="D157" i="3"/>
  <c r="B157" i="3"/>
  <c r="F156" i="3"/>
  <c r="E156" i="3"/>
  <c r="D156" i="3"/>
  <c r="B156" i="3"/>
  <c r="F155" i="3"/>
  <c r="E155" i="3"/>
  <c r="D155" i="3"/>
  <c r="B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A149" i="3"/>
  <c r="F148" i="3"/>
  <c r="E148" i="3"/>
  <c r="D148" i="3"/>
  <c r="B148" i="3"/>
  <c r="A148" i="3"/>
  <c r="F95" i="3"/>
  <c r="E95" i="3"/>
  <c r="D95" i="3"/>
  <c r="B95" i="3"/>
  <c r="A95" i="3"/>
  <c r="F67" i="3"/>
  <c r="E67" i="3"/>
  <c r="D67" i="3"/>
  <c r="B67" i="3"/>
  <c r="A67" i="3"/>
  <c r="F65" i="3"/>
  <c r="E65" i="3"/>
  <c r="D65" i="3"/>
  <c r="B65" i="3"/>
  <c r="A65" i="3"/>
  <c r="F144" i="3"/>
  <c r="E144" i="3"/>
  <c r="D144" i="3"/>
  <c r="B144" i="3"/>
  <c r="F143" i="3"/>
  <c r="E143" i="3"/>
  <c r="D143" i="3"/>
  <c r="B143" i="3"/>
  <c r="A143" i="3"/>
  <c r="F142" i="3"/>
  <c r="E142" i="3"/>
  <c r="D142" i="3"/>
  <c r="B142" i="3"/>
  <c r="F141" i="3"/>
  <c r="E141" i="3"/>
  <c r="D141" i="3"/>
  <c r="B141" i="3"/>
  <c r="F39" i="3"/>
  <c r="E39" i="3"/>
  <c r="D39" i="3"/>
  <c r="B39" i="3"/>
  <c r="A39" i="3"/>
  <c r="F139" i="3"/>
  <c r="E139" i="3"/>
  <c r="D139" i="3"/>
  <c r="B139" i="3"/>
  <c r="F138" i="3"/>
  <c r="E138" i="3"/>
  <c r="D138" i="3"/>
  <c r="B138" i="3"/>
  <c r="A138" i="3"/>
  <c r="F137" i="3"/>
  <c r="E137" i="3"/>
  <c r="D137" i="3"/>
  <c r="B137" i="3"/>
  <c r="F136" i="3"/>
  <c r="E136" i="3"/>
  <c r="D136" i="3"/>
  <c r="B136" i="3"/>
  <c r="F34" i="3"/>
  <c r="E34" i="3"/>
  <c r="D34" i="3"/>
  <c r="B34" i="3"/>
  <c r="A34" i="3"/>
  <c r="F29" i="3"/>
  <c r="E29" i="3"/>
  <c r="D29" i="3"/>
  <c r="B29" i="3"/>
  <c r="F133" i="3"/>
  <c r="E133" i="3"/>
  <c r="D133" i="3"/>
  <c r="B133" i="3"/>
  <c r="F147" i="3"/>
  <c r="E147" i="3"/>
  <c r="D147" i="3"/>
  <c r="B147" i="3"/>
  <c r="F131" i="3"/>
  <c r="E131" i="3"/>
  <c r="D131" i="3"/>
  <c r="B131" i="3"/>
  <c r="F130" i="3"/>
  <c r="E130" i="3"/>
  <c r="D130" i="3"/>
  <c r="B130" i="3"/>
  <c r="F129" i="3"/>
  <c r="E129" i="3"/>
  <c r="D129" i="3"/>
  <c r="B129" i="3"/>
  <c r="F128" i="3"/>
  <c r="E128" i="3"/>
  <c r="D128" i="3"/>
  <c r="B128" i="3"/>
  <c r="F127" i="3"/>
  <c r="E127" i="3"/>
  <c r="D127" i="3"/>
  <c r="B127" i="3"/>
  <c r="F126" i="3"/>
  <c r="E126" i="3"/>
  <c r="D126" i="3"/>
  <c r="B126" i="3"/>
  <c r="A126" i="3"/>
  <c r="F125" i="3"/>
  <c r="E125" i="3"/>
  <c r="D125" i="3"/>
  <c r="B125" i="3"/>
  <c r="A125" i="3"/>
  <c r="F124" i="3"/>
  <c r="E124" i="3"/>
  <c r="D124" i="3"/>
  <c r="B124" i="3"/>
  <c r="A124" i="3"/>
  <c r="F123" i="3"/>
  <c r="E123" i="3"/>
  <c r="D123" i="3"/>
  <c r="B123" i="3"/>
  <c r="A123" i="3"/>
  <c r="F122" i="3"/>
  <c r="E122" i="3"/>
  <c r="D122" i="3"/>
  <c r="B122" i="3"/>
  <c r="A122" i="3"/>
  <c r="F121" i="3"/>
  <c r="E121" i="3"/>
  <c r="D121" i="3"/>
  <c r="B121" i="3"/>
  <c r="A121" i="3"/>
  <c r="F120" i="3"/>
  <c r="E120" i="3"/>
  <c r="D120" i="3"/>
  <c r="B120" i="3"/>
  <c r="A120" i="3"/>
  <c r="F119" i="3"/>
  <c r="E119" i="3"/>
  <c r="D119" i="3"/>
  <c r="B119" i="3"/>
  <c r="A119" i="3"/>
  <c r="F118" i="3"/>
  <c r="E118" i="3"/>
  <c r="D118" i="3"/>
  <c r="B118" i="3"/>
  <c r="A118" i="3"/>
  <c r="F117" i="3"/>
  <c r="E117" i="3"/>
  <c r="D117" i="3"/>
  <c r="B117" i="3"/>
  <c r="F116" i="3"/>
  <c r="E116" i="3"/>
  <c r="D116" i="3"/>
  <c r="B116" i="3"/>
  <c r="F146" i="3"/>
  <c r="E146" i="3"/>
  <c r="D146" i="3"/>
  <c r="B146" i="3"/>
  <c r="F145" i="3"/>
  <c r="E145" i="3"/>
  <c r="D145" i="3"/>
  <c r="B145" i="3"/>
  <c r="A145" i="3"/>
  <c r="F113" i="3"/>
  <c r="E113" i="3"/>
  <c r="D113" i="3"/>
  <c r="B113" i="3"/>
  <c r="A113" i="3"/>
  <c r="F140" i="3"/>
  <c r="E140" i="3"/>
  <c r="D140" i="3"/>
  <c r="B140" i="3"/>
  <c r="F111" i="3"/>
  <c r="E111" i="3"/>
  <c r="D111" i="3"/>
  <c r="B111" i="3"/>
  <c r="F110" i="3"/>
  <c r="E110" i="3"/>
  <c r="D110" i="3"/>
  <c r="B110" i="3"/>
  <c r="F109" i="3"/>
  <c r="E109" i="3"/>
  <c r="D109" i="3"/>
  <c r="B109" i="3"/>
  <c r="A109" i="3"/>
  <c r="F108" i="3"/>
  <c r="E108" i="3"/>
  <c r="D108" i="3"/>
  <c r="B108" i="3"/>
  <c r="F107" i="3"/>
  <c r="E107" i="3"/>
  <c r="D107" i="3"/>
  <c r="B107" i="3"/>
  <c r="F106" i="3"/>
  <c r="E106" i="3"/>
  <c r="D106" i="3"/>
  <c r="B106" i="3"/>
  <c r="F105" i="3"/>
  <c r="E105" i="3"/>
  <c r="D105" i="3"/>
  <c r="B105" i="3"/>
  <c r="F104" i="3"/>
  <c r="E104" i="3"/>
  <c r="D104" i="3"/>
  <c r="B104" i="3"/>
  <c r="F103" i="3"/>
  <c r="E103" i="3"/>
  <c r="D103" i="3"/>
  <c r="B103" i="3"/>
  <c r="A103" i="3"/>
  <c r="F102" i="3"/>
  <c r="E102" i="3"/>
  <c r="D102" i="3"/>
  <c r="B102" i="3"/>
  <c r="A102" i="3"/>
  <c r="F101" i="3"/>
  <c r="E101" i="3"/>
  <c r="D101" i="3"/>
  <c r="B101" i="3"/>
  <c r="A101" i="3"/>
  <c r="F100" i="3"/>
  <c r="E100" i="3"/>
  <c r="D100" i="3"/>
  <c r="B100" i="3"/>
  <c r="A100" i="3"/>
  <c r="F99" i="3"/>
  <c r="E99" i="3"/>
  <c r="D99" i="3"/>
  <c r="B99" i="3"/>
  <c r="A99" i="3"/>
  <c r="F98" i="3"/>
  <c r="E98" i="3"/>
  <c r="D98" i="3"/>
  <c r="B98" i="3"/>
  <c r="A98" i="3"/>
  <c r="F97" i="3"/>
  <c r="E97" i="3"/>
  <c r="D97" i="3"/>
  <c r="B97" i="3"/>
  <c r="A97" i="3"/>
  <c r="F96" i="3"/>
  <c r="E96" i="3"/>
  <c r="D96" i="3"/>
  <c r="B96" i="3"/>
  <c r="F135" i="3"/>
  <c r="E135" i="3"/>
  <c r="D135" i="3"/>
  <c r="B135" i="3"/>
  <c r="A135" i="3"/>
  <c r="F94" i="3"/>
  <c r="E94" i="3"/>
  <c r="D94" i="3"/>
  <c r="B94" i="3"/>
  <c r="A94" i="3"/>
  <c r="F93" i="3"/>
  <c r="E93" i="3"/>
  <c r="D93" i="3"/>
  <c r="B93" i="3"/>
  <c r="A93" i="3"/>
  <c r="F92" i="3"/>
  <c r="E92" i="3"/>
  <c r="D92" i="3"/>
  <c r="B92" i="3"/>
  <c r="F91" i="3"/>
  <c r="E91" i="3"/>
  <c r="D91" i="3"/>
  <c r="B91" i="3"/>
  <c r="F90" i="3"/>
  <c r="E90" i="3"/>
  <c r="D90" i="3"/>
  <c r="B90" i="3"/>
  <c r="A90" i="3"/>
  <c r="F89" i="3"/>
  <c r="E89" i="3"/>
  <c r="D89" i="3"/>
  <c r="B89" i="3"/>
  <c r="A89" i="3"/>
  <c r="F88" i="3"/>
  <c r="E88" i="3"/>
  <c r="D88" i="3"/>
  <c r="B88" i="3"/>
  <c r="F87" i="3"/>
  <c r="E87" i="3"/>
  <c r="D87" i="3"/>
  <c r="B87" i="3"/>
  <c r="F86" i="3"/>
  <c r="E86" i="3"/>
  <c r="D86" i="3"/>
  <c r="B86" i="3"/>
  <c r="F85" i="3"/>
  <c r="E85" i="3"/>
  <c r="D85" i="3"/>
  <c r="B85" i="3"/>
  <c r="A85" i="3"/>
  <c r="F84" i="3"/>
  <c r="E84" i="3"/>
  <c r="D84" i="3"/>
  <c r="B84" i="3"/>
  <c r="F83" i="3"/>
  <c r="E83" i="3"/>
  <c r="D83" i="3"/>
  <c r="B83" i="3"/>
  <c r="F82" i="3"/>
  <c r="E82" i="3"/>
  <c r="D82" i="3"/>
  <c r="B82" i="3"/>
  <c r="F81" i="3"/>
  <c r="E81" i="3"/>
  <c r="D81" i="3"/>
  <c r="B81" i="3"/>
  <c r="F80" i="3"/>
  <c r="E80" i="3"/>
  <c r="D80" i="3"/>
  <c r="B80" i="3"/>
  <c r="F79" i="3"/>
  <c r="E79" i="3"/>
  <c r="D79" i="3"/>
  <c r="B79" i="3"/>
  <c r="F78" i="3"/>
  <c r="E78" i="3"/>
  <c r="D78" i="3"/>
  <c r="B78" i="3"/>
  <c r="A78" i="3"/>
  <c r="F77" i="3"/>
  <c r="E77" i="3"/>
  <c r="D77" i="3"/>
  <c r="B77" i="3"/>
  <c r="A77" i="3"/>
  <c r="F76" i="3"/>
  <c r="E76" i="3"/>
  <c r="D76" i="3"/>
  <c r="B76" i="3"/>
  <c r="A76" i="3"/>
  <c r="F75" i="3"/>
  <c r="E75" i="3"/>
  <c r="D75" i="3"/>
  <c r="B75" i="3"/>
  <c r="A75" i="3"/>
  <c r="F74" i="3"/>
  <c r="E74" i="3"/>
  <c r="D74" i="3"/>
  <c r="B74" i="3"/>
  <c r="A74" i="3"/>
  <c r="F73" i="3"/>
  <c r="E73" i="3"/>
  <c r="D73" i="3"/>
  <c r="B73" i="3"/>
  <c r="A73" i="3"/>
  <c r="F72" i="3"/>
  <c r="E72" i="3"/>
  <c r="D72" i="3"/>
  <c r="B72" i="3"/>
  <c r="F71" i="3"/>
  <c r="E71" i="3"/>
  <c r="D71" i="3"/>
  <c r="B71" i="3"/>
  <c r="A71" i="3"/>
  <c r="F70" i="3"/>
  <c r="E70" i="3"/>
  <c r="D70" i="3"/>
  <c r="B70" i="3"/>
  <c r="F69" i="3"/>
  <c r="E69" i="3"/>
  <c r="D69" i="3"/>
  <c r="B69" i="3"/>
  <c r="A69" i="3"/>
  <c r="F68" i="3"/>
  <c r="E68" i="3"/>
  <c r="D68" i="3"/>
  <c r="B68" i="3"/>
  <c r="A68" i="3"/>
  <c r="F134" i="3"/>
  <c r="E134" i="3"/>
  <c r="D134" i="3"/>
  <c r="B134" i="3"/>
  <c r="F66" i="3"/>
  <c r="E66" i="3"/>
  <c r="D66" i="3"/>
  <c r="B66" i="3"/>
  <c r="A66" i="3"/>
  <c r="F132" i="3"/>
  <c r="E132" i="3"/>
  <c r="D132" i="3"/>
  <c r="B132" i="3"/>
  <c r="A132" i="3"/>
  <c r="F64" i="3"/>
  <c r="E64" i="3"/>
  <c r="D64" i="3"/>
  <c r="B64" i="3"/>
  <c r="F63" i="3"/>
  <c r="E63" i="3"/>
  <c r="D63" i="3"/>
  <c r="B63" i="3"/>
  <c r="A63" i="3"/>
  <c r="F62" i="3"/>
  <c r="E62" i="3"/>
  <c r="D62" i="3"/>
  <c r="B62" i="3"/>
  <c r="F61" i="3"/>
  <c r="E61" i="3"/>
  <c r="D61" i="3"/>
  <c r="B61" i="3"/>
  <c r="F60" i="3"/>
  <c r="E60" i="3"/>
  <c r="D60" i="3"/>
  <c r="B60" i="3"/>
  <c r="F59" i="3"/>
  <c r="E59" i="3"/>
  <c r="D59" i="3"/>
  <c r="B59" i="3"/>
  <c r="F58" i="3"/>
  <c r="E58" i="3"/>
  <c r="D58" i="3"/>
  <c r="B58" i="3"/>
  <c r="F57" i="3"/>
  <c r="E57" i="3"/>
  <c r="D57" i="3"/>
  <c r="B57" i="3"/>
  <c r="F56" i="3"/>
  <c r="E56" i="3"/>
  <c r="D56" i="3"/>
  <c r="B56" i="3"/>
  <c r="F55" i="3"/>
  <c r="E55" i="3"/>
  <c r="D55" i="3"/>
  <c r="B55" i="3"/>
  <c r="F54" i="3"/>
  <c r="E54" i="3"/>
  <c r="D54" i="3"/>
  <c r="B54" i="3"/>
  <c r="A54" i="3"/>
  <c r="F53" i="3"/>
  <c r="E53" i="3"/>
  <c r="D53" i="3"/>
  <c r="B53" i="3"/>
  <c r="A53" i="3"/>
  <c r="F52" i="3"/>
  <c r="E52" i="3"/>
  <c r="D52" i="3"/>
  <c r="B52" i="3"/>
  <c r="A52" i="3"/>
  <c r="F51" i="3"/>
  <c r="E51" i="3"/>
  <c r="D51" i="3"/>
  <c r="B51" i="3"/>
  <c r="A51" i="3"/>
  <c r="F50" i="3"/>
  <c r="E50" i="3"/>
  <c r="D50" i="3"/>
  <c r="B50" i="3"/>
  <c r="A50" i="3"/>
  <c r="F49" i="3"/>
  <c r="E49" i="3"/>
  <c r="D49" i="3"/>
  <c r="B49" i="3"/>
  <c r="A49" i="3"/>
  <c r="F48" i="3"/>
  <c r="E48" i="3"/>
  <c r="D48" i="3"/>
  <c r="B48" i="3"/>
  <c r="A48" i="3"/>
  <c r="F47" i="3"/>
  <c r="E47" i="3"/>
  <c r="D47" i="3"/>
  <c r="B47" i="3"/>
  <c r="A47" i="3"/>
  <c r="F46" i="3"/>
  <c r="E46" i="3"/>
  <c r="D46" i="3"/>
  <c r="B46" i="3"/>
  <c r="F45" i="3"/>
  <c r="E45" i="3"/>
  <c r="D45" i="3"/>
  <c r="B45" i="3"/>
  <c r="A45" i="3"/>
  <c r="F44" i="3"/>
  <c r="E44" i="3"/>
  <c r="D44" i="3"/>
  <c r="B44" i="3"/>
  <c r="F43" i="3"/>
  <c r="E43" i="3"/>
  <c r="D43" i="3"/>
  <c r="B43" i="3"/>
  <c r="F42" i="3"/>
  <c r="E42" i="3"/>
  <c r="D42" i="3"/>
  <c r="B42" i="3"/>
  <c r="A42" i="3"/>
  <c r="F41" i="3"/>
  <c r="E41" i="3"/>
  <c r="D41" i="3"/>
  <c r="B41" i="3"/>
  <c r="A41" i="3"/>
  <c r="F40" i="3"/>
  <c r="E40" i="3"/>
  <c r="D40" i="3"/>
  <c r="B40" i="3"/>
  <c r="F115" i="3"/>
  <c r="E115" i="3"/>
  <c r="D115" i="3"/>
  <c r="B115" i="3"/>
  <c r="A115" i="3"/>
  <c r="F38" i="3"/>
  <c r="E38" i="3"/>
  <c r="D38" i="3"/>
  <c r="B38" i="3"/>
  <c r="F37" i="3"/>
  <c r="E37" i="3"/>
  <c r="D37" i="3"/>
  <c r="B37" i="3"/>
  <c r="F36" i="3"/>
  <c r="E36" i="3"/>
  <c r="D36" i="3"/>
  <c r="B36" i="3"/>
  <c r="F35" i="3"/>
  <c r="E35" i="3"/>
  <c r="D35" i="3"/>
  <c r="B35" i="3"/>
  <c r="F114" i="3"/>
  <c r="E114" i="3"/>
  <c r="D114" i="3"/>
  <c r="B114" i="3"/>
  <c r="F33" i="3"/>
  <c r="E33" i="3"/>
  <c r="D33" i="3"/>
  <c r="B33" i="3"/>
  <c r="F32" i="3"/>
  <c r="E32" i="3"/>
  <c r="D32" i="3"/>
  <c r="B32" i="3"/>
  <c r="F31" i="3"/>
  <c r="E31" i="3"/>
  <c r="D31" i="3"/>
  <c r="B31" i="3"/>
  <c r="F30" i="3"/>
  <c r="E30" i="3"/>
  <c r="D30" i="3"/>
  <c r="B30" i="3"/>
  <c r="A30" i="3"/>
  <c r="F112" i="3"/>
  <c r="E112" i="3"/>
  <c r="D112" i="3"/>
  <c r="B112" i="3"/>
  <c r="A112" i="3"/>
  <c r="F28" i="3"/>
  <c r="E28" i="3"/>
  <c r="D28" i="3"/>
  <c r="B28" i="3"/>
  <c r="A28" i="3"/>
  <c r="F27" i="3"/>
  <c r="E27" i="3"/>
  <c r="D27" i="3"/>
  <c r="B27" i="3"/>
  <c r="A27" i="3"/>
  <c r="F26" i="3"/>
  <c r="E26" i="3"/>
  <c r="D26" i="3"/>
  <c r="B26" i="3"/>
  <c r="A26" i="3"/>
  <c r="F25" i="3"/>
  <c r="E25" i="3"/>
  <c r="D25" i="3"/>
  <c r="B25" i="3"/>
  <c r="A25" i="3"/>
  <c r="F24" i="3"/>
  <c r="E24" i="3"/>
  <c r="D24" i="3"/>
  <c r="B24" i="3"/>
  <c r="A24" i="3"/>
  <c r="F23" i="3"/>
  <c r="E23" i="3"/>
  <c r="D23" i="3"/>
  <c r="B23" i="3"/>
  <c r="A23" i="3"/>
  <c r="F22" i="3"/>
  <c r="E22" i="3"/>
  <c r="D22" i="3"/>
  <c r="B22" i="3"/>
  <c r="F21" i="3"/>
  <c r="E21" i="3"/>
  <c r="D21" i="3"/>
  <c r="B21" i="3"/>
  <c r="F20" i="3"/>
  <c r="E20" i="3"/>
  <c r="D20" i="3"/>
  <c r="B20" i="3"/>
  <c r="B18" i="9" s="1"/>
  <c r="G18" i="9" s="1"/>
  <c r="A20" i="3"/>
  <c r="F19" i="3"/>
  <c r="E19" i="3"/>
  <c r="D19" i="3"/>
  <c r="B19" i="3"/>
  <c r="F18" i="3"/>
  <c r="E18" i="3"/>
  <c r="D18" i="3"/>
  <c r="C18" i="3"/>
  <c r="B18" i="3"/>
  <c r="B19" i="9" s="1"/>
  <c r="A18" i="3"/>
  <c r="K29" i="9"/>
  <c r="K31" i="9"/>
  <c r="K30" i="9"/>
  <c r="K28" i="9"/>
  <c r="E14" i="12"/>
  <c r="E13" i="12"/>
  <c r="E12" i="12"/>
  <c r="E11" i="12"/>
  <c r="E10" i="12"/>
  <c r="E11" i="5"/>
  <c r="C1" i="5" s="1"/>
  <c r="E12" i="5"/>
  <c r="E13" i="5"/>
  <c r="E14" i="5"/>
  <c r="E10" i="5"/>
  <c r="B18" i="5"/>
  <c r="K19" i="9" s="1"/>
  <c r="A18" i="5"/>
  <c r="E18" i="5"/>
  <c r="D18" i="5"/>
  <c r="C18" i="5"/>
  <c r="L9" i="9" l="1"/>
  <c r="L21" i="9"/>
  <c r="L6" i="9"/>
  <c r="L18" i="9"/>
  <c r="N18" i="9" s="1"/>
  <c r="L5" i="9"/>
  <c r="L16" i="9"/>
  <c r="L15" i="9"/>
  <c r="L14" i="9"/>
  <c r="L13" i="9"/>
  <c r="L12" i="9"/>
  <c r="L20" i="9"/>
  <c r="L17" i="9"/>
  <c r="L8" i="9"/>
  <c r="L19" i="9"/>
  <c r="N19" i="9" s="1"/>
  <c r="L11" i="9"/>
  <c r="L7" i="9"/>
  <c r="L4" i="9"/>
  <c r="L23" i="9" s="1"/>
  <c r="L10" i="9"/>
  <c r="L22" i="9"/>
  <c r="K22" i="9"/>
  <c r="K21" i="9"/>
  <c r="K20" i="9"/>
  <c r="N20" i="9" s="1"/>
  <c r="K17" i="9"/>
  <c r="B22" i="9"/>
  <c r="B17" i="9"/>
  <c r="B21" i="9"/>
  <c r="G21" i="9" s="1"/>
  <c r="B20" i="9"/>
  <c r="G20" i="9" s="1"/>
  <c r="A343" i="3"/>
  <c r="A347" i="5"/>
  <c r="A1039" i="3"/>
  <c r="A1056" i="5"/>
  <c r="A32" i="3"/>
  <c r="A32" i="5"/>
  <c r="A521" i="5"/>
  <c r="A514" i="3"/>
  <c r="A1019" i="3"/>
  <c r="A1036" i="5"/>
  <c r="A540" i="3"/>
  <c r="A548" i="5"/>
  <c r="A1164" i="3"/>
  <c r="A1182" i="5"/>
  <c r="A373" i="3"/>
  <c r="A378" i="5"/>
  <c r="A574" i="5"/>
  <c r="A565" i="3"/>
  <c r="A893" i="5"/>
  <c r="A877" i="3"/>
  <c r="A966" i="5"/>
  <c r="A949" i="3"/>
  <c r="A1069" i="3"/>
  <c r="A1086" i="5"/>
  <c r="A84" i="3"/>
  <c r="A146" i="3"/>
  <c r="A130" i="3"/>
  <c r="A418" i="3"/>
  <c r="A444" i="3"/>
  <c r="A1138" i="3"/>
  <c r="A1185" i="3"/>
  <c r="A419" i="5"/>
  <c r="A458" i="5"/>
  <c r="A545" i="5"/>
  <c r="A1059" i="5"/>
  <c r="A1205" i="5"/>
  <c r="A325" i="5"/>
  <c r="A321" i="3"/>
  <c r="A754" i="3"/>
  <c r="A769" i="5"/>
  <c r="A1060" i="5"/>
  <c r="A1043" i="3"/>
  <c r="A612" i="3"/>
  <c r="A622" i="5"/>
  <c r="A182" i="5"/>
  <c r="A181" i="3"/>
  <c r="A599" i="5"/>
  <c r="A589" i="3"/>
  <c r="A747" i="5"/>
  <c r="A733" i="3"/>
  <c r="A805" i="3"/>
  <c r="A821" i="5"/>
  <c r="A1015" i="5"/>
  <c r="A998" i="3"/>
  <c r="A1183" i="5"/>
  <c r="A1165" i="3"/>
  <c r="A58" i="3"/>
  <c r="A393" i="3"/>
  <c r="A538" i="3"/>
  <c r="A596" i="3"/>
  <c r="A812" i="3"/>
  <c r="A780" i="3"/>
  <c r="A907" i="3"/>
  <c r="A996" i="3"/>
  <c r="A1027" i="3"/>
  <c r="A1110" i="3"/>
  <c r="A442" i="3"/>
  <c r="A448" i="5"/>
  <c r="A947" i="3"/>
  <c r="A964" i="5"/>
  <c r="A1116" i="3"/>
  <c r="A1134" i="5"/>
  <c r="A231" i="5"/>
  <c r="A229" i="3"/>
  <c r="A397" i="3"/>
  <c r="A402" i="5"/>
  <c r="A469" i="3"/>
  <c r="A475" i="5"/>
  <c r="A549" i="5"/>
  <c r="A541" i="3"/>
  <c r="A613" i="3"/>
  <c r="A623" i="5"/>
  <c r="A917" i="5"/>
  <c r="A901" i="3"/>
  <c r="A1159" i="5"/>
  <c r="A1141" i="3"/>
  <c r="A43" i="3"/>
  <c r="A79" i="3"/>
  <c r="A204" i="3"/>
  <c r="A346" i="3"/>
  <c r="A465" i="3"/>
  <c r="A680" i="3"/>
  <c r="A828" i="3"/>
  <c r="A106" i="5"/>
  <c r="A280" i="5"/>
  <c r="A302" i="5"/>
  <c r="A594" i="5"/>
  <c r="A671" i="5"/>
  <c r="A743" i="5"/>
  <c r="A841" i="5"/>
  <c r="A875" i="5"/>
  <c r="A319" i="3"/>
  <c r="A323" i="5"/>
  <c r="A535" i="3"/>
  <c r="A543" i="5"/>
  <c r="A844" i="3"/>
  <c r="A860" i="5"/>
  <c r="A895" i="3"/>
  <c r="A911" i="5"/>
  <c r="A1063" i="3"/>
  <c r="A1080" i="5"/>
  <c r="A320" i="3"/>
  <c r="A324" i="5"/>
  <c r="A470" i="5"/>
  <c r="A464" i="3"/>
  <c r="A447" i="5"/>
  <c r="A441" i="3"/>
  <c r="A1065" i="3"/>
  <c r="A1082" i="5"/>
  <c r="A607" i="3"/>
  <c r="A617" i="5"/>
  <c r="A799" i="3"/>
  <c r="A815" i="5"/>
  <c r="A1111" i="3"/>
  <c r="A1129" i="5"/>
  <c r="A800" i="3"/>
  <c r="A816" i="5"/>
  <c r="A1150" i="3"/>
  <c r="A1168" i="5"/>
  <c r="A495" i="5"/>
  <c r="A489" i="3"/>
  <c r="A496" i="5"/>
  <c r="A619" i="5"/>
  <c r="A609" i="3"/>
  <c r="A938" i="5"/>
  <c r="A921" i="3"/>
  <c r="A571" i="5"/>
  <c r="A562" i="3"/>
  <c r="A634" i="3"/>
  <c r="A644" i="5"/>
  <c r="A706" i="3"/>
  <c r="A719" i="5"/>
  <c r="A826" i="3"/>
  <c r="A842" i="5"/>
  <c r="A781" i="3"/>
  <c r="A797" i="5"/>
  <c r="A868" i="5"/>
  <c r="A83" i="3"/>
  <c r="A83" i="5"/>
  <c r="A227" i="3"/>
  <c r="A229" i="5"/>
  <c r="A659" i="3"/>
  <c r="A670" i="5"/>
  <c r="A707" i="3"/>
  <c r="A720" i="5"/>
  <c r="A770" i="5"/>
  <c r="A755" i="3"/>
  <c r="A940" i="5"/>
  <c r="A923" i="3"/>
  <c r="A1115" i="3"/>
  <c r="A1133" i="5"/>
  <c r="A250" i="3"/>
  <c r="A324" i="3"/>
  <c r="A31" i="5"/>
  <c r="A909" i="5"/>
  <c r="A300" i="3"/>
  <c r="A304" i="5"/>
  <c r="A646" i="5"/>
  <c r="A636" i="3"/>
  <c r="A721" i="5"/>
  <c r="A708" i="3"/>
  <c r="A857" i="3"/>
  <c r="A873" i="5"/>
  <c r="A820" i="5"/>
  <c r="A804" i="3"/>
  <c r="A876" i="5"/>
  <c r="A860" i="3"/>
  <c r="A900" i="3"/>
  <c r="A916" i="5"/>
  <c r="A967" i="3"/>
  <c r="A984" i="5"/>
  <c r="A1061" i="5"/>
  <c r="A1044" i="3"/>
  <c r="A1068" i="3"/>
  <c r="A1085" i="5"/>
  <c r="A1092" i="3"/>
  <c r="A1110" i="5"/>
  <c r="A1188" i="3"/>
  <c r="A1206" i="5"/>
  <c r="A403" i="3"/>
  <c r="A850" i="3"/>
  <c r="A922" i="3"/>
  <c r="A851" i="5"/>
  <c r="A37" i="3"/>
  <c r="A37" i="5"/>
  <c r="A305" i="5"/>
  <c r="A301" i="3"/>
  <c r="A421" i="3"/>
  <c r="A427" i="5"/>
  <c r="A105" i="3"/>
  <c r="A325" i="3"/>
  <c r="A944" i="3"/>
  <c r="A1112" i="3"/>
  <c r="A133" i="5"/>
  <c r="A519" i="5"/>
  <c r="A996" i="5"/>
  <c r="A1033" i="5"/>
  <c r="A299" i="3"/>
  <c r="A404" i="3"/>
  <c r="A858" i="3"/>
  <c r="A802" i="3"/>
  <c r="A991" i="3"/>
  <c r="A1160" i="3"/>
  <c r="A237" i="5"/>
  <c r="A253" i="5"/>
  <c r="A400" i="5"/>
  <c r="A497" i="5"/>
  <c r="A666" i="5"/>
  <c r="A804" i="5"/>
  <c r="A1012" i="5"/>
  <c r="A716" i="5"/>
  <c r="A703" i="3"/>
  <c r="A1088" i="3"/>
  <c r="A1106" i="5"/>
  <c r="A154" i="5"/>
  <c r="A154" i="3"/>
  <c r="A1141" i="5"/>
  <c r="A1123" i="3"/>
  <c r="A236" i="3"/>
  <c r="A238" i="5"/>
  <c r="A380" i="3"/>
  <c r="A385" i="5"/>
  <c r="A507" i="5"/>
  <c r="A500" i="3"/>
  <c r="A531" i="5"/>
  <c r="A524" i="3"/>
  <c r="A680" i="5"/>
  <c r="A668" i="3"/>
  <c r="A692" i="3"/>
  <c r="A704" i="5"/>
  <c r="A740" i="3"/>
  <c r="A754" i="5"/>
  <c r="A852" i="5"/>
  <c r="A836" i="3"/>
  <c r="A906" i="5"/>
  <c r="A890" i="3"/>
  <c r="A932" i="3"/>
  <c r="A949" i="5"/>
  <c r="A980" i="3"/>
  <c r="A997" i="5"/>
  <c r="A1021" i="5"/>
  <c r="A1004" i="3"/>
  <c r="A1100" i="3"/>
  <c r="A1118" i="5"/>
  <c r="A1142" i="5"/>
  <c r="A1124" i="3"/>
  <c r="A1166" i="5"/>
  <c r="A1148" i="3"/>
  <c r="A1190" i="5"/>
  <c r="A1172" i="3"/>
  <c r="A1196" i="3"/>
  <c r="A1214" i="5"/>
  <c r="A151" i="5"/>
  <c r="A151" i="3"/>
  <c r="A295" i="3"/>
  <c r="A299" i="5"/>
  <c r="A741" i="5"/>
  <c r="A727" i="3"/>
  <c r="A849" i="3"/>
  <c r="A865" i="5"/>
  <c r="A1183" i="3"/>
  <c r="A1201" i="5"/>
  <c r="A583" i="3"/>
  <c r="A631" i="3"/>
  <c r="A226" i="5"/>
  <c r="A224" i="3"/>
  <c r="A656" i="3"/>
  <c r="A667" i="5"/>
  <c r="A840" i="5"/>
  <c r="A824" i="3"/>
  <c r="A1006" i="5"/>
  <c r="A989" i="3"/>
  <c r="A223" i="3"/>
  <c r="A1184" i="3"/>
  <c r="A81" i="3"/>
  <c r="A81" i="5"/>
  <c r="A201" i="3"/>
  <c r="A203" i="5"/>
  <c r="A415" i="3"/>
  <c r="A421" i="5"/>
  <c r="A1034" i="5"/>
  <c r="A1017" i="3"/>
  <c r="A1137" i="3"/>
  <c r="A1155" i="5"/>
  <c r="A705" i="3"/>
  <c r="A446" i="5"/>
  <c r="A228" i="5"/>
  <c r="A226" i="3"/>
  <c r="A595" i="3"/>
  <c r="A605" i="5"/>
  <c r="A962" i="5"/>
  <c r="A107" i="5"/>
  <c r="A107" i="3"/>
  <c r="A179" i="3"/>
  <c r="A180" i="5"/>
  <c r="A275" i="3"/>
  <c r="A278" i="5"/>
  <c r="A683" i="3"/>
  <c r="A695" i="5"/>
  <c r="A803" i="3"/>
  <c r="A819" i="5"/>
  <c r="A1091" i="3"/>
  <c r="A1109" i="5"/>
  <c r="A175" i="3"/>
  <c r="A176" i="5"/>
  <c r="A742" i="5"/>
  <c r="A728" i="3"/>
  <c r="A372" i="3"/>
  <c r="A377" i="5"/>
  <c r="A186" i="5"/>
  <c r="A184" i="3"/>
  <c r="A247" i="3"/>
  <c r="A249" i="5"/>
  <c r="A983" i="5"/>
  <c r="A966" i="3"/>
  <c r="A114" i="5"/>
  <c r="A114" i="3"/>
  <c r="A728" i="5"/>
  <c r="A715" i="3"/>
  <c r="A1045" i="5"/>
  <c r="A1111" i="5"/>
  <c r="A1207" i="5"/>
  <c r="A57" i="3"/>
  <c r="A57" i="5"/>
  <c r="A595" i="5"/>
  <c r="A596" i="5"/>
  <c r="A586" i="3"/>
  <c r="A147" i="3"/>
  <c r="A147" i="5"/>
  <c r="A889" i="3"/>
  <c r="A905" i="5"/>
  <c r="A644" i="3"/>
  <c r="A654" i="5"/>
  <c r="A823" i="3"/>
  <c r="A839" i="5"/>
  <c r="A275" i="5"/>
  <c r="A272" i="3"/>
  <c r="A397" i="5"/>
  <c r="A392" i="3"/>
  <c r="A1154" i="5"/>
  <c r="A1136" i="3"/>
  <c r="A249" i="3"/>
  <c r="A251" i="5"/>
  <c r="A513" i="3"/>
  <c r="A520" i="5"/>
  <c r="A561" i="3"/>
  <c r="A570" i="5"/>
  <c r="A693" i="5"/>
  <c r="A681" i="3"/>
  <c r="A1009" i="5"/>
  <c r="A992" i="3"/>
  <c r="A1161" i="3"/>
  <c r="A1179" i="5"/>
  <c r="A753" i="3"/>
  <c r="A349" i="5"/>
  <c r="A658" i="3"/>
  <c r="A669" i="5"/>
  <c r="A1011" i="5"/>
  <c r="A994" i="3"/>
  <c r="A1108" i="5"/>
  <c r="A1090" i="3"/>
  <c r="A1204" i="5"/>
  <c r="A1186" i="3"/>
  <c r="A301" i="5"/>
  <c r="A869" i="5"/>
  <c r="A59" i="5"/>
  <c r="A59" i="3"/>
  <c r="A131" i="3"/>
  <c r="A131" i="5"/>
  <c r="A376" i="5"/>
  <c r="A371" i="3"/>
  <c r="A587" i="3"/>
  <c r="A597" i="5"/>
  <c r="A731" i="3"/>
  <c r="A745" i="5"/>
  <c r="A899" i="3"/>
  <c r="A915" i="5"/>
  <c r="A1157" i="5"/>
  <c r="A1139" i="3"/>
  <c r="A104" i="3"/>
  <c r="A156" i="5"/>
  <c r="A156" i="3"/>
  <c r="A771" i="5"/>
  <c r="A756" i="3"/>
  <c r="A419" i="3"/>
  <c r="A403" i="5"/>
  <c r="A422" i="5"/>
  <c r="A1131" i="5"/>
  <c r="A91" i="3"/>
  <c r="A91" i="5"/>
  <c r="A139" i="5"/>
  <c r="A139" i="3"/>
  <c r="A213" i="5"/>
  <c r="A211" i="3"/>
  <c r="A259" i="3"/>
  <c r="A262" i="5"/>
  <c r="A335" i="5"/>
  <c r="A331" i="3"/>
  <c r="A451" i="3"/>
  <c r="A457" i="5"/>
  <c r="A629" i="3"/>
  <c r="A639" i="5"/>
  <c r="A811" i="3"/>
  <c r="A827" i="5"/>
  <c r="A883" i="3"/>
  <c r="A899" i="5"/>
  <c r="A948" i="5"/>
  <c r="A931" i="3"/>
  <c r="A1064" i="5"/>
  <c r="A1047" i="3"/>
  <c r="A1189" i="5"/>
  <c r="A1171" i="3"/>
  <c r="A33" i="3"/>
  <c r="A394" i="3"/>
  <c r="A128" i="5"/>
  <c r="A611" i="5"/>
  <c r="A871" i="5"/>
  <c r="A212" i="3"/>
  <c r="A214" i="5"/>
  <c r="A316" i="3"/>
  <c r="A320" i="5"/>
  <c r="A44" i="3"/>
  <c r="A80" i="3"/>
  <c r="A273" i="3"/>
  <c r="A560" i="3"/>
  <c r="A829" i="3"/>
  <c r="A876" i="3"/>
  <c r="A778" i="5"/>
  <c r="A859" i="5"/>
  <c r="A843" i="3"/>
  <c r="A153" i="3"/>
  <c r="A252" i="3"/>
  <c r="A492" i="3"/>
  <c r="A60" i="5"/>
  <c r="A205" i="5"/>
  <c r="A524" i="5"/>
  <c r="A694" i="5"/>
  <c r="A1045" i="3"/>
  <c r="A352" i="5"/>
  <c r="A373" i="5"/>
  <c r="A498" i="5"/>
  <c r="A127" i="3"/>
  <c r="A661" i="3"/>
  <c r="A55" i="5"/>
  <c r="A523" i="5"/>
  <c r="A547" i="5"/>
  <c r="A679" i="5"/>
  <c r="A965" i="5"/>
  <c r="A487" i="3"/>
  <c r="A854" i="3"/>
  <c r="A972" i="3"/>
  <c r="A1040" i="3"/>
  <c r="A1066" i="3"/>
  <c r="A1132" i="3"/>
  <c r="A178" i="5"/>
  <c r="A190" i="5"/>
  <c r="A396" i="5"/>
  <c r="A482" i="5"/>
  <c r="A872" i="5"/>
  <c r="A843" i="5"/>
  <c r="A1165" i="5"/>
  <c r="A201" i="5"/>
  <c r="A199" i="3"/>
  <c r="A1087" i="3"/>
  <c r="A1105" i="5"/>
  <c r="A787" i="3"/>
  <c r="A803" i="5"/>
  <c r="A274" i="5"/>
  <c r="A271" i="3"/>
  <c r="A372" i="5"/>
  <c r="A367" i="3"/>
  <c r="A559" i="3"/>
  <c r="A568" i="5"/>
  <c r="A679" i="3"/>
  <c r="A691" i="5"/>
  <c r="A751" i="3"/>
  <c r="A766" i="5"/>
  <c r="A980" i="5"/>
  <c r="A963" i="3"/>
  <c r="A1159" i="3"/>
  <c r="A1177" i="5"/>
  <c r="A1015" i="3"/>
  <c r="A177" i="5"/>
  <c r="A176" i="3"/>
  <c r="A344" i="3"/>
  <c r="A348" i="5"/>
  <c r="A544" i="5"/>
  <c r="A536" i="3"/>
  <c r="A872" i="3"/>
  <c r="A888" i="5"/>
  <c r="A202" i="5"/>
  <c r="A129" i="3"/>
  <c r="A129" i="5"/>
  <c r="A225" i="3"/>
  <c r="A227" i="5"/>
  <c r="A633" i="3"/>
  <c r="A643" i="5"/>
  <c r="A851" i="3"/>
  <c r="A867" i="5"/>
  <c r="A1010" i="5"/>
  <c r="A993" i="3"/>
  <c r="A186" i="3"/>
  <c r="A188" i="5"/>
  <c r="A277" i="5"/>
  <c r="A274" i="3"/>
  <c r="A946" i="3"/>
  <c r="A963" i="5"/>
  <c r="A1180" i="5"/>
  <c r="A1162" i="3"/>
  <c r="A593" i="5"/>
  <c r="A35" i="3"/>
  <c r="A35" i="5"/>
  <c r="A351" i="5"/>
  <c r="A347" i="3"/>
  <c r="A645" i="5"/>
  <c r="A635" i="3"/>
  <c r="A875" i="3"/>
  <c r="A891" i="5"/>
  <c r="A611" i="3"/>
  <c r="A564" i="3"/>
  <c r="A573" i="5"/>
  <c r="A518" i="5"/>
  <c r="A355" i="3"/>
  <c r="A360" i="5"/>
  <c r="A433" i="5"/>
  <c r="A427" i="3"/>
  <c r="A481" i="5"/>
  <c r="A475" i="3"/>
  <c r="A555" i="5"/>
  <c r="A547" i="3"/>
  <c r="A580" i="5"/>
  <c r="A571" i="3"/>
  <c r="A643" i="3"/>
  <c r="A653" i="5"/>
  <c r="A703" i="5"/>
  <c r="A691" i="3"/>
  <c r="A941" i="5"/>
  <c r="A924" i="3"/>
  <c r="A1090" i="5"/>
  <c r="A1073" i="3"/>
  <c r="A1195" i="3"/>
  <c r="A1213" i="5"/>
  <c r="A971" i="3"/>
  <c r="A92" i="5"/>
  <c r="A92" i="3"/>
  <c r="A284" i="3"/>
  <c r="A379" i="3"/>
  <c r="A608" i="3"/>
  <c r="A1140" i="3"/>
  <c r="A19" i="3"/>
  <c r="A180" i="3"/>
  <c r="A369" i="3"/>
  <c r="A925" i="3"/>
  <c r="A987" i="3"/>
  <c r="A1114" i="3"/>
  <c r="A779" i="5"/>
  <c r="A960" i="5"/>
  <c r="A1035" i="5"/>
  <c r="A248" i="3"/>
  <c r="A253" i="3"/>
  <c r="A493" i="3"/>
  <c r="A730" i="3"/>
  <c r="A61" i="5"/>
  <c r="A668" i="5"/>
  <c r="A955" i="3"/>
  <c r="A972" i="5"/>
  <c r="A581" i="5"/>
  <c r="A572" i="3"/>
  <c r="A620" i="3"/>
  <c r="A709" i="3"/>
  <c r="A757" i="3"/>
  <c r="A1051" i="3"/>
  <c r="A82" i="5"/>
  <c r="A532" i="5"/>
  <c r="A1079" i="3"/>
  <c r="A1097" i="5"/>
  <c r="A874" i="3"/>
  <c r="A890" i="5"/>
  <c r="A1067" i="3"/>
  <c r="A1084" i="5"/>
  <c r="A349" i="3"/>
  <c r="A515" i="3"/>
  <c r="A704" i="3"/>
  <c r="A752" i="3"/>
  <c r="A1020" i="3"/>
  <c r="A1099" i="3"/>
  <c r="A56" i="5"/>
  <c r="A157" i="5"/>
  <c r="A326" i="5"/>
  <c r="A472" i="5"/>
  <c r="A620" i="5"/>
  <c r="A647" i="5"/>
  <c r="A746" i="5"/>
  <c r="A1040" i="5"/>
  <c r="A444" i="5"/>
  <c r="A438" i="3"/>
  <c r="A155" i="3"/>
  <c r="A155" i="5"/>
  <c r="A506" i="5"/>
  <c r="A499" i="3"/>
  <c r="A108" i="3"/>
  <c r="A228" i="3"/>
  <c r="A468" i="3"/>
  <c r="A1041" i="3"/>
  <c r="A134" i="5"/>
  <c r="A179" i="5"/>
  <c r="A300" i="5"/>
  <c r="A817" i="5"/>
  <c r="A38" i="5"/>
  <c r="A38" i="3"/>
  <c r="A62" i="5"/>
  <c r="A62" i="3"/>
  <c r="A86" i="5"/>
  <c r="A86" i="3"/>
  <c r="A110" i="5"/>
  <c r="A110" i="3"/>
  <c r="A29" i="5"/>
  <c r="A29" i="3"/>
  <c r="A158" i="5"/>
  <c r="A158" i="3"/>
  <c r="A182" i="3"/>
  <c r="A183" i="5"/>
  <c r="A208" i="5"/>
  <c r="A206" i="3"/>
  <c r="A445" i="5"/>
  <c r="A439" i="3"/>
  <c r="A501" i="5"/>
  <c r="A494" i="3"/>
  <c r="A525" i="5"/>
  <c r="A518" i="3"/>
  <c r="A550" i="5"/>
  <c r="A542" i="3"/>
  <c r="A575" i="5"/>
  <c r="A566" i="3"/>
  <c r="A600" i="5"/>
  <c r="A590" i="3"/>
  <c r="A624" i="5"/>
  <c r="A614" i="3"/>
  <c r="A822" i="5"/>
  <c r="A806" i="3"/>
  <c r="A882" i="5"/>
  <c r="A866" i="3"/>
  <c r="A918" i="5"/>
  <c r="A902" i="3"/>
  <c r="A943" i="5"/>
  <c r="A926" i="3"/>
  <c r="A967" i="5"/>
  <c r="A950" i="3"/>
  <c r="A991" i="5"/>
  <c r="A974" i="3"/>
  <c r="A927" i="5"/>
  <c r="A911" i="3"/>
  <c r="A1039" i="5"/>
  <c r="A1022" i="3"/>
  <c r="A1063" i="5"/>
  <c r="A1046" i="3"/>
  <c r="A1136" i="5"/>
  <c r="A1118" i="3"/>
  <c r="A1184" i="5"/>
  <c r="A1166" i="3"/>
  <c r="A1208" i="5"/>
  <c r="A1190" i="3"/>
  <c r="A639" i="3"/>
  <c r="A649" i="5"/>
  <c r="A951" i="3"/>
  <c r="A968" i="5"/>
  <c r="A1113" i="5"/>
  <c r="A1095" i="3"/>
  <c r="A1161" i="5"/>
  <c r="A1143" i="3"/>
  <c r="A117" i="5"/>
  <c r="A165" i="5"/>
  <c r="A380" i="5"/>
  <c r="A998" i="5"/>
  <c r="A64" i="5"/>
  <c r="A64" i="3"/>
  <c r="A140" i="5"/>
  <c r="A140" i="3"/>
  <c r="A136" i="3"/>
  <c r="A136" i="5"/>
  <c r="A232" i="3"/>
  <c r="A234" i="5"/>
  <c r="A688" i="3"/>
  <c r="A700" i="5"/>
  <c r="A712" i="3"/>
  <c r="A725" i="5"/>
  <c r="A736" i="3"/>
  <c r="A750" i="5"/>
  <c r="A775" i="5"/>
  <c r="A760" i="3"/>
  <c r="A880" i="3"/>
  <c r="A896" i="5"/>
  <c r="A1000" i="3"/>
  <c r="A1017" i="5"/>
  <c r="A254" i="3"/>
  <c r="A686" i="3"/>
  <c r="A711" i="3"/>
  <c r="A814" i="3"/>
  <c r="A896" i="3"/>
  <c r="A1032" i="3"/>
  <c r="A411" i="5"/>
  <c r="A699" i="5"/>
  <c r="A184" i="5"/>
  <c r="A329" i="3"/>
  <c r="A333" i="5"/>
  <c r="A713" i="3"/>
  <c r="A726" i="5"/>
  <c r="A237" i="3"/>
  <c r="A239" i="5"/>
  <c r="A289" i="5"/>
  <c r="A290" i="5"/>
  <c r="A806" i="5"/>
  <c r="A790" i="3"/>
  <c r="A1096" i="5"/>
  <c r="A1078" i="3"/>
  <c r="A1126" i="3"/>
  <c r="A1144" i="5"/>
  <c r="A326" i="3"/>
  <c r="A480" i="3"/>
  <c r="A495" i="3"/>
  <c r="A662" i="3"/>
  <c r="A160" i="5"/>
  <c r="A314" i="5"/>
  <c r="A189" i="3"/>
  <c r="A191" i="5"/>
  <c r="A453" i="3"/>
  <c r="A459" i="5"/>
  <c r="A557" i="5"/>
  <c r="A549" i="3"/>
  <c r="A741" i="3"/>
  <c r="A755" i="5"/>
  <c r="A1053" i="3"/>
  <c r="A1070" i="5"/>
  <c r="A381" i="3"/>
  <c r="A334" i="3"/>
  <c r="A338" i="5"/>
  <c r="A286" i="3"/>
  <c r="A22" i="5"/>
  <c r="A144" i="3"/>
  <c r="A144" i="5"/>
  <c r="A511" i="5"/>
  <c r="A504" i="3"/>
  <c r="A977" i="5"/>
  <c r="A960" i="3"/>
  <c r="A1073" i="5"/>
  <c r="A1056" i="3"/>
  <c r="A597" i="3"/>
  <c r="A928" i="3"/>
  <c r="A88" i="5"/>
  <c r="A387" i="5"/>
  <c r="A602" i="5"/>
  <c r="A733" i="5"/>
  <c r="A1041" i="5"/>
  <c r="A1046" i="5"/>
  <c r="A526" i="3"/>
  <c r="A567" i="3"/>
  <c r="A862" i="3"/>
  <c r="A362" i="5"/>
  <c r="A706" i="5"/>
  <c r="A969" i="5"/>
  <c r="A1120" i="5"/>
  <c r="A744" i="3"/>
  <c r="A759" i="5"/>
  <c r="A302" i="3"/>
  <c r="A999" i="3"/>
  <c r="A1070" i="3"/>
  <c r="A676" i="5"/>
  <c r="A283" i="5"/>
  <c r="A422" i="3"/>
  <c r="A560" i="5"/>
  <c r="A1092" i="5"/>
  <c r="A192" i="5"/>
  <c r="A190" i="3"/>
  <c r="A717" i="3"/>
  <c r="A730" i="5"/>
  <c r="A885" i="3"/>
  <c r="A901" i="5"/>
  <c r="A1149" i="3"/>
  <c r="A1167" i="5"/>
  <c r="A141" i="3"/>
  <c r="A749" i="5"/>
  <c r="A624" i="3"/>
  <c r="A634" i="5"/>
  <c r="A166" i="3"/>
  <c r="A231" i="3"/>
  <c r="A352" i="3"/>
  <c r="A638" i="3"/>
  <c r="A734" i="3"/>
  <c r="A909" i="3"/>
  <c r="A984" i="3"/>
  <c r="A209" i="5"/>
  <c r="A346" i="5"/>
  <c r="A192" i="3"/>
  <c r="A262" i="3"/>
  <c r="A257" i="3"/>
  <c r="A598" i="3"/>
  <c r="A878" i="3"/>
  <c r="A1142" i="3"/>
  <c r="A629" i="5"/>
  <c r="A335" i="3"/>
  <c r="A339" i="5"/>
  <c r="A952" i="5"/>
  <c r="A935" i="3"/>
  <c r="A1169" i="5"/>
  <c r="A773" i="3"/>
  <c r="A539" i="5"/>
  <c r="G31" i="9"/>
  <c r="G30" i="9"/>
  <c r="G39" i="9"/>
  <c r="G37" i="9"/>
  <c r="G17" i="9"/>
  <c r="G35" i="9"/>
  <c r="G34" i="9"/>
  <c r="G43" i="9"/>
  <c r="G40" i="9"/>
  <c r="G36" i="9"/>
  <c r="G44" i="9"/>
  <c r="G41" i="9"/>
  <c r="G45" i="9"/>
  <c r="G38" i="9"/>
  <c r="G29" i="9"/>
  <c r="G42" i="9"/>
  <c r="G33" i="9"/>
  <c r="G32" i="9"/>
  <c r="G28" i="9"/>
  <c r="G19" i="9"/>
  <c r="G22" i="9"/>
  <c r="K13" i="9"/>
  <c r="K9" i="9"/>
  <c r="N9" i="9" s="1"/>
  <c r="K8" i="9"/>
  <c r="N8" i="9" s="1"/>
  <c r="K10" i="9"/>
  <c r="N10" i="9" s="1"/>
  <c r="K14" i="9"/>
  <c r="K6" i="9"/>
  <c r="N6" i="9" s="1"/>
  <c r="K4" i="9"/>
  <c r="K7" i="9"/>
  <c r="N7" i="9" s="1"/>
  <c r="K16" i="9"/>
  <c r="N16" i="9" s="1"/>
  <c r="K15" i="9"/>
  <c r="N15" i="9" s="1"/>
  <c r="K11" i="9"/>
  <c r="K12" i="9"/>
  <c r="N12" i="9" s="1"/>
  <c r="K5" i="9"/>
  <c r="N5" i="9" s="1"/>
  <c r="B13" i="9"/>
  <c r="B7" i="9"/>
  <c r="B6" i="9"/>
  <c r="B16" i="9"/>
  <c r="B12" i="9"/>
  <c r="B10" i="9"/>
  <c r="B14" i="9"/>
  <c r="B11" i="9"/>
  <c r="B5" i="9"/>
  <c r="G5" i="9" s="1"/>
  <c r="B9" i="9"/>
  <c r="G9" i="9" s="1"/>
  <c r="B8" i="9"/>
  <c r="B4" i="9"/>
  <c r="B15" i="9"/>
  <c r="G27" i="9"/>
  <c r="F46" i="9"/>
  <c r="C46" i="9"/>
  <c r="E46" i="9"/>
  <c r="D46" i="9"/>
  <c r="B46" i="9"/>
  <c r="M23" i="9"/>
  <c r="F23" i="9"/>
  <c r="E23" i="9"/>
  <c r="D23" i="9"/>
  <c r="N21" i="9" l="1"/>
  <c r="N22" i="9"/>
  <c r="N11" i="9"/>
  <c r="N4" i="9"/>
  <c r="N14" i="9"/>
  <c r="N13" i="9"/>
  <c r="N17" i="9"/>
  <c r="G8" i="9"/>
  <c r="G11" i="9"/>
  <c r="G4" i="9"/>
  <c r="G16" i="9"/>
  <c r="G15" i="9"/>
  <c r="G7" i="9"/>
  <c r="G10" i="9"/>
  <c r="G13" i="9"/>
  <c r="G12" i="9"/>
  <c r="C23" i="9"/>
  <c r="B23" i="9"/>
  <c r="G6" i="9"/>
  <c r="G14" i="9"/>
  <c r="K23" i="9"/>
  <c r="G46" i="9"/>
  <c r="N23" i="9"/>
  <c r="G23"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<sst xmlns="http://schemas.openxmlformats.org/spreadsheetml/2006/main" count="13119" uniqueCount="3472">
  <si>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</si>
  <si>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</si>
  <si>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</si>
  <si>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</si>
  <si>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</si>
  <si>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</si>
  <si>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</si>
  <si>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</si>
  <si>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</si>
  <si>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</si>
  <si>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</si>
  <si>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</si>
  <si>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</si>
  <si>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</si>
  <si>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</si>
  <si>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</si>
  <si>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</si>
  <si>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</si>
  <si>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</si>
  <si>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</si>
  <si>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</si>
  <si>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</si>
  <si>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</si>
  <si>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</si>
  <si>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</si>
  <si>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</si>
  <si>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</si>
  <si>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</si>
  <si>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</si>
  <si>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</si>
  <si>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</si>
  <si>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</si>
  <si>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</si>
  <si>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</si>
  <si>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</si>
  <si>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</si>
  <si>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</si>
  <si>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</si>
  <si>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</si>
  <si>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</si>
  <si>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</si>
  <si>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</si>
  <si>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</si>
  <si>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</si>
  <si>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</si>
  <si>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</si>
  <si>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</si>
  <si>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</si>
  <si>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</si>
  <si>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</si>
  <si>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</si>
  <si>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</si>
  <si>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</si>
  <si>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</si>
  <si>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</si>
  <si>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</si>
  <si>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</si>
  <si>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</si>
  <si>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</si>
  <si>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</si>
  <si>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</si>
  <si>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</si>
  <si>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</si>
  <si>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</si>
  <si>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</si>
  <si>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</si>
  <si>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</si>
  <si>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</si>
  <si>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</si>
  <si>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</si>
  <si>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</si>
  <si>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</si>
  <si>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</si>
  <si>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</si>
  <si>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</si>
  <si>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</si>
  <si>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</si>
  <si>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</si>
  <si>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</si>
  <si>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</si>
  <si>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</si>
  <si>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</si>
  <si>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</si>
  <si>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</si>
  <si>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</si>
  <si>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</si>
  <si>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</si>
  <si>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</si>
  <si>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</si>
  <si>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</si>
  <si>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</si>
  <si>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</si>
  <si>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</si>
  <si>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</si>
  <si>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</si>
  <si>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</si>
  <si>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</si>
  <si>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</si>
  <si>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</si>
  <si>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</si>
  <si>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</si>
  <si>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</si>
  <si>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</si>
  <si>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</si>
  <si>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</si>
  <si>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</si>
  <si>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</si>
  <si>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</si>
  <si>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</si>
  <si>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</si>
  <si>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</si>
  <si>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</si>
  <si>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</si>
  <si>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</si>
  <si>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</si>
  <si>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</si>
  <si>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</si>
  <si>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</si>
  <si>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</si>
  <si>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</si>
  <si>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</si>
  <si>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</si>
  <si>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</si>
  <si>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</si>
  <si>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</si>
  <si>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</si>
  <si>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</si>
  <si>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</si>
  <si>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</si>
  <si>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</si>
  <si>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</si>
  <si>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</si>
  <si>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</si>
  <si>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</si>
  <si>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</si>
  <si>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</si>
  <si>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</si>
  <si>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</si>
  <si>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</si>
  <si>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</si>
  <si>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</si>
  <si>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</si>
  <si>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</si>
  <si>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</si>
  <si>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</si>
  <si>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</si>
  <si>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</si>
  <si>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</si>
  <si>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AC-2(6)</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</si>
  <si>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</si>
  <si>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</si>
  <si>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</si>
  <si>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</si>
  <si>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</si>
  <si>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</si>
  <si>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Create, activate, manage, and deactivate [Assignment: organization-defined system accounts] dynamically.</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</si>
  <si>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</si>
  <si>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</si>
  <si>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Only permit the use of shared and group accounts that meet [Assignment: organization-defined conditions for establishing shared and group accounts].</t>
  </si>
  <si>
    <t>Before permitting the use of shared or group accounts, organizations consider the increased risk due to the lack of accountability with such accounts.</t>
  </si>
  <si>
    <t>AC-13</t>
  </si>
  <si>
    <t>[Withdrawn: Incorporated into AC-2 and AU-6.]</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</si>
  <si>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</si>
  <si>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</si>
  <si>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</si>
  <si>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</si>
  <si>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</si>
  <si>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</si>
  <si>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</si>
  <si>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</si>
  <si>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</si>
  <si>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</si>
  <si>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</si>
  <si>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</si>
  <si>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AC-14(1)</t>
  </si>
  <si>
    <t>[Withdrawn: Incorporated into AC-14.]</t>
  </si>
  <si>
    <t>AC-3(2)</t>
  </si>
  <si>
    <t>Enforce dual authorization for [Assignment: organization-defined privileged commands and/or other organization-defined actions].</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</si>
  <si>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</si>
  <si>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</si>
  <si>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</si>
  <si>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</si>
  <si>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</si>
  <si>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</si>
  <si>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</si>
  <si>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</si>
  <si>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Prevent access to [Assignment: organization-defined security-relevant information] except during secure, non-operable system states.</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</si>
  <si>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</si>
  <si>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AC-15</t>
  </si>
  <si>
    <t>[Withdrawn: Incorporated into MP-3.]</t>
  </si>
  <si>
    <t>AC-3(7)</t>
  </si>
  <si>
    <t>Enforce a role-based access control policy over defined subjects and objects and control access based upon [Assignment: organization-defined roles and users authorized to assume such roles].</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</si>
  <si>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</si>
  <si>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</si>
  <si>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Enforce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</si>
  <si>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</si>
  <si>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</si>
  <si>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</si>
  <si>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</si>
  <si>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AC-3(10)</t>
  </si>
  <si>
    <t>Employ an audited override of automated access control mechanisms under [Assignment: organization-defined conditions] by [Assignment: organization-defined roles].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</si>
  <si>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</si>
  <si>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AC-3(11)</t>
  </si>
  <si>
    <t>Restrict access to data repositories containing [Assignment: organization-defined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</si>
  <si>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</si>
  <si>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</si>
  <si>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</si>
  <si>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Asserting and enforcing application access is intended to address applications that need to access existing system applications and functions, including user contacts, global positioning systems, cameras, keyboards, microphones, networks, phones, or other files.</t>
  </si>
  <si>
    <t>AC-3(13)</t>
  </si>
  <si>
    <t>Enforce attribute-based access control policy over defined subjects and objects and control access based upon [Assignment: organization-defined attributes to assume access permissions].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</si>
  <si>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</si>
  <si>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</si>
  <si>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Provide [Assignment: organization-defined mechanisms] to enable individuals to have access to the following elements of their personally identifiable information: [Assignment: organization-defined elements].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</si>
  <si>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</si>
  <si>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</si>
  <si>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</si>
  <si>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</si>
  <si>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</si>
  <si>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</si>
  <si>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</si>
  <si>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</si>
  <si>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</si>
  <si>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</si>
  <si>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AC-4(2)</t>
  </si>
  <si>
    <t>Use protected processing domains to enforce [Assignment: organization-defined information flow control policies] as a basis for flow control decisions.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</si>
  <si>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</si>
  <si>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AC-4(3)</t>
  </si>
  <si>
    <t>Enforce [Assignment: organization-defined information flow control policies].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</si>
  <si>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</si>
  <si>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</si>
  <si>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</si>
  <si>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</si>
  <si>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AC-4(5)</t>
  </si>
  <si>
    <t>Enforce [Assignment: organization-defined limitations] on embedding data types within other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</si>
  <si>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</si>
  <si>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</si>
  <si>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Enforce information flow control based on [Assignment: organization-defined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</si>
  <si>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</si>
  <si>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AC-4(7)</t>
  </si>
  <si>
    <t>Enforce one-way information flows through hardware-based flow control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</si>
  <si>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</si>
  <si>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</si>
  <si>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</si>
  <si>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</si>
  <si>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</si>
  <si>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Enforce the use of human reviews for [Assignment: organization-defined information flows] under the following conditions: [Assignment: organization-defined conditions].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</si>
  <si>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</si>
  <si>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AC-4(10)</t>
  </si>
  <si>
    <t>Provide the capability for privileged administrators to enable and disable [Assignment: organization-defined security or privacy policy filters] under the following conditions: [Assignment: organization-defined conditions].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</si>
  <si>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</si>
  <si>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</si>
  <si>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Provide the capability for privileged administrators to configure [Assignment: organization-defined security or privacy policy filters] to support different security or privacy policies.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</si>
  <si>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</si>
  <si>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</si>
  <si>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When transferring information between different security domains, use [Assignment: organization-defined data type identifiers] to validate data essential for information flow decisions.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</si>
  <si>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</si>
  <si>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</si>
  <si>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When transferring information between different security domains, decompose information into [Assignment: organization-defined policy-relevant subcomponents] for submission to policy enforcement mechanisms.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</si>
  <si>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</si>
  <si>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</si>
  <si>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When transferring information between different security domains, implement [Assignment: organization-defined security or privacy policy filters] requiring fully enumerated formats that restrict data structure and content.</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</si>
  <si>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</si>
  <si>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</si>
  <si>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</si>
  <si>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Unsanctioned information includes malicious code, information that is inappropriate for release from the source network, or executable code that could disrupt or harm the services or systems on the destination network.</t>
  </si>
  <si>
    <t>AC-17(5)</t>
  </si>
  <si>
    <t>[Withdrawn: Incorporated into SI-4.]</t>
  </si>
  <si>
    <t>AC-4(17)</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</si>
  <si>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</si>
  <si>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</si>
  <si>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AC-17(7)</t>
  </si>
  <si>
    <t>[Withdrawn: Incorporated into AC-3(10).]</t>
  </si>
  <si>
    <t>AC-4(19)</t>
  </si>
  <si>
    <t>When transferring information between different security domains, implement [Assignment: organization-defined security or privacy policy filters] on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</si>
  <si>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</si>
  <si>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AC-4(20)</t>
  </si>
  <si>
    <t>Employ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</si>
  <si>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</si>
  <si>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</si>
  <si>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Separate information flows logically or physically using [Assignment: organization-defined mechanisms and/or techniques] to accomplish [Assignment: organization-defined required separations by types of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</si>
  <si>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</si>
  <si>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AC-4(22)</t>
  </si>
  <si>
    <t>Provide access from a single device to computing platforms, applications, or data residing in multiple different security domains, while preventing information flow between the different security domains.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</si>
  <si>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</si>
  <si>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</si>
  <si>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When transferring information between different security domains, modify non-releasable information by implementing [Assignment: organization-defined modification action].</t>
  </si>
  <si>
    <t>Modifying non-releasable information can help prevent a data spill or attack when information is transferred across security domains. Modification actions include masking, permutation, alteration, removal, or redaction.</t>
  </si>
  <si>
    <t>AC-4(24)</t>
  </si>
  <si>
    <t>When transferring information between different security domains, parse incoming data into an internal normalized format and regenerate the data to be consistent with its intended specification.</t>
  </si>
  <si>
    <t>Converting data into normalized forms is one of most of effective mechanisms to stop malicious attacks and large classes of data exfiltration.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</si>
  <si>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</si>
  <si>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</si>
  <si>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Data sanitization is the process of irreversibly removing or destroying data stored on a memory device (e.g., hard drives, flash memory/solid state drives, mobile devices, CDs, and DVDs) or in hard copy form.</t>
  </si>
  <si>
    <t>AC-4(26)</t>
  </si>
  <si>
    <t>When transferring information between different security domains, record and audit content filtering actions and results for the information being filtered.</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</si>
  <si>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</si>
  <si>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AC-4(27)</t>
  </si>
  <si>
    <t>When transferring information between different security domains, implement content filtering solutions that provide redundant and independent filtering mechanisms for each data type.</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</si>
  <si>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</si>
  <si>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</si>
  <si>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When transferring information between different security domains, implement a linear content filter pipeline that is enforced with discretionary and mandatory access controls.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</si>
  <si>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</si>
  <si>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</si>
  <si>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</si>
  <si>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</si>
  <si>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AC-4(30)</t>
  </si>
  <si>
    <t>When transferring information between different security domains, implement content filtering mechanisms using multiple processes.</t>
  </si>
  <si>
    <t>The use of multiple processes to implement content filtering mechanisms reduces the likelihood of a single point of failure.</t>
  </si>
  <si>
    <t>AC-4(31)</t>
  </si>
  <si>
    <t>When transferring information between different security domains, prevent the transfer of failed content to the receiving domain.</t>
  </si>
  <si>
    <t>Content that failed filtering checks can corrupt the system if transferred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</si>
  <si>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</si>
  <si>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</si>
  <si>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The processes transferring information between filter pipelines have minimum complexity and functionality to provide assurance that the processes operate correctly.</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</si>
  <si>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</si>
  <si>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</si>
  <si>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</si>
  <si>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</si>
  <si>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</si>
  <si>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</si>
  <si>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</si>
  <si>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</si>
  <si>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</si>
  <si>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</si>
  <si>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</si>
  <si>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</si>
  <si>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</si>
  <si>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</si>
  <si>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</si>
  <si>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AC-6(4)</t>
  </si>
  <si>
    <t>Provide separate processing domains to enable finer-grained allocation of user privileges.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</si>
  <si>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</si>
  <si>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</si>
  <si>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</si>
  <si>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</si>
  <si>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AC-6(6)</t>
  </si>
  <si>
    <t>Prohibit privileged access to the system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</si>
  <si>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</si>
  <si>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</si>
  <si>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</si>
  <si>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</si>
  <si>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AC-6(8)</t>
  </si>
  <si>
    <t>Prevent the following software from executing at higher privilege levels than users executing the software: [Assignment: organization-defined software].</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</si>
  <si>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</si>
  <si>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</si>
  <si>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</si>
  <si>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</si>
  <si>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</si>
  <si>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</si>
  <si>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</si>
  <si>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</si>
  <si>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</si>
  <si>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</si>
  <si>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AC-17(8)</t>
  </si>
  <si>
    <t>[Withdrawn: Incorporated into CM-7.]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</si>
  <si>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</si>
  <si>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</si>
  <si>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</si>
  <si>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AC-7(3)</t>
  </si>
  <si>
    <t>Limit the number of unsuccessful biometric logon attempts to [Assignment: organization-defined number].</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</si>
  <si>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</si>
  <si>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</si>
  <si>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</si>
  <si>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The use of alternate authentication factors supports the objective of availability and allows a user who has inadvertently been locked out to use additional authentication factors to bypass the lockout.</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</si>
  <si>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</si>
  <si>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</si>
  <si>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</si>
  <si>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AC-9</t>
  </si>
  <si>
    <t>Notify the user, upon successful logon to the system, of the date and time of the last logon.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</si>
  <si>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</si>
  <si>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AC-9(1)</t>
  </si>
  <si>
    <t>Notify the user, upon successful logon, of the number of unsuccessful logon attempts since the last successful logon.</t>
  </si>
  <si>
    <t>Information about the number of unsuccessful logon attempts since the last successful logon allows the user to recognize if the number of unsuccessful logon attempts is consistent with the user’s actual logon attempts.</t>
  </si>
  <si>
    <t>AC-9(2)</t>
  </si>
  <si>
    <t>Notify the user, upon successful logon, of the number of [Selection: successful logons; unsuccessful logon attempts; both] during [Assignment: organization-defined time period].</t>
  </si>
  <si>
    <t>Information about the number of successful and unsuccessful logon attempts within a specified time period allows the user to recognize if the number and type of logon attempts are consistent with the user’s actual logon attempts.</t>
  </si>
  <si>
    <t>AC-9(3)</t>
  </si>
  <si>
    <t>Notify the user, upon successful logon, of changes to [Assignment: organization-defined security-related characteristics or parameters of the user’s account] during [Assignment: organization-defined time period].</t>
  </si>
  <si>
    <t>Information about changes to security-related account characteristics within a specified time period allows users to recognize if changes were made without their knowledge.</t>
  </si>
  <si>
    <t>AC-9(4)</t>
  </si>
  <si>
    <t>Notify the user, upon successful logon, of the following additional information: [Assignment: organization-defined additional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</si>
  <si>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</si>
  <si>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</si>
  <si>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</si>
  <si>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</si>
  <si>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</si>
  <si>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</si>
  <si>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</si>
  <si>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</si>
  <si>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</si>
  <si>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</si>
  <si>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</si>
  <si>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</si>
  <si>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</si>
  <si>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AC-12(1)</t>
  </si>
  <si>
    <t>Provide a logout capability for user-initiated communications sessions whenever authentication is used to gain access to [Assignment: organization-defined information resources].</t>
  </si>
  <si>
    <t>Information resources to which users gain access via authentication include local workstations, databases, and password-protected websites or web-based services.</t>
  </si>
  <si>
    <t>AC-12(2)</t>
  </si>
  <si>
    <t>Display an explicit logout message to users indicating the termination of authenticated communications sessions.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</si>
  <si>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</si>
  <si>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</si>
  <si>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Display an explicit message to users indicating that the session will end in [Assignment: organization-defined time until end of session].</t>
  </si>
  <si>
    <t>To increase usability, notify users of pending session termination and prompt users to continue the session. The pending session termination time period is based on the parameters defined in the AC-12 base control.</t>
  </si>
  <si>
    <t>AC-18(2)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</si>
  <si>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</si>
  <si>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</si>
  <si>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</si>
  <si>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AC-19(1)</t>
  </si>
  <si>
    <t>[Withdrawn: Incorporated into MP-7.]</t>
  </si>
  <si>
    <t>AC-19(2)</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</si>
  <si>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</si>
  <si>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</si>
  <si>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</si>
  <si>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</si>
  <si>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</si>
  <si>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</si>
  <si>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AC-16(2)</t>
  </si>
  <si>
    <t>Provide authorized individuals (or processes acting on behalf of individuals) the capability to define or change the value of associated security and privacy attributes.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</si>
  <si>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</si>
  <si>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</si>
  <si>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Maintain the association and integrity of [Assignment: organization-defined security and privacy attributes] to [Assignment: organization-defined subjects and objects].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</si>
  <si>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</si>
  <si>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</si>
  <si>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Provide the capability to associate [Assignment: organization-defined security and privacy attributes] with [Assignment: organization-defined subjects and objects] by authorized individuals (or processes acting on behalf of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</si>
  <si>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</si>
  <si>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</si>
  <si>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</si>
  <si>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</si>
  <si>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</si>
  <si>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</si>
  <si>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Maintaining attribute association requires individual users (as opposed to the system) to maintain associations of defined security and privacy attributes with subjects and objects.</t>
  </si>
  <si>
    <t>AC-16(7)</t>
  </si>
  <si>
    <t>Provide a consistent interpretation of security and privacy attributes transmitted between distributed system components.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</si>
  <si>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</si>
  <si>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</si>
  <si>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Implement [Assignment: organization-defined techniques and technologies] in associating security and privacy attributes to information.</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</si>
  <si>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</si>
  <si>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AC-16(9)</t>
  </si>
  <si>
    <t>Change security and privacy attributes associated with information only via regrading mechanisms validated using [Assignment: organization-defined techniques or procedures].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</si>
  <si>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</si>
  <si>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AC-16(10)</t>
  </si>
  <si>
    <t>Provide authorized individuals the capability to define or change the type and value of security and privacy attributes available for association with subjects and objects.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</si>
  <si>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</si>
  <si>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</si>
  <si>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</si>
  <si>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</si>
  <si>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</si>
  <si>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</si>
  <si>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</si>
  <si>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</si>
  <si>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</si>
  <si>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</si>
  <si>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</si>
  <si>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</si>
  <si>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</si>
  <si>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</si>
  <si>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</si>
  <si>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</si>
  <si>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AC-19(3)</t>
  </si>
  <si>
    <t>AC-17(6)</t>
  </si>
  <si>
    <t>Protect information about remote access mechanisms from unauthorized use and disclosure.</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</si>
  <si>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</si>
  <si>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AC-2(10)</t>
  </si>
  <si>
    <t>[Withdrawn: Incorporated into AC-2k.]</t>
  </si>
  <si>
    <t>AC-3(1)</t>
  </si>
  <si>
    <t>[Withdrawn: Incorporated into AC-6.]</t>
  </si>
  <si>
    <t>AC-17(9)</t>
  </si>
  <si>
    <t>Provide the capability to disconnect or disable remote access to the system within [Assignment: organization-defined time period].</t>
  </si>
  <si>
    <t>The speed of system disconnect or disablement varies based on the criticality of missions or business functions and the need to eliminate immediate or future remote access to systems.</t>
  </si>
  <si>
    <t>AC-17(10)</t>
  </si>
  <si>
    <t>Implement [Assignment: organization-defined mechanisms] to authenticate [Assignment: organization-defined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</si>
  <si>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</si>
  <si>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</si>
  <si>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</si>
  <si>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</si>
  <si>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</si>
  <si>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</si>
  <si>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</si>
  <si>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AC-3(6)</t>
  </si>
  <si>
    <t>[Withdrawn: Incorporated into MP-4 and SC-28.]</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</si>
  <si>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</si>
  <si>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</si>
  <si>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</si>
  <si>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</si>
  <si>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</si>
  <si>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</si>
  <si>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</si>
  <si>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</si>
  <si>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</si>
  <si>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</si>
  <si>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</si>
  <si>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</si>
  <si>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AC-4(16)</t>
  </si>
  <si>
    <t>[Withdrawn: Incorporated into AC-4.]</t>
  </si>
  <si>
    <t>AC-4(18)</t>
  </si>
  <si>
    <t>[Withdrawn: Incorporated into AC-16.]</t>
  </si>
  <si>
    <t>AC-7(1)</t>
  </si>
  <si>
    <t>[Withdrawn: Incorporated into AC-7.]</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</si>
  <si>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</si>
  <si>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</si>
  <si>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</si>
  <si>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</si>
  <si>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</si>
  <si>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</si>
  <si>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</si>
  <si>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</si>
  <si>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</si>
  <si>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</si>
  <si>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</si>
  <si>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</si>
  <si>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</si>
  <si>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</si>
  <si>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</si>
  <si>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AC-20(3)</t>
  </si>
  <si>
    <t>Restrict the use of non-organizationally owned systems or system components to process, store, or transmit organizational information using [Assignment: organization-defined restrictions].</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</si>
  <si>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</si>
  <si>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</si>
  <si>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Prohibit the use of [Assignment: organization-defined network accessible storage devices] in external systems.</t>
  </si>
  <si>
    <t>Network-accessible storage devices in external systems include online storage devices in public, hybrid, or community cloud-based systems.</t>
  </si>
  <si>
    <t>AC-20(5)</t>
  </si>
  <si>
    <t>Prohibit the use of organization-controlled portable storage devices by authorized individuals on external systems.</t>
  </si>
  <si>
    <t>Limits on the use of organization-controlled portable storage devices in external systems include a complete prohibition of the use of such devices. Prohibiting such use is enforced using technical methods and/or nontechnical (i.e., process-based) methods.</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</si>
  <si>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</si>
  <si>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</si>
  <si>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</si>
  <si>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AC-21(1)</t>
  </si>
  <si>
    <t>Employ [Assignment: organization-defined automated mechanisms] to enforce information-sharing decisions by authorized users based on access authorizations of sharing partners and access restrictions on information to be shared.</t>
  </si>
  <si>
    <t>Automated mechanisms are used to enforce information sharing decisions.</t>
  </si>
  <si>
    <t>AC-21(2)</t>
  </si>
  <si>
    <t>Implement information search and retrieval services that enforce [Assignment: organization-defined information sharing restrictions].</t>
  </si>
  <si>
    <t>Information search and retrieval services identify information system resources relevant to an information need.</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</si>
  <si>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</si>
  <si>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</si>
  <si>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</si>
  <si>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AC-23</t>
  </si>
  <si>
    <t>Employ [Assignment: organization-defined data mining prevention and detection techniques] for [Assignment: organization-defined data storage objects] to detect and protect against unauthorized data mining.</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</si>
  <si>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</si>
  <si>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AC-24</t>
  </si>
  <si>
    <t>[Selection: Establish procedures; Implement mechanisms]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</si>
  <si>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</si>
  <si>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AC-24(1)</t>
  </si>
  <si>
    <t>Transmit [Assignment: organization-defined access authorization information] using [Assignment: organization-defined controls] to [Assignment: organization-defined systems] that enforce access control decisions.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</si>
  <si>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</si>
  <si>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AC-24(2)</t>
  </si>
  <si>
    <t>Enforce access control decisions based on [Assignment: organization-defined security or privacy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</si>
  <si>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</si>
  <si>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</si>
  <si>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Implement a reference monitor for [Assignment: organization-defined access control policies] that is tamperproof, always invoked, and small enough to be subject to analysis and testing, the completeness of which can be assured.</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</si>
  <si>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</si>
  <si>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</si>
  <si>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</si>
  <si>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</si>
  <si>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</si>
  <si>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</si>
  <si>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</si>
  <si>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AT-2(1)</t>
  </si>
  <si>
    <t>Provide practical exercises in literacy training that simulate events and incidents.</t>
  </si>
  <si>
    <t>Practical exercises include no-notice social engineering attempts to collect information, gain unauthorized access, or simulate the adverse impact of opening malicious email attachments or invoking, via spear phishing attacks, malicious web links.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</si>
  <si>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</si>
  <si>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</si>
  <si>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</si>
  <si>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</si>
  <si>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</si>
  <si>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</si>
  <si>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</si>
  <si>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Provide literacy training on recognizing suspicious communications and anomalous behavior in organizational systems using [Assignment: organization-defined indicators of malicious code].</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</si>
  <si>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</si>
  <si>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</si>
  <si>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Provide literacy training on the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</si>
  <si>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</si>
  <si>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</si>
  <si>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(a) Provide literacy training on the cyber threat environment; and
(b) Reflect current cyber threat information in system operations.</t>
  </si>
  <si>
    <t>Since threats continue to change over time, threat literacy training by the organization is dynamic. Moreover, threat literacy training is not performed in isolation from the system operations that support organizational mission and business functions.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</si>
  <si>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</si>
  <si>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</si>
  <si>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</si>
  <si>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AT-3(1)</t>
  </si>
  <si>
    <t>Provide [Assignment: organization-defined personnel or roles] with initial and [Assignment: organization-defined frequency] training in the employment and operation of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</si>
  <si>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</si>
  <si>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AT-3(2)</t>
  </si>
  <si>
    <t>Provide [Assignment: organization-defined personnel or roles] with initial and [Assignment: organization-defined frequency] training in the employment and operation of physical security controls.</t>
  </si>
  <si>
    <t>Physical security controls include physical access control devices, physical intrusion and detection alarms, operating procedures for facility security guards, and monitoring or surveillance equipment.</t>
  </si>
  <si>
    <t>AT-3(3)</t>
  </si>
  <si>
    <t>Provide practical exercises in security and privacy training that reinforce training objectives.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</si>
  <si>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</si>
  <si>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</si>
  <si>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</si>
  <si>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</si>
  <si>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</si>
  <si>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</si>
  <si>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</si>
  <si>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</si>
  <si>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</si>
  <si>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AT-5</t>
  </si>
  <si>
    <t>[Withdrawn: Incorporated into PM-15.]</t>
  </si>
  <si>
    <t>AT-6</t>
  </si>
  <si>
    <t>Provide feedback on organizational training results to the following personnel [Assignment: organization-defined frequency]: [Assignment: organization-defined personnel].</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</si>
  <si>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</si>
  <si>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</si>
  <si>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</si>
  <si>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</si>
  <si>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</si>
  <si>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</si>
  <si>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</si>
  <si>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AU-10(5)</t>
  </si>
  <si>
    <t>[Withdrawn: Incorporated into SI-7.]</t>
  </si>
  <si>
    <t>AU-14(2)</t>
  </si>
  <si>
    <t>[Withdrawn: Incorporated into AU-14.]</t>
  </si>
  <si>
    <t>AU-15</t>
  </si>
  <si>
    <t>[Withdrawn: Moved to AU-5(5).]</t>
  </si>
  <si>
    <t>AU-2(1)</t>
  </si>
  <si>
    <t>[Withdrawn: Incorporated into AU-12.]</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</si>
  <si>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</si>
  <si>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</si>
  <si>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</si>
  <si>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</si>
  <si>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</si>
  <si>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</si>
  <si>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AU-2(2)</t>
  </si>
  <si>
    <t>AU-3(3)</t>
  </si>
  <si>
    <t>Limit personally identifiable information contained in audit records to the following elements identified in the privacy risk assessment: [Assignment: organization-defined elements].</t>
  </si>
  <si>
    <t>Limiting personally identifiable information in audit records when such information is not needed for operational purposes helps reduce the level of privacy risk created by a system.</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</si>
  <si>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</si>
  <si>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</si>
  <si>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</si>
  <si>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AU-4(1)</t>
  </si>
  <si>
    <t>Transfer audit logs [Assignment: organization-defined frequency] to a different system, system component, or media other than the system or system component conducting the logging.</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</si>
  <si>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</si>
  <si>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</si>
  <si>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</si>
  <si>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</si>
  <si>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</si>
  <si>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</si>
  <si>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</si>
  <si>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</si>
  <si>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</si>
  <si>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</si>
  <si>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AU-5(3)</t>
  </si>
  <si>
    <t>Enforce configurable network communications traffic volume thresholds reflecting limits on audit log storage capacity and [Selection: reject; delay] network traffic above those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</si>
  <si>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</si>
  <si>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</si>
  <si>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</si>
  <si>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</si>
  <si>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AU-5(5)</t>
  </si>
  <si>
    <t>Provide an alternate audit logging capability in the event of a failure in primary audit logging capability that implements [Assignment: organization-defined alternate audit logging functionality].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</si>
  <si>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</si>
  <si>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</si>
  <si>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</si>
  <si>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</si>
  <si>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</si>
  <si>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</si>
  <si>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</si>
  <si>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AU-2(3)</t>
  </si>
  <si>
    <t>[Withdrawn: Incorporated into AU-2.]</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</si>
  <si>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</si>
  <si>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</si>
  <si>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</si>
  <si>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AU-6(4)</t>
  </si>
  <si>
    <t>Provide and implement the capability to centrally review and analyze audit records from multiple components within the system.</t>
  </si>
  <si>
    <t>Automated mechanisms for centralized reviews and analyses include Security Information and Event Management products.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</si>
  <si>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</si>
  <si>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</si>
  <si>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</si>
  <si>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</si>
  <si>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</si>
  <si>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</si>
  <si>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</si>
  <si>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Specify the permitted actions for each [Selection (one or more): system process; role; user] associated with the review, analysis, and reporting of audit record information.</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</si>
  <si>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</si>
  <si>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</si>
  <si>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Perform a full text analysis of logged privileged commands in a physically distinct component or subsystem of the system, or other system that is dedicated to that analysis.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</si>
  <si>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</si>
  <si>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AU-6(9)</t>
  </si>
  <si>
    <t>Correlate information from nontechnical sources with audit record information to enhance organization-wide situational awareness.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</si>
  <si>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</si>
  <si>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AU-2(4)</t>
  </si>
  <si>
    <t>[Withdrawn: Incorporated into AC-6(9).]</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</si>
  <si>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</si>
  <si>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</si>
  <si>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</si>
  <si>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</si>
  <si>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</si>
  <si>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</si>
  <si>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AU-3(2)</t>
  </si>
  <si>
    <t>[Withdrawn: Incorporated into PL-9.]</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</si>
  <si>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</si>
  <si>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</si>
  <si>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</si>
  <si>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AU-6(10)</t>
  </si>
  <si>
    <t>[Withdrawn: Incorporated into AU-6.]</t>
  </si>
  <si>
    <t>AU-6(2)</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</si>
  <si>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</si>
  <si>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</si>
  <si>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</si>
  <si>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AU-9(1)</t>
  </si>
  <si>
    <t>Write audit trails to hardware-enforced,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</si>
  <si>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</si>
  <si>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</si>
  <si>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</si>
  <si>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</si>
  <si>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</si>
  <si>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</si>
  <si>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</si>
  <si>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</si>
  <si>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</si>
  <si>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</si>
  <si>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AU-9(5)</t>
  </si>
  <si>
    <t>Enforce dual authorization for [Selection (one or more): movement; deletion] of [Assignment: organization-defined audit information].</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</si>
  <si>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</si>
  <si>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</si>
  <si>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Authorize read-only access to audit information to [Assignment: organization-defined subset of privileged users or roles].</t>
  </si>
  <si>
    <t>Restricting privileged user or role authorizations to read-only helps to limit the potential damage to organizations that could be initiated by such users or roles, such as deleting audit records to cover up malicious activity.</t>
  </si>
  <si>
    <t>AU-9(7)</t>
  </si>
  <si>
    <t>Store audit information on a component running a different operating system than the system or component being audited.</t>
  </si>
  <si>
    <t>Storing auditing information on a system component running a different operating system reduces the risk of a vulnerability specific to the system, resulting in a compromise of the audit records.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</si>
  <si>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</si>
  <si>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</si>
  <si>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</si>
  <si>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AU-10(1)</t>
  </si>
  <si>
    <t>(a) Bind the identity of the information producer with the information to [Assignment: organization-defined strength of binding]; and
(b) Provide the means for authorized individuals to determine the identity of the producer of the information.</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</si>
  <si>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</si>
  <si>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AU-10(2)</t>
  </si>
  <si>
    <t>(a) Validate the binding of the information producer identity to the information at [Assignment: organization-defined frequency]; and
(b) Perform [Assignment: organization-defined actions] in the event of a validation error.</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</si>
  <si>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</si>
  <si>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AU-10(3)</t>
  </si>
  <si>
    <t>Maintain reviewer or releaser credentials within the established chain of custody for information reviewed or released.</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</si>
  <si>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</si>
  <si>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</si>
  <si>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</si>
  <si>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</si>
  <si>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AU-7(2)</t>
  </si>
  <si>
    <t>[Withdrawn: Incorporated into AU-7(1).]</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</si>
  <si>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</si>
  <si>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</si>
  <si>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</si>
  <si>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AU-11(1)</t>
  </si>
  <si>
    <t>Employ [Assignment: organization-defined measures] to ensure that long-term audit records generated by the system can be retrieved.</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</si>
  <si>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</si>
  <si>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</si>
  <si>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</si>
  <si>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</si>
  <si>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</si>
  <si>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</si>
  <si>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</si>
  <si>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AU-12(2)</t>
  </si>
  <si>
    <t>Produce a system-wide (logical or physical) audit trail composed of audit records in a standardized format.</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</si>
  <si>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</si>
  <si>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</si>
  <si>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</si>
  <si>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</si>
  <si>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AU-12(4)</t>
  </si>
  <si>
    <t>Provide and implement the capability for auditing the parameters of user query events for data sets containing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</si>
  <si>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</si>
  <si>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</si>
  <si>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</si>
  <si>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</si>
  <si>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AU-13(1)</t>
  </si>
  <si>
    <t>Monitor open-source information and information sites using [Assignment: organization-defined automated mechanisms].</t>
  </si>
  <si>
    <t>Automated mechanisms include commercial services that provide notifications and alerts to organizations and automated scripts to monitor new posts on websites.</t>
  </si>
  <si>
    <t>AU-13(2)</t>
  </si>
  <si>
    <t>Review the list of open-source information sites being monitored [Assignment: organization-defined frequency].</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</si>
  <si>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</si>
  <si>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</si>
  <si>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Employ discovery techniques, processes, and tools to determine if external entities are replicating organizational information in an unauthorized manner.</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</si>
  <si>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</si>
  <si>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</si>
  <si>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</si>
  <si>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</si>
  <si>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AU-14(1)</t>
  </si>
  <si>
    <t>Initiate session audits automatically at system start-up.</t>
  </si>
  <si>
    <t>The automatic initiation of session audits at startup helps to ensure that the information being captured on selected individuals is complete and not subject to compromise through tampering by malicious threat actors.</t>
  </si>
  <si>
    <t>AU-8(1)</t>
  </si>
  <si>
    <t>[Withdrawn: Moved to SC-45(1).]</t>
  </si>
  <si>
    <t>AU-14(3)</t>
  </si>
  <si>
    <t>Provide and implement the capability for authorized users to remotely view and hear content related to an established user session in real time.</t>
  </si>
  <si>
    <t>AU-8(2)</t>
  </si>
  <si>
    <t>[Withdrawn: Moved to SC-45(2).]</t>
  </si>
  <si>
    <t>AU-16</t>
  </si>
  <si>
    <t>Employ [Assignment: organization-defined methods] for coordinating [Assignment: organization-defined audit information] among external organizations when audit information is transmitted across organizational boundaries.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</si>
  <si>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</si>
  <si>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AU-16(1)</t>
  </si>
  <si>
    <t>Preserve the identity of individuals in cross-organizational audit trails.</t>
  </si>
  <si>
    <t>Identity preservation is applied when there is a need to be able to trace actions that are performed across organizational boundaries to a specific individual.</t>
  </si>
  <si>
    <t>AU-16(2)</t>
  </si>
  <si>
    <t>Provide cross-organizational audit information to [Assignment: organization-defined organizations] based on [Assignment: organization-defined cross-organizational sharing agreements].</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</si>
  <si>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</si>
  <si>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AU-16(3)</t>
  </si>
  <si>
    <t>Implement [Assignment: organization-defined measures] to disassociate individuals from audit information transmitted across organizational boundaries.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</si>
  <si>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</si>
  <si>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</si>
  <si>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</si>
  <si>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</si>
  <si>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</si>
  <si>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</si>
  <si>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</si>
  <si>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</si>
  <si>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</si>
  <si>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</si>
  <si>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</si>
  <si>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</si>
  <si>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</si>
  <si>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</si>
  <si>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CA-2(3)</t>
  </si>
  <si>
    <t>Leverage the results of control assessments performed by [Assignment: organization-defined external organization] on [Assignment: organization-defined system] when the assessment meets [Assignment: organization-defined requirements].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</si>
  <si>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</si>
  <si>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</si>
  <si>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</si>
  <si>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</si>
  <si>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CA-3(1)</t>
  </si>
  <si>
    <t>[Withdrawn: Moved to SC-7(25).]</t>
  </si>
  <si>
    <t>CA-3(2)</t>
  </si>
  <si>
    <t>[Withdrawn: Moved to SC-7(26).]</t>
  </si>
  <si>
    <t>CA-3(3)</t>
  </si>
  <si>
    <t>[Withdrawn: Moved to SC-7(27).]</t>
  </si>
  <si>
    <t>CA-3(4)</t>
  </si>
  <si>
    <t>[Withdrawn: Moved to SC-7(28).]</t>
  </si>
  <si>
    <t>CA-3(5)</t>
  </si>
  <si>
    <t>[Withdrawn: Moved to SC-7(5).]</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</si>
  <si>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</si>
  <si>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</si>
  <si>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</si>
  <si>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</si>
  <si>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</si>
  <si>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</si>
  <si>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CA-4</t>
  </si>
  <si>
    <t>[Withdrawn: Incorporated into CA-2.]</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</si>
  <si>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</si>
  <si>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</si>
  <si>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</si>
  <si>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CA-5(1)</t>
  </si>
  <si>
    <t>Ensure the accuracy, currency, and availability of the plan of action and milestones for the system using [Assignment: organization-defined automated mechanisms].</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</si>
  <si>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</si>
  <si>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</si>
  <si>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</si>
  <si>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</si>
  <si>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CA-6(1)</t>
  </si>
  <si>
    <t>Employ a joint authorization process for the system that includes multiple authorizing officials from the same organization conducting the authorization.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</si>
  <si>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</si>
  <si>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CA-6(2)</t>
  </si>
  <si>
    <t>Employ a joint authorization process for the system that includes multiple authorizing officials with at least one authorizing official from an organization external to the organization conducting the authorization.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</si>
  <si>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</si>
  <si>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</si>
  <si>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</si>
  <si>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</si>
  <si>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</si>
  <si>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</si>
  <si>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</si>
  <si>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CA-7(2)</t>
  </si>
  <si>
    <t>CA-7(3)</t>
  </si>
  <si>
    <t>Employ trend analyses to determine if control implementations, the frequency of continuous monitoring activities, and the types of activities used in the continuous monitoring process need to be modified based on empirical data.</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</si>
  <si>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</si>
  <si>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</si>
  <si>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</si>
  <si>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</si>
  <si>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</si>
  <si>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Employ the following actions to validate that policies are established and implemented controls are operating in a consistent manner: [Assignment: organization-defined actions].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</si>
  <si>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</si>
  <si>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</si>
  <si>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Ensure the accuracy, currency, and availability of monitoring results for the system using [Assignment: organization-defined automated mechanisms].</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</si>
  <si>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</si>
  <si>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</si>
  <si>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</si>
  <si>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</si>
  <si>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</si>
  <si>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</si>
  <si>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</si>
  <si>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</si>
  <si>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Employ the following red-team exercises to simulate attempts by adversaries to compromise organizational systems in accordance with applicable rules of engagement: [Assignment: organization-defined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</si>
  <si>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</si>
  <si>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</si>
  <si>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</si>
  <si>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</si>
  <si>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</si>
  <si>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</si>
  <si>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</si>
  <si>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CA-9(1)</t>
  </si>
  <si>
    <t>Perform security and privacy compliance checks on constituent system components prior to the establishment of the internal connection.</t>
  </si>
  <si>
    <t>Compliance checks include verification of the relevant baseline configuration.</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</si>
  <si>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</si>
  <si>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</si>
  <si>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</si>
  <si>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</si>
  <si>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</si>
  <si>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</si>
  <si>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CM-11(1)</t>
  </si>
  <si>
    <t>[Withdrawn: Incorporated into CM-8(3).]</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</si>
  <si>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</si>
  <si>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</si>
  <si>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</si>
  <si>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</si>
  <si>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</si>
  <si>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</si>
  <si>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CM-2(1)</t>
  </si>
  <si>
    <t>[Withdrawn: Incorporated into CM-2.]</t>
  </si>
  <si>
    <t>CM-2(4)</t>
  </si>
  <si>
    <t>[Withdrawn: Incorporated into CM-7(4).]</t>
  </si>
  <si>
    <t>CM-2(6)</t>
  </si>
  <si>
    <t>Maintain a baseline configuration for system development and test environments that is managed separately from the operational baseline configuration.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</si>
  <si>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</si>
  <si>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</si>
  <si>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</si>
  <si>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</si>
  <si>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</si>
  <si>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</si>
  <si>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</si>
  <si>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</si>
  <si>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</si>
  <si>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</si>
  <si>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</si>
  <si>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</si>
  <si>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</si>
  <si>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Implement changes to the current system baseline and deploy the updated baseline across the installed base using [Assignment: organization-defined automated mechanisms].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</si>
  <si>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</si>
  <si>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</si>
  <si>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</si>
  <si>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</si>
  <si>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</si>
  <si>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Implement the following security responses automatically if baseline configurations are changed in an unauthorized manner: [Assignment: organization-defined security responses].</t>
  </si>
  <si>
    <t>Automated security responses include halting selected system functions, halting system processing, and issuing alerts or notifications to organizational personnel when there is an unauthorized modification of a configuration item.</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</si>
  <si>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</si>
  <si>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</si>
  <si>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</si>
  <si>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CM-3(7)</t>
  </si>
  <si>
    <t>Review changes to the system [Assignment: organization-defined frequency] or when [Assignment: organization-defined circumstances] to determine whether unauthorized changes have occurred.</t>
  </si>
  <si>
    <t>Indications that warrant a review of changes to the system and the specific circumstances justifying such reviews may be obtained from activities carried out by organizations during the configuration change process or continuous monitoring process.</t>
  </si>
  <si>
    <t>CM-3(8)</t>
  </si>
  <si>
    <t>Prevent or restrict changes to the configuration of the system under the following circumstances: [Assignment: organization-defined circumstances].</t>
  </si>
  <si>
    <t>System configuration changes can adversely affect critical system security and privacy functionality. Change restrictions can be enforced through automated mechanisms.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</si>
  <si>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</si>
  <si>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</si>
  <si>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</si>
  <si>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</si>
  <si>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</si>
  <si>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</si>
  <si>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</si>
  <si>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</si>
  <si>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</si>
  <si>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</si>
  <si>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</si>
  <si>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</si>
  <si>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</si>
  <si>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</si>
  <si>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</si>
  <si>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CM-2(5)</t>
  </si>
  <si>
    <t>[Withdrawn: Incorporated into CM-7(5).]</t>
  </si>
  <si>
    <t>CM-5(2)</t>
  </si>
  <si>
    <t>[Withdrawn: Incorporated into CM-3(7).]</t>
  </si>
  <si>
    <t>CM-5(4)</t>
  </si>
  <si>
    <t>Enforce dual authorization for implementing changes to [Assignment: organization-defined system components and system-level information].</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</si>
  <si>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</si>
  <si>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CM-5(5)</t>
  </si>
  <si>
    <t>(a) Limit privileges to change system components and system-related information within a production or operational environment; and
(b) Review and reevaluate privileges [Assignment: organization-defined frequency].</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</si>
  <si>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</si>
  <si>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CM-5(6)</t>
  </si>
  <si>
    <t>Limit privileges to change software resident within software libraries.</t>
  </si>
  <si>
    <t>Software libraries include privileged programs.</t>
  </si>
  <si>
    <t>CM-5(3)</t>
  </si>
  <si>
    <t>[Withdrawn: Moved to CM-14.]</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</si>
  <si>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</si>
  <si>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</si>
  <si>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</si>
  <si>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</si>
  <si>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</si>
  <si>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</si>
  <si>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</si>
  <si>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</si>
  <si>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</si>
  <si>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CM-5(7)</t>
  </si>
  <si>
    <t>CM-6(3)</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</si>
  <si>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</si>
  <si>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</si>
  <si>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</si>
  <si>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</si>
  <si>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</si>
  <si>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</si>
  <si>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</si>
  <si>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</si>
  <si>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</si>
  <si>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CM-7(3)</t>
  </si>
  <si>
    <t>Ensure compliance with [Assignment: organization-defined registration requirements for functions, ports, protocols, and services].</t>
  </si>
  <si>
    <t>Organizations use the registration process to manage, track, and provide oversight for systems and implemented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</si>
  <si>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</si>
  <si>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</si>
  <si>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</si>
  <si>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</si>
  <si>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</si>
  <si>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</si>
  <si>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CM-7(6)</t>
  </si>
  <si>
    <t>Require that the following user-installed software execute in a confined physical or virtual machine environment with limited privileges: [Assignment: organization-defined user-installed software].</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</si>
  <si>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</si>
  <si>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</si>
  <si>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</si>
  <si>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Code execution in protected environments applies to all sources of binary or machine-executable code, including commercial software and firmware and open-source software.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</si>
  <si>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</si>
  <si>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</si>
  <si>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</si>
  <si>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</si>
  <si>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</si>
  <si>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</si>
  <si>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</si>
  <si>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</si>
  <si>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</si>
  <si>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</si>
  <si>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</si>
  <si>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</si>
  <si>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</si>
  <si>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</si>
  <si>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</si>
  <si>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</si>
  <si>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</si>
  <si>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</si>
  <si>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</si>
  <si>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</si>
  <si>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</si>
  <si>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CM-6(4)</t>
  </si>
  <si>
    <t>[Withdrawn: Incorporated into CM-4.]</t>
  </si>
  <si>
    <t>CM-8(6)</t>
  </si>
  <si>
    <t>Include assessed component configurations and any approved deviations to current deployed configurations in the system component inventory.</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</si>
  <si>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</si>
  <si>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</si>
  <si>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Provide a centralized repository for the inventory of system components.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</si>
  <si>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</si>
  <si>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</si>
  <si>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Support the tracking of system components by geographic location using [Assignment: organization-defined automated mechanisms].</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</si>
  <si>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</si>
  <si>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</si>
  <si>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</si>
  <si>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</si>
  <si>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</si>
  <si>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</si>
  <si>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</si>
  <si>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CM-9(1)</t>
  </si>
  <si>
    <t>Assign responsibility for developing the configuration management process to organizational personnel that are not directly involved in system development.</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</si>
  <si>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</si>
  <si>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</si>
  <si>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</si>
  <si>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</si>
  <si>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CM-10(1)</t>
  </si>
  <si>
    <t>Establish the following restrictions on the use of open-source software: [Assignment: organization-defined restrictions].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</si>
  <si>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</si>
  <si>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</si>
  <si>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</si>
  <si>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</si>
  <si>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CM-8(5)</t>
  </si>
  <si>
    <t>[Withdrawn: Incorporated into CM-8.]</t>
  </si>
  <si>
    <t>CM-11(2)</t>
  </si>
  <si>
    <t>Allow user installation of software only with explicit privileged status.</t>
  </si>
  <si>
    <t>Privileged status can be obtained, for example, by serving in the role of system administrator.</t>
  </si>
  <si>
    <t>CM-11(3)</t>
  </si>
  <si>
    <t>Enforce and monitor compliance with software installation policies using [Assignment: organization-defined automated mechanisms].</t>
  </si>
  <si>
    <t>Organizations enforce and monitor compliance with software installation policies using automated mechanisms to more quickly detect and respond to unauthorized software installation which can be an indicator of an internal or external hostile attack.</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</si>
  <si>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</si>
  <si>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</si>
  <si>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</si>
  <si>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</si>
  <si>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</si>
  <si>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</si>
  <si>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</si>
  <si>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Develop and document a map of system data actions.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</si>
  <si>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</si>
  <si>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CM-14</t>
  </si>
  <si>
    <t>Prevent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</si>
  <si>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</si>
  <si>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</si>
  <si>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</si>
  <si>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</si>
  <si>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</si>
  <si>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</si>
  <si>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</si>
  <si>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</si>
  <si>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</si>
  <si>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</si>
  <si>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</si>
  <si>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</si>
  <si>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</si>
  <si>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</si>
  <si>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</si>
  <si>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</si>
  <si>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</si>
  <si>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CP-10(1)</t>
  </si>
  <si>
    <t>[Withdrawn: Incorporated into CP-4.]</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</si>
  <si>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</si>
  <si>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</si>
  <si>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</si>
  <si>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</si>
  <si>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</si>
  <si>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</si>
  <si>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</si>
  <si>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Coordinate the contingency plan with the contingency plans of external service providers to ensure that contingency requirements can be satisfied.</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</si>
  <si>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</si>
  <si>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</si>
  <si>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</si>
  <si>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</si>
  <si>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</si>
  <si>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</si>
  <si>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</si>
  <si>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</si>
  <si>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</si>
  <si>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</si>
  <si>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</si>
  <si>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Employ mechanisms used in operations to provide a more thorough and realistic contingency training environment.</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</si>
  <si>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</si>
  <si>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</si>
  <si>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</si>
  <si>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</si>
  <si>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</si>
  <si>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</si>
  <si>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</si>
  <si>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</si>
  <si>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</si>
  <si>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</si>
  <si>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CP-4(3)</t>
  </si>
  <si>
    <t>Test the contingency plan using [Assignment: organization-defined automated mechanisms].</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</si>
  <si>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</si>
  <si>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</si>
  <si>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Include a full recovery and reconstitution of the system to a known state as part of contingency plan testing.</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</si>
  <si>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</si>
  <si>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CP-4(5)</t>
  </si>
  <si>
    <t>Employ [Assignment: organization-defined mechanisms] to [Assignment: organization-defined system or system component] to disrupt and adversely affect the system or system component.</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</si>
  <si>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</si>
  <si>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CP-10(3)</t>
  </si>
  <si>
    <t>[Withdrawn: Addressed through tailoring.]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</si>
  <si>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</si>
  <si>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</si>
  <si>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</si>
  <si>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</si>
  <si>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</si>
  <si>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</si>
  <si>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</si>
  <si>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</si>
  <si>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</si>
  <si>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</si>
  <si>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</si>
  <si>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</si>
  <si>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</si>
  <si>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</si>
  <si>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</si>
  <si>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</si>
  <si>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</si>
  <si>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</si>
  <si>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</si>
  <si>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</si>
  <si>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</si>
  <si>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</si>
  <si>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</si>
  <si>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</si>
  <si>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</si>
  <si>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</si>
  <si>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</si>
  <si>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CP-10(5)</t>
  </si>
  <si>
    <t>[Withdrawn: Incorporated into SI-13.]</t>
  </si>
  <si>
    <t>CP-7(6)</t>
  </si>
  <si>
    <t>Plan and prepare for circumstances that preclude returning to the primary processing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</si>
  <si>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</si>
  <si>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</si>
  <si>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</si>
  <si>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</si>
  <si>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</si>
  <si>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</si>
  <si>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</si>
  <si>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</si>
  <si>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</si>
  <si>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</si>
  <si>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</si>
  <si>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</si>
  <si>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</si>
  <si>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</si>
  <si>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</si>
  <si>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</si>
  <si>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CP-8(5)</t>
  </si>
  <si>
    <t>Test alternate telecommunication services [Assignment: organization-defined frequency].</t>
  </si>
  <si>
    <t>Alternate telecommunications services testing is arranged through contractual agreements with service providers. The testing may occur in parallel with normal operations to ensure that there is no degradation in organizational missions or functions.</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</si>
  <si>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</si>
  <si>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</si>
  <si>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</si>
  <si>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</si>
  <si>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</si>
  <si>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</si>
  <si>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</si>
  <si>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</si>
  <si>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</si>
  <si>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</si>
  <si>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</si>
  <si>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</si>
  <si>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CP-2(4)</t>
  </si>
  <si>
    <t>[Withdrawn: Incorporated into CP-2(3).]</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</si>
  <si>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</si>
  <si>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</si>
  <si>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</si>
  <si>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CP-9(6)</t>
  </si>
  <si>
    <t>Conduct system backup by maintaining a redundant secondary system that is not collocated with the primary system and that can be activated without loss of information or disruption to operations.</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</si>
  <si>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</si>
  <si>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</si>
  <si>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Enforce dual authorization for the deletion or destruction of [Assignment: organization-defined backup information].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</si>
  <si>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</si>
  <si>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</si>
  <si>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</si>
  <si>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</si>
  <si>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</si>
  <si>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</si>
  <si>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</si>
  <si>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CP-5</t>
  </si>
  <si>
    <t>[Withdrawn: Incorporated into CP-2.]</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</si>
  <si>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</si>
  <si>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</si>
  <si>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</si>
  <si>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CP-7(5)</t>
  </si>
  <si>
    <t>Withdrawn: Incorporated into CP-7.]</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</si>
  <si>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</si>
  <si>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</si>
  <si>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</si>
  <si>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CP-9(4)</t>
  </si>
  <si>
    <t>[Withdrawn: Incorporated into CP-9.]</t>
  </si>
  <si>
    <t>CP-10(6)</t>
  </si>
  <si>
    <t>Protect system components used for recovery and reconstitution.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</si>
  <si>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</si>
  <si>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CP-11</t>
  </si>
  <si>
    <t>Provide the capability to employ [Assignment: organization-defined alternative communications protocols] in support of maintaining continuity of operations.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</si>
  <si>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</si>
  <si>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CP-12</t>
  </si>
  <si>
    <t>When [Assignment: organization-defined conditions] are detected, enter a safe mode of operation with [Assignment: organization-defined restrictions of safe mode of operation].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</si>
  <si>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</si>
  <si>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CP-13</t>
  </si>
  <si>
    <t>Employ [Assignment: organization-defined alternative or supplemental security mechanisms] for satisfying [Assignment: organization-defined security functions] when the primary means of implementing the security function is unavailable or compromised.</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</si>
  <si>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</si>
  <si>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</si>
  <si>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</si>
  <si>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</si>
  <si>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</si>
  <si>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</si>
  <si>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</si>
  <si>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</si>
  <si>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</si>
  <si>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</si>
  <si>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</si>
  <si>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</si>
  <si>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</si>
  <si>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IA-2(11)</t>
  </si>
  <si>
    <t>[Withdrawn: Incorporated into IA-2(6).]</t>
  </si>
  <si>
    <t>IA-2(3)</t>
  </si>
  <si>
    <t>[Withdrawn: Incorporated into IA-2(1).]</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</si>
  <si>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</si>
  <si>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</si>
  <si>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</si>
  <si>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</si>
  <si>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</si>
  <si>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</si>
  <si>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IA-2(4)</t>
  </si>
  <si>
    <t>[Withdrawn: Incorporated into IA-2(2).]</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</si>
  <si>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</si>
  <si>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</si>
  <si>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</si>
  <si>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IA-2(7)</t>
  </si>
  <si>
    <t>IA-2(10)</t>
  </si>
  <si>
    <t>Provide a single sign-on capability for [Assignment: organization-defined system accounts and services].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</si>
  <si>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</si>
  <si>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IA-2(9)</t>
  </si>
  <si>
    <t>[Withdrawn: Incorporated into IA-2(8).]</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</si>
  <si>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</si>
  <si>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</si>
  <si>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</si>
  <si>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</si>
  <si>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Implement the following out-of-band authentication mechanisms under [Assignment: organization-defined conditions]: [Assignment: organization-defined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</si>
  <si>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</si>
  <si>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</si>
  <si>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</si>
  <si>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</si>
  <si>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IA-3(1)</t>
  </si>
  <si>
    <t>Authenticate [Assignment: organization-defined devices and/or types of devices] before establishing [Selection (one or more): local; remote; network] connection using bidirectional authentication that is cryptographically based.</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</si>
  <si>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</si>
  <si>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</si>
  <si>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</si>
  <si>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</si>
  <si>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</si>
  <si>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The Dynamic Host Configuration Protocol (DHCP) is an example of a means by which clients can dynamically receive network address assignments.</t>
  </si>
  <si>
    <t>IA-3(4)</t>
  </si>
  <si>
    <t>Handle device identification and authentication based on attestation by [Assignment: organization-defined configuration management process].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</si>
  <si>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</si>
  <si>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</si>
  <si>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</si>
  <si>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</si>
  <si>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IA-4(1)</t>
  </si>
  <si>
    <t>Prohibit the use of system account identifiers that are the same as public identifiers for individual accounts.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</si>
  <si>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</si>
  <si>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IA-4(2)</t>
  </si>
  <si>
    <t>[Withdrawn: Incorporated into IA-12(1).]</t>
  </si>
  <si>
    <t>IA-4(3)</t>
  </si>
  <si>
    <t>[Withdrawn: Incorporated into IA-12(2).]</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</si>
  <si>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</si>
  <si>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</si>
  <si>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</si>
  <si>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</si>
  <si>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Manage individual identifiers dynamically in accordance with [Assignment: organization-defined dynamic identifier policy].</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</si>
  <si>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</si>
  <si>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</si>
  <si>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Coordinate with the following external organizations for cross-organization management of identifiers: [Assignment: organization-defined external organizations].</t>
  </si>
  <si>
    <t>Cross-organization identifier management provides the capability to identify individuals, groups, roles, or devices when conducting cross-organization activities involving the processing, storage, or transmission of information.</t>
  </si>
  <si>
    <t>IA-4(7)</t>
  </si>
  <si>
    <t>[Withdrawn: Incorporated into IA-12(4).]</t>
  </si>
  <si>
    <t>IA-4(8)</t>
  </si>
  <si>
    <t>Generate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</si>
  <si>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</si>
  <si>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IA-4(9)</t>
  </si>
  <si>
    <t>Maintain the attributes for each uniquely identified individual, device, or service in [Assignment: organization-defined protected central storage].</t>
  </si>
  <si>
    <t>For each of the entities covered in IA-2, IA-3, IA-8, and IA-9, it is important to maintain the attributes for each authenticated entity on an ongoing basis in a central (protected) store.</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</si>
  <si>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</si>
  <si>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</si>
  <si>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</si>
  <si>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</si>
  <si>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</si>
  <si>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</si>
  <si>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</si>
  <si>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</si>
  <si>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</si>
  <si>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IA-5(11)</t>
  </si>
  <si>
    <t>[Withdrawn: Incorporated into IA-2(1) and IA-2(2).]</t>
  </si>
  <si>
    <t>IA-5(3)</t>
  </si>
  <si>
    <t>IA-5(5)</t>
  </si>
  <si>
    <t>Require developers and installers of system components to provide unique authenticators or change default authenticators prior to delivery and installation.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</si>
  <si>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</si>
  <si>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</si>
  <si>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</si>
  <si>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</si>
  <si>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IA-5(7)</t>
  </si>
  <si>
    <t>Ensure that unencrypted static authenticators are not embedded in applications or other forms of static storage.</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</si>
  <si>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</si>
  <si>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</si>
  <si>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Implement [Assignment: organization-defined security controls] to manage the risk of compromise due to individuals having accounts on multiple systems.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</si>
  <si>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</si>
  <si>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IA-5(9)</t>
  </si>
  <si>
    <t>Use the following external organizations to federate credentials: [Assignment: organization-defined external organizations].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</si>
  <si>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</si>
  <si>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IA-5(10)</t>
  </si>
  <si>
    <t>Bind identities and authenticators dynamically using the following rules: [Assignment: organization-defined binding rules].</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</si>
  <si>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</si>
  <si>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IA-5(4)</t>
  </si>
  <si>
    <t>[Withdrawn: Incorporated into IA-5(1).]</t>
  </si>
  <si>
    <t>IA-5(12)</t>
  </si>
  <si>
    <t>For biometric-based authentication, employ mechanisms that satisfy the following biometric quality requirements [Assignment: organization-defined biometric quality requirements].</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</si>
  <si>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</si>
  <si>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IA-5(13)</t>
  </si>
  <si>
    <t>Prohibit the use of cached authenticators after [Assignment: organization-defined time period].</t>
  </si>
  <si>
    <t>Cached authenticators are used to authenticate to the local machine when the network is not available. If cached authentication information is out of date, the validity of the authentication information may be questionable.</t>
  </si>
  <si>
    <t>IA-5(14)</t>
  </si>
  <si>
    <t>For PKI-based authentication, employ an organization-wide methodology for managing the content of PKI trust stores installed across all platforms, including networks, operating systems, browsers, and applications.</t>
  </si>
  <si>
    <t>An organization-wide methodology for managing the content of PKI trust stores helps improve the accuracy and currency of PKI-based authentication credentials across the organization.</t>
  </si>
  <si>
    <t>IA-5(15)</t>
  </si>
  <si>
    <t>Use only General Services Administration-approved products and services for identity, credential, and access management.</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</si>
  <si>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</si>
  <si>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</si>
  <si>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</si>
  <si>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Issuing authenticators in person or by a trusted external party enhances and reinforces the trustworthiness of the identity proofing process.</t>
  </si>
  <si>
    <t>IA-5(17)</t>
  </si>
  <si>
    <t>Employ presentation attack detection mechanisms for biometric-based authentication.</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</si>
  <si>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</si>
  <si>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</si>
  <si>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(a) Employ [Assignment: organization-defined password managers] to generate and manage passwords; and
(b) Protect the passwords using [Assignment: organization-defined controls].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</si>
  <si>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</si>
  <si>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</si>
  <si>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</si>
  <si>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</si>
  <si>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</si>
  <si>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</si>
  <si>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</si>
  <si>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</si>
  <si>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</si>
  <si>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</si>
  <si>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</si>
  <si>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</si>
  <si>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</si>
  <si>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</si>
  <si>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</si>
  <si>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</si>
  <si>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IA-8(3)</t>
  </si>
  <si>
    <t>[Withdrawn: Incorporated into IA-8(2).]</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</si>
  <si>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</si>
  <si>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</si>
  <si>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</si>
  <si>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</si>
  <si>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Accept and verify federated or PKI credentials that meet [Assignment: organization-defined policy].</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</si>
  <si>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</si>
  <si>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</si>
  <si>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Implement the following measures to disassociate user attributes or identifier assertion relationships among individuals, credential service providers, and relying parties: [Assignment: organization-defined measures].</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</si>
  <si>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</si>
  <si>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</si>
  <si>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Uniquely identify and authenticate [Assignment: organization-defined system services and applications] before establishing communications with devices, users, or other services or applications.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</si>
  <si>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</si>
  <si>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</si>
  <si>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</si>
  <si>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</si>
  <si>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</si>
  <si>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</si>
  <si>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</si>
  <si>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</si>
  <si>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</si>
  <si>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</si>
  <si>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</si>
  <si>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</si>
  <si>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</si>
  <si>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IA-12(1)</t>
  </si>
  <si>
    <t>Require that the registration process to receive an account for logical access includes supervisor or sponsor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</si>
  <si>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</si>
  <si>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</si>
  <si>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</si>
  <si>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</si>
  <si>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</si>
  <si>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</si>
  <si>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</si>
  <si>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</si>
  <si>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</si>
  <si>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</si>
  <si>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</si>
  <si>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</si>
  <si>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</si>
  <si>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IA-12(6)</t>
  </si>
  <si>
    <t>Accept externally-proofed identities at [Assignment: organization-defined identity assurance level].</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</si>
  <si>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</si>
  <si>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</si>
  <si>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</si>
  <si>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</si>
  <si>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</si>
  <si>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</si>
  <si>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</si>
  <si>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</si>
  <si>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</si>
  <si>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</si>
  <si>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</si>
  <si>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</si>
  <si>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</si>
  <si>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</si>
  <si>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Provide incident response training on how to identify and respond to a breach, including the organization’s process for reporting a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</si>
  <si>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</si>
  <si>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</si>
  <si>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</si>
  <si>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</si>
  <si>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IR-3(1)</t>
  </si>
  <si>
    <t>Test the incident response capability using [Assignment: organization-defined automated mechanisms].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</si>
  <si>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</si>
  <si>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</si>
  <si>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</si>
  <si>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</si>
  <si>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</si>
  <si>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</si>
  <si>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</si>
  <si>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</si>
  <si>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</si>
  <si>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</si>
  <si>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</si>
  <si>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</si>
  <si>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</si>
  <si>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IR-4(2)</t>
  </si>
  <si>
    <t>Include the following types of dynamic reconfiguration for [Assignment: organization-defined system components] as part of the incident response capability: [Assignment: organization-defined types of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</si>
  <si>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</si>
  <si>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</si>
  <si>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</si>
  <si>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</si>
  <si>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</si>
  <si>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</si>
  <si>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</si>
  <si>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IR-4(5)</t>
  </si>
  <si>
    <t>Implement a configurable capability to automatically disable the system if [Assignment: organization-defined security violations] are detected.</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</si>
  <si>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</si>
  <si>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</si>
  <si>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Implement an incident handling capability for incidents involving insider threats.</t>
  </si>
  <si>
    <t>Explicit focus on handling incidents involving insider threats provides additional emphasis on this type of threat and the need for specific incident handling capabilities to provide appropriate and timely responses.</t>
  </si>
  <si>
    <t>IR-4(7)</t>
  </si>
  <si>
    <t>Coordinate an incident handling capability for insider threats that includes the following organizational entities [Assignment: organization-defined entities].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</si>
  <si>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</si>
  <si>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</si>
  <si>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</si>
  <si>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</si>
  <si>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IR-4(9)</t>
  </si>
  <si>
    <t>Employ [Assignment: organization-defined dynamic response capabilities] to respond to incidents.</t>
  </si>
  <si>
    <t>The dynamic response capability addresses the timely deployment of new or replacement organizational capabilities in response to incidents. This includes capabilities implemented at the mission and business process level and at the system level.</t>
  </si>
  <si>
    <t>IR-4(10)</t>
  </si>
  <si>
    <t>Coordinate incident handling activities involving supply chain events with other organizations involved in the supply chain.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</si>
  <si>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</si>
  <si>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</si>
  <si>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</si>
  <si>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</si>
  <si>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IR-4(12)</t>
  </si>
  <si>
    <t>Analyze malicious code and/or other residual artifacts remaining in the system after the incident.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</si>
  <si>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</si>
  <si>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</si>
  <si>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Analyze anomalous or suspected adversarial behavior in or related to [Assignment: organization-defined environments or resources].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</si>
  <si>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</si>
  <si>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</si>
  <si>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Establish and maintain a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</si>
  <si>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</si>
  <si>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</si>
  <si>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(a) Manage public relations associated with an incident; and
(b) Employ measures to repair the reputation of the organization.</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</si>
  <si>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</si>
  <si>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</si>
  <si>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</si>
  <si>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</si>
  <si>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</si>
  <si>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</si>
  <si>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</si>
  <si>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</si>
  <si>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</si>
  <si>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</si>
  <si>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</si>
  <si>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</si>
  <si>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</si>
  <si>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IR-6(2)</t>
  </si>
  <si>
    <t>Report system vulnerabilities associated with reported incidents to [Assignment: organization-defined personnel or roles].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</si>
  <si>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</si>
  <si>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</si>
  <si>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</si>
  <si>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</si>
  <si>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</si>
  <si>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</si>
  <si>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</si>
  <si>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</si>
  <si>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</si>
  <si>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</si>
  <si>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</si>
  <si>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(a) Establish a direct, cooperative relationship between its incident response capability and external providers of system protection capability; and
(b) Identify organizational incident response team members to the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</si>
  <si>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</si>
  <si>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</si>
  <si>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</si>
  <si>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</si>
  <si>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</si>
  <si>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</si>
  <si>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Organizations may be required by law, regulation, or policy to follow specific procedures relating to breaches, including notice to individuals, affected organizations, and oversight bodies; standards of harm; and mitigation or other specific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</si>
  <si>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</si>
  <si>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</si>
  <si>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</si>
  <si>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IR-10</t>
  </si>
  <si>
    <t>[Withdrawn: Moved to IR-4(11).]</t>
  </si>
  <si>
    <t>IR-9(2)</t>
  </si>
  <si>
    <t>Provide information spillage response training [Assignment: organization-defined frequency].</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</si>
  <si>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</si>
  <si>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</si>
  <si>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</si>
  <si>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</si>
  <si>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</si>
  <si>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Employ the following controls for personnel exposed to information not within assigned access authorizations: [Assignment: organization-defined controls].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</si>
  <si>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</si>
  <si>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IR-9(1)</t>
  </si>
  <si>
    <t>[Withdrawn: Incorporated into IR-9.]</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</si>
  <si>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</si>
  <si>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</si>
  <si>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</si>
  <si>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</si>
  <si>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</si>
  <si>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</si>
  <si>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MA-2(1)</t>
  </si>
  <si>
    <t>[Withdrawn: Incorporated into MA-2.]</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</si>
  <si>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</si>
  <si>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</si>
  <si>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</si>
  <si>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</si>
  <si>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</si>
  <si>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</si>
  <si>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</si>
  <si>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</si>
  <si>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</si>
  <si>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</si>
  <si>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</si>
  <si>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</si>
  <si>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</si>
  <si>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</si>
  <si>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</si>
  <si>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MA-3(4)</t>
  </si>
  <si>
    <t>Restrict the use of maintenance tools to authorized personnel only.</t>
  </si>
  <si>
    <t>Restricting the use of maintenance tools to only authorized personnel applies to systems that are used to carry out maintenance functions.</t>
  </si>
  <si>
    <t>MA-3(5)</t>
  </si>
  <si>
    <t>Monitor the use of maintenance tools that execute with increased privilege.</t>
  </si>
  <si>
    <t>Maintenance tools that execute with increased system privilege can result in unauthorized access to organizational information and assets that would otherwise be inaccessible.</t>
  </si>
  <si>
    <t>MA-3(6)</t>
  </si>
  <si>
    <t>Inspect maintenance tools to ensure the latest software updates and patches are installed.</t>
  </si>
  <si>
    <t>Maintenance tools using outdated and/or unpatched software can provide a threat vector for adversaries and result in a significant vulnerability for organizations.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</si>
  <si>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</si>
  <si>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</si>
  <si>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</si>
  <si>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MA-4(1)</t>
  </si>
  <si>
    <t>(a) Log [Assignment: organization-defined audit events] for nonlocal maintenance and diagnostic sessions; and
(b) Review the audit records of the maintenance and diagnostic sessions to detect anomalous behavior.</t>
  </si>
  <si>
    <t>Audit logging for nonlocal maintenance is enforced by AU-2. Audit events are defined in AU-2a.</t>
  </si>
  <si>
    <t>MA-4(2)</t>
  </si>
  <si>
    <t>[Withdrawn: Incorporated into MA-1 and MA-4.]</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</si>
  <si>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</si>
  <si>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</si>
  <si>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</si>
  <si>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</si>
  <si>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</si>
  <si>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Communications paths can be logically separated using encryption.</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</si>
  <si>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</si>
  <si>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</si>
  <si>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Notification may be performed by maintenance personnel. Approval of nonlocal maintenance is accomplished by personnel with sufficient information security and system knowledge to determine the appropriateness of the proposed maintenance.</t>
  </si>
  <si>
    <t>MA-4(6)</t>
  </si>
  <si>
    <t>Implement the following cryptographic mechanisms to protect the integrity and confidentiality of nonlocal maintenance and diagnostic communications: [Assignment: organization-defined cryptographic mechanisms].</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</si>
  <si>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</si>
  <si>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</si>
  <si>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Verify session and network connection termination after the completion of nonlocal maintenance and diagnostic sessions.</t>
  </si>
  <si>
    <t>Verifying the termination of a connection once maintenance is completed ensures that connections established during nonlocal maintenance and diagnostic sessions have been terminated and are no longer available for use.</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</si>
  <si>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</si>
  <si>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</si>
  <si>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</si>
  <si>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</si>
  <si>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</si>
  <si>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</si>
  <si>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</si>
  <si>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</si>
  <si>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</si>
  <si>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MA-5(3)</t>
  </si>
  <si>
    <t>Verify that personnel performing maintenance and diagnostic activities on a system processing, storing, or transmitting classified information are U.S. citizens.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</si>
  <si>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</si>
  <si>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</si>
  <si>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</si>
  <si>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</si>
  <si>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</si>
  <si>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Ensure that non-escorted personnel performing maintenance activities not directly associated with the system but in the physical proximity of the system, have required access authorizations.</t>
  </si>
  <si>
    <t>Personnel who perform maintenance activities in other capacities not directly related to the system include physical plant personnel and custodial personnel.</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</si>
  <si>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</si>
  <si>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</si>
  <si>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</si>
  <si>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MA-6(1)</t>
  </si>
  <si>
    <t>Perform preventive maintenance on [Assignment: organization-defined system components] at [Assignment: organization-defined time intervals].</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</si>
  <si>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</si>
  <si>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</si>
  <si>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Perform predictive maintenance on [Assignment: organization-defined system components] at [Assignment: organization-defined time intervals].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</si>
  <si>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</si>
  <si>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</si>
  <si>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Transfer predictive maintenance data to a maintenance management system using [Assignment: organization-defined automated mechanisms].</t>
  </si>
  <si>
    <t>A computerized maintenance management system maintains a database of information about the maintenance operations of organizations and automates the processing of equipment condition data to trigger maintenance planning, execution, and reporting.</t>
  </si>
  <si>
    <t>MA-7</t>
  </si>
  <si>
    <t>Restrict or prohibit field maintenance on [Assignment: organization-defined systems or system components] to [Assignment: organization-defined trusted maintenance facilities].</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</si>
  <si>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</si>
  <si>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</si>
  <si>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</si>
  <si>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</si>
  <si>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</si>
  <si>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</si>
  <si>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</si>
  <si>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MP-2(1)</t>
  </si>
  <si>
    <t>[Withdrawn: Incorporated into MP-4(2).]</t>
  </si>
  <si>
    <t>MP-2(2)</t>
  </si>
  <si>
    <t>[Withdrawn: Incorporated into SC-28(1).]</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</si>
  <si>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</si>
  <si>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</si>
  <si>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</si>
  <si>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</si>
  <si>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</si>
  <si>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</si>
  <si>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MP-4(1)</t>
  </si>
  <si>
    <t>MP-4(2)</t>
  </si>
  <si>
    <t>Restrict access to media storage areas and log access attempts and access granted using [Assignment: organization-defined automated mechanisms].</t>
  </si>
  <si>
    <t>Automated mechanisms include keypads, biometric readers, or card readers on the external entries to media storage areas.</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</si>
  <si>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</si>
  <si>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</si>
  <si>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</si>
  <si>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MP-5(1)</t>
  </si>
  <si>
    <t>[Withdrawn: Incorporated into MP-5.]</t>
  </si>
  <si>
    <t>MP-5(2)</t>
  </si>
  <si>
    <t>MP-5(3)</t>
  </si>
  <si>
    <t>Employ an identified custodian during transport of system media outside of controlled areas.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</si>
  <si>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</si>
  <si>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MP-5(4)</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</si>
  <si>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</si>
  <si>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</si>
  <si>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</si>
  <si>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</si>
  <si>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</si>
  <si>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</si>
  <si>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</si>
  <si>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</si>
  <si>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</si>
  <si>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</si>
  <si>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</si>
  <si>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</si>
  <si>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MP-6(4)</t>
  </si>
  <si>
    <t>[Withdrawn: Incorporated into MP-6.]</t>
  </si>
  <si>
    <t>MP-6(5)</t>
  </si>
  <si>
    <t>MP-6(6)</t>
  </si>
  <si>
    <t>MP-6(7)</t>
  </si>
  <si>
    <t>Enforce dual authorization for the sanitization of [Assignment: organization-defined system media].</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</si>
  <si>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</si>
  <si>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MP-6(8)</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</si>
  <si>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</si>
  <si>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</si>
  <si>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</si>
  <si>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</si>
  <si>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</si>
  <si>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MP-7(1)</t>
  </si>
  <si>
    <t>MP-7(2)</t>
  </si>
  <si>
    <t>Prohibit the use of sanitization-resistant media in organizational systems.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</si>
  <si>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</si>
  <si>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</si>
  <si>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</si>
  <si>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</si>
  <si>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</si>
  <si>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Document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</si>
  <si>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</si>
  <si>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</si>
  <si>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</si>
  <si>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</si>
  <si>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</si>
  <si>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The downgrading of controlled unclassified information uses approved sanitization tools, techniques, and procedures.</t>
  </si>
  <si>
    <t>MP-8(4)</t>
  </si>
  <si>
    <t>Downgrade system media containing classified information prior to release to individuals without required access authorizations.</t>
  </si>
  <si>
    <t>Downgrading of classified information uses approved sanitization tools, techniques, and procedures to transfer information confirmed to be unclassified from classified systems to unclassified media.</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</si>
  <si>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</si>
  <si>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</si>
  <si>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</si>
  <si>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</si>
  <si>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</si>
  <si>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</si>
  <si>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</si>
  <si>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PE-2(1)</t>
  </si>
  <si>
    <t>Authorize physical access to the facility where the system resides based on position or role.</t>
  </si>
  <si>
    <t>Role-based facility access includes access by authorized permanent and regular/routine maintenance personnel, duty officers, and emergency medical staff.</t>
  </si>
  <si>
    <t>PE-2(2)</t>
  </si>
  <si>
    <t>Require two forms of identification from the following forms of identification for visitor access to the facility where the system resides: [Assignment: organization-defined list of acceptable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</si>
  <si>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</si>
  <si>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</si>
  <si>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</si>
  <si>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</si>
  <si>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</si>
  <si>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</si>
  <si>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</si>
  <si>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</si>
  <si>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</si>
  <si>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</si>
  <si>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PE-3(2)</t>
  </si>
  <si>
    <t>Perform security checks [Assignment: organization-defined frequency] at the physical perimeter of the facility or system for exfiltration of information or removal of system components.</t>
  </si>
  <si>
    <t>Organizations determine the extent, frequency, and/or randomness of security checks to adequately mitigate risk associated with exfiltration.</t>
  </si>
  <si>
    <t>PE-3(3)</t>
  </si>
  <si>
    <t>Employ guards to control [Assignment: organization-defined physical access points] to the facility where the system resides 24 hours per day, 7 days per week.</t>
  </si>
  <si>
    <t>Employing guards at selected physical access points to the facility provides a more rapid response capability for organizations. Guards also provide the opportunity for human surveillance in areas of the facility not covered by video surveillance.</t>
  </si>
  <si>
    <t>PE-3(4)</t>
  </si>
  <si>
    <t>Use lockable physical casings to protect [Assignment: organization-defined system components] from unauthorized physical access.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</si>
  <si>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</si>
  <si>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</si>
  <si>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Employ [Assignment: organization-defined anti-tamper technologies] to [Selection (one or more): detect; prevent] physical tampering or alteration of [Assignment: organization-defined hardware components] within the system.</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</si>
  <si>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</si>
  <si>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PE-10(1)</t>
  </si>
  <si>
    <t>[Withdrawn: Incorporated into PE-10.]</t>
  </si>
  <si>
    <t>PE-3(7)</t>
  </si>
  <si>
    <t>Limit access using physical barriers.</t>
  </si>
  <si>
    <t>Physical barriers include bollards, concrete slabs, jersey walls, and hydraulic active vehicle barriers.</t>
  </si>
  <si>
    <t>PE-3(8)</t>
  </si>
  <si>
    <t>Employ access control vestibules at [Assignment: organization-defined locations within the facility].</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</si>
  <si>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</si>
  <si>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</si>
  <si>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</si>
  <si>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</si>
  <si>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</si>
  <si>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</si>
  <si>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</si>
  <si>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PE-13(3)</t>
  </si>
  <si>
    <t>[Withdrawn: Incorporated into PE-13(2).]</t>
  </si>
  <si>
    <t>PE-5(2)</t>
  </si>
  <si>
    <t>Link individual identity to receipt of output from output devices.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</si>
  <si>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</si>
  <si>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PE-18(1)</t>
  </si>
  <si>
    <t>[Withdrawn: Moved to PE-23.]</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</si>
  <si>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</si>
  <si>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</si>
  <si>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</si>
  <si>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</si>
  <si>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</si>
  <si>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</si>
  <si>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</si>
  <si>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Recognize [Assignment: organization-defined classes or types of intrusions] and initiate [Assignment: organization-defined response actions] using [Assignment: organization-defined automated mechanisms].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</si>
  <si>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</si>
  <si>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</si>
  <si>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(a) Employ video surveillance of [Assignment: organization-defined operational areas];
(b) Review video recordings [Assignment: organization-defined frequency]; and
(c) Retain video recordings for [Assignment: organization-defined time period].</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</si>
  <si>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</si>
  <si>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</si>
  <si>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</si>
  <si>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</si>
  <si>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PE-3(6)</t>
  </si>
  <si>
    <t>[Withdrawn: Incorporated into CA-8.]</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</si>
  <si>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</si>
  <si>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</si>
  <si>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</si>
  <si>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</si>
  <si>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</si>
  <si>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</si>
  <si>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PE-5(1)</t>
  </si>
  <si>
    <t>[Withdrawn: Incorporated into PE-5.]</t>
  </si>
  <si>
    <t>PE-8(3)</t>
  </si>
  <si>
    <t>Limit personally identifiable information contained in visitor access records to the following elements identified in the privacy risk assessment: [Assignment: organization-defined elements].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</si>
  <si>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</si>
  <si>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</si>
  <si>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</si>
  <si>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</si>
  <si>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PE-9(1)</t>
  </si>
  <si>
    <t>Employ redundant power cabling paths that are physically separated by [Assignment: organization-defined distance].</t>
  </si>
  <si>
    <t>Physically separate and redundant power cables ensure that power continues to flow in the event that one of the cables is cut or otherwise damaged.</t>
  </si>
  <si>
    <t>PE-9(2)</t>
  </si>
  <si>
    <t>Employ automatic voltage controls for [Assignment: organization-defined critical system components].</t>
  </si>
  <si>
    <t>Automatic voltage controls can monitor and control voltage. Such controls include voltage regulators, voltage conditioners, and voltage stabilizers.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</si>
  <si>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</si>
  <si>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</si>
  <si>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</si>
  <si>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PE-5(3)</t>
  </si>
  <si>
    <t>[Withdrawn: Incorporated into PE-22.]</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</si>
  <si>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</si>
  <si>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</si>
  <si>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</si>
  <si>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</si>
  <si>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</si>
  <si>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</si>
  <si>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</si>
  <si>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</si>
  <si>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The provision of a long-term, self-contained power supply can be satisfied by using one or more generators with sufficient capacity to meet the needs of the organization.</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</si>
  <si>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</si>
  <si>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</si>
  <si>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</si>
  <si>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PE-12(1)</t>
  </si>
  <si>
    <t>Provide emergency lighting for all areas within the facility supporting essential mission and business functions.</t>
  </si>
  <si>
    <t>Organizations define their essential missions and functions.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</si>
  <si>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</si>
  <si>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</si>
  <si>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</si>
  <si>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</si>
  <si>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</si>
  <si>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</si>
  <si>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</si>
  <si>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</si>
  <si>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</si>
  <si>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PE-7</t>
  </si>
  <si>
    <t>[Withdrawn: Incorporated into PE-2 and PE-3.]</t>
  </si>
  <si>
    <t>PE-13(4)</t>
  </si>
  <si>
    <t>Ensure that the facility undergoes [Assignment: organization-defined frequency] fire protection inspections by authorized and qualified inspectors and identified deficiencies are resolved within [Assignment: organization-defined time period].</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</si>
  <si>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</si>
  <si>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</si>
  <si>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</si>
  <si>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</si>
  <si>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PE-14(1)</t>
  </si>
  <si>
    <t>Employ the following automatic environmental controls in the facility to prevent fluctuations potentially harmful to the system: [Assignment: organization-defined automatic environmental controls].</t>
  </si>
  <si>
    <t>The implementation of automatic environmental controls provides an immediate response to environmental conditions that can damage, degrade, or destroy organizational systems or systems components.</t>
  </si>
  <si>
    <t>PE-14(2)</t>
  </si>
  <si>
    <t>Employ environmental control monitoring that provides an alarm or notification of changes potentially harmful to personnel or equipment to [Assignment: organization-defined personnel or roles].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</si>
  <si>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</si>
  <si>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</si>
  <si>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</si>
  <si>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</si>
  <si>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</si>
  <si>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</si>
  <si>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</si>
  <si>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</si>
  <si>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</si>
  <si>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</si>
  <si>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</si>
  <si>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</si>
  <si>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</si>
  <si>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</si>
  <si>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</si>
  <si>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</si>
  <si>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PE-8(2)</t>
  </si>
  <si>
    <t>[Withdrawn: Incorporated into PE-2.]</t>
  </si>
  <si>
    <t>PE-19</t>
  </si>
  <si>
    <t>Protect the system from information leakage due to electromagnetic signals emanations.</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</si>
  <si>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</si>
  <si>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</si>
  <si>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</si>
  <si>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Emissions Security (EMSEC) policies include the former TEMPEST policies.</t>
  </si>
  <si>
    <t>PE-20</t>
  </si>
  <si>
    <t>Employ [Assignment: organization-defined asset location technologies] to track and monitor the location and movement of [Assignment: organization-defined assets] within [Assignment: organization-defined controlled areas].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</si>
  <si>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</si>
  <si>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PE-21</t>
  </si>
  <si>
    <t>Employ [Assignment: organization-defined protective measures] against electromagnetic pulse damage for [Assignment: organization-defined systems and system components].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</si>
  <si>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</si>
  <si>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PE-22</t>
  </si>
  <si>
    <t>Mark [Assignment: organization-defined system hardware components] indicating the impact level or classification level of the information permitted to be processed, stored, or transmitted by the hardware component.</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</si>
  <si>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</si>
  <si>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PE-23</t>
  </si>
  <si>
    <t>a. Plan the location or site of the facility where the system resides considering physical and environmental hazards; and
b. For existing facilities, consider the physical and environmental hazards in the organizational risk management strategy.</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</si>
  <si>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</si>
  <si>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</si>
  <si>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</si>
  <si>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</si>
  <si>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</si>
  <si>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</si>
  <si>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</si>
  <si>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</si>
  <si>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PL-2(1)</t>
  </si>
  <si>
    <t>[Withdrawn: Incorporated into PL-7.]</t>
  </si>
  <si>
    <t>PL-2(2)</t>
  </si>
  <si>
    <t>[Withdrawn: Incorporated into PL-8.]</t>
  </si>
  <si>
    <t>PL-2(3)</t>
  </si>
  <si>
    <t>[Withdrawn: Incorporated into PL-2.]</t>
  </si>
  <si>
    <t>PL-3</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</si>
  <si>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</si>
  <si>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</si>
  <si>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</si>
  <si>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</si>
  <si>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</si>
  <si>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</si>
  <si>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</si>
  <si>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</si>
  <si>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</si>
  <si>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</si>
  <si>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</si>
  <si>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</si>
  <si>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</si>
  <si>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</si>
  <si>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</si>
  <si>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</si>
  <si>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</si>
  <si>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</si>
  <si>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PL-8(2)</t>
  </si>
  <si>
    <t>Require that [Assignment: organization-defined controls] allocated to [Assignment: organization-defined locations and architectural layers] are obtained from different suppliers.</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</si>
  <si>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</si>
  <si>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</si>
  <si>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Centrally manage [Assignment: organization-defined controls and related processes].</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</si>
  <si>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</si>
  <si>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</si>
  <si>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</si>
  <si>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</si>
  <si>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</si>
  <si>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</si>
  <si>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</si>
  <si>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</si>
  <si>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</si>
  <si>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</si>
  <si>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PM-2</t>
  </si>
  <si>
    <t>Appoint a senior agency information security officer with the mission and resources to coordinate, develop, implement, and maintain an organization-wide information security program.</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</si>
  <si>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</si>
  <si>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</si>
  <si>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</si>
  <si>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</si>
  <si>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</si>
  <si>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</si>
  <si>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</si>
  <si>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PM-5</t>
  </si>
  <si>
    <t>Develop and update [Assignment: organization-defined frequency] an inventory of organizational systems.</t>
  </si>
  <si>
    <t>OMB A-130 provides guidance on developing systems inventories and associated reporting requirements. System inventory refers to an organization-wide inventory of systems, not system components as described in CM-8.</t>
  </si>
  <si>
    <t>PM-5(1)</t>
  </si>
  <si>
    <t>Establish, maintain, and update [Assignment: organization-defined frequency] an inventory of all systems, applications, and projects that process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</si>
  <si>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</si>
  <si>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</si>
  <si>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Develop, monitor, and report on the results of information security and privacy 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</si>
  <si>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</si>
  <si>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PM-7</t>
  </si>
  <si>
    <t>Develop and maintain an enterprise architecture with consideration for information security, privacy, and the resulting risk to organizational operations and assets, individuals, other organizations, and the Nation.</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</si>
  <si>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</si>
  <si>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PM-7(1)</t>
  </si>
  <si>
    <t>Offload [Assignment: organization-defined non-essential functions or services] to other systems, system components, or an external provider.</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</si>
  <si>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</si>
  <si>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PM-8</t>
  </si>
  <si>
    <t>Address information security and privacy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</si>
  <si>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</si>
  <si>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</si>
  <si>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</si>
  <si>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</si>
  <si>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</si>
  <si>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</si>
  <si>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</si>
  <si>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</si>
  <si>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</si>
  <si>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</si>
  <si>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PM-12</t>
  </si>
  <si>
    <t>Implement an insider threat program that includes a cross-discipline insider threat incident handling team.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</si>
  <si>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</si>
  <si>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PM-13</t>
  </si>
  <si>
    <t>Establish a security and privacy workforce development and improvement program.</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</si>
  <si>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</si>
  <si>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</si>
  <si>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</si>
  <si>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</si>
  <si>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</si>
  <si>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</si>
  <si>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</si>
  <si>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PM-16</t>
  </si>
  <si>
    <t>Implement a threat awareness program that includes a cross-organization information-sharing capability for threat intelligence.</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</si>
  <si>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</si>
  <si>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PM-16(1)</t>
  </si>
  <si>
    <t>Employ automated mechanisms to maximize the effectiveness of sharing threat intelligence information.</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</si>
  <si>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</si>
  <si>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</si>
  <si>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</si>
  <si>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</si>
  <si>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</si>
  <si>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</si>
  <si>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</si>
  <si>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PM-19</t>
  </si>
  <si>
    <t>Appoint a senior agency official for privacy with the authority, mission, accountability, and resources to coordinate, develop, and implement, applicable privacy requirements and manage privacy risks through the organization-wide privacy program.</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</si>
  <si>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</si>
  <si>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</si>
  <si>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</si>
  <si>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</si>
  <si>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</si>
  <si>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</si>
  <si>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</si>
  <si>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</si>
  <si>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</si>
  <si>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</si>
  <si>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</si>
  <si>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</si>
  <si>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</si>
  <si>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t>
  </si>
  <si>
    <t>Establish a Data Governance Body consisting of [Assignment: organization-defined roles] with [Assignment: organization-defined responsibilities].</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</si>
  <si>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</si>
  <si>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PM-24</t>
  </si>
  <si>
    <t>Establish a Data Integrity Board to:
a. Review proposals to conduct or participate in a matching program; and
b. Conduct an annual review of all matching programs in which the agency has participated.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</si>
  <si>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</si>
  <si>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</si>
  <si>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</si>
  <si>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</si>
  <si>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</si>
  <si>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</si>
  <si>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</si>
  <si>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</si>
  <si>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</si>
  <si>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</si>
  <si>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</si>
  <si>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</si>
  <si>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</si>
  <si>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</si>
  <si>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</si>
  <si>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The senior accountable official for risk management leads the risk executive (function) in organization-wide risk management activities.</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</si>
  <si>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</si>
  <si>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</si>
  <si>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</si>
  <si>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PM-30(1)</t>
  </si>
  <si>
    <t>Identify, prioritize, and assess suppliers of critical or mission-essential technologies, products, and services.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</si>
  <si>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</si>
  <si>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</si>
  <si>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</si>
  <si>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</si>
  <si>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PM-32</t>
  </si>
  <si>
    <t>Analyze [Assignment: organization-defined systems or systems components] supporting mission essential services or functions to ensure that the information resources are being used consistent with their intended purpose.</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</si>
  <si>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</si>
  <si>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</si>
  <si>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</si>
  <si>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</si>
  <si>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</si>
  <si>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</si>
  <si>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</si>
  <si>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</si>
  <si>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</si>
  <si>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</si>
  <si>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PS-3(1)</t>
  </si>
  <si>
    <t>Verify that individuals accessing a system processing, storing, or transmitting classified information are cleared and indoctrinated to the highest classification level of the information to which they have access on the system.</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</si>
  <si>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</si>
  <si>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</si>
  <si>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</si>
  <si>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Types of classified information that require formal indoctrination include Special Access Program (SAP), Restricted Data (RD), and Sensitive Compartmented Information (SCI).</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</si>
  <si>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</si>
  <si>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</si>
  <si>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Organizational information that requires special protection includes controlled unclassified information. Personnel security criteria include position sensitivity background screening requirements.</t>
  </si>
  <si>
    <t>PS-3(4)</t>
  </si>
  <si>
    <t>Verify that individuals accessing a system processing, storing, or transmitting [Assignment: organization-defined information types] meet [Assignment: organization-defined citizenship requirements].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</si>
  <si>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</si>
  <si>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</si>
  <si>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</si>
  <si>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</si>
  <si>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</si>
  <si>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Organizations consult with the Office of the General Counsel regarding matters of post-employment requirements on terminated individuals.</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</si>
  <si>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</si>
  <si>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</si>
  <si>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</si>
  <si>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</si>
  <si>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</si>
  <si>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</si>
  <si>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</si>
  <si>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</si>
  <si>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</si>
  <si>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</si>
  <si>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</si>
  <si>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</si>
  <si>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</si>
  <si>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</si>
  <si>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</si>
  <si>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</si>
  <si>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</si>
  <si>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</si>
  <si>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</si>
  <si>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</si>
  <si>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</si>
  <si>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</si>
  <si>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</si>
  <si>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</si>
  <si>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</si>
  <si>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</si>
  <si>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</si>
  <si>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</si>
  <si>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</si>
  <si>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</si>
  <si>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</si>
  <si>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</si>
  <si>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PT-2(1)</t>
  </si>
  <si>
    <t>Attach data tags containing [Assignment: organization-defined authorized processing] to [Assignment: organization-defined elements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</si>
  <si>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</si>
  <si>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PT-2(2)</t>
  </si>
  <si>
    <t>Manage enforcement of the authorized processing of personally identifiable information using [Assignment: organization-defined automated mechanisms].</t>
  </si>
  <si>
    <t>Automated mechanisms augment verification that only authorized processing is occurring.</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</si>
  <si>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</si>
  <si>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</si>
  <si>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</si>
  <si>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PT-3(1)</t>
  </si>
  <si>
    <t>Attach data tags containing the following purposes to [Assignment: organization-defined elements of personally identifiable information]: [Assignment: organization-defined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</si>
  <si>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</si>
  <si>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PT-3(2)</t>
  </si>
  <si>
    <t>Track processing purposes of personally identifiable information using [Assignment: organization-defined automated mechanisms].</t>
  </si>
  <si>
    <t>Automated mechanisms augment tracking of the processing purposes.</t>
  </si>
  <si>
    <t>PT-4</t>
  </si>
  <si>
    <t>Implement [Assignment: organization-defined tools or mechanisms] for individuals to consent to the processing of their personally identifiable information prior to its collection that facilitate individuals’ informed decision-making.</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</si>
  <si>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</si>
  <si>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PT-4(1)</t>
  </si>
  <si>
    <t>Provide [Assignment: organization-defined mechanisms] to allow individuals to tailor processing permissions to selected elements of personally identifiable information.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</si>
  <si>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</si>
  <si>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PT-4(2)</t>
  </si>
  <si>
    <t>Present [Assignment: organization-defined consent mechanisms] to individuals at [Assignment: organization-defined frequency] and in conjunction with [Assignment: organization-defined personally identifiable information processing].</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</si>
  <si>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</si>
  <si>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</si>
  <si>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Implement [Assignment: organization-defined tools or mechanisms] for individuals to revoke consent to the processing of their personally identifiable information.</t>
  </si>
  <si>
    <t>Revocation of consent enables individuals to exercise control over their initial consent decision when circumstances change. Organizations consider usability factors in enabling easy-to-use revocation capabilities.</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</si>
  <si>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</si>
  <si>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</si>
  <si>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</si>
  <si>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</si>
  <si>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</si>
  <si>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</si>
  <si>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PT-5(2)</t>
  </si>
  <si>
    <t>Include Privacy Act statements on forms that collect information that will be maintained in a Privacy Act system of records, or provide Privacy Act statements on separate forms that can be retained by individuals.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</si>
  <si>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</si>
  <si>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</si>
  <si>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</si>
  <si>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</si>
  <si>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</si>
  <si>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</si>
  <si>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</si>
  <si>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</si>
  <si>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</si>
  <si>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</si>
  <si>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</si>
  <si>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Apply [Assignment: organization-defined processing conditions] for 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</si>
  <si>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</si>
  <si>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</si>
  <si>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</si>
  <si>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</si>
  <si>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</si>
  <si>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</si>
  <si>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</si>
  <si>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</si>
  <si>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</si>
  <si>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</si>
  <si>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</si>
  <si>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</si>
  <si>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</si>
  <si>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</si>
  <si>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</si>
  <si>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</si>
  <si>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RA-2(1)</t>
  </si>
  <si>
    <t>Conduct an impact-level prioritization of organizational systems to obtain additional granularity on system impact levels.</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</si>
  <si>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</si>
  <si>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</si>
  <si>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</si>
  <si>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</si>
  <si>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</si>
  <si>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</si>
  <si>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</si>
  <si>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RA-3(2)</t>
  </si>
  <si>
    <t>Use all-source intelligence to assist in the analysis of risk.</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</si>
  <si>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</si>
  <si>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</si>
  <si>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Determine the current cyber threat environment on an ongoing basis using [Assignment: organization-defined means].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</si>
  <si>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</si>
  <si>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RA-3(4)</t>
  </si>
  <si>
    <t>Employ the following advanced automation and analytics capabilities to predict and identify risks to [Assignment: organization-defined systems or system components]: [Assignment: organization-defined advanced automation and analytics capabilities].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</si>
  <si>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</si>
  <si>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RA-4</t>
  </si>
  <si>
    <t>[Withdrawn: Incorporated into RA-3.]</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</si>
  <si>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</si>
  <si>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</si>
  <si>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</si>
  <si>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RA-5(1)</t>
  </si>
  <si>
    <t>[Withdrawn: Incorporated into RA-5.]</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</si>
  <si>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</si>
  <si>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</si>
  <si>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</si>
  <si>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RA-5(3)</t>
  </si>
  <si>
    <t>Define the breadth and depth of vulnerability scanning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</si>
  <si>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</si>
  <si>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</si>
  <si>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</si>
  <si>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</si>
  <si>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</si>
  <si>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</si>
  <si>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</si>
  <si>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</si>
  <si>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Compare the results of multiple vulnerability scans using [Assignment: organization-defined automated mechanisms].</t>
  </si>
  <si>
    <t>Using automated mechanisms to analyze multiple vulnerability scans over time can help determine trends in system vulnerabilities and identify patterns of attack.</t>
  </si>
  <si>
    <t>RA-5(7)</t>
  </si>
  <si>
    <t>RA-5(8)</t>
  </si>
  <si>
    <t>Review historic audit logs to determine if a vulnerability identified in a [Assignment: organization-defined system] has been previously exploited within an [Assignment: organization-defined time period].</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</si>
  <si>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</si>
  <si>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RA-5(9)</t>
  </si>
  <si>
    <t>RA-5(10)</t>
  </si>
  <si>
    <t>Correlate the output from vulnerability scanning tools to determine the presence of multi-vulnerability and multi-hop attack vectors.</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</si>
  <si>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</si>
  <si>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</si>
  <si>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</si>
  <si>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</si>
  <si>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</si>
  <si>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</si>
  <si>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</si>
  <si>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</si>
  <si>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</si>
  <si>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</si>
  <si>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</si>
  <si>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</si>
  <si>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</si>
  <si>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</si>
  <si>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</si>
  <si>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</si>
  <si>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</si>
  <si>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</si>
  <si>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</si>
  <si>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</si>
  <si>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</si>
  <si>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</si>
  <si>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</si>
  <si>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</si>
  <si>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</si>
  <si>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</si>
  <si>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</si>
  <si>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</si>
  <si>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</si>
  <si>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SA-3(1)</t>
  </si>
  <si>
    <t>Protect system preproduction environments commensurate with risk throughout the system development life cycle for the system, system component, or system service.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</si>
  <si>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</si>
  <si>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</si>
  <si>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</si>
  <si>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</si>
  <si>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SA-3(3)</t>
  </si>
  <si>
    <t>Plan for and implement a technology refresh schedule for the system throughout the system development life cycle.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</si>
  <si>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</si>
  <si>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</si>
  <si>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</si>
  <si>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</si>
  <si>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</si>
  <si>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</si>
  <si>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</si>
  <si>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</si>
  <si>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</si>
  <si>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</si>
  <si>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</si>
  <si>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</si>
  <si>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</si>
  <si>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SA-12</t>
  </si>
  <si>
    <t>[Withdrawn: Incorporated into SR Family.]</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</si>
  <si>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</si>
  <si>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</si>
  <si>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</si>
  <si>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</si>
  <si>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</si>
  <si>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Commercial off-the-shelf IA or IA-enabled information technology products used to protect classified information by cryptographic means may be required to use NSA-approved key management. See NSA CSFC.</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</si>
  <si>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</si>
  <si>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</si>
  <si>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See NIAP CCEVS for additional information on NIAP. See NIST CMVP for additional information on FIPS-validated cryptographic modules.</t>
  </si>
  <si>
    <t>SA-4(8)</t>
  </si>
  <si>
    <t>Require the developer of the system, system component, or system service to produce a plan for continuous monitoring of control effectiveness that is consistent with the continuous monitoring program of the organization.</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</si>
  <si>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</si>
  <si>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</si>
  <si>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</si>
  <si>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</si>
  <si>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</si>
  <si>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</si>
  <si>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</si>
  <si>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SA-4(11)</t>
  </si>
  <si>
    <t>Include [Assignment: organization-defined Privacy Act requirements] in the acquisition contract for the operation of a system of records on behalf of an organization to accomplish an organizational mission or function.</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</si>
  <si>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</si>
  <si>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</si>
  <si>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(a) Include organizational data ownership requirements in the acquisition contract; and
(b) Require all data to be removed from the contractor’s system and returned to the organization within [Assignment: organization-defined time frame].</t>
  </si>
  <si>
    <t>Contractors who operate a system that contains data owned by an organization initiating the contract have policies and procedures in place to remove the data from their systems and/or return the data in a time frame defined by the contract.</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</si>
  <si>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</si>
  <si>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</si>
  <si>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</si>
  <si>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SA-12(1)</t>
  </si>
  <si>
    <t>[Withdrawn: Moved to SR-5.]</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</si>
  <si>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</si>
  <si>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</si>
  <si>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</si>
  <si>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</si>
  <si>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</si>
  <si>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</si>
  <si>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</si>
  <si>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</si>
  <si>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</si>
  <si>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</si>
  <si>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</si>
  <si>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[Withdrawn: Incorporated into SR-3.]</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</si>
  <si>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</si>
  <si>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</si>
  <si>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</si>
  <si>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SA-8(1)</t>
  </si>
  <si>
    <t>Implement the security design principle of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</si>
  <si>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</si>
  <si>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SA-8(2)</t>
  </si>
  <si>
    <t>Implement the security design principle of least common mechanism in [Assignment: organization-defined systems or system components].</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</si>
  <si>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</si>
  <si>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SA-8(3)</t>
  </si>
  <si>
    <t>Implement the security design principles of modularity and layering in [Assignment: organization-defined systems or system components].</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</si>
  <si>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</si>
  <si>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SA-8(4)</t>
  </si>
  <si>
    <t>Implement the security design principle of partially ordered dependencies in [Assignment: organization-defined systems or system components].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</si>
  <si>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</si>
  <si>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</si>
  <si>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Implement the security design principle of efficiently mediated access in [Assignment: organization-defined systems or system components].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</si>
  <si>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</si>
  <si>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</si>
  <si>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Implement the security design principle of minimized sharing in [Assignment: organization-defined systems or system components].</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</si>
  <si>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</si>
  <si>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SA-8(7)</t>
  </si>
  <si>
    <t>Implement the security design principle of reduced complexity in [Assignment: organization-defined systems or system components].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</si>
  <si>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</si>
  <si>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</si>
  <si>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Implement the security design principle of secure evolvability in [Assignment: organization-defined systems or system components].</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</si>
  <si>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</si>
  <si>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SA-8(9)</t>
  </si>
  <si>
    <t>Implement the security design principle of trusted components in [Assignment: organization-defined systems or system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</si>
  <si>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</si>
  <si>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SA-8(10)</t>
  </si>
  <si>
    <t>Implement the security design principle of hierarchical trust in [Assignment: organization-defined systems or system components].</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</si>
  <si>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</si>
  <si>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</si>
  <si>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Implement the security design principle of inverse modification threshold in [Assignment: organization-defined systems or system components].</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</si>
  <si>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</si>
  <si>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</si>
  <si>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Implement the security design principle of hierarchical protection in [Assignment: organization-defined systems or system components].</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</si>
  <si>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</si>
  <si>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</si>
  <si>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Implement the security design principle of minimized security elements in [Assignment: organization-defined systems or system components].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</si>
  <si>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</si>
  <si>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</si>
  <si>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Implement the security design principle of least privilege in [Assignment: organization-defined systems or system components].</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</si>
  <si>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</si>
  <si>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SA-8(15)</t>
  </si>
  <si>
    <t>Implement the security design principle of predicate permission in [Assignment: organization-defined systems or system components].</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</si>
  <si>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</si>
  <si>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</si>
  <si>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Implement the security design principle of self-reliant trustworthiness in [Assignment: organization-defined systems or system components].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</si>
  <si>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</si>
  <si>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</si>
  <si>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Implement the security design principle of secure distributed composition in [Assignment: organization-defined systems or system components].</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</si>
  <si>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</si>
  <si>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</si>
  <si>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Implement the security design principle of trusted communications channels in [Assignment: organization-defined systems or system components].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</si>
  <si>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</si>
  <si>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</si>
  <si>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Implement the security design principle of continuous protection in [Assignment: organization-defined systems or system components].</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</si>
  <si>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</si>
  <si>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SA-8(20)</t>
  </si>
  <si>
    <t>Implement the security design principle of secure metadata management in [Assignment: organization-defined systems or system components].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</si>
  <si>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</si>
  <si>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</si>
  <si>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Implement the security design principle of self-analysis in [Assignment: organization-defined systems or system components].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</si>
  <si>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</si>
  <si>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</si>
  <si>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Implement the security design principle of accountability and traceability in [Assignment: organization-defined systems or system components].</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</si>
  <si>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</si>
  <si>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SA-8(23)</t>
  </si>
  <si>
    <t>Implement the security design principle of secure defaults in [Assignment: organization-defined systems or system components].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</si>
  <si>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</si>
  <si>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SA-8(24)</t>
  </si>
  <si>
    <t>Implement the security design principle of secure failure and recovery in [Assignment: organization-defined systems or system components].</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</si>
  <si>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</si>
  <si>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SA-8(25)</t>
  </si>
  <si>
    <t>Implement the security design principle of economic security in [Assignment: organization-defined systems or system components].</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</si>
  <si>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</si>
  <si>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</si>
  <si>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Implement the security design principle of performance security in [Assignment: organization-defined systems or system components].</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</si>
  <si>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</si>
  <si>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SA-8(27)</t>
  </si>
  <si>
    <t>Implement the security design principle of human factored security in [Assignment: organization-defined systems or system components].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</si>
  <si>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</si>
  <si>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</si>
  <si>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Implement the security design principle of acceptable security in [Assignment: organization-defined systems or system components].</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</si>
  <si>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</si>
  <si>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</si>
  <si>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Implement the security design principle of repeatable and documented procedures in [Assignment: organization-defined systems or system components].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</si>
  <si>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</si>
  <si>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SA-8(30)</t>
  </si>
  <si>
    <t>Implement the security design principle of procedural rigor in [Assignment: organization-defined systems or system components].</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</si>
  <si>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</si>
  <si>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</si>
  <si>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Implement the security design principle of secure system modification in [Assignment: organization-defined systems or system components].</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</si>
  <si>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</si>
  <si>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SA-8(32)</t>
  </si>
  <si>
    <t>Implement the security design principle of sufficient documentation in [Assignment: organization-defined systems or system components].</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</si>
  <si>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</si>
  <si>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SA-8(33)</t>
  </si>
  <si>
    <t>Implement the privacy principle of minimization using [Assignment: organization-defined processes].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</si>
  <si>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</si>
  <si>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</si>
  <si>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</si>
  <si>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</si>
  <si>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</si>
  <si>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</si>
  <si>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</si>
  <si>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</si>
  <si>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</si>
  <si>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</si>
  <si>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</si>
  <si>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</si>
  <si>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</si>
  <si>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SA-9(4)</t>
  </si>
  <si>
    <t>Take the following actions to verify that the interests of [Assignment: organization-defined external service providers] are consistent with and reflect organizational interests: [Assignment: organization-defined actions].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</si>
  <si>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</si>
  <si>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</si>
  <si>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Restrict the location of [Selection (one or more): information processing; information or data; system services] to [Assignment: organization-defined locations] based on [Assignment: organization-defined requirements or conditions].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</si>
  <si>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</si>
  <si>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SA-9(6)</t>
  </si>
  <si>
    <t>Maintain exclusive control of cryptographic keys for encrypted material stored or transmitted through an external system.</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</si>
  <si>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</si>
  <si>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SA-9(7)</t>
  </si>
  <si>
    <t>Provide the capability to check the integrity of information while it resides in the external system.</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</si>
  <si>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</si>
  <si>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</si>
  <si>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Restrict the geographic location of information processing and data storage to facilities located within in the legal jurisdictional boundary of the United States.</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</si>
  <si>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</si>
  <si>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</si>
  <si>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</si>
  <si>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</si>
  <si>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SA-10(1)</t>
  </si>
  <si>
    <t>Require the developer of the system, system component, or system service to enable integrity verification of software and firmware components.</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</si>
  <si>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</si>
  <si>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SA-10(2)</t>
  </si>
  <si>
    <t>Provide an alternate configuration management process using organizational personnel in the absence of a dedicated developer configuration management team.</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</si>
  <si>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</si>
  <si>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</si>
  <si>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Require the developer of the system, system component, or system service to enable integrity verification of hardware components.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</si>
  <si>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</si>
  <si>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</si>
  <si>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Require the developer of the system, system component, or system service to employ tools for comparing newly generated versions of security-relevant hardware descriptions, source code, and object code with previous versions.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</si>
  <si>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</si>
  <si>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</si>
  <si>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</si>
  <si>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</si>
  <si>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</si>
  <si>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Require the developer of the system, system component, or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</si>
  <si>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 to ensure that the updates are correct representations of the master copies maintained by the developer and have not been tampered with during distribution.</t>
  </si>
  <si>
    <t>SA-10(7)</t>
  </si>
  <si>
    <t>Require [Assignment: organization-defined security and privacy representatives] to be included in the [Assignment: organization-defined configuration change management and control process].</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</si>
  <si>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</si>
  <si>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</si>
  <si>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</si>
  <si>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</si>
  <si>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SA-11(1)</t>
  </si>
  <si>
    <t>Require the developer of the system, system component, or system service to employ static code analysis tools to identify common flaws and document the results of the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</si>
  <si>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</si>
  <si>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</si>
  <si>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</si>
  <si>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</si>
  <si>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</si>
  <si>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</si>
  <si>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Independent agents have the qualifications—including the expertise, skills, training, certifications, and experience—to verify the correct implementation of developer security and privacy assessment plans.</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</si>
  <si>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</si>
  <si>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</si>
  <si>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</si>
  <si>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</si>
  <si>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</si>
  <si>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</si>
  <si>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SA-11(6)</t>
  </si>
  <si>
    <t>Require the developer of the system, system component, or system service to perform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</si>
  <si>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</si>
  <si>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</si>
  <si>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</si>
  <si>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</si>
  <si>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</si>
  <si>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Require the developer of the system, system component, or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</si>
  <si>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</si>
  <si>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</si>
  <si>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Require the developer of the system, system component, or system service to employ interactive application security testing tools to identify flaws and document the results.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</si>
  <si>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</si>
  <si>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SA-12(2)</t>
  </si>
  <si>
    <t>[Withdrawn: Moved to SR-6.]</t>
  </si>
  <si>
    <t>SA-12(3)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</si>
  <si>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</si>
  <si>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</si>
  <si>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</si>
  <si>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</si>
  <si>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</si>
  <si>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</si>
  <si>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</si>
  <si>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</si>
  <si>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</si>
  <si>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</si>
  <si>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</si>
  <si>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</si>
  <si>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SA-13</t>
  </si>
  <si>
    <t>[Withdrawn: Incorporated into SA-8.]</t>
  </si>
  <si>
    <t>SA-14</t>
  </si>
  <si>
    <t>[Withdrawn: Incorporated into RA-9.]</t>
  </si>
  <si>
    <t>SA-14(1)</t>
  </si>
  <si>
    <t>[Withdrawn: Incorporated into SA-20.]</t>
  </si>
  <si>
    <t>SA-15(4)</t>
  </si>
  <si>
    <t>[Withdrawn: Incorporated into SA-11(2).]</t>
  </si>
  <si>
    <t>SA-15(9)</t>
  </si>
  <si>
    <t>[Withdrawn: Incorporated into SA-3(2).]</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</si>
  <si>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</si>
  <si>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</si>
  <si>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</si>
  <si>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</si>
  <si>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</si>
  <si>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</si>
  <si>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</si>
  <si>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</si>
  <si>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</si>
  <si>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</si>
  <si>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</si>
  <si>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</si>
  <si>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</si>
  <si>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</si>
  <si>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</si>
  <si>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</si>
  <si>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</si>
  <si>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</si>
  <si>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SA-15(2)</t>
  </si>
  <si>
    <t>Require the developer of the system, system component, or system service to select and employ security and privacy tracking tools for use during the development process.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</si>
  <si>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</si>
  <si>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</si>
  <si>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</si>
  <si>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</si>
  <si>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SA-19(3)</t>
  </si>
  <si>
    <t>[Withdrawn: Moved to SR-12.]</t>
  </si>
  <si>
    <t>SA-15(5)</t>
  </si>
  <si>
    <t>Require the developer of the system, system component, or system service to reduce attack surfaces to [Assignment: organization-defined thresholds].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</si>
  <si>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</si>
  <si>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SA-15(6)</t>
  </si>
  <si>
    <t>Require the developer of the system, system component, or system service to implement an explicit process to continuously improve the development process.</t>
  </si>
  <si>
    <t>Developers of systems, system components, and system services consider the effectiveness and efficiency of their development processes for meeting quality objectives and addressing the security and privacy capabilities in current threat environments.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</si>
  <si>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</si>
  <si>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</si>
  <si>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Automated tools can be more effective at analyzing exploitable weaknesses or deficiencies in large and complex systems, prioritizing vulnerabilities by severity, and providing recommendations for risk mitigations.</t>
  </si>
  <si>
    <t>SA-15(8)</t>
  </si>
  <si>
    <t>Require the developer of the system, system component, or system service to use threat modeling and vulnerability analyses from similar systems, components, or services to inform the current development process.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</si>
  <si>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</si>
  <si>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SA-19(4)</t>
  </si>
  <si>
    <t>[Withdrawn: Moved to SR-11(3).]</t>
  </si>
  <si>
    <t>SA-15(10)</t>
  </si>
  <si>
    <t>Require the developer of the system, system component, or system service to provide, implement, and test an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</si>
  <si>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</si>
  <si>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SA-15(11)</t>
  </si>
  <si>
    <t>Require the developer of the system or system component to archive the system or component to be released or delivered together with the corresponding evidence supporting the final security and privacy review.</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</si>
  <si>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</si>
  <si>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SA-15(12)</t>
  </si>
  <si>
    <t>Require the developer of the system or system component to minimize the use of personally identifiable information in development and test environments.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</si>
  <si>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</si>
  <si>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</si>
  <si>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</si>
  <si>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</si>
  <si>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</si>
  <si>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</si>
  <si>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</si>
  <si>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</si>
  <si>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</si>
  <si>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</si>
  <si>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SA-17(2)</t>
  </si>
  <si>
    <t>Require the developer of the system, system component, or system service to:
(a) Define security-relevant hardware, software, and firmware; and
(b) Provide a rationale that the definition for security-relevant hardware, software, and firmware is complete.</t>
  </si>
  <si>
    <t>The security-relevant hardware, software, and firmware represent the portion of the system, component, or service that is trusted to perform correctly to maintain required security properties.</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</si>
  <si>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</si>
  <si>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</si>
  <si>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</si>
  <si>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</si>
  <si>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</si>
  <si>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</si>
  <si>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</si>
  <si>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</si>
  <si>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</si>
  <si>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SA-17(6)</t>
  </si>
  <si>
    <t>Require the developer of the system, system component, or system service to structure security-relevant hardware, software, and firmware to facilitate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</si>
  <si>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</si>
  <si>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SA-17(7)</t>
  </si>
  <si>
    <t>Require the developer of the system, system component, or system service to structure security-relevant hardware, software, and firmware to facilitate controlling access with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</si>
  <si>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</si>
  <si>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SA-17(8)</t>
  </si>
  <si>
    <t>Design [Assignment: organization-defined critical systems or system components] with coordinated behavior to implement the following capabilities: [Assignment: organization-defined capabilities, by system or component].</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</si>
  <si>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</si>
  <si>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</si>
  <si>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Use different designs for [Assignment: organization-defined critical systems or system components] to satisfy a common set of requirements or to provide equivalent functionality.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</si>
  <si>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</si>
  <si>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SA-21(1)</t>
  </si>
  <si>
    <t>[Withdrawn: Incorporated into SA-21.]</t>
  </si>
  <si>
    <t>SA-22(1)</t>
  </si>
  <si>
    <t>[Withdrawn: Incorporated into SA-22.]</t>
  </si>
  <si>
    <t>SA-4(4)</t>
  </si>
  <si>
    <t>[Withdrawn: Incorporated into CM-8(9).]</t>
  </si>
  <si>
    <t>SA-5(1)</t>
  </si>
  <si>
    <t>[Withdrawn: Incorporated into SA-4(1).]</t>
  </si>
  <si>
    <t>SA-5(2)</t>
  </si>
  <si>
    <t>[Withdrawn: Incorporated into SA-4(2).]</t>
  </si>
  <si>
    <t>SA-5(3)</t>
  </si>
  <si>
    <t>SA-5(4)</t>
  </si>
  <si>
    <t>SA-5(5)</t>
  </si>
  <si>
    <t>SA-20</t>
  </si>
  <si>
    <t>Reimplement or custom develop the following critical system components: [Assignment: organization-defined critical system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</si>
  <si>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</si>
  <si>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</si>
  <si>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</si>
  <si>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</si>
  <si>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SA-6</t>
  </si>
  <si>
    <t>[Withdrawn: Incorporated into CM-10 and SI-7.]</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</si>
  <si>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</si>
  <si>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</si>
  <si>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</si>
  <si>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SA-7</t>
  </si>
  <si>
    <t>[Withdrawn: Incorporated into CM-11 and SI-7.]</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</si>
  <si>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</si>
  <si>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</si>
  <si>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</si>
  <si>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</si>
  <si>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</si>
  <si>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</si>
  <si>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</si>
  <si>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</si>
  <si>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</si>
  <si>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</si>
  <si>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SC-2(1)</t>
  </si>
  <si>
    <t>Prevent the presentation of system management functionality at interfaces to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</si>
  <si>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</si>
  <si>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</si>
  <si>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Store state information from applications and software separately.</t>
  </si>
  <si>
    <t>If a system is compromised, storing applications and software separately from state information about users’ interactions with an application may better protect individuals’ privacy.</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</si>
  <si>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</si>
  <si>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</si>
  <si>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</si>
  <si>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SC-3(1)</t>
  </si>
  <si>
    <t>Employ hardware separation mechanisms to implement security function isolation.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</si>
  <si>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</si>
  <si>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</si>
  <si>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Isolate security functions enforcing access and information flow control from nonsecurity functions and from other security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</si>
  <si>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</si>
  <si>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</si>
  <si>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Minimize the number of nonsecurity functions included within the isolation boundary containing security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</si>
  <si>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</si>
  <si>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</si>
  <si>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Implement security functions as largely independent modules that maximize internal cohesiveness within modules and minimize coupling between modules.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</si>
  <si>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</si>
  <si>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</si>
  <si>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Implement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</si>
  <si>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enables the isolation of security functions and the management of complexity.</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</si>
  <si>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</si>
  <si>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</si>
  <si>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SC-12(4)</t>
  </si>
  <si>
    <t>[Withdrawn: Incorporated into SC-12(3).]</t>
  </si>
  <si>
    <t>SC-4(2)</t>
  </si>
  <si>
    <t>Prevent unauthorized information transfer via shared resources in accordance with [Assignment: organization-defined procedures] when system processing explicitly switches between different information classification levels or security categories.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</si>
  <si>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</si>
  <si>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</si>
  <si>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</si>
  <si>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</si>
  <si>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SC-5(1)</t>
  </si>
  <si>
    <t>Restrict the ability of individuals to launch the following denial-of-service attacks against other systems: [Assignment: organization-defined denial-of-service attacks].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</si>
  <si>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</si>
  <si>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</si>
  <si>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Manage capacity, bandwidth, or other redundancy to limit the effects of information flooding denial-of-service attacks.</t>
  </si>
  <si>
    <t>Managing capacity ensures that sufficient capacity is available to counter flooding attacks. Managing capacity includes establishing selected usage priorities, quotas, partitioning, or load balancing.</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</si>
  <si>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</si>
  <si>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</si>
  <si>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</si>
  <si>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SC-6</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</si>
  <si>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</si>
  <si>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</si>
  <si>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</si>
  <si>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</si>
  <si>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</si>
  <si>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SC-12(5)</t>
  </si>
  <si>
    <t>SC-13(1)</t>
  </si>
  <si>
    <t>[Withdrawn: Incorporated into SC-13.]</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</si>
  <si>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</si>
  <si>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</si>
  <si>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</si>
  <si>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</si>
  <si>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</si>
  <si>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</si>
  <si>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</si>
  <si>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</si>
  <si>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</si>
  <si>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SC-13(2)</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</si>
  <si>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</si>
  <si>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</si>
  <si>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</si>
  <si>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</si>
  <si>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</si>
  <si>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</si>
  <si>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</si>
  <si>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(a) Detect and deny outgoing communications traffic posing a threat to external systems; and
(b) Audit the identity of internal users associated with denied communications.</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</si>
  <si>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</si>
  <si>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SC-7(10)</t>
  </si>
  <si>
    <t>(a) Prevent the exfiltration of information; and
(b) Conduct exfiltration tests [Assignment: organization-defined frequency].</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</si>
  <si>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</si>
  <si>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SC-7(11)</t>
  </si>
  <si>
    <t>Only allow incoming communications from [Assignment: organization-defined authorized sources] to be routed to [Assignment: organization-defined authorized destinations].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</si>
  <si>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</si>
  <si>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</si>
  <si>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Implement [Assignment: organization-defined host-based boundary protection mechanisms] at [Assignment: organization-defined system components].</t>
  </si>
  <si>
    <t>Host-based boundary protection mechanisms include host-based firewalls. System components that employ host-based boundary protection mechanisms include servers, workstations, notebook computers, and mobile devices.</t>
  </si>
  <si>
    <t>SC-7(13)</t>
  </si>
  <si>
    <t>Isolate [Assignment: organization-defined information security tools, mechanisms, and support components] from other internal system components by implementing physically separate subnetworks with managed interfaces to other components of the system.</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</si>
  <si>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</si>
  <si>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</si>
  <si>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Protect against unauthorized physical connections at [Assignment: organization-defined managed interfaces].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</si>
  <si>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</si>
  <si>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SC-7(15)</t>
  </si>
  <si>
    <t>Route networked, privileged accesses through a dedicated, managed interface for purposes of access control and auditing.</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</si>
  <si>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</si>
  <si>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SC-7(16)</t>
  </si>
  <si>
    <t>Prevent the discovery of specific system components that represent a managed interface.</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</si>
  <si>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</si>
  <si>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</si>
  <si>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Enforce adherence to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</si>
  <si>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</si>
  <si>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</si>
  <si>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</si>
  <si>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</si>
  <si>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SC-7(19)</t>
  </si>
  <si>
    <t>Block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</si>
  <si>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</si>
  <si>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</si>
  <si>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Provide the capability to dynamically isolate [Assignment: organization-defined system components] from other system components.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</si>
  <si>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</si>
  <si>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</si>
  <si>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</si>
  <si>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</si>
  <si>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SC-7(22)</t>
  </si>
  <si>
    <t>Implement separate network addresses to connect to systems in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</si>
  <si>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</si>
  <si>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</si>
  <si>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Disable feedback to senders on protocol format validation failure.</t>
  </si>
  <si>
    <t>Disabling feedback to senders when there is a failure in protocol validation format prevents adversaries from obtaining information that would otherwise be unavailable.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</si>
  <si>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</si>
  <si>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</si>
  <si>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</si>
  <si>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SC-7(25)</t>
  </si>
  <si>
    <t>Prohibit the direct connection of [Assignment: organization-defined unclassified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</si>
  <si>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</si>
  <si>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</si>
  <si>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Prohibit the direct connection of a classified 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</si>
  <si>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</si>
  <si>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</si>
  <si>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Prohibit the direct connection of [Assignment: organization-defined unclassified non-national security system] to an external network without the use of [Assignment: organization-defined boundary protection device].</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</si>
  <si>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</si>
  <si>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</si>
  <si>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Prohibit the direct connection of [Assignment: organization-defined system] to a public network.</t>
  </si>
  <si>
    <t>A direct connection is a dedicated physical or virtual connection between two or more systems. A public network is a network accessible to the public, including the Internet and organizational extranets with public access.</t>
  </si>
  <si>
    <t>SC-7(29)</t>
  </si>
  <si>
    <t>Implement [Selection: physically; logically] separate subnetworks to isolate the following critical system components and functions: [Assignment: organization-defined critical system components and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</si>
  <si>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</si>
  <si>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</si>
  <si>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</si>
  <si>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</si>
  <si>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</si>
  <si>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</si>
  <si>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</si>
  <si>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</si>
  <si>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Maintain the [Selection (one or more): confidentiality; integrity] of information during preparation for transmission and during reception.</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</si>
  <si>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</si>
  <si>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</si>
  <si>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Implement cryptographic mechanisms to protect message externals unless otherwise protected by [Assignment: organization-defined alternative physical controls].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</si>
  <si>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</si>
  <si>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</si>
  <si>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Implement cryptographic mechanisms to conceal or randomize communication patterns unless otherwise protected by [Assignment: organization-defined alternative physical controls].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</si>
  <si>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</si>
  <si>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</si>
  <si>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Implement [Assignment: organization-defined protected distribution system] to [Selection (one or more): prevent unauthorized disclosure of information; detect changes to information] during transmission.</t>
  </si>
  <si>
    <t>The purpose of a protected distribution system is to deter, detect, and/or make difficult physical access to the communication lines that carry national security information.</t>
  </si>
  <si>
    <t>SC-13(3)</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</si>
  <si>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</si>
  <si>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</si>
  <si>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</si>
  <si>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</si>
  <si>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</si>
  <si>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</si>
  <si>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</si>
  <si>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</si>
  <si>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</si>
  <si>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</si>
  <si>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</si>
  <si>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</si>
  <si>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</si>
  <si>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</si>
  <si>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</si>
  <si>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SC-12(2)</t>
  </si>
  <si>
    <t>Produce, control, and distribute symmetric cryptographic keys using [Selection: NIST FIPS-validated; NSA-approved] key management technology and processes.</t>
  </si>
  <si>
    <t>SP 800-56A, SP 800-56B, and SP 800-56C provide guidance on cryptographic key establishment schemes and key derivation methods. SP 800-57-1, SP 800-57-2, and SP 800-57-3 provide guidance on cryptographic key management.</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</si>
  <si>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</si>
  <si>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</si>
  <si>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SC-13(4)</t>
  </si>
  <si>
    <t>SC-14</t>
  </si>
  <si>
    <t>[Withdrawn: Incorporated into AC-2, AC-3, AC-5, AC-6, SI-3, SI-4, SI-5, SI-7, and SI-10.]</t>
  </si>
  <si>
    <t>SC-12(6)</t>
  </si>
  <si>
    <t>Maintain physical control of cryptographic keys when stored information is encrypted by external service providers.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</si>
  <si>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</si>
  <si>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</si>
  <si>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</si>
  <si>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</si>
  <si>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SC-15(2)</t>
  </si>
  <si>
    <t>[Withdrawn: Incorporated into SC-7.]</t>
  </si>
  <si>
    <t>SC-19</t>
  </si>
  <si>
    <t>[Withdrawn: Technology-specific; addressed as any other technology or protocol.]</t>
  </si>
  <si>
    <t>SC-20(1)</t>
  </si>
  <si>
    <t>[Withdrawn: Incorporated into SC-20.]</t>
  </si>
  <si>
    <t>SC-21(1)</t>
  </si>
  <si>
    <t>[Withdrawn: Incorporated into SC-21.]</t>
  </si>
  <si>
    <t>SC-23(2)</t>
  </si>
  <si>
    <t>[Withdrawn: Incorporated into AC-12(1).]</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</si>
  <si>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</si>
  <si>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</si>
  <si>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</si>
  <si>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SC-15(1)</t>
  </si>
  <si>
    <t>Provide [Selection (one or more): physical; logical] disconnect of collaborative computing devices in a manner that supports ease of use.</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</si>
  <si>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</si>
  <si>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SC-23(4)</t>
  </si>
  <si>
    <t>[Withdrawn: Incorporated into SC-23(3).]</t>
  </si>
  <si>
    <t>SC-15(3)</t>
  </si>
  <si>
    <t>Disable or remove collaborative computing devices and applications from [Assignment: organization-defined systems or system components] in [Assignment: organization-defined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</si>
  <si>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</si>
  <si>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</si>
  <si>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Provide an explicit indication of current participants in [Assignment: organization-defined online meetings and teleconferences].</t>
  </si>
  <si>
    <t>Explicitly indicating current participants prevents unauthorized individuals from participating in collaborative computing sessions without the explicit knowledge of other participants.</t>
  </si>
  <si>
    <t>SC-16</t>
  </si>
  <si>
    <t>Associate [Assignment: organization-defined security and privacy attributes] with information exchanged between systems and between system components.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</si>
  <si>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</si>
  <si>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</si>
  <si>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Verify the integrity of transmitted security and privacy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</si>
  <si>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</si>
  <si>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SC-16(2)</t>
  </si>
  <si>
    <t>Implement anti-spoofing mechanisms to prevent adversaries from falsifying the security attributes indicating the successful application of the security process.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</si>
  <si>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</si>
  <si>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SC-16(3)</t>
  </si>
  <si>
    <t>Implement [Assignment: organization-defined mechanisms or techniques] to bind security and privacy attributes to transmitted information.</t>
  </si>
  <si>
    <t>Cryptographic mechanisms and techniques can provide strong security and privacy attribute binding to transmitted information to help ensure the integrity of such information.</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</si>
  <si>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</si>
  <si>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</si>
  <si>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</si>
  <si>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</si>
  <si>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</si>
  <si>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</si>
  <si>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SC-18(1)</t>
  </si>
  <si>
    <t>Identify [Assignment: organization-defined unacceptable mobile code] and take [Assignment: organization-defined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</si>
  <si>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</si>
  <si>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</si>
  <si>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</si>
  <si>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</si>
  <si>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</si>
  <si>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</si>
  <si>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</si>
  <si>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</si>
  <si>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</si>
  <si>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Allow execution of permitted mobile code only in confined virtual machine environments.</t>
  </si>
  <si>
    <t>Permitting the execution of mobile code only in confined virtual machine environments helps prevent the introduction of malicious code into other systems and system components.</t>
  </si>
  <si>
    <t>SC-26(1)</t>
  </si>
  <si>
    <t>[Withdrawn: Incorporated into SC-35.]</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</si>
  <si>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</si>
  <si>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</si>
  <si>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</si>
  <si>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SC-30(1)</t>
  </si>
  <si>
    <t>[Withdrawn: Incorporated into SC-29(1).]</t>
  </si>
  <si>
    <t>SC-20(2)</t>
  </si>
  <si>
    <t>Provide data origin and integrity protection artifacts for internal name/address resolution queries.</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</si>
  <si>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</si>
  <si>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</si>
  <si>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</si>
  <si>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SC-33</t>
  </si>
  <si>
    <t>[Withdrawn: Incorporated into SC-8.]</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</si>
  <si>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</si>
  <si>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</si>
  <si>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</si>
  <si>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</si>
  <si>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</si>
  <si>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SC-23(1)</t>
  </si>
  <si>
    <t>Invalidate session identifiers upon user logout or other session termination.</t>
  </si>
  <si>
    <t>Invalidating session identifiers at logout curtails the ability of adversaries to capture and continue to employ previously valid session IDs.</t>
  </si>
  <si>
    <t>SC-34(3)</t>
  </si>
  <si>
    <t>[Withdrawn: Moved to SC-51.]</t>
  </si>
  <si>
    <t>SC-23(3)</t>
  </si>
  <si>
    <t>Generate a unique session identifier for each session with [Assignment: organization-defined randomness requirements] and recognize only session identifiers that are system-generated.</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</si>
  <si>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</si>
  <si>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SC-4(1)</t>
  </si>
  <si>
    <t>[Withdrawn: Incorporated into SC-4.]</t>
  </si>
  <si>
    <t>SC-23(5)</t>
  </si>
  <si>
    <t>Only allow the use of [Assignment: organization-defined certificate authorities] for verification of the establishment of protected sessions.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</si>
  <si>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</si>
  <si>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</si>
  <si>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</si>
  <si>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</si>
  <si>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SC-25</t>
  </si>
  <si>
    <t>Employ minimal functionality and information storage on the following system components: [Assignment: organization-defined system components].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</si>
  <si>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</si>
  <si>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SC-26</t>
  </si>
  <si>
    <t>Include components within organizational systems specifically designed to be the target of malicious attacks for detecting, deflecting, and analyzing such attacks.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</si>
  <si>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</si>
  <si>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SC-42(3)</t>
  </si>
  <si>
    <t>[Withdrawn: Incorporated into SC-42.]</t>
  </si>
  <si>
    <t>SC-27</t>
  </si>
  <si>
    <t>Include within organizational systems the following platform independent applications: [Assignment: organization-defined 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</si>
  <si>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</si>
  <si>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</si>
  <si>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</si>
  <si>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</si>
  <si>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</si>
  <si>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</si>
  <si>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</si>
  <si>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SC-28(2)</t>
  </si>
  <si>
    <t>Remove the following information from online storage and store offline in a secure location: [Assignment: organization-defined information].</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</si>
  <si>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</si>
  <si>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</si>
  <si>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Provide protected storage for cryptographic keys [Selection: [Assignment: organization-defined safeguards]; hardware-protected key store].</t>
  </si>
  <si>
    <t>A Trusted Platform Module (TPM) is an example of a hardware-protected data store that can be used to protect cryptographic keys.</t>
  </si>
  <si>
    <t>SC-29</t>
  </si>
  <si>
    <t>Employ a diverse set of information technologies for the following system components in the implementation of the system: [Assignment: organization-defined system components].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</si>
  <si>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</si>
  <si>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SC-29(1)</t>
  </si>
  <si>
    <t>Employ virtualization techniques to support the deployment of a diversity of operating systems and applications that are changed [Assignment: organization-defined frequency].</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</si>
  <si>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</si>
  <si>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</si>
  <si>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</si>
  <si>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</si>
  <si>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SC-7(1)</t>
  </si>
  <si>
    <t>SC-30(2)</t>
  </si>
  <si>
    <t>Employ [Assignment: organization-defined techniques] to introduce randomness into organizational operations and assets.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</si>
  <si>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</si>
  <si>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</si>
  <si>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</si>
  <si>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</si>
  <si>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</si>
  <si>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Employ realistic, but misleading information in [Assignment: organization-defined system components] about its security state or posture.</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</si>
  <si>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</si>
  <si>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</si>
  <si>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Employ the following techniques to hide or conceal [Assignment: organization-defined system components]: [Assignment: organization-defined techniques].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</si>
  <si>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</si>
  <si>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</si>
  <si>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a. Perform a covert channel analysis to identify those aspects of communications within the system that are potential avenues for covert [Selection (one or more): storage; timing] channels; and
b. Estimate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</si>
  <si>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</si>
  <si>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</si>
  <si>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</si>
  <si>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</si>
  <si>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</si>
  <si>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The complete elimination of covert channels, especially covert timing channels, is usually not possible without significant performance impacts.</t>
  </si>
  <si>
    <t>SC-31(3)</t>
  </si>
  <si>
    <t>Measure the bandwidth of [Assignment: organization-defined subset of identified covert channels] in the operational environment of the system.</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</si>
  <si>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</si>
  <si>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</si>
  <si>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</si>
  <si>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</si>
  <si>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SC-32(1)</t>
  </si>
  <si>
    <t>Partition privileged functions into separate physical domains.</t>
  </si>
  <si>
    <t>Privileged functions that operate in a single physical domain may represent a single point of failure if that domain becomes compromised or experiences a denial of service.</t>
  </si>
  <si>
    <t>SC-7(2)</t>
  </si>
  <si>
    <t>SC-34</t>
  </si>
  <si>
    <t>For [Assignment: organization-defined system components], load and execute:
a. The operating environment from hardware-enforced, read-only media; and
b. The following applications from hardware-enforced, read-only media: [Assignment: organization-defined applications].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</si>
  <si>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</si>
  <si>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SC-34(1)</t>
  </si>
  <si>
    <t>Employ [Assignment: organization-defined system components] with no writeable storage that is persistent across component restart or power on/off.</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</si>
  <si>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</si>
  <si>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SC-34(2)</t>
  </si>
  <si>
    <t>Protect the integrity of information prior to storage on read-only media and control the media after such information has been recorded onto the media.</t>
  </si>
  <si>
    <t>Controls prevent the substitution of media into systems or the reprogramming of programmable read-only media prior to installation into the systems. Integrity protection controls include a combination of prevention, detection, and response.</t>
  </si>
  <si>
    <t>SC-7(6)</t>
  </si>
  <si>
    <t>[Withdrawn: Incorporated into SC-7(18).]</t>
  </si>
  <si>
    <t>SC-35</t>
  </si>
  <si>
    <t>Include system components that proactively seek to identify network-based malicious code or malicious websites.</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</si>
  <si>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</si>
  <si>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SC-36</t>
  </si>
  <si>
    <t>Distribute the following processing and storage components across multiple [Selection: physical locations; logical domains]: [Assignment: organization-defined processing and storage components].</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</si>
  <si>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</si>
  <si>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</si>
  <si>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</si>
  <si>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</si>
  <si>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</si>
  <si>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Synchronize the following duplicate systems or system components: [Assignment: organization-defined duplicate systems or system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</si>
  <si>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</si>
  <si>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</si>
  <si>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</si>
  <si>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</si>
  <si>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</si>
  <si>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</si>
  <si>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</si>
  <si>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</si>
  <si>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Employ the following operations security controls to protect key organizational information throughout the system development life cycle: [Assignment: organization-defined operations security controls].</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</si>
  <si>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</si>
  <si>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</si>
  <si>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</si>
  <si>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</si>
  <si>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SC-39(1)</t>
  </si>
  <si>
    <t>Implement hardware separation mechanisms to facilitate process isolation.</t>
  </si>
  <si>
    <t>Hardware-based separation of system processes is generally less susceptible to compromise than software-based separation, thus providing greater assurance that the separation will be enforced. Hardware separation mechanisms include hardware memory management.</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</si>
  <si>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</si>
  <si>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</si>
  <si>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</si>
  <si>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</si>
  <si>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</si>
  <si>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SC-40(1)</t>
  </si>
  <si>
    <t>Implement cryptographic mechanisms that achieve [Assignment: organization-defined level of protection] against the effects of intentional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</si>
  <si>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</si>
  <si>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SC-40(2)</t>
  </si>
  <si>
    <t>Implement cryptographic mechanisms to reduce the detection potential of wireless links to [Assignment: organization-defined level of reduction].</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</si>
  <si>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</si>
  <si>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</si>
  <si>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Implement cryptographic mechanisms to identify and reject wireless transmissions that are deliberate attempts to achieve imitative or manipulative communications deception based on signal parameters.</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</si>
  <si>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</si>
  <si>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</si>
  <si>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Implement cryptographic mechanisms to prevent the identification of [Assignment: organization-defined wireless transmitters] by using the transmitter signal parameters.</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</si>
  <si>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</si>
  <si>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</si>
  <si>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[Selection: Physically; Logically] disable or remove [Assignment: organization-defined connection ports or input/output devices] on the following systems or system components: [Assignment: organization-defined systems or system components].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</si>
  <si>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</si>
  <si>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</si>
  <si>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</si>
  <si>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</si>
  <si>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SC-42(1)</t>
  </si>
  <si>
    <t>Verify that the system is configured so that data or information collected by the [Assignment: organization-defined sensors] is only reported to authorized individuals or roles.</t>
  </si>
  <si>
    <t>In situations where sensors are activated by authorized individuals, it is still possible that the data or information collected by the sensors will be sent to unauthorized entities.</t>
  </si>
  <si>
    <t>SC-42(2)</t>
  </si>
  <si>
    <t>Employ the following measures so that data or information collected by [Assignment: organization-defined sensors] is only used for authorized purposes: [Assignment: organization-defined measures].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</si>
  <si>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</si>
  <si>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SC-9</t>
  </si>
  <si>
    <t>SC-42(4)</t>
  </si>
  <si>
    <t>Employ the following measures to facilitate an individual’s awareness that personally identifiable information is being collected by [Assignment: organization-defined sensors]: [Assignment: organization-defined measures].</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</si>
  <si>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</si>
  <si>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SC-42(5)</t>
  </si>
  <si>
    <t>Employ [Assignment: organization-defined sensors] that are configured to minimize the collection of information about individuals that is not needed.</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</si>
  <si>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</si>
  <si>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</si>
  <si>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a. Establish usage restrictions and implementation guidelines for the following system components: [Assignment: organization-defined system components]; and
b. Authorize, monitor, and control the use of such components within the system.</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</si>
  <si>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</si>
  <si>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SC-44</t>
  </si>
  <si>
    <t>Employ a detonation chamber capability within [Assignment: organization-defined system, system component, or location].</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</si>
  <si>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</si>
  <si>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SC-45</t>
  </si>
  <si>
    <t>Synchronize system clocks within and between systems and system components.</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</si>
  <si>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</si>
  <si>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</si>
  <si>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</si>
  <si>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Synchronization of internal system clocks with an authoritative source provides uniformity of time stamps for systems with multiple system clocks and systems connected over a network.</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</si>
  <si>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</si>
  <si>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</si>
  <si>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It may be necessary to employ geolocation information to determine that the secondary authoritative time source is in a different geographic region.</t>
  </si>
  <si>
    <t>SC-46</t>
  </si>
  <si>
    <t>Implement a policy enforcement mechanism [Selection: physically; logically] between the physical and/or network interfaces for the connecting security domains.</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</si>
  <si>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</si>
  <si>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</si>
  <si>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Establish [Assignment: organization-defined alternate communications paths] for system operations organizational command and control.</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</si>
  <si>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</si>
  <si>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SC-48</t>
  </si>
  <si>
    <t>Relocate [Assignment: organization-defined sensors and monitoring capabilities] to [Assignment: organization-defined locations] under the following conditions or circumstances: [Assignment: organization-defined conditions or circumstances].</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</si>
  <si>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</si>
  <si>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</si>
  <si>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</si>
  <si>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</si>
  <si>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</si>
  <si>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</si>
  <si>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SC-50</t>
  </si>
  <si>
    <t>Implement software-enforced separation and policy enforcement mechanisms between [Assignment: organization-defined security domains].</t>
  </si>
  <si>
    <t>System owners may require additional strength of mechanism to ensure domain separation and policy enforcement for specific types of threats and environments of operation.</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</si>
  <si>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</si>
  <si>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</si>
  <si>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</si>
  <si>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</si>
  <si>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</si>
  <si>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</si>
  <si>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</si>
  <si>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</si>
  <si>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SI-13(2)</t>
  </si>
  <si>
    <t>[Withdrawn: Incorporated into SI-7(16).]</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</si>
  <si>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</si>
  <si>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</si>
  <si>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</si>
  <si>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SI-2(3)</t>
  </si>
  <si>
    <t>(a) Measure the time between flaw identification and flaw remediation; and
(b) Establish the following benchmarks for taking corrective actions: [Assignment: organization-defined benchmarks].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</si>
  <si>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</si>
  <si>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</si>
  <si>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Employ automated patch management tools to facilitate flaw remediation to the following system components: [Assignment: organization-defined system components].</t>
  </si>
  <si>
    <t>Using automated tools to support patch management helps to ensure the timeliness and completeness of system patching operations.</t>
  </si>
  <si>
    <t>SI-2(5)</t>
  </si>
  <si>
    <t>Install [Assignment: organization-defined security-relevant software and firmware updates] automatically to [Assignment: organization-defined system components].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</si>
  <si>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</si>
  <si>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</si>
  <si>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Remove previous versions of [Assignment: organization-defined software and firmware components] after updated versions have been installed.</t>
  </si>
  <si>
    <t>Previous versions of software or firmware components that are not removed from the system after updates have been installed may be exploited by adversaries. Some products may automatically remove previous versions of software and firmware from the system.</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</si>
  <si>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</si>
  <si>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</si>
  <si>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</si>
  <si>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SI-2(1)</t>
  </si>
  <si>
    <t>SI-3(1)</t>
  </si>
  <si>
    <t>SI-3(2)</t>
  </si>
  <si>
    <t>[Withdrawn: Incorporated into SI-3.]</t>
  </si>
  <si>
    <t>SI-3(4)</t>
  </si>
  <si>
    <t>Update malicious code protection mechanisms only when directed by a privileged user.</t>
  </si>
  <si>
    <t>Protection mechanisms for malicious code are typically categorized as security-related software and, as such, are only updated by organizational personnel with appropriate access privileges.</t>
  </si>
  <si>
    <t>SI-3(3)</t>
  </si>
  <si>
    <t>[Withdrawn: Incorporated into AC-6(10).]</t>
  </si>
  <si>
    <t>SI-3(6)</t>
  </si>
  <si>
    <t>(a) Test malicious code protection mechanisms [Assignment: organization-defined frequency] by introducing known benign code into the system; and
(b) Verify that the detection of the code and the associated incident reporting occur.</t>
  </si>
  <si>
    <t>SI-3(5)</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</si>
  <si>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</si>
  <si>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</si>
  <si>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</si>
  <si>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SI-3(7)</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</si>
  <si>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</si>
  <si>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</si>
  <si>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</si>
  <si>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</si>
  <si>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</si>
  <si>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</si>
  <si>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SI-4(1)</t>
  </si>
  <si>
    <t>Connect and configure individual intrusion detection tools into a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</si>
  <si>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</si>
  <si>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</si>
  <si>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</si>
  <si>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</si>
  <si>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SI-4(3)</t>
  </si>
  <si>
    <t>Employ automated tools and mechanisms to integrate intrusion detection tools and mechanisms into access control and flow control mechanisms.</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</si>
  <si>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</si>
  <si>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</si>
  <si>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</si>
  <si>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</si>
  <si>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</si>
  <si>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</si>
  <si>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</si>
  <si>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SI-3(9)</t>
  </si>
  <si>
    <t>[Withdrawn: Moved to AC-17(10).]</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</si>
  <si>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</si>
  <si>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</si>
  <si>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Least-disruptive actions include initiating requests for human responses.</t>
  </si>
  <si>
    <t>SI-4(6)</t>
  </si>
  <si>
    <t>SI-4(9)</t>
  </si>
  <si>
    <t>Test intrusion-monitoring tools and mechanisms [Assignment: organization-defined frequency].</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</si>
  <si>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</si>
  <si>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</si>
  <si>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</si>
  <si>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</si>
  <si>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</si>
  <si>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Analyze outbound communications traffic at the external interfaces to the system and selected [Assignment: organization-defined interior points within the system] to discover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</si>
  <si>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</si>
  <si>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</si>
  <si>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</si>
  <si>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</si>
  <si>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</si>
  <si>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(a) Analyze communications traffic and event patterns for the system;
(b) Develop profiles representing common traffic and event patterns; and
(c) Use the traffic and event profiles in tuning system-monitoring devices.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</si>
  <si>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</si>
  <si>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</si>
  <si>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</si>
  <si>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</si>
  <si>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SI-4(15)</t>
  </si>
  <si>
    <t>Employ an intrusion detection system to monitor wireless communications traffic as the traffic passes from wireless to wireline networks.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</si>
  <si>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</si>
  <si>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</si>
  <si>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Correlate information from monitoring tools and mechanisms employed throughout the system.</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</si>
  <si>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</si>
  <si>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SI-4(17)</t>
  </si>
  <si>
    <t>Correlate information from monitoring physical, cyber, and supply chain activities to achieve integrated, organization-wide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</si>
  <si>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</si>
  <si>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SI-4(18)</t>
  </si>
  <si>
    <t>Analyze outbound communications traffic at external interfaces to the system and at the following interior points to detect covert exfiltration of information: [Assignment: organization-defined interior points within the system].</t>
  </si>
  <si>
    <t>Organization-defined interior points include subnetworks and subsystems. Covert means that can be used to exfiltrate information include steganography.</t>
  </si>
  <si>
    <t>SI-4(19)</t>
  </si>
  <si>
    <t>Implement [Assignment: organization-defined additional monitoring] of individuals who have been identified by [Assignment: organization-defined sources] as posing an increased level of risk.</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</si>
  <si>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</si>
  <si>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</si>
  <si>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</si>
  <si>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</si>
  <si>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</si>
  <si>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Implement the following additional monitoring of individuals during [Assignment: organization-defined probationary period]: [Assignment: organization-defined additional monitoring].</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</si>
  <si>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</si>
  <si>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</si>
  <si>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</si>
  <si>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</si>
  <si>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SI-4(23)</t>
  </si>
  <si>
    <t>Implement the following host-based monitoring mechanisms at [Assignment: organization-defined system components]: [Assignment: organization-defined host-based monitoring mechanisms].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</si>
  <si>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</si>
  <si>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SI-4(24)</t>
  </si>
  <si>
    <t>Discover, collect, and distribute to [Assignment: organization-defined personnel or roles], indicators of compromise provided by [Assignment: organization-defined sources].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</si>
  <si>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</si>
  <si>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</si>
  <si>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Provide visibility into network traffic at external and key internal system interfaces to optimize the effectiveness of monitoring devices.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</si>
  <si>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</si>
  <si>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</si>
  <si>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</si>
  <si>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</si>
  <si>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</si>
  <si>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</si>
  <si>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</si>
  <si>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</si>
  <si>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</si>
  <si>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</si>
  <si>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SI-4(8)</t>
  </si>
  <si>
    <t>SI-6(2)</t>
  </si>
  <si>
    <t>Implement automated mechanisms to support the management of distributed security and privacy function testing.</t>
  </si>
  <si>
    <t>The use of automated mechanisms to support the management of distributed function testing helps to ensure the integrity, timeliness, completeness, and efficacy of such testing.</t>
  </si>
  <si>
    <t>SI-6(3)</t>
  </si>
  <si>
    <t>Report the results of security and privacy function verification to [Assignment: organization-defined personnel or roles].</t>
  </si>
  <si>
    <t>Organizational personnel with potential interest in the results of the verification of security and privacy functions include systems security officers, senior agency information security officers, and senior agency officials for privacy.</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</si>
  <si>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</si>
  <si>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</si>
  <si>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</si>
  <si>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</si>
  <si>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</si>
  <si>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</si>
  <si>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</si>
  <si>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</si>
  <si>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</si>
  <si>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</si>
  <si>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Employ centrally managed integrity verification tools.</t>
  </si>
  <si>
    <t>Centrally managed integrity verification tools provides greater consistency in the application of such tools and can facilitate more comprehensive coverage of integrity verification actions.</t>
  </si>
  <si>
    <t>SI-6(1)</t>
  </si>
  <si>
    <t>[Withdrawn: Incorporated into SI-6.]</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</si>
  <si>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</si>
  <si>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</si>
  <si>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</si>
  <si>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</si>
  <si>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Implement cryptographic mechanisms to detect unauthorized changes to software, firmware, and information.</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</si>
  <si>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</si>
  <si>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</si>
  <si>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</si>
  <si>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</si>
  <si>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</si>
  <si>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</si>
  <si>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</si>
  <si>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SI-7(9)</t>
  </si>
  <si>
    <t>Verify the integrity of the boot process of the following system components: [Assignment: organization-defined system components].</t>
  </si>
  <si>
    <t>Ensuring the integrity of boot processes is critical to starting system components in known, trustworthy states. Integrity verification mechanisms provide a level of assurance that only trusted code is executed during boot processes.</t>
  </si>
  <si>
    <t>SI-7(10)</t>
  </si>
  <si>
    <t>Implement the following mechanisms to protect the integrity of boot firmware in [Assignment: organization-defined system components]: [Assignment: organization-defined mechanisms].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</si>
  <si>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</si>
  <si>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SI-7(11)</t>
  </si>
  <si>
    <t>[Withdrawn: Moved to CM-7(6).]</t>
  </si>
  <si>
    <t>SI-7(12)</t>
  </si>
  <si>
    <t>Require that the integrity of the following user-installed software be verified prior to execution: [Assignment: organization-defined user-installed software].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</si>
  <si>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</si>
  <si>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SI-7(13)</t>
  </si>
  <si>
    <t>[Withdrawn: Moved to CM-7(7).]</t>
  </si>
  <si>
    <t>SI-7(14)</t>
  </si>
  <si>
    <t>[Withdrawn: Moved to CM-7(8).]</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</si>
  <si>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</si>
  <si>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</si>
  <si>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</si>
  <si>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SI-7(16)</t>
  </si>
  <si>
    <t>Prohibit processes from executing without supervision for more than [Assignment: organization-defined time period].</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</si>
  <si>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</si>
  <si>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</si>
  <si>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Implement [Assignment: organization-defined controls] for application self-protection at runtime.</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</si>
  <si>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</si>
  <si>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</si>
  <si>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</si>
  <si>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</si>
  <si>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SI-7(4)</t>
  </si>
  <si>
    <t>[Withdrawn: Incorporated into SR-9.]</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</si>
  <si>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</si>
  <si>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</si>
  <si>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</si>
  <si>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SI-8(3)</t>
  </si>
  <si>
    <t>Implement spam protection mechanisms with a learning capability to more effectively identify legitimate communications traffic.</t>
  </si>
  <si>
    <t>Learning mechanisms include Bayesian filters that respond to user inputs that identify specific traffic as spam or legitimate by updating algorithm parameters and thereby more accurately separating types of traffic.</t>
  </si>
  <si>
    <t>SI-8(1)</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</si>
  <si>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</si>
  <si>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</si>
  <si>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</si>
  <si>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</si>
  <si>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</si>
  <si>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</si>
  <si>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SI-10(2)</t>
  </si>
  <si>
    <t>Review and resolve input validation errors within [Assignment: organization-defined time period].</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</si>
  <si>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</si>
  <si>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</si>
  <si>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Verify that the system behaves in a predictable and documented manner when invalid inputs are received.</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</si>
  <si>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</si>
  <si>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</si>
  <si>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Account for timing interactions among system components in determining appropriate responses for invalid inputs.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</si>
  <si>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</si>
  <si>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</si>
  <si>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Restrict the use of information inputs to [Assignment: organization-defined trusted sources] and/or [Assignment: organization-defined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</si>
  <si>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</si>
  <si>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</si>
  <si>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Prevent untrusted data injections.</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</si>
  <si>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</si>
  <si>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</si>
  <si>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</si>
  <si>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</si>
  <si>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</si>
  <si>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</si>
  <si>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</si>
  <si>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SI-12(1)</t>
  </si>
  <si>
    <t>Limit personally identifiable information being processed in the information life cycle to the following elements of personally identifiable information: [Assignment: organization-defined elements of personally identifiable information].</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</si>
  <si>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</si>
  <si>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SI-12(2)</t>
  </si>
  <si>
    <t>Use the following techniques to minimize the use of personally identifiable information for research, testing, or training: [Assignment: organization-defined techniques].</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</si>
  <si>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</si>
  <si>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SI-12(3)</t>
  </si>
  <si>
    <t>Use the following techniques to dispose of, destroy, or erase information following the retention period: [Assignment: organization-defined techniques].</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</si>
  <si>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</si>
  <si>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</si>
  <si>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</si>
  <si>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</si>
  <si>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SI-13(1)</t>
  </si>
  <si>
    <t>Take system components out of service by transferring component responsibilities to substitute components no later than [Assignment: organization-defined fraction or percentage] of mean time to failure.</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</si>
  <si>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</si>
  <si>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SI-9</t>
  </si>
  <si>
    <t>[Withdrawn: Incorporated into AC-2, AC-3, AC-5, and AC-6.]</t>
  </si>
  <si>
    <t>SI-13(3)</t>
  </si>
  <si>
    <t>Manually initiate transfers between active and standby system components when the use of the active component reaches [Assignment: organization-defined percentage] of the mean time to failure.</t>
  </si>
  <si>
    <t>For example, if the MTTF for a system component is 100 days and the MTTF percentage defined by the organization is 90 percent, the manual transfer would occur after 90 days.</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</si>
  <si>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</si>
  <si>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</si>
  <si>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</si>
  <si>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SI-13(5)</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</si>
  <si>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</si>
  <si>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</si>
  <si>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</si>
  <si>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</si>
  <si>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</si>
  <si>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SI-14(1)</t>
  </si>
  <si>
    <t>Obtain software and data employed during system component and service refreshes from the following trusted sources: [Assignment: organization-defined trusted sources].</t>
  </si>
  <si>
    <t>Trusted sources include software and data from write-once, read-only media or from selected offline secure storage facilities.</t>
  </si>
  <si>
    <t>SI-14(2)</t>
  </si>
  <si>
    <t>(a)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</si>
  <si>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</si>
  <si>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</si>
  <si>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Establish connections to the system on demand and terminate connections after [Selection: completion of a request; a period of non-use].</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</si>
  <si>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</si>
  <si>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</si>
  <si>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Validate information output from the following software programs and/or applications to ensure that the information is consistent with the expected content: [Assignment: organization-defined software programs and/or applications].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</si>
  <si>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</si>
  <si>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</si>
  <si>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</si>
  <si>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</si>
  <si>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SI-17</t>
  </si>
  <si>
    <t>Implement the indicated fail-safe procedures when the indicated failures occur: [Assignment: organization-defined list of failure conditions and associated 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</si>
  <si>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</si>
  <si>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</si>
  <si>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</si>
  <si>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</si>
  <si>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SI-18(1)</t>
  </si>
  <si>
    <t>Correct or delete personally identifiable information that is inaccurate or outdated, incorrectly determined regarding impact, or incorrectly de-identified using [Assignment: organization-defined automated mechanisms].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</si>
  <si>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</si>
  <si>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SI-18(2)</t>
  </si>
  <si>
    <t>Employ data tags to automate the correction or deletion of personally identifiable information across the information life cycle within organizational systems.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</si>
  <si>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</si>
  <si>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SI-18(3)</t>
  </si>
  <si>
    <t>Collect personally identifiable information directly from the individual.</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</si>
  <si>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</si>
  <si>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</si>
  <si>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Correct or delete personally identifiable information upon request by individuals or their designated representatives.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</si>
  <si>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</si>
  <si>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</si>
  <si>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Notify [Assignment: organization-defined recipients of personally identifiable information] and individuals that the personally identifiable information has been corrected or deleted.</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</si>
  <si>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</si>
  <si>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</si>
  <si>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</si>
  <si>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</si>
  <si>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SI-19(1)</t>
  </si>
  <si>
    <t>De-identify the dataset upon collection by not collecting personally identifiable information.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</si>
  <si>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</si>
  <si>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</si>
  <si>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Prohibit archiving of personally identifiable information elements if those elements in a dataset will not be needed after the dataset is archived.</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</si>
  <si>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</si>
  <si>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</si>
  <si>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Remove personally identifiable information elements from a dataset prior to its release if those elements in the dataset do not need to be part of the data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</si>
  <si>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</si>
  <si>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</si>
  <si>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Remove, mask, encrypt, hash, or replace direct identifiers in a dataset.</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</si>
  <si>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</si>
  <si>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</si>
  <si>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Manipulate numerical data, contingency tables, and statistical findings so that no individual or organization is identifiable in the results of the analysis.</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</si>
  <si>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</si>
  <si>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</si>
  <si>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Prevent disclosure of personally identifiable information by adding non-deterministic noise to the results of mathematical operations before the results are reported.</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</si>
  <si>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</si>
  <si>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</si>
  <si>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Perform de-identification using validated algorithms and software that is validated to implement the algorithms.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</si>
  <si>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</si>
  <si>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</si>
  <si>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Perform a motivated intruder test on the de-identified dataset to determine if the identified data remains or if the de-identified data can be re-identified.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</si>
  <si>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</si>
  <si>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</si>
  <si>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Embed data or capabilities in the following systems or system components to determine if organizational data has been exfiltrated or improperly removed from the organization: [Assignment: organization-defined systems or system components].</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</si>
  <si>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</si>
  <si>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SI-21</t>
  </si>
  <si>
    <t>Refresh [Assignment: organization-defined information] at [Assignment: organization-defined frequencies] or generate the information on demand and delete the information when no longer needed.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</si>
  <si>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</si>
  <si>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</si>
  <si>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</si>
  <si>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</si>
  <si>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</si>
  <si>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</si>
  <si>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</si>
  <si>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</si>
  <si>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</si>
  <si>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</si>
  <si>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</si>
  <si>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</si>
  <si>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</si>
  <si>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</si>
  <si>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</si>
  <si>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</si>
  <si>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</si>
  <si>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</si>
  <si>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</si>
  <si>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</si>
  <si>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SR-3(1)</t>
  </si>
  <si>
    <t>Employ a diverse set of sources for the following system components and services:  [Assignment: organization-defined system components and services].</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</si>
  <si>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</si>
  <si>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</si>
  <si>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Employ the following controls to limit harm from potential adversaries identifying and targeting the organizational supply chain: [Assignment: organization-defined controls].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</si>
  <si>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</si>
  <si>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</si>
  <si>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Ensure that the controls included in the contracts of prime contractors are also included in the contracts of subcontractors.</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</si>
  <si>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</si>
  <si>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</si>
  <si>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Document, monitor, and maintain valid provenance of the following systems, system components, and associated data: [Assignment: organization-defined systems, system components, and associated data].</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</si>
  <si>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</si>
  <si>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</si>
  <si>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</si>
  <si>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</si>
  <si>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SR-4(2)</t>
  </si>
  <si>
    <t>Establish and maintain unique identification of the following systems and critical system components for tracking through the supply chain: [Assignment: organization-defined systems and critical system components].</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</si>
  <si>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</si>
  <si>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SR-4(3)</t>
  </si>
  <si>
    <t>Employ the following controls to validate that the system or system component received is genuine and has not been altered: [Assignment: organization-defined controls].</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</si>
  <si>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</si>
  <si>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</si>
  <si>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</si>
  <si>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</si>
  <si>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</si>
  <si>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</si>
  <si>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</si>
  <si>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SR-5(1)</t>
  </si>
  <si>
    <t>Employ the following controls to ensure an adequate supply of [Assignment: organization-defined critical system components]: [Assignment: organization-defined controls].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</si>
  <si>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</si>
  <si>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</si>
  <si>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Assess the system, system component, or system service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</si>
  <si>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</si>
  <si>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</si>
  <si>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</si>
  <si>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</si>
  <si>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</si>
  <si>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</si>
  <si>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</si>
  <si>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</si>
  <si>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Employ the following Operations Security (OPSEC) controls to protect supply chain-related information for the system, system component, or system service: [Assignment: organization-defined Operations Security (OPSEC) controls].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</si>
  <si>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</si>
  <si>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</si>
  <si>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</si>
  <si>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</si>
  <si>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</si>
  <si>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</si>
  <si>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</si>
  <si>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</si>
  <si>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</si>
  <si>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</si>
  <si>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</si>
  <si>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</si>
  <si>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</si>
  <si>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</si>
  <si>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</si>
  <si>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</si>
  <si>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</si>
  <si>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</si>
  <si>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</si>
  <si>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</si>
  <si>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SR-11(3)</t>
  </si>
  <si>
    <t>Scan for counterfeit system components [Assignment: organization-defined frequency].</t>
  </si>
  <si>
    <t>The type of component determines the type of scanning to be conducted (e.g., web application scanning if the component is a web application).</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</si>
  <si>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</si>
  <si>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</si>
  <si>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</si>
  <si>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Information Security Program Plan</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</si>
  <si>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</si>
  <si>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(All Controls) Asessment Spreadsheet</t>
  </si>
  <si>
    <t>NIST800-53B R5</t>
  </si>
  <si>
    <t>Met</t>
  </si>
  <si>
    <t>Not Met</t>
  </si>
  <si>
    <t>Not Applicable</t>
  </si>
  <si>
    <t>AuditStatus</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</si>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</sst>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0">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82">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1" fillId="3" borderId="0" xfId="0" applyFont="1" applyFill="1"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0" xfId="0" applyNumberFormat="1" applyAlignment="1">
      <alignment horizontal="center" wrapText="1"/>
    </xf>
    <xf numFmtId="49" fontId="3" fillId="3" borderId="0" xfId="0" applyNumberFormat="1" applyFont="1" applyFill="1" applyAlignment="1">
      <alignment horizontal="center" wrapText="1"/>
    </xf>
    <xf numFmtId="49" fontId="0" fillId="4" borderId="0" xfId="0" applyNumberFormat="1" applyFill="1" applyAlignment="1">
      <alignment horizontal="left" wrapText="1"/>
    </xf>
    <xf numFmtId="49" fontId="0" fillId="0" borderId="11" xfId="0" applyNumberFormat="1" applyBorder="1" applyAlignment="1">
      <alignment wrapText="1"/>
    </xf>
    <xf numFmtId="49" fontId="0" fillId="3" borderId="0" xfId="0" applyNumberFormat="1" applyFill="1" applyAlignment="1">
      <alignment wrapText="1"/>
    </xf>
    <xf numFmtId="49" fontId="3" fillId="4" borderId="0" xfId="0" applyNumberFormat="1" applyFont="1" applyFill="1" applyAlignment="1">
      <alignment wrapText="1"/>
    </xf>
    <xf numFmtId="49" fontId="0" fillId="0" borderId="0" xfId="0" applyNumberFormat="1" applyAlignment="1">
      <alignment wrapText="1"/>
    </xf>
    <xf numFmtId="0" fontId="0" fillId="3" borderId="0" xfId="0" applyFill="1" applyAlignment="1">
      <alignment horizontal="center"/>
    </xf>
  </cellXfs>
  <cellStyles count="3">
    <cellStyle name="Check Cell" xfId="1" builtinId="23"/>
    <cellStyle name="Hyperlink" xfId="2" builtinId="8"/>
    <cellStyle name="Normal" xfId="0" builtinId="0"/>
  </cellStyles>
  <dxfs count="37">
    <dxf>
      <numFmt numFmtId="30" formatCode="@"/>
      <alignment vertical="bottom" textRotation="0" wrapText="1"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6"/>
      <tableStyleElement type="totalRow" dxfId="35"/>
      <tableStyleElement type="secondRowStripe" dxfId="34"/>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Reporting'!$B$23:$F$23</c:f>
              <c:numCache>
                <c:formatCode>General</c:formatCode>
                <c:ptCount val="5"/>
                <c:pt idx="0">
                  <c:v>1133</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Reporting'!$K$23:$M$23</c:f>
              <c:numCache>
                <c:formatCode>General</c:formatCode>
                <c:ptCount val="3"/>
                <c:pt idx="0">
                  <c:v>0</c:v>
                </c:pt>
                <c:pt idx="1">
                  <c:v>1133</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Reporting'!$B$26:$F$26</c:f>
              <c:strCache>
                <c:ptCount val="5"/>
                <c:pt idx="0">
                  <c:v>Inherited</c:v>
                </c:pt>
                <c:pt idx="1">
                  <c:v>Inherited - AzureSSP</c:v>
                </c:pt>
                <c:pt idx="2">
                  <c:v>Inherited - Org ISSP</c:v>
                </c:pt>
                <c:pt idx="3">
                  <c:v>Hybrid</c:v>
                </c:pt>
                <c:pt idx="4">
                  <c:v>System Specific</c:v>
                </c:pt>
              </c:strCache>
            </c:strRef>
          </c:cat>
          <c:val>
            <c:numRef>
              <c:f>'Control Reporting'!$B$46:$F$46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85725</xdr:colOff>
      <xdr:row>0</xdr:row>
      <xdr:rowOff>57150</xdr:rowOff>
    </xdr:from>
    <xdr:to>
      <xdr:col>20</xdr:col>
      <xdr:colOff>85725</xdr:colOff>
      <xdr:row>27</xdr:row>
      <xdr:rowOff>76200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3841075" y="5715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38100</xdr:colOff>
      <xdr:row>27</xdr:row>
      <xdr:rowOff>114300</xdr:rowOff>
    </xdr:from>
    <xdr:to>
      <xdr:col>20</xdr:col>
      <xdr:colOff>38100</xdr:colOff>
      <xdr:row>55</xdr:row>
      <xdr:rowOff>9525</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3793450" y="533400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647700</xdr:colOff>
      <xdr:row>0</xdr:row>
      <xdr:rowOff>47625</xdr:rowOff>
    </xdr:from>
    <xdr:to>
      <xdr:col>16</xdr:col>
      <xdr:colOff>2476500</xdr:colOff>
      <xdr:row>13</xdr:row>
      <xdr:rowOff>19050</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17932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3" totalsRowShown="0" headerRowDxfId="33">
  <autoFilter ref="A3:G23"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2"/>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A4B57-901F-4A57-A03F-F21CEAED584E}" name="AuditStatus" displayName="AuditStatus" ref="N1:N4" totalsRowShown="0">
  <autoFilter ref="N1:N4" xr:uid="{E4BA4B57-901F-4A57-A03F-F21CEAED584E}"/>
  <tableColumns count="1">
    <tableColumn id="1" xr3:uid="{EA5A9FF9-609B-4E9C-9D76-29A7765114F9}"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6:G46" totalsRowShown="0" headerRowDxfId="31">
  <autoFilter ref="A26:G4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30"/>
    <tableColumn id="3" xr3:uid="{21B56E1B-007C-4C04-97B8-7A3FEA651922}" name="Inherited - AzureSSP" dataDxfId="29"/>
    <tableColumn id="4" xr3:uid="{238C8B38-3B31-45E6-A10E-B48BD6A8EBD1}" name="Inherited - Org ISSP" dataDxfId="28"/>
    <tableColumn id="5" xr3:uid="{19F63DB8-6717-444A-A1BA-9C7AB40A41FF}" name="Hybrid" dataDxfId="27"/>
    <tableColumn id="6" xr3:uid="{9198D207-4FF8-478E-A73D-83C692ED7C31}" name="System Specific" dataDxfId="26"/>
    <tableColumn id="7" xr3:uid="{4C16C8C4-AF7C-40D3-91A9-BDC74446DEC0}" name="Total" dataDxfId="25"/>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3" totalsRowShown="0" headerRowDxfId="24">
  <autoFilter ref="J3:N23"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3"/>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8:K31"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225" totalsRowShown="0" headerRowDxfId="22" dataDxfId="21" tableBorderDxfId="20">
  <autoFilter ref="A17:K1225" xr:uid="{C8EA65B9-A847-4B76-9C6E-64CA64A03778}"/>
  <sortState xmlns:xlrd2="http://schemas.microsoft.com/office/spreadsheetml/2017/richdata2" ref="A18:K1225">
    <sortCondition ref="A17:A1225"/>
  </sortState>
  <tableColumns count="11">
    <tableColumn id="1" xr3:uid="{3392B7BB-664C-451F-8B58-BDFA30DF8A08}" name="Sort_Order" dataDxfId="19">
      <calculatedColumnFormula>xControls!D2</calculatedColumnFormula>
    </tableColumn>
    <tableColumn id="2" xr3:uid="{9CE33FB5-120F-42D7-A5BE-E38B34EDEA7B}" name="Filter_Family" dataDxfId="18">
      <calculatedColumnFormula>xControls!A2</calculatedColumnFormula>
    </tableColumn>
    <tableColumn id="3" xr3:uid="{A9B5EAE6-EB7B-4492-ACF7-D5749CAEA952}" name="Family" dataDxfId="17">
      <calculatedColumnFormula>xControls!A2</calculatedColumnFormula>
    </tableColumn>
    <tableColumn id="4" xr3:uid="{3F146A18-C679-4D84-9957-A5C2B475ACEB}" name="Requirement" dataDxfId="16">
      <calculatedColumnFormula>xControls!B2</calculatedColumnFormula>
    </tableColumn>
    <tableColumn id="5" xr3:uid="{7FD54F1D-EF41-4D29-8764-D8F6D3979E76}" name="ID" dataDxfId="15">
      <calculatedColumnFormula>xControls!C2</calculatedColumnFormula>
    </tableColumn>
    <tableColumn id="6" xr3:uid="{3E87FEA5-7BEC-4A43-9255-3364A8D4B507}" name="Control Requirement" dataDxfId="14">
      <calculatedColumnFormula>xControls!E2</calculatedColumnFormula>
    </tableColumn>
    <tableColumn id="7" xr3:uid="{B1F8DFEC-642F-43BE-BCC2-4624A7A02C76}" name="Implementation Text" dataDxfId="13"/>
    <tableColumn id="8" xr3:uid="{67239FA2-4C5B-41AA-9E97-0D955F9DC480}" name="Column5" dataDxfId="12"/>
    <tableColumn id="9" xr3:uid="{B8AAC346-4BF5-48C3-B648-2E9FDD8E242D}" name="Control Type" dataDxfId="11"/>
    <tableColumn id="10" xr3:uid="{52814D9E-80E6-4E45-8F49-C26B84DAA20F}" name="Column1" dataDxfId="10"/>
    <tableColumn id="11" xr3:uid="{3C4E488D-3100-494B-9FC0-BBC139FBDBC7}" name="Status"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1225" totalsRowShown="0" headerRowDxfId="8">
  <autoFilter ref="A17:Q1225" xr:uid="{1E0D1B6F-E001-4104-96FA-7EB29BB2CCD6}"/>
  <sortState xmlns:xlrd2="http://schemas.microsoft.com/office/spreadsheetml/2017/richdata2" ref="A18:Q1225">
    <sortCondition ref="A17:A1225"/>
  </sortState>
  <tableColumns count="17">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7">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6">
      <calculatedColumnFormula>ControlImplementation[[#This Row],[Implementation Text]]</calculatedColumnFormula>
    </tableColumn>
    <tableColumn id="7" xr3:uid="{D1B108CA-DCDC-4E48-98E6-E33A48145A34}" name="Column1" dataDxfId="5"/>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7" xr3:uid="{7A797E25-DDA0-49D4-9427-13F7AF1B0911}"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48" sqref="B48"/>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7" t="s">
        <v>3465</v>
      </c>
      <c r="B1" s="47"/>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3466</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8" t="s">
        <v>89</v>
      </c>
      <c r="D2" s="48"/>
      <c r="E2" s="48"/>
      <c r="F2" s="48"/>
      <c r="G2" s="48"/>
      <c r="H2" s="48"/>
      <c r="I2" s="48"/>
      <c r="J2" s="48"/>
      <c r="K2" s="48"/>
      <c r="L2" s="48"/>
      <c r="M2" s="48"/>
    </row>
    <row r="3" spans="3:13" x14ac:dyDescent="0.25">
      <c r="C3" s="48"/>
      <c r="D3" s="48"/>
      <c r="E3" s="48"/>
      <c r="F3" s="48"/>
      <c r="G3" s="48"/>
      <c r="H3" s="48"/>
      <c r="I3" s="48"/>
      <c r="J3" s="48"/>
      <c r="K3" s="48"/>
      <c r="L3" s="48"/>
      <c r="M3" s="48"/>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6"/>
  <sheetViews>
    <sheetView topLeftCell="C1" workbookViewId="0">
      <selection activeCell="M37" sqref="M37"/>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9" t="s">
        <v>88</v>
      </c>
      <c r="B2" s="49"/>
      <c r="C2" s="49"/>
      <c r="D2" s="49"/>
      <c r="E2" s="49"/>
      <c r="F2" s="49"/>
      <c r="G2" s="49"/>
      <c r="J2" s="49" t="s">
        <v>84</v>
      </c>
      <c r="K2" s="49"/>
      <c r="L2" s="49"/>
      <c r="M2" s="49"/>
    </row>
    <row r="3" spans="1:14" x14ac:dyDescent="0.25">
      <c r="A3" s="4" t="s">
        <v>0</v>
      </c>
      <c r="B3" s="3" t="s">
        <v>45</v>
      </c>
      <c r="C3" s="3" t="s">
        <v>43</v>
      </c>
      <c r="D3" s="3" t="s">
        <v>44</v>
      </c>
      <c r="E3" s="3" t="s">
        <v>42</v>
      </c>
      <c r="F3" s="3" t="s">
        <v>46</v>
      </c>
      <c r="G3" s="3" t="s">
        <v>86</v>
      </c>
      <c r="J3" s="4" t="s">
        <v>0</v>
      </c>
      <c r="K3" s="3" t="s">
        <v>3467</v>
      </c>
      <c r="L3" s="3" t="s">
        <v>3468</v>
      </c>
      <c r="M3" s="3" t="s">
        <v>3469</v>
      </c>
      <c r="N3" s="3" t="s">
        <v>86</v>
      </c>
    </row>
    <row r="4" spans="1:14" x14ac:dyDescent="0.25">
      <c r="A4" t="s">
        <v>7</v>
      </c>
      <c r="B4" s="9">
        <f>COUNTIFS('Control Worksheet'!$K$18:$K$1225,"="&amp;B$3,'Control Worksheet'!$B$18:$B$1225,"="&amp;$A4)</f>
        <v>147</v>
      </c>
      <c r="C4" s="9">
        <f>COUNTIFS('Control Worksheet'!$K$18:$K$1225,"="&amp;C$3,'Control Worksheet'!$B$18:$B$1225,"="&amp;$A4)</f>
        <v>0</v>
      </c>
      <c r="D4" s="9">
        <f>COUNTIFS('Control Worksheet'!$K$18:$K$1225,"="&amp;D$3,'Control Worksheet'!$B$18:$B$1225,"="&amp;$A4)</f>
        <v>0</v>
      </c>
      <c r="E4" s="9">
        <f>COUNTIFS('Control Worksheet'!$K$18:$K$1225,"="&amp;E$3,'Control Worksheet'!$B$18:$B$1225,"="&amp;$A4)</f>
        <v>0</v>
      </c>
      <c r="F4" s="9">
        <f>COUNTIFS('Control Worksheet'!$K$18:$K$1225,"="&amp;F$3,'Control Worksheet'!$B$18:$B$1225,"="&amp;$A4)</f>
        <v>0</v>
      </c>
      <c r="G4" s="19">
        <f>SUM(B4:F4)</f>
        <v>147</v>
      </c>
      <c r="J4" t="s">
        <v>7</v>
      </c>
      <c r="K4">
        <f>COUNTIFS('Audit Worksheet'!$L$18:$L$1225,"="&amp;K$3,'Audit Worksheet'!$B$18:$B$1225,"="&amp;$J4)</f>
        <v>0</v>
      </c>
      <c r="L4">
        <f>COUNTIFS('Audit Worksheet'!$L$18:$L$1225,"="&amp;L$3,'Audit Worksheet'!$B$18:$B$1225,"="&amp;$J4)</f>
        <v>147</v>
      </c>
      <c r="M4">
        <f>COUNTIFS('Audit Worksheet'!$L$18:$L$1225,"="&amp;M$3,'Audit Worksheet'!$B$18:$B$1225,"="&amp;$J4)</f>
        <v>0</v>
      </c>
      <c r="N4" s="18">
        <f t="shared" ref="N4:N22" si="0">SUM(K4:M4)</f>
        <v>147</v>
      </c>
    </row>
    <row r="5" spans="1:14" x14ac:dyDescent="0.25">
      <c r="A5" t="s">
        <v>9</v>
      </c>
      <c r="B5" s="9">
        <f>COUNTIFS('Control Worksheet'!$K$18:$K$1225,"="&amp;B$3,'Control Worksheet'!$B$18:$B$1225,"="&amp;$A5)</f>
        <v>69</v>
      </c>
      <c r="C5" s="9">
        <f>COUNTIFS('Control Worksheet'!$K$18:$K$1225,"="&amp;C$3,'Control Worksheet'!$B$18:$B$1225,"="&amp;$A5)</f>
        <v>0</v>
      </c>
      <c r="D5" s="9">
        <f>COUNTIFS('Control Worksheet'!$K$18:$K$1225,"="&amp;D$3,'Control Worksheet'!$B$18:$B$1225,"="&amp;$A5)</f>
        <v>0</v>
      </c>
      <c r="E5" s="9">
        <f>COUNTIFS('Control Worksheet'!$K$18:$K$1225,"="&amp;E$3,'Control Worksheet'!$B$18:$B$1225,"="&amp;$A5)</f>
        <v>0</v>
      </c>
      <c r="F5" s="9">
        <f>COUNTIFS('Control Worksheet'!$K$18:$K$1225,"="&amp;F$3,'Control Worksheet'!$B$18:$B$1225,"="&amp;$A5)</f>
        <v>0</v>
      </c>
      <c r="G5" s="19">
        <f t="shared" ref="G5:G22" si="1">SUM(B5:F5)</f>
        <v>69</v>
      </c>
      <c r="J5" t="s">
        <v>9</v>
      </c>
      <c r="K5">
        <f>COUNTIFS('Audit Worksheet'!$L$18:$L$1225,"="&amp;K$3,'Audit Worksheet'!$B$18:$B$1225,"="&amp;$J5)</f>
        <v>0</v>
      </c>
      <c r="L5">
        <f>COUNTIFS('Audit Worksheet'!$L$18:$L$1225,"="&amp;L$3,'Audit Worksheet'!$B$18:$B$1225,"="&amp;$J5)</f>
        <v>69</v>
      </c>
      <c r="M5">
        <f>COUNTIFS('Audit Worksheet'!$L$18:$L$1225,"="&amp;M$3,'Audit Worksheet'!$B$18:$B$1225,"="&amp;$J5)</f>
        <v>0</v>
      </c>
      <c r="N5" s="18">
        <f t="shared" si="0"/>
        <v>69</v>
      </c>
    </row>
    <row r="6" spans="1:14" x14ac:dyDescent="0.25">
      <c r="A6" t="s">
        <v>8</v>
      </c>
      <c r="B6" s="9">
        <f>COUNTIFS('Control Worksheet'!$K$18:$K$1225,"="&amp;B$3,'Control Worksheet'!$B$18:$B$1225,"="&amp;$A6)</f>
        <v>17</v>
      </c>
      <c r="C6" s="9">
        <f>COUNTIFS('Control Worksheet'!$K$18:$K$1225,"="&amp;C$3,'Control Worksheet'!$B$18:$B$1225,"="&amp;$A6)</f>
        <v>0</v>
      </c>
      <c r="D6" s="9">
        <f>COUNTIFS('Control Worksheet'!$K$18:$K$1225,"="&amp;D$3,'Control Worksheet'!$B$18:$B$1225,"="&amp;$A6)</f>
        <v>0</v>
      </c>
      <c r="E6" s="9">
        <f>COUNTIFS('Control Worksheet'!$K$18:$K$1225,"="&amp;E$3,'Control Worksheet'!$B$18:$B$1225,"="&amp;$A6)</f>
        <v>0</v>
      </c>
      <c r="F6" s="9">
        <f>COUNTIFS('Control Worksheet'!$K$18:$K$1225,"="&amp;F$3,'Control Worksheet'!$B$18:$B$1225,"="&amp;$A6)</f>
        <v>0</v>
      </c>
      <c r="G6" s="19">
        <f t="shared" si="1"/>
        <v>17</v>
      </c>
      <c r="J6" t="s">
        <v>8</v>
      </c>
      <c r="K6">
        <f>COUNTIFS('Audit Worksheet'!$L$18:$L$1225,"="&amp;K$3,'Audit Worksheet'!$B$18:$B$1225,"="&amp;$J6)</f>
        <v>0</v>
      </c>
      <c r="L6">
        <f>COUNTIFS('Audit Worksheet'!$L$18:$L$1225,"="&amp;L$3,'Audit Worksheet'!$B$18:$B$1225,"="&amp;$J6)</f>
        <v>17</v>
      </c>
      <c r="M6">
        <f>COUNTIFS('Audit Worksheet'!$L$18:$L$1225,"="&amp;M$3,'Audit Worksheet'!$B$18:$B$1225,"="&amp;$J6)</f>
        <v>0</v>
      </c>
      <c r="N6" s="18">
        <f t="shared" si="0"/>
        <v>17</v>
      </c>
    </row>
    <row r="7" spans="1:14" x14ac:dyDescent="0.25">
      <c r="A7" t="s">
        <v>10</v>
      </c>
      <c r="B7" s="9">
        <f>COUNTIFS('Control Worksheet'!$K$18:$K$1225,"="&amp;B$3,'Control Worksheet'!$B$18:$B$1225,"="&amp;$A7)</f>
        <v>66</v>
      </c>
      <c r="C7" s="9">
        <f>COUNTIFS('Control Worksheet'!$K$18:$K$1225,"="&amp;C$3,'Control Worksheet'!$B$18:$B$1225,"="&amp;$A7)</f>
        <v>0</v>
      </c>
      <c r="D7" s="9">
        <f>COUNTIFS('Control Worksheet'!$K$18:$K$1225,"="&amp;D$3,'Control Worksheet'!$B$18:$B$1225,"="&amp;$A7)</f>
        <v>0</v>
      </c>
      <c r="E7" s="9">
        <f>COUNTIFS('Control Worksheet'!$K$18:$K$1225,"="&amp;E$3,'Control Worksheet'!$B$18:$B$1225,"="&amp;$A7)</f>
        <v>0</v>
      </c>
      <c r="F7" s="9">
        <f>COUNTIFS('Control Worksheet'!$K$18:$K$1225,"="&amp;F$3,'Control Worksheet'!$B$18:$B$1225,"="&amp;$A7)</f>
        <v>0</v>
      </c>
      <c r="G7" s="19">
        <f t="shared" si="1"/>
        <v>66</v>
      </c>
      <c r="J7" t="s">
        <v>10</v>
      </c>
      <c r="K7">
        <f>COUNTIFS('Audit Worksheet'!$L$18:$L$1225,"="&amp;K$3,'Audit Worksheet'!$B$18:$B$1225,"="&amp;$J7)</f>
        <v>0</v>
      </c>
      <c r="L7">
        <f>COUNTIFS('Audit Worksheet'!$L$18:$L$1225,"="&amp;L$3,'Audit Worksheet'!$B$18:$B$1225,"="&amp;$J7)</f>
        <v>66</v>
      </c>
      <c r="M7">
        <f>COUNTIFS('Audit Worksheet'!$L$18:$L$1225,"="&amp;M$3,'Audit Worksheet'!$B$18:$B$1225,"="&amp;$J7)</f>
        <v>0</v>
      </c>
      <c r="N7" s="18">
        <f t="shared" si="0"/>
        <v>66</v>
      </c>
    </row>
    <row r="8" spans="1:14" x14ac:dyDescent="0.25">
      <c r="A8" t="s">
        <v>11</v>
      </c>
      <c r="B8" s="9">
        <f>COUNTIFS('Control Worksheet'!$K$18:$K$1225,"="&amp;B$3,'Control Worksheet'!$B$18:$B$1225,"="&amp;$A8)</f>
        <v>70</v>
      </c>
      <c r="C8" s="9">
        <f>COUNTIFS('Control Worksheet'!$K$18:$K$1225,"="&amp;C$3,'Control Worksheet'!$B$18:$B$1225,"="&amp;$A8)</f>
        <v>0</v>
      </c>
      <c r="D8" s="9">
        <f>COUNTIFS('Control Worksheet'!$K$18:$K$1225,"="&amp;D$3,'Control Worksheet'!$B$18:$B$1225,"="&amp;$A8)</f>
        <v>0</v>
      </c>
      <c r="E8" s="9">
        <f>COUNTIFS('Control Worksheet'!$K$18:$K$1225,"="&amp;E$3,'Control Worksheet'!$B$18:$B$1225,"="&amp;$A8)</f>
        <v>0</v>
      </c>
      <c r="F8" s="9">
        <f>COUNTIFS('Control Worksheet'!$K$18:$K$1225,"="&amp;F$3,'Control Worksheet'!$B$18:$B$1225,"="&amp;$A8)</f>
        <v>0</v>
      </c>
      <c r="G8" s="19">
        <f t="shared" si="1"/>
        <v>70</v>
      </c>
      <c r="J8" t="s">
        <v>11</v>
      </c>
      <c r="K8">
        <f>COUNTIFS('Audit Worksheet'!$L$18:$L$1225,"="&amp;K$3,'Audit Worksheet'!$B$18:$B$1225,"="&amp;$J8)</f>
        <v>0</v>
      </c>
      <c r="L8">
        <f>COUNTIFS('Audit Worksheet'!$L$18:$L$1225,"="&amp;L$3,'Audit Worksheet'!$B$18:$B$1225,"="&amp;$J8)</f>
        <v>70</v>
      </c>
      <c r="M8">
        <f>COUNTIFS('Audit Worksheet'!$L$18:$L$1225,"="&amp;M$3,'Audit Worksheet'!$B$18:$B$1225,"="&amp;$J8)</f>
        <v>0</v>
      </c>
      <c r="N8" s="18">
        <f t="shared" si="0"/>
        <v>70</v>
      </c>
    </row>
    <row r="9" spans="1:14" x14ac:dyDescent="0.25">
      <c r="A9" t="s">
        <v>85</v>
      </c>
      <c r="B9" s="9">
        <f>COUNTIFS('Control Worksheet'!$K$18:$K$1225,"="&amp;B$3,'Control Worksheet'!$B$18:$B$1225,"="&amp;$A9)</f>
        <v>42</v>
      </c>
      <c r="C9" s="9">
        <f>COUNTIFS('Control Worksheet'!$K$18:$K$1225,"="&amp;C$3,'Control Worksheet'!$B$18:$B$1225,"="&amp;$A9)</f>
        <v>0</v>
      </c>
      <c r="D9" s="9">
        <f>COUNTIFS('Control Worksheet'!$K$18:$K$1225,"="&amp;D$3,'Control Worksheet'!$B$18:$B$1225,"="&amp;$A9)</f>
        <v>0</v>
      </c>
      <c r="E9" s="9">
        <f>COUNTIFS('Control Worksheet'!$K$18:$K$1225,"="&amp;E$3,'Control Worksheet'!$B$18:$B$1225,"="&amp;$A9)</f>
        <v>0</v>
      </c>
      <c r="F9" s="9">
        <f>COUNTIFS('Control Worksheet'!$K$18:$K$1225,"="&amp;F$3,'Control Worksheet'!$B$18:$B$1225,"="&amp;$A9)</f>
        <v>0</v>
      </c>
      <c r="G9" s="19">
        <f t="shared" si="1"/>
        <v>42</v>
      </c>
      <c r="J9" t="s">
        <v>85</v>
      </c>
      <c r="K9">
        <f>COUNTIFS('Audit Worksheet'!$L$18:$L$1225,"="&amp;K$3,'Audit Worksheet'!$B$18:$B$1225,"="&amp;$J9)</f>
        <v>0</v>
      </c>
      <c r="L9">
        <f>COUNTIFS('Audit Worksheet'!$L$18:$L$1225,"="&amp;L$3,'Audit Worksheet'!$B$18:$B$1225,"="&amp;$J9)</f>
        <v>42</v>
      </c>
      <c r="M9">
        <f>COUNTIFS('Audit Worksheet'!$L$18:$L$1225,"="&amp;M$3,'Audit Worksheet'!$B$18:$B$1225,"="&amp;$J9)</f>
        <v>0</v>
      </c>
      <c r="N9" s="18">
        <f t="shared" si="0"/>
        <v>42</v>
      </c>
    </row>
    <row r="10" spans="1:14" x14ac:dyDescent="0.25">
      <c r="A10" t="s">
        <v>3463</v>
      </c>
      <c r="B10" s="9">
        <f>COUNTIFS('Control Worksheet'!$K$18:$K$1225,"="&amp;B$3,'Control Worksheet'!$B$18:$B$1225,"="&amp;$A10)</f>
        <v>37</v>
      </c>
      <c r="C10" s="9">
        <f>COUNTIFS('Control Worksheet'!$K$18:$K$1225,"="&amp;C$3,'Control Worksheet'!$B$18:$B$1225,"="&amp;$A10)</f>
        <v>0</v>
      </c>
      <c r="D10" s="9">
        <f>COUNTIFS('Control Worksheet'!$K$18:$K$1225,"="&amp;D$3,'Control Worksheet'!$B$18:$B$1225,"="&amp;$A10)</f>
        <v>0</v>
      </c>
      <c r="E10" s="9">
        <f>COUNTIFS('Control Worksheet'!$K$18:$K$1225,"="&amp;E$3,'Control Worksheet'!$B$18:$B$1225,"="&amp;$A10)</f>
        <v>0</v>
      </c>
      <c r="F10" s="9">
        <f>COUNTIFS('Control Worksheet'!$K$18:$K$1225,"="&amp;F$3,'Control Worksheet'!$B$18:$B$1225,"="&amp;$A10)</f>
        <v>0</v>
      </c>
      <c r="G10" s="19">
        <f t="shared" si="1"/>
        <v>37</v>
      </c>
      <c r="J10" t="s">
        <v>3463</v>
      </c>
      <c r="K10">
        <f>COUNTIFS('Audit Worksheet'!$L$18:$L$1225,"="&amp;K$3,'Audit Worksheet'!$B$18:$B$1225,"="&amp;$J10)</f>
        <v>0</v>
      </c>
      <c r="L10">
        <f>COUNTIFS('Audit Worksheet'!$L$18:$L$1225,"="&amp;L$3,'Audit Worksheet'!$B$18:$B$1225,"="&amp;$J10)</f>
        <v>37</v>
      </c>
      <c r="M10">
        <f>COUNTIFS('Audit Worksheet'!$L$18:$L$1225,"="&amp;M$3,'Audit Worksheet'!$B$18:$B$1225,"="&amp;$J10)</f>
        <v>0</v>
      </c>
      <c r="N10" s="18">
        <f t="shared" si="0"/>
        <v>37</v>
      </c>
    </row>
    <row r="11" spans="1:14" x14ac:dyDescent="0.25">
      <c r="A11" t="s">
        <v>12</v>
      </c>
      <c r="B11" s="9">
        <f>COUNTIFS('Control Worksheet'!$K$18:$K$1225,"="&amp;B$3,'Control Worksheet'!$B$18:$B$1225,"="&amp;$A11)</f>
        <v>30</v>
      </c>
      <c r="C11" s="9">
        <f>COUNTIFS('Control Worksheet'!$K$18:$K$1225,"="&amp;C$3,'Control Worksheet'!$B$18:$B$1225,"="&amp;$A11)</f>
        <v>0</v>
      </c>
      <c r="D11" s="9">
        <f>COUNTIFS('Control Worksheet'!$K$18:$K$1225,"="&amp;D$3,'Control Worksheet'!$B$18:$B$1225,"="&amp;$A11)</f>
        <v>0</v>
      </c>
      <c r="E11" s="9">
        <f>COUNTIFS('Control Worksheet'!$K$18:$K$1225,"="&amp;E$3,'Control Worksheet'!$B$18:$B$1225,"="&amp;$A11)</f>
        <v>0</v>
      </c>
      <c r="F11" s="9">
        <f>COUNTIFS('Control Worksheet'!$K$18:$K$1225,"="&amp;F$3,'Control Worksheet'!$B$18:$B$1225,"="&amp;$A11)</f>
        <v>0</v>
      </c>
      <c r="G11" s="19">
        <f t="shared" si="1"/>
        <v>30</v>
      </c>
      <c r="J11" t="s">
        <v>12</v>
      </c>
      <c r="K11">
        <f>COUNTIFS('Audit Worksheet'!$L$18:$L$1225,"="&amp;K$3,'Audit Worksheet'!$B$18:$B$1225,"="&amp;$J11)</f>
        <v>0</v>
      </c>
      <c r="L11">
        <f>COUNTIFS('Audit Worksheet'!$L$18:$L$1225,"="&amp;L$3,'Audit Worksheet'!$B$18:$B$1225,"="&amp;$J11)</f>
        <v>30</v>
      </c>
      <c r="M11">
        <f>COUNTIFS('Audit Worksheet'!$L$18:$L$1225,"="&amp;M$3,'Audit Worksheet'!$B$18:$B$1225,"="&amp;$J11)</f>
        <v>0</v>
      </c>
      <c r="N11" s="18">
        <f t="shared" si="0"/>
        <v>30</v>
      </c>
    </row>
    <row r="12" spans="1:14" x14ac:dyDescent="0.25">
      <c r="A12" t="s">
        <v>13</v>
      </c>
      <c r="B12" s="9">
        <f>COUNTIFS('Control Worksheet'!$K$18:$K$1225,"="&amp;B$3,'Control Worksheet'!$B$18:$B$1225,"="&amp;$A12)</f>
        <v>30</v>
      </c>
      <c r="C12" s="9">
        <f>COUNTIFS('Control Worksheet'!$K$18:$K$1225,"="&amp;C$3,'Control Worksheet'!$B$18:$B$1225,"="&amp;$A12)</f>
        <v>0</v>
      </c>
      <c r="D12" s="9">
        <f>COUNTIFS('Control Worksheet'!$K$18:$K$1225,"="&amp;D$3,'Control Worksheet'!$B$18:$B$1225,"="&amp;$A12)</f>
        <v>0</v>
      </c>
      <c r="E12" s="9">
        <f>COUNTIFS('Control Worksheet'!$K$18:$K$1225,"="&amp;E$3,'Control Worksheet'!$B$18:$B$1225,"="&amp;$A12)</f>
        <v>0</v>
      </c>
      <c r="F12" s="9">
        <f>COUNTIFS('Control Worksheet'!$K$18:$K$1225,"="&amp;F$3,'Control Worksheet'!$B$18:$B$1225,"="&amp;$A12)</f>
        <v>0</v>
      </c>
      <c r="G12" s="19">
        <f t="shared" si="1"/>
        <v>30</v>
      </c>
      <c r="J12" t="s">
        <v>13</v>
      </c>
      <c r="K12">
        <f>COUNTIFS('Audit Worksheet'!$L$18:$L$1225,"="&amp;K$3,'Audit Worksheet'!$B$18:$B$1225,"="&amp;$J12)</f>
        <v>0</v>
      </c>
      <c r="L12">
        <f>COUNTIFS('Audit Worksheet'!$L$18:$L$1225,"="&amp;L$3,'Audit Worksheet'!$B$18:$B$1225,"="&amp;$J12)</f>
        <v>30</v>
      </c>
      <c r="M12">
        <f>COUNTIFS('Audit Worksheet'!$L$18:$L$1225,"="&amp;M$3,'Audit Worksheet'!$B$18:$B$1225,"="&amp;$J12)</f>
        <v>0</v>
      </c>
      <c r="N12" s="18">
        <f t="shared" si="0"/>
        <v>30</v>
      </c>
    </row>
    <row r="13" spans="1:14" x14ac:dyDescent="0.25">
      <c r="A13" t="s">
        <v>2078</v>
      </c>
      <c r="B13" s="9">
        <f>COUNTIFS('Control Worksheet'!$K$18:$K$1225,"="&amp;B$3,'Control Worksheet'!$B$18:$B$1225,"="&amp;$A13)</f>
        <v>21</v>
      </c>
      <c r="C13" s="9">
        <f>COUNTIFS('Control Worksheet'!$K$18:$K$1225,"="&amp;C$3,'Control Worksheet'!$B$18:$B$1225,"="&amp;$A13)</f>
        <v>0</v>
      </c>
      <c r="D13" s="9">
        <f>COUNTIFS('Control Worksheet'!$K$18:$K$1225,"="&amp;D$3,'Control Worksheet'!$B$18:$B$1225,"="&amp;$A13)</f>
        <v>0</v>
      </c>
      <c r="E13" s="9">
        <f>COUNTIFS('Control Worksheet'!$K$18:$K$1225,"="&amp;E$3,'Control Worksheet'!$B$18:$B$1225,"="&amp;$A13)</f>
        <v>0</v>
      </c>
      <c r="F13" s="9">
        <f>COUNTIFS('Control Worksheet'!$K$18:$K$1225,"="&amp;F$3,'Control Worksheet'!$B$18:$B$1225,"="&amp;$A13)</f>
        <v>0</v>
      </c>
      <c r="G13" s="19">
        <f t="shared" si="1"/>
        <v>21</v>
      </c>
      <c r="J13" t="s">
        <v>2078</v>
      </c>
      <c r="K13">
        <f>COUNTIFS('Audit Worksheet'!$L$18:$L$1225,"="&amp;K$3,'Audit Worksheet'!$B$18:$B$1225,"="&amp;$J13)</f>
        <v>0</v>
      </c>
      <c r="L13">
        <f>COUNTIFS('Audit Worksheet'!$L$18:$L$1225,"="&amp;L$3,'Audit Worksheet'!$B$18:$B$1225,"="&amp;$J13)</f>
        <v>21</v>
      </c>
      <c r="M13">
        <f>COUNTIFS('Audit Worksheet'!$L$18:$L$1225,"="&amp;M$3,'Audit Worksheet'!$B$18:$B$1225,"="&amp;$J13)</f>
        <v>0</v>
      </c>
      <c r="N13" s="18">
        <f t="shared" si="0"/>
        <v>21</v>
      </c>
    </row>
    <row r="14" spans="1:14" x14ac:dyDescent="0.25">
      <c r="A14" t="s">
        <v>14</v>
      </c>
      <c r="B14" s="9">
        <f>COUNTIFS('Control Worksheet'!$K$18:$K$1225,"="&amp;B$3,'Control Worksheet'!$B$18:$B$1225,"="&amp;$A14)</f>
        <v>18</v>
      </c>
      <c r="C14" s="9">
        <f>COUNTIFS('Control Worksheet'!$K$18:$K$1225,"="&amp;C$3,'Control Worksheet'!$B$18:$B$1225,"="&amp;$A14)</f>
        <v>0</v>
      </c>
      <c r="D14" s="9">
        <f>COUNTIFS('Control Worksheet'!$K$18:$K$1225,"="&amp;D$3,'Control Worksheet'!$B$18:$B$1225,"="&amp;$A14)</f>
        <v>0</v>
      </c>
      <c r="E14" s="9">
        <f>COUNTIFS('Control Worksheet'!$K$18:$K$1225,"="&amp;E$3,'Control Worksheet'!$B$18:$B$1225,"="&amp;$A14)</f>
        <v>0</v>
      </c>
      <c r="F14" s="9">
        <f>COUNTIFS('Control Worksheet'!$K$18:$K$1225,"="&amp;F$3,'Control Worksheet'!$B$18:$B$1225,"="&amp;$A14)</f>
        <v>0</v>
      </c>
      <c r="G14" s="19">
        <f t="shared" si="1"/>
        <v>18</v>
      </c>
      <c r="J14" t="s">
        <v>14</v>
      </c>
      <c r="K14">
        <f>COUNTIFS('Audit Worksheet'!$L$18:$L$1225,"="&amp;K$3,'Audit Worksheet'!$B$18:$B$1225,"="&amp;$J14)</f>
        <v>0</v>
      </c>
      <c r="L14">
        <f>COUNTIFS('Audit Worksheet'!$L$18:$L$1225,"="&amp;L$3,'Audit Worksheet'!$B$18:$B$1225,"="&amp;$J14)</f>
        <v>18</v>
      </c>
      <c r="M14">
        <f>COUNTIFS('Audit Worksheet'!$L$18:$L$1225,"="&amp;M$3,'Audit Worksheet'!$B$18:$B$1225,"="&amp;$J14)</f>
        <v>0</v>
      </c>
      <c r="N14" s="18">
        <f t="shared" si="0"/>
        <v>18</v>
      </c>
    </row>
    <row r="15" spans="1:14" x14ac:dyDescent="0.25">
      <c r="A15" t="s">
        <v>1702</v>
      </c>
      <c r="B15" s="9">
        <f>COUNTIFS('Control Worksheet'!$K$18:$K$1225,"="&amp;B$3,'Control Worksheet'!$B$18:$B$1225,"="&amp;$A15)</f>
        <v>59</v>
      </c>
      <c r="C15" s="9">
        <f>COUNTIFS('Control Worksheet'!$K$18:$K$1225,"="&amp;C$3,'Control Worksheet'!$B$18:$B$1225,"="&amp;$A15)</f>
        <v>0</v>
      </c>
      <c r="D15" s="9">
        <f>COUNTIFS('Control Worksheet'!$K$18:$K$1225,"="&amp;D$3,'Control Worksheet'!$B$18:$B$1225,"="&amp;$A15)</f>
        <v>0</v>
      </c>
      <c r="E15" s="9">
        <f>COUNTIFS('Control Worksheet'!$K$18:$K$1225,"="&amp;E$3,'Control Worksheet'!$B$18:$B$1225,"="&amp;$A15)</f>
        <v>0</v>
      </c>
      <c r="F15" s="9">
        <f>COUNTIFS('Control Worksheet'!$K$18:$K$1225,"="&amp;F$3,'Control Worksheet'!$B$18:$B$1225,"="&amp;$A15)</f>
        <v>0</v>
      </c>
      <c r="G15" s="19">
        <f t="shared" si="1"/>
        <v>59</v>
      </c>
      <c r="J15" t="s">
        <v>1702</v>
      </c>
      <c r="K15">
        <f>COUNTIFS('Audit Worksheet'!$L$18:$L$1225,"="&amp;K$3,'Audit Worksheet'!$B$18:$B$1225,"="&amp;$J15)</f>
        <v>0</v>
      </c>
      <c r="L15">
        <f>COUNTIFS('Audit Worksheet'!$L$18:$L$1225,"="&amp;L$3,'Audit Worksheet'!$B$18:$B$1225,"="&amp;$J15)</f>
        <v>59</v>
      </c>
      <c r="M15">
        <f>COUNTIFS('Audit Worksheet'!$L$18:$L$1225,"="&amp;M$3,'Audit Worksheet'!$B$18:$B$1225,"="&amp;$J15)</f>
        <v>0</v>
      </c>
      <c r="N15" s="18">
        <f t="shared" si="0"/>
        <v>59</v>
      </c>
    </row>
    <row r="16" spans="1:14" x14ac:dyDescent="0.25">
      <c r="A16" t="s">
        <v>1872</v>
      </c>
      <c r="B16" s="9">
        <f>COUNTIFS('Control Worksheet'!$K$18:$K$1225,"="&amp;B$3,'Control Worksheet'!$B$18:$B$1225,"="&amp;$A16)</f>
        <v>17</v>
      </c>
      <c r="C16" s="9">
        <f>COUNTIFS('Control Worksheet'!$K$18:$K$1225,"="&amp;C$3,'Control Worksheet'!$B$18:$B$1225,"="&amp;$A16)</f>
        <v>0</v>
      </c>
      <c r="D16" s="9">
        <f>COUNTIFS('Control Worksheet'!$K$18:$K$1225,"="&amp;D$3,'Control Worksheet'!$B$18:$B$1225,"="&amp;$A16)</f>
        <v>0</v>
      </c>
      <c r="E16" s="9">
        <f>COUNTIFS('Control Worksheet'!$K$18:$K$1225,"="&amp;E$3,'Control Worksheet'!$B$18:$B$1225,"="&amp;$A16)</f>
        <v>0</v>
      </c>
      <c r="F16" s="9">
        <f>COUNTIFS('Control Worksheet'!$K$18:$K$1225,"="&amp;F$3,'Control Worksheet'!$B$18:$B$1225,"="&amp;$A16)</f>
        <v>0</v>
      </c>
      <c r="G16" s="19">
        <f t="shared" si="1"/>
        <v>17</v>
      </c>
      <c r="J16" t="s">
        <v>1872</v>
      </c>
      <c r="K16">
        <f>COUNTIFS('Audit Worksheet'!$L$18:$L$1225,"="&amp;K$3,'Audit Worksheet'!$B$18:$B$1225,"="&amp;$J16)</f>
        <v>0</v>
      </c>
      <c r="L16">
        <f>COUNTIFS('Audit Worksheet'!$L$18:$L$1225,"="&amp;L$3,'Audit Worksheet'!$B$18:$B$1225,"="&amp;$J16)</f>
        <v>17</v>
      </c>
      <c r="M16">
        <f>COUNTIFS('Audit Worksheet'!$L$18:$L$1225,"="&amp;M$3,'Audit Worksheet'!$B$18:$B$1225,"="&amp;$J16)</f>
        <v>0</v>
      </c>
      <c r="N16" s="18">
        <f t="shared" si="0"/>
        <v>17</v>
      </c>
    </row>
    <row r="17" spans="1:14" x14ac:dyDescent="0.25">
      <c r="A17" t="s">
        <v>15</v>
      </c>
      <c r="B17" s="9">
        <f>COUNTIFS('Control Worksheet'!$K$18:$K$1225,"="&amp;B$3,'Control Worksheet'!$B$18:$B$1225,"="&amp;$A17)</f>
        <v>26</v>
      </c>
      <c r="C17" s="9">
        <f>COUNTIFS('Control Worksheet'!$K$18:$K$1225,"="&amp;C$3,'Control Worksheet'!$B$18:$B$1225,"="&amp;$A17)</f>
        <v>0</v>
      </c>
      <c r="D17" s="9">
        <f>COUNTIFS('Control Worksheet'!$K$18:$K$1225,"="&amp;D$3,'Control Worksheet'!$B$18:$B$1225,"="&amp;$A17)</f>
        <v>0</v>
      </c>
      <c r="E17" s="9">
        <f>COUNTIFS('Control Worksheet'!$K$18:$K$1225,"="&amp;E$3,'Control Worksheet'!$B$18:$B$1225,"="&amp;$A17)</f>
        <v>0</v>
      </c>
      <c r="F17" s="9">
        <f>COUNTIFS('Control Worksheet'!$K$18:$K$1225,"="&amp;F$3,'Control Worksheet'!$B$18:$B$1225,"="&amp;$A17)</f>
        <v>0</v>
      </c>
      <c r="G17" s="19">
        <f t="shared" si="1"/>
        <v>26</v>
      </c>
      <c r="J17" t="s">
        <v>15</v>
      </c>
      <c r="K17">
        <f>COUNTIFS('Audit Worksheet'!$L$18:$L$1225,"="&amp;K$3,'Audit Worksheet'!$B$18:$B$1225,"="&amp;$J17)</f>
        <v>0</v>
      </c>
      <c r="L17">
        <f>COUNTIFS('Audit Worksheet'!$L$18:$L$1225,"="&amp;L$3,'Audit Worksheet'!$B$18:$B$1225,"="&amp;$J17)</f>
        <v>26</v>
      </c>
      <c r="M17">
        <f>COUNTIFS('Audit Worksheet'!$L$18:$L$1225,"="&amp;M$3,'Audit Worksheet'!$B$18:$B$1225,"="&amp;$J17)</f>
        <v>0</v>
      </c>
      <c r="N17" s="18">
        <f t="shared" si="0"/>
        <v>26</v>
      </c>
    </row>
    <row r="18" spans="1:14" x14ac:dyDescent="0.25">
      <c r="A18" t="s">
        <v>789</v>
      </c>
      <c r="B18" s="9">
        <f>COUNTIFS('Control Worksheet'!$K$18:$K$1225,"="&amp;B$3,'Control Worksheet'!$B$18:$B$1225,"="&amp;$A18)</f>
        <v>32</v>
      </c>
      <c r="C18" s="9">
        <f>COUNTIFS('Control Worksheet'!$K$18:$K$1225,"="&amp;C$3,'Control Worksheet'!$B$18:$B$1225,"="&amp;$A18)</f>
        <v>0</v>
      </c>
      <c r="D18" s="9">
        <f>COUNTIFS('Control Worksheet'!$K$18:$K$1225,"="&amp;D$3,'Control Worksheet'!$B$18:$B$1225,"="&amp;$A18)</f>
        <v>0</v>
      </c>
      <c r="E18" s="9">
        <f>COUNTIFS('Control Worksheet'!$K$18:$K$1225,"="&amp;E$3,'Control Worksheet'!$B$18:$B$1225,"="&amp;$A18)</f>
        <v>0</v>
      </c>
      <c r="F18" s="9">
        <f>COUNTIFS('Control Worksheet'!$K$18:$K$1225,"="&amp;F$3,'Control Worksheet'!$B$18:$B$1225,"="&amp;$A18)</f>
        <v>0</v>
      </c>
      <c r="G18" s="19">
        <f t="shared" si="1"/>
        <v>32</v>
      </c>
      <c r="J18" t="s">
        <v>789</v>
      </c>
      <c r="K18">
        <f>COUNTIFS('Audit Worksheet'!$L$18:$L$1225,"="&amp;K$3,'Audit Worksheet'!$B$18:$B$1225,"="&amp;$J18)</f>
        <v>0</v>
      </c>
      <c r="L18">
        <f>COUNTIFS('Audit Worksheet'!$L$18:$L$1225,"="&amp;L$3,'Audit Worksheet'!$B$18:$B$1225,"="&amp;$J18)</f>
        <v>32</v>
      </c>
      <c r="M18">
        <f>COUNTIFS('Audit Worksheet'!$L$18:$L$1225,"="&amp;M$3,'Audit Worksheet'!$B$18:$B$1225,"="&amp;$J18)</f>
        <v>0</v>
      </c>
      <c r="N18" s="18">
        <f t="shared" si="0"/>
        <v>32</v>
      </c>
    </row>
    <row r="19" spans="1:14" x14ac:dyDescent="0.25">
      <c r="A19" t="s">
        <v>3383</v>
      </c>
      <c r="B19" s="9">
        <f>COUNTIFS('Control Worksheet'!$K$18:$K$1225,"="&amp;B$3,'Control Worksheet'!$B$18:$B$1225,"="&amp;$A19)</f>
        <v>27</v>
      </c>
      <c r="C19" s="9">
        <f>COUNTIFS('Control Worksheet'!$K$18:$K$1225,"="&amp;C$3,'Control Worksheet'!$B$18:$B$1225,"="&amp;$A19)</f>
        <v>0</v>
      </c>
      <c r="D19" s="9">
        <f>COUNTIFS('Control Worksheet'!$K$18:$K$1225,"="&amp;D$3,'Control Worksheet'!$B$18:$B$1225,"="&amp;$A19)</f>
        <v>0</v>
      </c>
      <c r="E19" s="9">
        <f>COUNTIFS('Control Worksheet'!$K$18:$K$1225,"="&amp;E$3,'Control Worksheet'!$B$18:$B$1225,"="&amp;$A19)</f>
        <v>0</v>
      </c>
      <c r="F19" s="9">
        <f>COUNTIFS('Control Worksheet'!$K$18:$K$1225,"="&amp;F$3,'Control Worksheet'!$B$18:$B$1225,"="&amp;$A19)</f>
        <v>0</v>
      </c>
      <c r="G19" s="19">
        <f t="shared" si="1"/>
        <v>27</v>
      </c>
      <c r="J19" t="s">
        <v>3383</v>
      </c>
      <c r="K19">
        <f>COUNTIFS('Audit Worksheet'!$L$18:$L$1225,"="&amp;K$3,'Audit Worksheet'!$B$18:$B$1225,"="&amp;$J19)</f>
        <v>0</v>
      </c>
      <c r="L19">
        <f>COUNTIFS('Audit Worksheet'!$L$18:$L$1225,"="&amp;L$3,'Audit Worksheet'!$B$18:$B$1225,"="&amp;$J19)</f>
        <v>27</v>
      </c>
      <c r="M19">
        <f>COUNTIFS('Audit Worksheet'!$L$18:$L$1225,"="&amp;M$3,'Audit Worksheet'!$B$18:$B$1225,"="&amp;$J19)</f>
        <v>0</v>
      </c>
      <c r="N19" s="18">
        <f t="shared" si="0"/>
        <v>27</v>
      </c>
    </row>
    <row r="20" spans="1:14" x14ac:dyDescent="0.25">
      <c r="A20" t="s">
        <v>2607</v>
      </c>
      <c r="B20" s="9">
        <f>COUNTIFS('Control Worksheet'!$K$18:$K$1225,"="&amp;B$3,'Control Worksheet'!$B$18:$B$1225,"="&amp;$A20)</f>
        <v>162</v>
      </c>
      <c r="C20" s="9">
        <f>COUNTIFS('Control Worksheet'!$K$18:$K$1225,"="&amp;C$3,'Control Worksheet'!$B$18:$B$1225,"="&amp;$A20)</f>
        <v>0</v>
      </c>
      <c r="D20" s="9">
        <f>COUNTIFS('Control Worksheet'!$K$18:$K$1225,"="&amp;D$3,'Control Worksheet'!$B$18:$B$1225,"="&amp;$A20)</f>
        <v>0</v>
      </c>
      <c r="E20" s="9">
        <f>COUNTIFS('Control Worksheet'!$K$18:$K$1225,"="&amp;E$3,'Control Worksheet'!$B$18:$B$1225,"="&amp;$A20)</f>
        <v>0</v>
      </c>
      <c r="F20" s="9">
        <f>COUNTIFS('Control Worksheet'!$K$18:$K$1225,"="&amp;F$3,'Control Worksheet'!$B$18:$B$1225,"="&amp;$A20)</f>
        <v>0</v>
      </c>
      <c r="G20" s="19">
        <f t="shared" si="1"/>
        <v>162</v>
      </c>
      <c r="J20" t="s">
        <v>2607</v>
      </c>
      <c r="K20">
        <f>COUNTIFS('Audit Worksheet'!$L$18:$L$1225,"="&amp;K$3,'Audit Worksheet'!$B$18:$B$1225,"="&amp;$J20)</f>
        <v>0</v>
      </c>
      <c r="L20">
        <f>COUNTIFS('Audit Worksheet'!$L$18:$L$1225,"="&amp;L$3,'Audit Worksheet'!$B$18:$B$1225,"="&amp;$J20)</f>
        <v>162</v>
      </c>
      <c r="M20">
        <f>COUNTIFS('Audit Worksheet'!$L$18:$L$1225,"="&amp;M$3,'Audit Worksheet'!$B$18:$B$1225,"="&amp;$J20)</f>
        <v>0</v>
      </c>
      <c r="N20" s="18">
        <f t="shared" si="0"/>
        <v>162</v>
      </c>
    </row>
    <row r="21" spans="1:14" x14ac:dyDescent="0.25">
      <c r="A21" t="s">
        <v>18</v>
      </c>
      <c r="B21" s="9">
        <f>COUNTIFS('Control Worksheet'!$K$18:$K$1225,"="&amp;B$3,'Control Worksheet'!$B$18:$B$1225,"="&amp;$A21)</f>
        <v>118</v>
      </c>
      <c r="C21" s="9">
        <f>COUNTIFS('Control Worksheet'!$K$18:$K$1225,"="&amp;C$3,'Control Worksheet'!$B$18:$B$1225,"="&amp;$A21)</f>
        <v>0</v>
      </c>
      <c r="D21" s="9">
        <f>COUNTIFS('Control Worksheet'!$K$18:$K$1225,"="&amp;D$3,'Control Worksheet'!$B$18:$B$1225,"="&amp;$A21)</f>
        <v>0</v>
      </c>
      <c r="E21" s="9">
        <f>COUNTIFS('Control Worksheet'!$K$18:$K$1225,"="&amp;E$3,'Control Worksheet'!$B$18:$B$1225,"="&amp;$A21)</f>
        <v>0</v>
      </c>
      <c r="F21" s="9">
        <f>COUNTIFS('Control Worksheet'!$K$18:$K$1225,"="&amp;F$3,'Control Worksheet'!$B$18:$B$1225,"="&amp;$A21)</f>
        <v>0</v>
      </c>
      <c r="G21" s="19">
        <f t="shared" si="1"/>
        <v>118</v>
      </c>
      <c r="J21" t="s">
        <v>18</v>
      </c>
      <c r="K21">
        <f>COUNTIFS('Audit Worksheet'!$L$18:$L$1225,"="&amp;K$3,'Audit Worksheet'!$B$18:$B$1225,"="&amp;$J21)</f>
        <v>0</v>
      </c>
      <c r="L21">
        <f>COUNTIFS('Audit Worksheet'!$L$18:$L$1225,"="&amp;L$3,'Audit Worksheet'!$B$18:$B$1225,"="&amp;$J21)</f>
        <v>118</v>
      </c>
      <c r="M21">
        <f>COUNTIFS('Audit Worksheet'!$L$18:$L$1225,"="&amp;M$3,'Audit Worksheet'!$B$18:$B$1225,"="&amp;$J21)</f>
        <v>0</v>
      </c>
      <c r="N21" s="18">
        <f t="shared" si="0"/>
        <v>118</v>
      </c>
    </row>
    <row r="22" spans="1:14" x14ac:dyDescent="0.25">
      <c r="A22" t="s">
        <v>2214</v>
      </c>
      <c r="B22" s="9">
        <f>COUNTIFS('Control Worksheet'!$K$18:$K$1225,"="&amp;B$3,'Control Worksheet'!$B$18:$B$1225,"="&amp;$A22)</f>
        <v>145</v>
      </c>
      <c r="C22" s="9">
        <f>COUNTIFS('Control Worksheet'!$K$18:$K$1225,"="&amp;C$3,'Control Worksheet'!$B$18:$B$1225,"="&amp;$A22)</f>
        <v>0</v>
      </c>
      <c r="D22" s="9">
        <f>COUNTIFS('Control Worksheet'!$K$18:$K$1225,"="&amp;D$3,'Control Worksheet'!$B$18:$B$1225,"="&amp;$A22)</f>
        <v>0</v>
      </c>
      <c r="E22" s="9">
        <f>COUNTIFS('Control Worksheet'!$K$18:$K$1225,"="&amp;E$3,'Control Worksheet'!$B$18:$B$1225,"="&amp;$A22)</f>
        <v>0</v>
      </c>
      <c r="F22" s="9">
        <f>COUNTIFS('Control Worksheet'!$K$18:$K$1225,"="&amp;F$3,'Control Worksheet'!$B$18:$B$1225,"="&amp;$A22)</f>
        <v>0</v>
      </c>
      <c r="G22" s="19">
        <f t="shared" si="1"/>
        <v>145</v>
      </c>
      <c r="J22" t="s">
        <v>2214</v>
      </c>
      <c r="K22">
        <f>COUNTIFS('Audit Worksheet'!$L$18:$L$1225,"="&amp;K$3,'Audit Worksheet'!$B$18:$B$1225,"="&amp;$J22)</f>
        <v>0</v>
      </c>
      <c r="L22">
        <f>COUNTIFS('Audit Worksheet'!$L$18:$L$1225,"="&amp;L$3,'Audit Worksheet'!$B$18:$B$1225,"="&amp;$J22)</f>
        <v>145</v>
      </c>
      <c r="M22">
        <f>COUNTIFS('Audit Worksheet'!$L$18:$L$1225,"="&amp;M$3,'Audit Worksheet'!$B$18:$B$1225,"="&amp;$J22)</f>
        <v>0</v>
      </c>
      <c r="N22" s="18">
        <f t="shared" si="0"/>
        <v>145</v>
      </c>
    </row>
    <row r="23" spans="1:14" x14ac:dyDescent="0.25">
      <c r="A23" s="18" t="s">
        <v>86</v>
      </c>
      <c r="B23" s="19">
        <f t="shared" ref="B23:G23" si="2">SUM(B4:B22)</f>
        <v>1133</v>
      </c>
      <c r="C23" s="19">
        <f t="shared" si="2"/>
        <v>0</v>
      </c>
      <c r="D23" s="19">
        <f t="shared" si="2"/>
        <v>0</v>
      </c>
      <c r="E23" s="19">
        <f t="shared" si="2"/>
        <v>0</v>
      </c>
      <c r="F23" s="19">
        <f t="shared" si="2"/>
        <v>0</v>
      </c>
      <c r="G23" s="19">
        <f t="shared" si="2"/>
        <v>1133</v>
      </c>
      <c r="J23" s="18" t="s">
        <v>86</v>
      </c>
      <c r="K23" s="18">
        <f t="shared" ref="K23:N23" si="3">SUM(K4:K22)</f>
        <v>0</v>
      </c>
      <c r="L23" s="18">
        <f t="shared" si="3"/>
        <v>1133</v>
      </c>
      <c r="M23" s="18">
        <f t="shared" si="3"/>
        <v>0</v>
      </c>
      <c r="N23" s="18">
        <f t="shared" si="3"/>
        <v>1133</v>
      </c>
    </row>
    <row r="25" spans="1:14" ht="21" x14ac:dyDescent="0.35">
      <c r="A25" s="49" t="s">
        <v>87</v>
      </c>
      <c r="B25" s="49"/>
      <c r="C25" s="49"/>
      <c r="D25" s="49"/>
      <c r="E25" s="49"/>
      <c r="F25" s="49"/>
      <c r="G25" s="49"/>
    </row>
    <row r="26" spans="1:14" ht="21" x14ac:dyDescent="0.35">
      <c r="A26" s="4" t="s">
        <v>0</v>
      </c>
      <c r="B26" s="4" t="s">
        <v>66</v>
      </c>
      <c r="C26" s="4" t="s">
        <v>82</v>
      </c>
      <c r="D26" s="4" t="s">
        <v>83</v>
      </c>
      <c r="E26" s="4" t="s">
        <v>67</v>
      </c>
      <c r="F26" s="4" t="s">
        <v>68</v>
      </c>
      <c r="G26" s="4" t="s">
        <v>86</v>
      </c>
      <c r="J26" s="49" t="s">
        <v>112</v>
      </c>
      <c r="K26" s="49"/>
      <c r="L26" s="49"/>
      <c r="M26" s="49"/>
      <c r="N26" s="49"/>
    </row>
    <row r="27" spans="1:14" x14ac:dyDescent="0.25">
      <c r="A27" t="s">
        <v>7</v>
      </c>
      <c r="B27" s="9">
        <f>COUNTIFS('Control Worksheet'!$I$18:$I$1225,"="&amp;B$26,'Control Worksheet'!$B$18:$B$1225,"="&amp;$A27)</f>
        <v>0</v>
      </c>
      <c r="C27" s="9">
        <f>COUNTIFS('Control Worksheet'!$I$18:$I$1225,"="&amp;C$26,'Control Worksheet'!$B$18:$B$1225,"="&amp;$A27)</f>
        <v>0</v>
      </c>
      <c r="D27" s="9">
        <f>COUNTIFS('Control Worksheet'!$I$18:$I$1225,"="&amp;D$26,'Control Worksheet'!$B$18:$B$1225,"="&amp;$A27)</f>
        <v>0</v>
      </c>
      <c r="E27" s="9">
        <f>COUNTIFS('Control Worksheet'!$I$18:$I$1225,"="&amp;E$26,'Control Worksheet'!$B$18:$B$1225,"="&amp;$A27)</f>
        <v>0</v>
      </c>
      <c r="F27" s="9">
        <f>COUNTIFS('Control Worksheet'!$I$18:$I$1225,"="&amp;F$26,'Control Worksheet'!$B$18:$B$1225,"="&amp;$A27)</f>
        <v>0</v>
      </c>
      <c r="G27" s="19">
        <f>SUM(B27:F27)</f>
        <v>0</v>
      </c>
    </row>
    <row r="28" spans="1:14" x14ac:dyDescent="0.25">
      <c r="A28" t="s">
        <v>9</v>
      </c>
      <c r="B28" s="9">
        <f>COUNTIFS('Control Worksheet'!$I$18:$I$1225,"="&amp;B$26,'Control Worksheet'!$B$18:$B$1225,"="&amp;$A28)</f>
        <v>0</v>
      </c>
      <c r="C28" s="9">
        <f>COUNTIFS('Control Worksheet'!$I$18:$I$1225,"="&amp;C$26,'Control Worksheet'!$B$18:$B$1225,"="&amp;$A28)</f>
        <v>0</v>
      </c>
      <c r="D28" s="9">
        <f>COUNTIFS('Control Worksheet'!$I$18:$I$1225,"="&amp;D$26,'Control Worksheet'!$B$18:$B$1225,"="&amp;$A28)</f>
        <v>0</v>
      </c>
      <c r="E28" s="9">
        <f>COUNTIFS('Control Worksheet'!$I$18:$I$1225,"="&amp;E$26,'Control Worksheet'!$B$18:$B$1225,"="&amp;$A28)</f>
        <v>0</v>
      </c>
      <c r="F28" s="9">
        <f>COUNTIFS('Control Worksheet'!$I$18:$I$1225,"="&amp;F$26,'Control Worksheet'!$B$18:$B$1225,"="&amp;$A28)</f>
        <v>0</v>
      </c>
      <c r="G28" s="19">
        <f t="shared" ref="G28:G45" si="4">SUM(B28:F28)</f>
        <v>0</v>
      </c>
      <c r="J28" t="s">
        <v>113</v>
      </c>
      <c r="K28">
        <f>COUNTIF(POAMRegister[Status],"="&amp;xValues!H2)</f>
        <v>0</v>
      </c>
    </row>
    <row r="29" spans="1:14" x14ac:dyDescent="0.25">
      <c r="A29" t="s">
        <v>8</v>
      </c>
      <c r="B29" s="9">
        <f>COUNTIFS('Control Worksheet'!$I$18:$I$1225,"="&amp;B$26,'Control Worksheet'!$B$18:$B$1225,"="&amp;$A29)</f>
        <v>0</v>
      </c>
      <c r="C29" s="9">
        <f>COUNTIFS('Control Worksheet'!$I$18:$I$1225,"="&amp;C$26,'Control Worksheet'!$B$18:$B$1225,"="&amp;$A29)</f>
        <v>0</v>
      </c>
      <c r="D29" s="9">
        <f>COUNTIFS('Control Worksheet'!$I$18:$I$1225,"="&amp;D$26,'Control Worksheet'!$B$18:$B$1225,"="&amp;$A29)</f>
        <v>0</v>
      </c>
      <c r="E29" s="9">
        <f>COUNTIFS('Control Worksheet'!$I$18:$I$1225,"="&amp;E$26,'Control Worksheet'!$B$18:$B$1225,"="&amp;$A29)</f>
        <v>0</v>
      </c>
      <c r="F29" s="9">
        <f>COUNTIFS('Control Worksheet'!$I$18:$I$1225,"="&amp;F$26,'Control Worksheet'!$B$18:$B$1225,"="&amp;$A29)</f>
        <v>0</v>
      </c>
      <c r="G29" s="19">
        <f t="shared" si="4"/>
        <v>0</v>
      </c>
      <c r="J29" t="s">
        <v>116</v>
      </c>
      <c r="K29">
        <f ca="1">COUNTIFS(POAMRegister[Status],"="&amp;xValues!H2,POAMRegister[Completion Date],"&lt;"&amp;TODAY() + 30)</f>
        <v>0</v>
      </c>
    </row>
    <row r="30" spans="1:14" x14ac:dyDescent="0.25">
      <c r="A30" t="s">
        <v>10</v>
      </c>
      <c r="B30" s="9">
        <f>COUNTIFS('Control Worksheet'!$I$18:$I$1225,"="&amp;B$26,'Control Worksheet'!$B$18:$B$1225,"="&amp;$A30)</f>
        <v>0</v>
      </c>
      <c r="C30" s="9">
        <f>COUNTIFS('Control Worksheet'!$I$18:$I$1225,"="&amp;C$26,'Control Worksheet'!$B$18:$B$1225,"="&amp;$A30)</f>
        <v>0</v>
      </c>
      <c r="D30" s="9">
        <f>COUNTIFS('Control Worksheet'!$I$18:$I$1225,"="&amp;D$26,'Control Worksheet'!$B$18:$B$1225,"="&amp;$A30)</f>
        <v>0</v>
      </c>
      <c r="E30" s="9">
        <f>COUNTIFS('Control Worksheet'!$I$18:$I$1225,"="&amp;E$26,'Control Worksheet'!$B$18:$B$1225,"="&amp;$A30)</f>
        <v>0</v>
      </c>
      <c r="F30" s="9">
        <f>COUNTIFS('Control Worksheet'!$I$18:$I$1225,"="&amp;F$26,'Control Worksheet'!$B$18:$B$1225,"="&amp;$A30)</f>
        <v>0</v>
      </c>
      <c r="G30" s="19">
        <f t="shared" si="4"/>
        <v>0</v>
      </c>
      <c r="J30" t="s">
        <v>114</v>
      </c>
      <c r="K30">
        <f>COUNTIF(POAMRegister[Status],"="&amp;xValues!H3)</f>
        <v>0</v>
      </c>
    </row>
    <row r="31" spans="1:14" x14ac:dyDescent="0.25">
      <c r="A31" t="s">
        <v>11</v>
      </c>
      <c r="B31" s="9">
        <f>COUNTIFS('Control Worksheet'!$I$18:$I$1225,"="&amp;B$26,'Control Worksheet'!$B$18:$B$1225,"="&amp;$A31)</f>
        <v>0</v>
      </c>
      <c r="C31" s="9">
        <f>COUNTIFS('Control Worksheet'!$I$18:$I$1225,"="&amp;C$26,'Control Worksheet'!$B$18:$B$1225,"="&amp;$A31)</f>
        <v>0</v>
      </c>
      <c r="D31" s="9">
        <f>COUNTIFS('Control Worksheet'!$I$18:$I$1225,"="&amp;D$26,'Control Worksheet'!$B$18:$B$1225,"="&amp;$A31)</f>
        <v>0</v>
      </c>
      <c r="E31" s="9">
        <f>COUNTIFS('Control Worksheet'!$I$18:$I$1225,"="&amp;E$26,'Control Worksheet'!$B$18:$B$1225,"="&amp;$A31)</f>
        <v>0</v>
      </c>
      <c r="F31" s="9">
        <f>COUNTIFS('Control Worksheet'!$I$18:$I$1225,"="&amp;F$26,'Control Worksheet'!$B$18:$B$1225,"="&amp;$A31)</f>
        <v>0</v>
      </c>
      <c r="G31" s="19">
        <f t="shared" si="4"/>
        <v>0</v>
      </c>
      <c r="J31" t="s">
        <v>115</v>
      </c>
      <c r="K31">
        <f ca="1">COUNTIFS(POAMRegister[Status],"="&amp;xValues!H2,POAMRegister[Completion Date],"&lt;"&amp;TODAY())</f>
        <v>0</v>
      </c>
    </row>
    <row r="32" spans="1:14" x14ac:dyDescent="0.25">
      <c r="A32" t="s">
        <v>85</v>
      </c>
      <c r="B32" s="9">
        <f>COUNTIFS('Control Worksheet'!$I$18:$I$1225,"="&amp;B$26,'Control Worksheet'!$B$18:$B$1225,"="&amp;$A32)</f>
        <v>0</v>
      </c>
      <c r="C32" s="9">
        <f>COUNTIFS('Control Worksheet'!$I$18:$I$1225,"="&amp;C$26,'Control Worksheet'!$B$18:$B$1225,"="&amp;$A32)</f>
        <v>0</v>
      </c>
      <c r="D32" s="9">
        <f>COUNTIFS('Control Worksheet'!$I$18:$I$1225,"="&amp;D$26,'Control Worksheet'!$B$18:$B$1225,"="&amp;$A32)</f>
        <v>0</v>
      </c>
      <c r="E32" s="9">
        <f>COUNTIFS('Control Worksheet'!$I$18:$I$1225,"="&amp;E$26,'Control Worksheet'!$B$18:$B$1225,"="&amp;$A32)</f>
        <v>0</v>
      </c>
      <c r="F32" s="9">
        <f>COUNTIFS('Control Worksheet'!$I$18:$I$1225,"="&amp;F$26,'Control Worksheet'!$B$18:$B$1225,"="&amp;$A32)</f>
        <v>0</v>
      </c>
      <c r="G32" s="19">
        <f t="shared" si="4"/>
        <v>0</v>
      </c>
    </row>
    <row r="33" spans="1:7" x14ac:dyDescent="0.25">
      <c r="A33" t="s">
        <v>3463</v>
      </c>
      <c r="B33" s="9">
        <f>COUNTIFS('Control Worksheet'!$I$18:$I$1225,"="&amp;B$26,'Control Worksheet'!$B$18:$B$1225,"="&amp;$A33)</f>
        <v>0</v>
      </c>
      <c r="C33" s="9">
        <f>COUNTIFS('Control Worksheet'!$I$18:$I$1225,"="&amp;C$26,'Control Worksheet'!$B$18:$B$1225,"="&amp;$A33)</f>
        <v>0</v>
      </c>
      <c r="D33" s="9">
        <f>COUNTIFS('Control Worksheet'!$I$18:$I$1225,"="&amp;D$26,'Control Worksheet'!$B$18:$B$1225,"="&amp;$A33)</f>
        <v>0</v>
      </c>
      <c r="E33" s="9">
        <f>COUNTIFS('Control Worksheet'!$I$18:$I$1225,"="&amp;E$26,'Control Worksheet'!$B$18:$B$1225,"="&amp;$A33)</f>
        <v>0</v>
      </c>
      <c r="F33" s="9">
        <f>COUNTIFS('Control Worksheet'!$I$18:$I$1225,"="&amp;F$26,'Control Worksheet'!$B$18:$B$1225,"="&amp;$A33)</f>
        <v>0</v>
      </c>
      <c r="G33" s="19">
        <f t="shared" si="4"/>
        <v>0</v>
      </c>
    </row>
    <row r="34" spans="1:7" x14ac:dyDescent="0.25">
      <c r="A34" t="s">
        <v>12</v>
      </c>
      <c r="B34" s="9">
        <f>COUNTIFS('Control Worksheet'!$I$18:$I$1225,"="&amp;B$26,'Control Worksheet'!$B$18:$B$1225,"="&amp;$A34)</f>
        <v>0</v>
      </c>
      <c r="C34" s="9">
        <f>COUNTIFS('Control Worksheet'!$I$18:$I$1225,"="&amp;C$26,'Control Worksheet'!$B$18:$B$1225,"="&amp;$A34)</f>
        <v>0</v>
      </c>
      <c r="D34" s="9">
        <f>COUNTIFS('Control Worksheet'!$I$18:$I$1225,"="&amp;D$26,'Control Worksheet'!$B$18:$B$1225,"="&amp;$A34)</f>
        <v>0</v>
      </c>
      <c r="E34" s="9">
        <f>COUNTIFS('Control Worksheet'!$I$18:$I$1225,"="&amp;E$26,'Control Worksheet'!$B$18:$B$1225,"="&amp;$A34)</f>
        <v>0</v>
      </c>
      <c r="F34" s="9">
        <f>COUNTIFS('Control Worksheet'!$I$18:$I$1225,"="&amp;F$26,'Control Worksheet'!$B$18:$B$1225,"="&amp;$A34)</f>
        <v>0</v>
      </c>
      <c r="G34" s="19">
        <f t="shared" si="4"/>
        <v>0</v>
      </c>
    </row>
    <row r="35" spans="1:7" x14ac:dyDescent="0.25">
      <c r="A35" t="s">
        <v>13</v>
      </c>
      <c r="B35" s="9">
        <f>COUNTIFS('Control Worksheet'!$I$18:$I$1225,"="&amp;B$26,'Control Worksheet'!$B$18:$B$1225,"="&amp;$A35)</f>
        <v>0</v>
      </c>
      <c r="C35" s="9">
        <f>COUNTIFS('Control Worksheet'!$I$18:$I$1225,"="&amp;C$26,'Control Worksheet'!$B$18:$B$1225,"="&amp;$A35)</f>
        <v>0</v>
      </c>
      <c r="D35" s="9">
        <f>COUNTIFS('Control Worksheet'!$I$18:$I$1225,"="&amp;D$26,'Control Worksheet'!$B$18:$B$1225,"="&amp;$A35)</f>
        <v>0</v>
      </c>
      <c r="E35" s="9">
        <f>COUNTIFS('Control Worksheet'!$I$18:$I$1225,"="&amp;E$26,'Control Worksheet'!$B$18:$B$1225,"="&amp;$A35)</f>
        <v>0</v>
      </c>
      <c r="F35" s="9">
        <f>COUNTIFS('Control Worksheet'!$I$18:$I$1225,"="&amp;F$26,'Control Worksheet'!$B$18:$B$1225,"="&amp;$A35)</f>
        <v>0</v>
      </c>
      <c r="G35" s="19">
        <f t="shared" si="4"/>
        <v>0</v>
      </c>
    </row>
    <row r="36" spans="1:7" x14ac:dyDescent="0.25">
      <c r="A36" t="s">
        <v>2078</v>
      </c>
      <c r="B36" s="9">
        <f>COUNTIFS('Control Worksheet'!$I$18:$I$1225,"="&amp;B$26,'Control Worksheet'!$B$18:$B$1225,"="&amp;$A36)</f>
        <v>0</v>
      </c>
      <c r="C36" s="9">
        <f>COUNTIFS('Control Worksheet'!$I$18:$I$1225,"="&amp;C$26,'Control Worksheet'!$B$18:$B$1225,"="&amp;$A36)</f>
        <v>0</v>
      </c>
      <c r="D36" s="9">
        <f>COUNTIFS('Control Worksheet'!$I$18:$I$1225,"="&amp;D$26,'Control Worksheet'!$B$18:$B$1225,"="&amp;$A36)</f>
        <v>0</v>
      </c>
      <c r="E36" s="9">
        <f>COUNTIFS('Control Worksheet'!$I$18:$I$1225,"="&amp;E$26,'Control Worksheet'!$B$18:$B$1225,"="&amp;$A36)</f>
        <v>0</v>
      </c>
      <c r="F36" s="9">
        <f>COUNTIFS('Control Worksheet'!$I$18:$I$1225,"="&amp;F$26,'Control Worksheet'!$B$18:$B$1225,"="&amp;$A36)</f>
        <v>0</v>
      </c>
      <c r="G36" s="19">
        <f t="shared" si="4"/>
        <v>0</v>
      </c>
    </row>
    <row r="37" spans="1:7" x14ac:dyDescent="0.25">
      <c r="A37" t="s">
        <v>14</v>
      </c>
      <c r="B37" s="9">
        <f>COUNTIFS('Control Worksheet'!$I$18:$I$1225,"="&amp;B$26,'Control Worksheet'!$B$18:$B$1225,"="&amp;$A37)</f>
        <v>0</v>
      </c>
      <c r="C37" s="9">
        <f>COUNTIFS('Control Worksheet'!$I$18:$I$1225,"="&amp;C$26,'Control Worksheet'!$B$18:$B$1225,"="&amp;$A37)</f>
        <v>0</v>
      </c>
      <c r="D37" s="9">
        <f>COUNTIFS('Control Worksheet'!$I$18:$I$1225,"="&amp;D$26,'Control Worksheet'!$B$18:$B$1225,"="&amp;$A37)</f>
        <v>0</v>
      </c>
      <c r="E37" s="9">
        <f>COUNTIFS('Control Worksheet'!$I$18:$I$1225,"="&amp;E$26,'Control Worksheet'!$B$18:$B$1225,"="&amp;$A37)</f>
        <v>0</v>
      </c>
      <c r="F37" s="9">
        <f>COUNTIFS('Control Worksheet'!$I$18:$I$1225,"="&amp;F$26,'Control Worksheet'!$B$18:$B$1225,"="&amp;$A37)</f>
        <v>0</v>
      </c>
      <c r="G37" s="19">
        <f t="shared" si="4"/>
        <v>0</v>
      </c>
    </row>
    <row r="38" spans="1:7" x14ac:dyDescent="0.25">
      <c r="A38" t="s">
        <v>1702</v>
      </c>
      <c r="B38" s="9">
        <f>COUNTIFS('Control Worksheet'!$I$18:$I$1225,"="&amp;B$26,'Control Worksheet'!$B$18:$B$1225,"="&amp;$A38)</f>
        <v>0</v>
      </c>
      <c r="C38" s="9">
        <f>COUNTIFS('Control Worksheet'!$I$18:$I$1225,"="&amp;C$26,'Control Worksheet'!$B$18:$B$1225,"="&amp;$A38)</f>
        <v>0</v>
      </c>
      <c r="D38" s="9">
        <f>COUNTIFS('Control Worksheet'!$I$18:$I$1225,"="&amp;D$26,'Control Worksheet'!$B$18:$B$1225,"="&amp;$A38)</f>
        <v>0</v>
      </c>
      <c r="E38" s="9">
        <f>COUNTIFS('Control Worksheet'!$I$18:$I$1225,"="&amp;E$26,'Control Worksheet'!$B$18:$B$1225,"="&amp;$A38)</f>
        <v>0</v>
      </c>
      <c r="F38" s="9">
        <f>COUNTIFS('Control Worksheet'!$I$18:$I$1225,"="&amp;F$26,'Control Worksheet'!$B$18:$B$1225,"="&amp;$A38)</f>
        <v>0</v>
      </c>
      <c r="G38" s="19">
        <f t="shared" si="4"/>
        <v>0</v>
      </c>
    </row>
    <row r="39" spans="1:7" x14ac:dyDescent="0.25">
      <c r="A39" t="s">
        <v>1872</v>
      </c>
      <c r="B39" s="9">
        <f>COUNTIFS('Control Worksheet'!$I$18:$I$1225,"="&amp;B$26,'Control Worksheet'!$B$18:$B$1225,"="&amp;$A39)</f>
        <v>0</v>
      </c>
      <c r="C39" s="9">
        <f>COUNTIFS('Control Worksheet'!$I$18:$I$1225,"="&amp;C$26,'Control Worksheet'!$B$18:$B$1225,"="&amp;$A39)</f>
        <v>0</v>
      </c>
      <c r="D39" s="9">
        <f>COUNTIFS('Control Worksheet'!$I$18:$I$1225,"="&amp;D$26,'Control Worksheet'!$B$18:$B$1225,"="&amp;$A39)</f>
        <v>0</v>
      </c>
      <c r="E39" s="9">
        <f>COUNTIFS('Control Worksheet'!$I$18:$I$1225,"="&amp;E$26,'Control Worksheet'!$B$18:$B$1225,"="&amp;$A39)</f>
        <v>0</v>
      </c>
      <c r="F39" s="9">
        <f>COUNTIFS('Control Worksheet'!$I$18:$I$1225,"="&amp;F$26,'Control Worksheet'!$B$18:$B$1225,"="&amp;$A39)</f>
        <v>0</v>
      </c>
      <c r="G39" s="19">
        <f t="shared" si="4"/>
        <v>0</v>
      </c>
    </row>
    <row r="40" spans="1:7" x14ac:dyDescent="0.25">
      <c r="A40" t="s">
        <v>15</v>
      </c>
      <c r="B40" s="9">
        <f>COUNTIFS('Control Worksheet'!$I$18:$I$1225,"="&amp;B$26,'Control Worksheet'!$B$18:$B$1225,"="&amp;$A40)</f>
        <v>0</v>
      </c>
      <c r="C40" s="9">
        <f>COUNTIFS('Control Worksheet'!$I$18:$I$1225,"="&amp;C$26,'Control Worksheet'!$B$18:$B$1225,"="&amp;$A40)</f>
        <v>0</v>
      </c>
      <c r="D40" s="9">
        <f>COUNTIFS('Control Worksheet'!$I$18:$I$1225,"="&amp;D$26,'Control Worksheet'!$B$18:$B$1225,"="&amp;$A40)</f>
        <v>0</v>
      </c>
      <c r="E40" s="9">
        <f>COUNTIFS('Control Worksheet'!$I$18:$I$1225,"="&amp;E$26,'Control Worksheet'!$B$18:$B$1225,"="&amp;$A40)</f>
        <v>0</v>
      </c>
      <c r="F40" s="9">
        <f>COUNTIFS('Control Worksheet'!$I$18:$I$1225,"="&amp;F$26,'Control Worksheet'!$B$18:$B$1225,"="&amp;$A40)</f>
        <v>0</v>
      </c>
      <c r="G40" s="19">
        <f t="shared" si="4"/>
        <v>0</v>
      </c>
    </row>
    <row r="41" spans="1:7" x14ac:dyDescent="0.25">
      <c r="A41" t="s">
        <v>789</v>
      </c>
      <c r="B41" s="9">
        <f>COUNTIFS('Control Worksheet'!$I$18:$I$1225,"="&amp;B$26,'Control Worksheet'!$B$18:$B$1225,"="&amp;$A41)</f>
        <v>0</v>
      </c>
      <c r="C41" s="9">
        <f>COUNTIFS('Control Worksheet'!$I$18:$I$1225,"="&amp;C$26,'Control Worksheet'!$B$18:$B$1225,"="&amp;$A41)</f>
        <v>0</v>
      </c>
      <c r="D41" s="9">
        <f>COUNTIFS('Control Worksheet'!$I$18:$I$1225,"="&amp;D$26,'Control Worksheet'!$B$18:$B$1225,"="&amp;$A41)</f>
        <v>0</v>
      </c>
      <c r="E41" s="9">
        <f>COUNTIFS('Control Worksheet'!$I$18:$I$1225,"="&amp;E$26,'Control Worksheet'!$B$18:$B$1225,"="&amp;$A41)</f>
        <v>0</v>
      </c>
      <c r="F41" s="9">
        <f>COUNTIFS('Control Worksheet'!$I$18:$I$1225,"="&amp;F$26,'Control Worksheet'!$B$18:$B$1225,"="&amp;$A41)</f>
        <v>0</v>
      </c>
      <c r="G41" s="19">
        <f t="shared" si="4"/>
        <v>0</v>
      </c>
    </row>
    <row r="42" spans="1:7" x14ac:dyDescent="0.25">
      <c r="A42" t="s">
        <v>3383</v>
      </c>
      <c r="B42" s="9">
        <f>COUNTIFS('Control Worksheet'!$I$18:$I$1225,"="&amp;B$26,'Control Worksheet'!$B$18:$B$1225,"="&amp;$A42)</f>
        <v>0</v>
      </c>
      <c r="C42" s="9">
        <f>COUNTIFS('Control Worksheet'!$I$18:$I$1225,"="&amp;C$26,'Control Worksheet'!$B$18:$B$1225,"="&amp;$A42)</f>
        <v>0</v>
      </c>
      <c r="D42" s="9">
        <f>COUNTIFS('Control Worksheet'!$I$18:$I$1225,"="&amp;D$26,'Control Worksheet'!$B$18:$B$1225,"="&amp;$A42)</f>
        <v>0</v>
      </c>
      <c r="E42" s="9">
        <f>COUNTIFS('Control Worksheet'!$I$18:$I$1225,"="&amp;E$26,'Control Worksheet'!$B$18:$B$1225,"="&amp;$A42)</f>
        <v>0</v>
      </c>
      <c r="F42" s="9">
        <f>COUNTIFS('Control Worksheet'!$I$18:$I$1225,"="&amp;F$26,'Control Worksheet'!$B$18:$B$1225,"="&amp;$A42)</f>
        <v>0</v>
      </c>
      <c r="G42" s="19">
        <f t="shared" si="4"/>
        <v>0</v>
      </c>
    </row>
    <row r="43" spans="1:7" x14ac:dyDescent="0.25">
      <c r="A43" t="s">
        <v>2607</v>
      </c>
      <c r="B43" s="9">
        <f>COUNTIFS('Control Worksheet'!$I$18:$I$1225,"="&amp;B$26,'Control Worksheet'!$B$18:$B$1225,"="&amp;$A43)</f>
        <v>0</v>
      </c>
      <c r="C43" s="9">
        <f>COUNTIFS('Control Worksheet'!$I$18:$I$1225,"="&amp;C$26,'Control Worksheet'!$B$18:$B$1225,"="&amp;$A43)</f>
        <v>0</v>
      </c>
      <c r="D43" s="9">
        <f>COUNTIFS('Control Worksheet'!$I$18:$I$1225,"="&amp;D$26,'Control Worksheet'!$B$18:$B$1225,"="&amp;$A43)</f>
        <v>0</v>
      </c>
      <c r="E43" s="9">
        <f>COUNTIFS('Control Worksheet'!$I$18:$I$1225,"="&amp;E$26,'Control Worksheet'!$B$18:$B$1225,"="&amp;$A43)</f>
        <v>0</v>
      </c>
      <c r="F43" s="9">
        <f>COUNTIFS('Control Worksheet'!$I$18:$I$1225,"="&amp;F$26,'Control Worksheet'!$B$18:$B$1225,"="&amp;$A43)</f>
        <v>0</v>
      </c>
      <c r="G43" s="19">
        <f t="shared" si="4"/>
        <v>0</v>
      </c>
    </row>
    <row r="44" spans="1:7" x14ac:dyDescent="0.25">
      <c r="A44" t="s">
        <v>18</v>
      </c>
      <c r="B44" s="9">
        <f>COUNTIFS('Control Worksheet'!$I$18:$I$1225,"="&amp;B$26,'Control Worksheet'!$B$18:$B$1225,"="&amp;$A44)</f>
        <v>0</v>
      </c>
      <c r="C44" s="9">
        <f>COUNTIFS('Control Worksheet'!$I$18:$I$1225,"="&amp;C$26,'Control Worksheet'!$B$18:$B$1225,"="&amp;$A44)</f>
        <v>0</v>
      </c>
      <c r="D44" s="9">
        <f>COUNTIFS('Control Worksheet'!$I$18:$I$1225,"="&amp;D$26,'Control Worksheet'!$B$18:$B$1225,"="&amp;$A44)</f>
        <v>0</v>
      </c>
      <c r="E44" s="9">
        <f>COUNTIFS('Control Worksheet'!$I$18:$I$1225,"="&amp;E$26,'Control Worksheet'!$B$18:$B$1225,"="&amp;$A44)</f>
        <v>0</v>
      </c>
      <c r="F44" s="9">
        <f>COUNTIFS('Control Worksheet'!$I$18:$I$1225,"="&amp;F$26,'Control Worksheet'!$B$18:$B$1225,"="&amp;$A44)</f>
        <v>0</v>
      </c>
      <c r="G44" s="19">
        <f t="shared" si="4"/>
        <v>0</v>
      </c>
    </row>
    <row r="45" spans="1:7" x14ac:dyDescent="0.25">
      <c r="A45" t="s">
        <v>2214</v>
      </c>
      <c r="B45" s="9">
        <f>COUNTIFS('Control Worksheet'!$I$18:$I$1225,"="&amp;B$26,'Control Worksheet'!$B$18:$B$1225,"="&amp;$A45)</f>
        <v>0</v>
      </c>
      <c r="C45" s="9">
        <f>COUNTIFS('Control Worksheet'!$I$18:$I$1225,"="&amp;C$26,'Control Worksheet'!$B$18:$B$1225,"="&amp;$A45)</f>
        <v>0</v>
      </c>
      <c r="D45" s="9">
        <f>COUNTIFS('Control Worksheet'!$I$18:$I$1225,"="&amp;D$26,'Control Worksheet'!$B$18:$B$1225,"="&amp;$A45)</f>
        <v>0</v>
      </c>
      <c r="E45" s="9">
        <f>COUNTIFS('Control Worksheet'!$I$18:$I$1225,"="&amp;E$26,'Control Worksheet'!$B$18:$B$1225,"="&amp;$A45)</f>
        <v>0</v>
      </c>
      <c r="F45" s="9">
        <f>COUNTIFS('Control Worksheet'!$I$18:$I$1225,"="&amp;F$26,'Control Worksheet'!$B$18:$B$1225,"="&amp;$A45)</f>
        <v>0</v>
      </c>
      <c r="G45" s="19">
        <f t="shared" si="4"/>
        <v>0</v>
      </c>
    </row>
    <row r="46" spans="1:7" x14ac:dyDescent="0.25">
      <c r="A46" s="18" t="s">
        <v>86</v>
      </c>
      <c r="B46" s="19">
        <f t="shared" ref="B46:G46" si="5">SUM(B27:B45)</f>
        <v>0</v>
      </c>
      <c r="C46" s="19">
        <f t="shared" si="5"/>
        <v>0</v>
      </c>
      <c r="D46" s="19">
        <f t="shared" si="5"/>
        <v>0</v>
      </c>
      <c r="E46" s="19">
        <f t="shared" si="5"/>
        <v>0</v>
      </c>
      <c r="F46" s="19">
        <f t="shared" si="5"/>
        <v>0</v>
      </c>
      <c r="G46" s="19">
        <f t="shared" si="5"/>
        <v>0</v>
      </c>
    </row>
  </sheetData>
  <mergeCells count="4">
    <mergeCell ref="A25:G25"/>
    <mergeCell ref="J2:M2"/>
    <mergeCell ref="A2:G2"/>
    <mergeCell ref="J26:N26"/>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226"/>
  <sheetViews>
    <sheetView topLeftCell="C6" workbookViewId="0">
      <selection activeCell="B6" sqref="B1:B1048576"/>
    </sheetView>
  </sheetViews>
  <sheetFormatPr defaultRowHeight="15" x14ac:dyDescent="0.25"/>
  <cols>
    <col min="1" max="1" width="11.85546875" hidden="1" customWidth="1"/>
    <col min="2" max="2" width="12.57031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4" t="str">
        <f>CONCATENATE("NIST 800-53B Assessment Interview: ",E11," for ", E10)</f>
        <v xml:space="preserve">NIST 800-53B Assessment Interview:  for </v>
      </c>
      <c r="D1" s="55"/>
      <c r="E1" s="55"/>
      <c r="F1" s="55"/>
      <c r="G1" s="55"/>
      <c r="H1" s="55"/>
      <c r="I1" s="55"/>
      <c r="J1" s="55"/>
      <c r="K1" s="55"/>
      <c r="L1" s="2"/>
    </row>
    <row r="3" spans="3:12" x14ac:dyDescent="0.25">
      <c r="C3" s="52" t="s">
        <v>20</v>
      </c>
      <c r="D3" s="53"/>
      <c r="E3" s="53"/>
      <c r="F3" s="53"/>
      <c r="G3" s="53"/>
      <c r="H3" s="53"/>
      <c r="I3" s="53"/>
      <c r="J3" s="53"/>
      <c r="K3" s="53"/>
      <c r="L3" s="3"/>
    </row>
    <row r="4" spans="3:12" x14ac:dyDescent="0.25">
      <c r="C4" s="50" t="s">
        <v>3464</v>
      </c>
      <c r="D4" s="51"/>
      <c r="E4" s="51"/>
      <c r="F4" s="51"/>
      <c r="G4" s="51"/>
      <c r="H4" s="51"/>
      <c r="I4" s="51"/>
      <c r="J4" s="51"/>
      <c r="K4" s="51"/>
    </row>
    <row r="5" spans="3:12" x14ac:dyDescent="0.25">
      <c r="C5" s="51"/>
      <c r="D5" s="51"/>
      <c r="E5" s="51"/>
      <c r="F5" s="51"/>
      <c r="G5" s="51"/>
      <c r="H5" s="51"/>
      <c r="I5" s="51"/>
      <c r="J5" s="51"/>
      <c r="K5" s="51"/>
    </row>
    <row r="6" spans="3:12" x14ac:dyDescent="0.25">
      <c r="C6" s="51"/>
      <c r="D6" s="51"/>
      <c r="E6" s="51"/>
      <c r="F6" s="51"/>
      <c r="G6" s="51"/>
      <c r="H6" s="51"/>
      <c r="I6" s="51"/>
      <c r="J6" s="51"/>
      <c r="K6" s="51"/>
    </row>
    <row r="7" spans="3:12" x14ac:dyDescent="0.25">
      <c r="C7" s="51"/>
      <c r="D7" s="51"/>
      <c r="E7" s="51"/>
      <c r="F7" s="51"/>
      <c r="G7" s="51"/>
      <c r="H7" s="51"/>
      <c r="I7" s="51"/>
      <c r="J7" s="51"/>
      <c r="K7" s="51"/>
    </row>
    <row r="8" spans="3:12" x14ac:dyDescent="0.25">
      <c r="C8" s="51"/>
      <c r="D8" s="51"/>
      <c r="E8" s="51"/>
      <c r="F8" s="51"/>
      <c r="G8" s="51"/>
      <c r="H8" s="51"/>
      <c r="I8" s="51"/>
      <c r="J8" s="51"/>
      <c r="K8" s="51"/>
    </row>
    <row r="10" spans="3:12" x14ac:dyDescent="0.25">
      <c r="C10" s="56" t="s">
        <v>33</v>
      </c>
      <c r="D10" s="57"/>
      <c r="E10" s="58"/>
      <c r="F10" s="59"/>
      <c r="G10" s="59"/>
      <c r="H10" s="59"/>
      <c r="I10" s="59"/>
      <c r="J10" s="59"/>
      <c r="K10" s="60"/>
    </row>
    <row r="11" spans="3:12" x14ac:dyDescent="0.25">
      <c r="C11" s="67" t="s">
        <v>29</v>
      </c>
      <c r="D11" s="68"/>
      <c r="E11" s="61"/>
      <c r="F11" s="62"/>
      <c r="G11" s="62"/>
      <c r="H11" s="62"/>
      <c r="I11" s="62"/>
      <c r="J11" s="62"/>
      <c r="K11" s="63"/>
    </row>
    <row r="12" spans="3:12" x14ac:dyDescent="0.25">
      <c r="C12" s="67" t="s">
        <v>31</v>
      </c>
      <c r="D12" s="68"/>
      <c r="E12" s="61"/>
      <c r="F12" s="62"/>
      <c r="G12" s="62"/>
      <c r="H12" s="62"/>
      <c r="I12" s="62"/>
      <c r="J12" s="62"/>
      <c r="K12" s="63"/>
    </row>
    <row r="13" spans="3:12" x14ac:dyDescent="0.25">
      <c r="C13" s="67" t="s">
        <v>30</v>
      </c>
      <c r="D13" s="68"/>
      <c r="E13" s="61"/>
      <c r="F13" s="62"/>
      <c r="G13" s="62"/>
      <c r="H13" s="62"/>
      <c r="I13" s="62"/>
      <c r="J13" s="62"/>
      <c r="K13" s="63"/>
    </row>
    <row r="14" spans="3:12" x14ac:dyDescent="0.25">
      <c r="C14" s="69" t="s">
        <v>32</v>
      </c>
      <c r="D14" s="70"/>
      <c r="E14" s="64"/>
      <c r="F14" s="65"/>
      <c r="G14" s="65"/>
      <c r="H14" s="65"/>
      <c r="I14" s="65"/>
      <c r="J14" s="65"/>
      <c r="K14" s="66"/>
    </row>
    <row r="16" spans="3:12" x14ac:dyDescent="0.25">
      <c r="C16" s="53" t="s">
        <v>35</v>
      </c>
      <c r="D16" s="53"/>
      <c r="E16" s="53"/>
      <c r="F16" s="53"/>
      <c r="G16" s="53"/>
      <c r="H16" s="53"/>
      <c r="I16" s="53"/>
      <c r="J16" s="53"/>
      <c r="K16" s="53"/>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xControls!D3</f>
        <v>AC.02</v>
      </c>
      <c r="B19" s="11" t="str">
        <f>xControls!A3</f>
        <v>Access Control</v>
      </c>
      <c r="C19" s="10"/>
      <c r="D19" s="11">
        <f>xControls!B3</f>
        <v>0</v>
      </c>
      <c r="E19" s="11" t="str">
        <f>xControls!C3</f>
        <v>AC-2</v>
      </c>
      <c r="F19" s="12" t="str">
        <f>xControls!E3</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xControls!D4</f>
        <v>AC.02.01</v>
      </c>
      <c r="B20" s="11" t="str">
        <f>xControls!A4</f>
        <v>Access Control</v>
      </c>
      <c r="C20" s="10"/>
      <c r="D20" s="11">
        <f>xControls!B4</f>
        <v>0</v>
      </c>
      <c r="E20" s="11" t="str">
        <f>xControls!C4</f>
        <v>AC-2(1)</v>
      </c>
      <c r="F20" s="12" t="str">
        <f>xControls!E4</f>
        <v>Support the management of system accounts using [Assignment: organization-defined automated mechanisms].</v>
      </c>
      <c r="G20" s="13"/>
      <c r="H20" s="13" t="s">
        <v>70</v>
      </c>
      <c r="I20" s="13"/>
      <c r="J20" s="13" t="s">
        <v>47</v>
      </c>
      <c r="K20" s="20" t="s">
        <v>45</v>
      </c>
    </row>
    <row r="21" spans="1:11" ht="87" customHeight="1" x14ac:dyDescent="0.25">
      <c r="A21" s="11" t="str">
        <f>xControls!D5</f>
        <v>AC.02.02</v>
      </c>
      <c r="B21" s="11" t="str">
        <f>xControls!A5</f>
        <v>Access Control</v>
      </c>
      <c r="C21" s="10"/>
      <c r="D21" s="11">
        <f>xControls!B5</f>
        <v>0</v>
      </c>
      <c r="E21" s="11" t="str">
        <f>xControls!C5</f>
        <v>AC-2(2)</v>
      </c>
      <c r="F21" s="12" t="str">
        <f>xControls!E5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xControls!D6</f>
        <v>AC.02.03</v>
      </c>
      <c r="B22" s="11" t="str">
        <f>xControls!A6</f>
        <v>Access Control</v>
      </c>
      <c r="C22" s="10"/>
      <c r="D22" s="11">
        <f>xControls!B6</f>
        <v>0</v>
      </c>
      <c r="E22" s="11" t="str">
        <f>xControls!C6</f>
        <v>AC-2(3)</v>
      </c>
      <c r="F22" s="12" t="str">
        <f>xControls!E6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xControls!D7</f>
        <v>AC.02.04</v>
      </c>
      <c r="B23" s="11" t="str">
        <f>xControls!A7</f>
        <v>Access Control</v>
      </c>
      <c r="C23" s="10"/>
      <c r="D23" s="11">
        <f>xControls!B7</f>
        <v>0</v>
      </c>
      <c r="E23" s="11" t="str">
        <f>xControls!C7</f>
        <v>AC-2(4)</v>
      </c>
      <c r="F23" s="12" t="str">
        <f>xControls!E7</f>
        <v>Automatically audit account creation, modification, enabling, disabling, and removal actions.</v>
      </c>
      <c r="G23" s="13"/>
      <c r="H23" s="13" t="s">
        <v>70</v>
      </c>
      <c r="I23" s="13"/>
      <c r="J23" s="13" t="s">
        <v>47</v>
      </c>
      <c r="K23" s="20" t="s">
        <v>45</v>
      </c>
    </row>
    <row r="24" spans="1:11" ht="87" customHeight="1" x14ac:dyDescent="0.25">
      <c r="A24" s="11" t="str">
        <f>xControls!D8</f>
        <v>AC.02.05</v>
      </c>
      <c r="B24" s="11" t="str">
        <f>xControls!A8</f>
        <v>Access Control</v>
      </c>
      <c r="C24" s="10"/>
      <c r="D24" s="11">
        <f>xControls!B8</f>
        <v>0</v>
      </c>
      <c r="E24" s="11" t="str">
        <f>xControls!C8</f>
        <v>AC-2(5)</v>
      </c>
      <c r="F24" s="12" t="str">
        <f>xControls!E8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xControls!D9</f>
        <v>AC.02.06</v>
      </c>
      <c r="B25" s="11" t="str">
        <f>xControls!A9</f>
        <v>Access Control</v>
      </c>
      <c r="C25" s="10"/>
      <c r="D25" s="11">
        <f>xControls!B9</f>
        <v>0</v>
      </c>
      <c r="E25" s="11" t="str">
        <f>xControls!C9</f>
        <v>AC-2(6)</v>
      </c>
      <c r="F25" s="12" t="str">
        <f>xControls!E9</f>
        <v>Implement [Assignment: organization-defined dynamic privilege management capabilities].</v>
      </c>
      <c r="G25" s="13"/>
      <c r="H25" s="13" t="s">
        <v>70</v>
      </c>
      <c r="I25" s="13"/>
      <c r="J25" s="13" t="s">
        <v>47</v>
      </c>
      <c r="K25" s="20" t="s">
        <v>45</v>
      </c>
    </row>
    <row r="26" spans="1:11" ht="87" customHeight="1" x14ac:dyDescent="0.25">
      <c r="A26" s="11" t="str">
        <f>xControls!D10</f>
        <v>AC.02.07</v>
      </c>
      <c r="B26" s="11" t="str">
        <f>xControls!A10</f>
        <v>Access Control</v>
      </c>
      <c r="C26" s="10"/>
      <c r="D26" s="11">
        <f>xControls!B10</f>
        <v>0</v>
      </c>
      <c r="E26" s="11" t="str">
        <f>xControls!C10</f>
        <v>AC-2(7)</v>
      </c>
      <c r="F26" s="12" t="str">
        <f>xControls!E10</f>
        <v>(a)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v>
      </c>
      <c r="G26" s="13"/>
      <c r="H26" s="13" t="s">
        <v>70</v>
      </c>
      <c r="I26" s="13"/>
      <c r="J26" s="13" t="s">
        <v>47</v>
      </c>
      <c r="K26" s="20" t="s">
        <v>45</v>
      </c>
    </row>
    <row r="27" spans="1:11" ht="87" customHeight="1" x14ac:dyDescent="0.25">
      <c r="A27" s="11" t="str">
        <f>xControls!D11</f>
        <v>AC.02.08</v>
      </c>
      <c r="B27" s="11" t="str">
        <f>xControls!A11</f>
        <v>Access Control</v>
      </c>
      <c r="C27" s="10"/>
      <c r="D27" s="11">
        <f>xControls!B11</f>
        <v>0</v>
      </c>
      <c r="E27" s="11" t="str">
        <f>xControls!C11</f>
        <v>AC-2(8)</v>
      </c>
      <c r="F27" s="12" t="str">
        <f>xControls!E11</f>
        <v>Create, activate, manage, and deactivate [Assignment: organization-defined system accounts] dynamically.</v>
      </c>
      <c r="G27" s="13"/>
      <c r="H27" s="13" t="s">
        <v>70</v>
      </c>
      <c r="I27" s="13"/>
      <c r="J27" s="13" t="s">
        <v>47</v>
      </c>
      <c r="K27" s="20" t="s">
        <v>45</v>
      </c>
    </row>
    <row r="28" spans="1:11" ht="87" customHeight="1" x14ac:dyDescent="0.25">
      <c r="A28" s="11" t="str">
        <f>xControls!D12</f>
        <v>AC.02.09</v>
      </c>
      <c r="B28" s="11" t="str">
        <f>xControls!A12</f>
        <v>Access Control</v>
      </c>
      <c r="C28" s="10"/>
      <c r="D28" s="11">
        <f>xControls!B12</f>
        <v>0</v>
      </c>
      <c r="E28" s="11" t="str">
        <f>xControls!C12</f>
        <v>AC-2(9)</v>
      </c>
      <c r="F28" s="12" t="str">
        <f>xControls!E12</f>
        <v>Only permit the use of shared and group accounts that meet [Assignment: organization-defined conditions for establishing shared and group accounts].</v>
      </c>
      <c r="G28" s="13"/>
      <c r="H28" s="13" t="s">
        <v>70</v>
      </c>
      <c r="I28" s="13"/>
      <c r="J28" s="13" t="s">
        <v>47</v>
      </c>
      <c r="K28" s="20" t="s">
        <v>45</v>
      </c>
    </row>
    <row r="29" spans="1:11" ht="87" customHeight="1" x14ac:dyDescent="0.25">
      <c r="A29" s="11" t="str">
        <f>xControls!D118</f>
        <v>AC.02.10</v>
      </c>
      <c r="B29" s="11" t="str">
        <f>xControls!A118</f>
        <v>Access Control</v>
      </c>
      <c r="C29" s="10"/>
      <c r="D29" s="11">
        <f>xControls!B118</f>
        <v>0</v>
      </c>
      <c r="E29" s="11" t="str">
        <f>xControls!C118</f>
        <v>AC-2(10)</v>
      </c>
      <c r="F29" s="12" t="str">
        <f>xControls!E118</f>
        <v>[Withdrawn: Incorporated into AC-2k.]</v>
      </c>
      <c r="G29" s="13"/>
      <c r="H29" s="13" t="s">
        <v>70</v>
      </c>
      <c r="I29" s="13"/>
      <c r="J29" s="13" t="s">
        <v>47</v>
      </c>
      <c r="K29" s="20" t="s">
        <v>45</v>
      </c>
    </row>
    <row r="30" spans="1:11" ht="87" customHeight="1" x14ac:dyDescent="0.25">
      <c r="A30" s="11" t="str">
        <f>xControls!D14</f>
        <v>AC.02.11</v>
      </c>
      <c r="B30" s="11" t="str">
        <f>xControls!A14</f>
        <v>Access Control</v>
      </c>
      <c r="C30" s="10"/>
      <c r="D30" s="11">
        <f>xControls!B14</f>
        <v>0</v>
      </c>
      <c r="E30" s="11" t="str">
        <f>xControls!C14</f>
        <v>AC-2(11)</v>
      </c>
      <c r="F30" s="12" t="str">
        <f>xControls!E14</f>
        <v>Enforce [Assignment: organization-defined circumstances and/or usage conditions] for  [Assignment: organization-defined system accounts].</v>
      </c>
      <c r="G30" s="13"/>
      <c r="H30" s="13" t="s">
        <v>70</v>
      </c>
      <c r="I30" s="13"/>
      <c r="J30" s="13" t="s">
        <v>47</v>
      </c>
      <c r="K30" s="20" t="s">
        <v>45</v>
      </c>
    </row>
    <row r="31" spans="1:11" ht="87" customHeight="1" x14ac:dyDescent="0.25">
      <c r="A31" s="11" t="str">
        <f>xControls!D15</f>
        <v>AC.02.12</v>
      </c>
      <c r="B31" s="11" t="str">
        <f>xControls!A15</f>
        <v>Access Control</v>
      </c>
      <c r="C31" s="10"/>
      <c r="D31" s="11">
        <f>xControls!B15</f>
        <v>0</v>
      </c>
      <c r="E31" s="11" t="str">
        <f>xControls!C15</f>
        <v>AC-2(12)</v>
      </c>
      <c r="F31" s="12" t="str">
        <f>xControls!E15</f>
        <v>(a) Monitor system accounts for [Assignment: organization-defined atypical usage]; and
(b) Report atypical usage of system accounts to [Assignment: organization-defined personnel or roles].</v>
      </c>
      <c r="G31" s="13"/>
      <c r="H31" s="13" t="s">
        <v>70</v>
      </c>
      <c r="I31" s="13"/>
      <c r="J31" s="13" t="s">
        <v>47</v>
      </c>
      <c r="K31" s="20" t="s">
        <v>45</v>
      </c>
    </row>
    <row r="32" spans="1:11" ht="87" customHeight="1" x14ac:dyDescent="0.25">
      <c r="A32" s="11" t="str">
        <f>xControls!D16</f>
        <v>AC.02.13</v>
      </c>
      <c r="B32" s="11" t="str">
        <f>xControls!A16</f>
        <v>Access Control</v>
      </c>
      <c r="C32" s="10"/>
      <c r="D32" s="11">
        <f>xControls!B16</f>
        <v>0</v>
      </c>
      <c r="E32" s="11" t="str">
        <f>xControls!C16</f>
        <v>AC-2(13)</v>
      </c>
      <c r="F32" s="12" t="str">
        <f>xControls!E16</f>
        <v>Disable accounts of individuals within [Assignment: organization-defined time period] of discovery of [Assignment: organization-defined significant risks].</v>
      </c>
      <c r="G32" s="13"/>
      <c r="H32" s="13" t="s">
        <v>70</v>
      </c>
      <c r="I32" s="13"/>
      <c r="J32" s="13" t="s">
        <v>47</v>
      </c>
      <c r="K32" s="20" t="s">
        <v>45</v>
      </c>
    </row>
    <row r="33" spans="1:11" ht="87" customHeight="1" x14ac:dyDescent="0.25">
      <c r="A33" s="11" t="str">
        <f>xControls!D17</f>
        <v>AC.03</v>
      </c>
      <c r="B33" s="11" t="str">
        <f>xControls!A17</f>
        <v>Access Control</v>
      </c>
      <c r="C33" s="10"/>
      <c r="D33" s="11">
        <f>xControls!B17</f>
        <v>0</v>
      </c>
      <c r="E33" s="11" t="str">
        <f>xControls!C17</f>
        <v>AC-3</v>
      </c>
      <c r="F33" s="12" t="str">
        <f>xControls!E17</f>
        <v>Enforce approved authorizations for logical access to information and system resources in accordance with applicable access control policies.</v>
      </c>
      <c r="G33" s="13"/>
      <c r="H33" s="13" t="s">
        <v>70</v>
      </c>
      <c r="I33" s="13"/>
      <c r="J33" s="13" t="s">
        <v>47</v>
      </c>
      <c r="K33" s="20" t="s">
        <v>45</v>
      </c>
    </row>
    <row r="34" spans="1:11" ht="87" customHeight="1" x14ac:dyDescent="0.25">
      <c r="A34" s="11" t="str">
        <f>xControls!D119</f>
        <v>AC.03.01</v>
      </c>
      <c r="B34" s="11" t="str">
        <f>xControls!A119</f>
        <v>Access Control</v>
      </c>
      <c r="C34" s="10"/>
      <c r="D34" s="11">
        <f>xControls!B119</f>
        <v>0</v>
      </c>
      <c r="E34" s="11" t="str">
        <f>xControls!C119</f>
        <v>AC-3(1)</v>
      </c>
      <c r="F34" s="12" t="str">
        <f>xControls!E119</f>
        <v>[Withdrawn: Incorporated into AC-6.]</v>
      </c>
      <c r="G34" s="13"/>
      <c r="H34" s="13" t="s">
        <v>70</v>
      </c>
      <c r="I34" s="13"/>
      <c r="J34" s="13" t="s">
        <v>47</v>
      </c>
      <c r="K34" s="20" t="s">
        <v>45</v>
      </c>
    </row>
    <row r="35" spans="1:11" ht="87" customHeight="1" x14ac:dyDescent="0.25">
      <c r="A35" s="11" t="str">
        <f>xControls!D19</f>
        <v>AC.03.02</v>
      </c>
      <c r="B35" s="11" t="str">
        <f>xControls!A19</f>
        <v>Access Control</v>
      </c>
      <c r="C35" s="10"/>
      <c r="D35" s="11">
        <f>xControls!B19</f>
        <v>0</v>
      </c>
      <c r="E35" s="11" t="str">
        <f>xControls!C19</f>
        <v>AC-3(2)</v>
      </c>
      <c r="F35" s="12" t="str">
        <f>xControls!E19</f>
        <v>Enforce dual authorization for [Assignment: organization-defined privileged commands and/or other organization-defined actions].</v>
      </c>
      <c r="G35" s="13"/>
      <c r="H35" s="13" t="s">
        <v>70</v>
      </c>
      <c r="I35" s="13"/>
      <c r="J35" s="13" t="s">
        <v>47</v>
      </c>
      <c r="K35" s="20" t="s">
        <v>45</v>
      </c>
    </row>
    <row r="36" spans="1:11" ht="87" customHeight="1" x14ac:dyDescent="0.25">
      <c r="A36" s="11" t="str">
        <f>xControls!D20</f>
        <v>AC.03.03</v>
      </c>
      <c r="B36" s="11" t="str">
        <f>xControls!A20</f>
        <v>Access Control</v>
      </c>
      <c r="C36" s="10"/>
      <c r="D36" s="11">
        <f>xControls!B20</f>
        <v>0</v>
      </c>
      <c r="E36" s="11" t="str">
        <f>xControls!C20</f>
        <v>AC-3(3)</v>
      </c>
      <c r="F36" s="12" t="str">
        <f>xControls!E20</f>
        <v>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v>
      </c>
      <c r="G36" s="13"/>
      <c r="H36" s="13" t="s">
        <v>70</v>
      </c>
      <c r="I36" s="13"/>
      <c r="J36" s="13" t="s">
        <v>47</v>
      </c>
      <c r="K36" s="20" t="s">
        <v>45</v>
      </c>
    </row>
    <row r="37" spans="1:11" ht="87" customHeight="1" x14ac:dyDescent="0.25">
      <c r="A37" s="11" t="str">
        <f>xControls!D21</f>
        <v>AC.03.04</v>
      </c>
      <c r="B37" s="11" t="str">
        <f>xControls!A21</f>
        <v>Access Control</v>
      </c>
      <c r="C37" s="10"/>
      <c r="D37" s="11">
        <f>xControls!B21</f>
        <v>0</v>
      </c>
      <c r="E37" s="11" t="str">
        <f>xControls!C21</f>
        <v>AC-3(4)</v>
      </c>
      <c r="F37" s="12" t="str">
        <f>xControls!E21</f>
        <v>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v>
      </c>
      <c r="G37" s="13"/>
      <c r="H37" s="13" t="s">
        <v>70</v>
      </c>
      <c r="I37" s="13"/>
      <c r="J37" s="13" t="s">
        <v>47</v>
      </c>
      <c r="K37" s="20" t="s">
        <v>45</v>
      </c>
    </row>
    <row r="38" spans="1:11" ht="87" customHeight="1" x14ac:dyDescent="0.25">
      <c r="A38" s="11" t="str">
        <f>xControls!D22</f>
        <v>AC.03.05</v>
      </c>
      <c r="B38" s="11" t="str">
        <f>xControls!A22</f>
        <v>Access Control</v>
      </c>
      <c r="C38" s="10"/>
      <c r="D38" s="11">
        <f>xControls!B22</f>
        <v>0</v>
      </c>
      <c r="E38" s="11" t="str">
        <f>xControls!C22</f>
        <v>AC-3(5)</v>
      </c>
      <c r="F38" s="12" t="str">
        <f>xControls!E22</f>
        <v>Prevent access to [Assignment: organization-defined security-relevant information] except during secure, non-operable system states.</v>
      </c>
      <c r="G38" s="13"/>
      <c r="H38" s="13" t="s">
        <v>70</v>
      </c>
      <c r="I38" s="13"/>
      <c r="J38" s="13" t="s">
        <v>47</v>
      </c>
      <c r="K38" s="20" t="s">
        <v>45</v>
      </c>
    </row>
    <row r="39" spans="1:11" ht="87" customHeight="1" x14ac:dyDescent="0.25">
      <c r="A39" s="11" t="str">
        <f>xControls!D124</f>
        <v>AC.03.06</v>
      </c>
      <c r="B39" s="11" t="str">
        <f>xControls!A124</f>
        <v>Access Control</v>
      </c>
      <c r="C39" s="10"/>
      <c r="D39" s="11">
        <f>xControls!B124</f>
        <v>0</v>
      </c>
      <c r="E39" s="11" t="str">
        <f>xControls!C124</f>
        <v>AC-3(6)</v>
      </c>
      <c r="F39" s="12" t="str">
        <f>xControls!E124</f>
        <v>[Withdrawn: Incorporated into MP-4 and SC-28.]</v>
      </c>
      <c r="G39" s="13"/>
      <c r="H39" s="13" t="s">
        <v>70</v>
      </c>
      <c r="I39" s="13"/>
      <c r="J39" s="13" t="s">
        <v>47</v>
      </c>
      <c r="K39" s="20" t="s">
        <v>45</v>
      </c>
    </row>
    <row r="40" spans="1:11" ht="87" customHeight="1" x14ac:dyDescent="0.25">
      <c r="A40" s="11" t="str">
        <f>xControls!D24</f>
        <v>AC.03.07</v>
      </c>
      <c r="B40" s="11" t="str">
        <f>xControls!A24</f>
        <v>Access Control</v>
      </c>
      <c r="C40" s="10"/>
      <c r="D40" s="11">
        <f>xControls!B24</f>
        <v>0</v>
      </c>
      <c r="E40" s="11" t="str">
        <f>xControls!C24</f>
        <v>AC-3(7)</v>
      </c>
      <c r="F40" s="12" t="str">
        <f>xControls!E24</f>
        <v>Enforce a role-based access control policy over defined subjects and objects and control access based upon [Assignment: organization-defined roles and users authorized to assume such roles].</v>
      </c>
      <c r="G40" s="13"/>
      <c r="H40" s="13" t="s">
        <v>70</v>
      </c>
      <c r="I40" s="13"/>
      <c r="J40" s="13" t="s">
        <v>47</v>
      </c>
      <c r="K40" s="20" t="s">
        <v>45</v>
      </c>
    </row>
    <row r="41" spans="1:11" ht="87" customHeight="1" x14ac:dyDescent="0.25">
      <c r="A41" s="11" t="str">
        <f>xControls!D25</f>
        <v>AC.03.08</v>
      </c>
      <c r="B41" s="11" t="str">
        <f>xControls!A25</f>
        <v>Access Control</v>
      </c>
      <c r="C41" s="10"/>
      <c r="D41" s="11">
        <f>xControls!B25</f>
        <v>0</v>
      </c>
      <c r="E41" s="11" t="str">
        <f>xControls!C25</f>
        <v>AC-3(8)</v>
      </c>
      <c r="F41" s="12" t="str">
        <f>xControls!E25</f>
        <v>Enforce the revocation of access authorizations resulting from changes to the security attributes of subjects and objects based on [Assignment: organization-defined rules governing the timing of revocations of access authorizations].</v>
      </c>
      <c r="G41" s="13"/>
      <c r="H41" s="13" t="s">
        <v>70</v>
      </c>
      <c r="I41" s="13"/>
      <c r="J41" s="13" t="s">
        <v>47</v>
      </c>
      <c r="K41" s="20" t="s">
        <v>45</v>
      </c>
    </row>
    <row r="42" spans="1:11" ht="87" customHeight="1" x14ac:dyDescent="0.25">
      <c r="A42" s="11" t="str">
        <f>xControls!D26</f>
        <v>AC.03.09</v>
      </c>
      <c r="B42" s="11" t="str">
        <f>xControls!A26</f>
        <v>Access Control</v>
      </c>
      <c r="C42" s="10"/>
      <c r="D42" s="11">
        <f>xControls!B26</f>
        <v>0</v>
      </c>
      <c r="E42" s="11" t="str">
        <f>xControls!C26</f>
        <v>AC-3(9)</v>
      </c>
      <c r="F42" s="12" t="str">
        <f>xControls!E26</f>
        <v>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v>
      </c>
      <c r="G42" s="13"/>
      <c r="H42" s="13" t="s">
        <v>70</v>
      </c>
      <c r="I42" s="13"/>
      <c r="J42" s="13" t="s">
        <v>47</v>
      </c>
      <c r="K42" s="20" t="s">
        <v>45</v>
      </c>
    </row>
    <row r="43" spans="1:11" ht="87" customHeight="1" x14ac:dyDescent="0.25">
      <c r="A43" s="11" t="str">
        <f>xControls!D27</f>
        <v>AC.03.10</v>
      </c>
      <c r="B43" s="11" t="str">
        <f>xControls!A27</f>
        <v>Access Control</v>
      </c>
      <c r="C43" s="10"/>
      <c r="D43" s="11">
        <f>xControls!B27</f>
        <v>0</v>
      </c>
      <c r="E43" s="11" t="str">
        <f>xControls!C27</f>
        <v>AC-3(10)</v>
      </c>
      <c r="F43" s="12" t="str">
        <f>xControls!E27</f>
        <v>Employ an audited override of automated access control mechanisms under [Assignment: organization-defined conditions] by [Assignment: organization-defined roles].</v>
      </c>
      <c r="G43" s="13"/>
      <c r="H43" s="13" t="s">
        <v>70</v>
      </c>
      <c r="I43" s="13"/>
      <c r="J43" s="13" t="s">
        <v>47</v>
      </c>
      <c r="K43" s="20" t="s">
        <v>45</v>
      </c>
    </row>
    <row r="44" spans="1:11" ht="87" customHeight="1" x14ac:dyDescent="0.25">
      <c r="A44" s="11" t="str">
        <f>xControls!D28</f>
        <v>AC.03.11</v>
      </c>
      <c r="B44" s="11" t="str">
        <f>xControls!A28</f>
        <v>Access Control</v>
      </c>
      <c r="C44" s="10"/>
      <c r="D44" s="11">
        <f>xControls!B28</f>
        <v>0</v>
      </c>
      <c r="E44" s="11" t="str">
        <f>xControls!C28</f>
        <v>AC-3(11)</v>
      </c>
      <c r="F44" s="12" t="str">
        <f>xControls!E28</f>
        <v>Restrict access to data repositories containing [Assignment: organization-defined information types].</v>
      </c>
      <c r="G44" s="13"/>
      <c r="H44" s="13" t="s">
        <v>70</v>
      </c>
      <c r="I44" s="13"/>
      <c r="J44" s="13" t="s">
        <v>47</v>
      </c>
      <c r="K44" s="20" t="s">
        <v>45</v>
      </c>
    </row>
    <row r="45" spans="1:11" ht="87" customHeight="1" x14ac:dyDescent="0.25">
      <c r="A45" s="11" t="str">
        <f>xControls!D29</f>
        <v>AC.03.12</v>
      </c>
      <c r="B45" s="11" t="str">
        <f>xControls!A29</f>
        <v>Access Control</v>
      </c>
      <c r="C45" s="10"/>
      <c r="D45" s="11">
        <f>xControls!B29</f>
        <v>0</v>
      </c>
      <c r="E45" s="11" t="str">
        <f>xControls!C29</f>
        <v>AC-3(12)</v>
      </c>
      <c r="F45" s="12" t="str">
        <f>xControls!E29</f>
        <v>(a)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v>
      </c>
      <c r="G45" s="13"/>
      <c r="H45" s="13" t="s">
        <v>70</v>
      </c>
      <c r="I45" s="13"/>
      <c r="J45" s="13" t="s">
        <v>47</v>
      </c>
      <c r="K45" s="20" t="s">
        <v>45</v>
      </c>
    </row>
    <row r="46" spans="1:11" ht="87" customHeight="1" x14ac:dyDescent="0.25">
      <c r="A46" s="11" t="str">
        <f>xControls!D30</f>
        <v>AC.03.13</v>
      </c>
      <c r="B46" s="11" t="str">
        <f>xControls!A30</f>
        <v>Access Control</v>
      </c>
      <c r="C46" s="10"/>
      <c r="D46" s="11">
        <f>xControls!B30</f>
        <v>0</v>
      </c>
      <c r="E46" s="11" t="str">
        <f>xControls!C30</f>
        <v>AC-3(13)</v>
      </c>
      <c r="F46" s="12" t="str">
        <f>xControls!E30</f>
        <v>Enforce attribute-based access control policy over defined subjects and objects and control access based upon [Assignment: organization-defined attributes to assume access permissions].</v>
      </c>
      <c r="G46" s="13"/>
      <c r="H46" s="13" t="s">
        <v>70</v>
      </c>
      <c r="I46" s="13"/>
      <c r="J46" s="13" t="s">
        <v>47</v>
      </c>
      <c r="K46" s="20" t="s">
        <v>45</v>
      </c>
    </row>
    <row r="47" spans="1:11" ht="87" customHeight="1" x14ac:dyDescent="0.25">
      <c r="A47" s="11" t="str">
        <f>xControls!D31</f>
        <v>AC.03.14</v>
      </c>
      <c r="B47" s="11" t="str">
        <f>xControls!A31</f>
        <v>Access Control</v>
      </c>
      <c r="C47" s="10"/>
      <c r="D47" s="11">
        <f>xControls!B31</f>
        <v>0</v>
      </c>
      <c r="E47" s="11" t="str">
        <f>xControls!C31</f>
        <v>AC-3(14)</v>
      </c>
      <c r="F47" s="12" t="str">
        <f>xControls!E31</f>
        <v>Provide [Assignment: organization-defined mechanisms] to enable individuals to have access to the following elements of their personally identifiable information: [Assignment: organization-defined elements].</v>
      </c>
      <c r="G47" s="13"/>
      <c r="H47" s="13" t="s">
        <v>70</v>
      </c>
      <c r="I47" s="13"/>
      <c r="J47" s="13" t="s">
        <v>47</v>
      </c>
      <c r="K47" s="20" t="s">
        <v>45</v>
      </c>
    </row>
    <row r="48" spans="1:11" ht="87" customHeight="1" x14ac:dyDescent="0.25">
      <c r="A48" s="11" t="str">
        <f>xControls!D32</f>
        <v>AC.03.15</v>
      </c>
      <c r="B48" s="11" t="str">
        <f>xControls!A32</f>
        <v>Access Control</v>
      </c>
      <c r="C48" s="10"/>
      <c r="D48" s="11">
        <f>xControls!B32</f>
        <v>0</v>
      </c>
      <c r="E48" s="11" t="str">
        <f>xControls!C32</f>
        <v>AC-3(15)</v>
      </c>
      <c r="F48" s="12" t="str">
        <f>xControls!E32</f>
        <v>(a)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v>
      </c>
      <c r="G48" s="13"/>
      <c r="H48" s="13" t="s">
        <v>70</v>
      </c>
      <c r="I48" s="13"/>
      <c r="J48" s="13" t="s">
        <v>47</v>
      </c>
      <c r="K48" s="20" t="s">
        <v>45</v>
      </c>
    </row>
    <row r="49" spans="1:11" ht="87" customHeight="1" x14ac:dyDescent="0.25">
      <c r="A49" s="11" t="str">
        <f>xControls!D33</f>
        <v>AC.04</v>
      </c>
      <c r="B49" s="11" t="str">
        <f>xControls!A33</f>
        <v>Access Control</v>
      </c>
      <c r="C49" s="10"/>
      <c r="D49" s="11">
        <f>xControls!B33</f>
        <v>0</v>
      </c>
      <c r="E49" s="11" t="str">
        <f>xControls!C33</f>
        <v>AC-4</v>
      </c>
      <c r="F49" s="12" t="str">
        <f>xControls!E33</f>
        <v>Enforce approved authorizations for controlling the flow of information within the system and between connected systems based on [Assignment: organization-defined information flow control policies].</v>
      </c>
      <c r="G49" s="13"/>
      <c r="H49" s="13" t="s">
        <v>70</v>
      </c>
      <c r="I49" s="13"/>
      <c r="J49" s="13" t="s">
        <v>47</v>
      </c>
      <c r="K49" s="20" t="s">
        <v>45</v>
      </c>
    </row>
    <row r="50" spans="1:11" ht="87" customHeight="1" x14ac:dyDescent="0.25">
      <c r="A50" s="11" t="str">
        <f>xControls!D34</f>
        <v>AC.04.01</v>
      </c>
      <c r="B50" s="11" t="str">
        <f>xControls!A34</f>
        <v>Access Control</v>
      </c>
      <c r="C50" s="10"/>
      <c r="D50" s="11">
        <f>xControls!B34</f>
        <v>0</v>
      </c>
      <c r="E50" s="11" t="str">
        <f>xControls!C34</f>
        <v>AC-4(1)</v>
      </c>
      <c r="F50" s="12" t="str">
        <f>xControls!E34</f>
        <v>Use [Assignment: organization-defined security and privacy attributes] associated with [Assignment: organization-defined information, source, and destination objects] to enforce [Assignment: organization-defined information flow control policies] as a basis for flow control decisions.</v>
      </c>
      <c r="G50" s="13"/>
      <c r="H50" s="13" t="s">
        <v>70</v>
      </c>
      <c r="I50" s="13"/>
      <c r="J50" s="13" t="s">
        <v>47</v>
      </c>
      <c r="K50" s="20" t="s">
        <v>45</v>
      </c>
    </row>
    <row r="51" spans="1:11" ht="87" customHeight="1" x14ac:dyDescent="0.25">
      <c r="A51" s="11" t="str">
        <f>xControls!D35</f>
        <v>AC.04.02</v>
      </c>
      <c r="B51" s="11" t="str">
        <f>xControls!A35</f>
        <v>Access Control</v>
      </c>
      <c r="C51" s="10"/>
      <c r="D51" s="11">
        <f>xControls!B35</f>
        <v>0</v>
      </c>
      <c r="E51" s="11" t="str">
        <f>xControls!C35</f>
        <v>AC-4(2)</v>
      </c>
      <c r="F51" s="12" t="str">
        <f>xControls!E35</f>
        <v>Use protected processing domains to enforce [Assignment: organization-defined information flow control policies] as a basis for flow control decisions.</v>
      </c>
      <c r="G51" s="13"/>
      <c r="H51" s="13" t="s">
        <v>70</v>
      </c>
      <c r="I51" s="13"/>
      <c r="J51" s="13" t="s">
        <v>47</v>
      </c>
      <c r="K51" s="20" t="s">
        <v>45</v>
      </c>
    </row>
    <row r="52" spans="1:11" ht="87" customHeight="1" x14ac:dyDescent="0.25">
      <c r="A52" s="11" t="str">
        <f>xControls!D36</f>
        <v>AC.04.03</v>
      </c>
      <c r="B52" s="11" t="str">
        <f>xControls!A36</f>
        <v>Access Control</v>
      </c>
      <c r="C52" s="10"/>
      <c r="D52" s="11">
        <f>xControls!B36</f>
        <v>0</v>
      </c>
      <c r="E52" s="11" t="str">
        <f>xControls!C36</f>
        <v>AC-4(3)</v>
      </c>
      <c r="F52" s="12" t="str">
        <f>xControls!E36</f>
        <v>Enforce [Assignment: organization-defined information flow control policies].</v>
      </c>
      <c r="G52" s="13"/>
      <c r="H52" s="13" t="s">
        <v>70</v>
      </c>
      <c r="I52" s="13"/>
      <c r="J52" s="13" t="s">
        <v>47</v>
      </c>
      <c r="K52" s="20" t="s">
        <v>45</v>
      </c>
    </row>
    <row r="53" spans="1:11" ht="87" customHeight="1" x14ac:dyDescent="0.25">
      <c r="A53" s="11" t="str">
        <f>xControls!D37</f>
        <v>AC.04.04</v>
      </c>
      <c r="B53" s="11" t="str">
        <f>xControls!A37</f>
        <v>Access Control</v>
      </c>
      <c r="C53" s="10"/>
      <c r="D53" s="11">
        <f>xControls!B37</f>
        <v>0</v>
      </c>
      <c r="E53" s="11" t="str">
        <f>xControls!C37</f>
        <v>AC-4(4)</v>
      </c>
      <c r="F53" s="12" t="str">
        <f>xControls!E37</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53" s="13"/>
      <c r="H53" s="13" t="s">
        <v>70</v>
      </c>
      <c r="I53" s="13"/>
      <c r="J53" s="13" t="s">
        <v>47</v>
      </c>
      <c r="K53" s="20" t="s">
        <v>45</v>
      </c>
    </row>
    <row r="54" spans="1:11" ht="87" customHeight="1" x14ac:dyDescent="0.25">
      <c r="A54" s="11" t="str">
        <f>xControls!D38</f>
        <v>AC.04.05</v>
      </c>
      <c r="B54" s="11" t="str">
        <f>xControls!A38</f>
        <v>Access Control</v>
      </c>
      <c r="C54" s="10"/>
      <c r="D54" s="11">
        <f>xControls!B38</f>
        <v>0</v>
      </c>
      <c r="E54" s="11" t="str">
        <f>xControls!C38</f>
        <v>AC-4(5)</v>
      </c>
      <c r="F54" s="12" t="str">
        <f>xControls!E38</f>
        <v>Enforce [Assignment: organization-defined limitations] on embedding data types within other data types.</v>
      </c>
      <c r="G54" s="13"/>
      <c r="H54" s="13" t="s">
        <v>70</v>
      </c>
      <c r="I54" s="13"/>
      <c r="J54" s="13" t="s">
        <v>47</v>
      </c>
      <c r="K54" s="20" t="s">
        <v>45</v>
      </c>
    </row>
    <row r="55" spans="1:11" ht="87" customHeight="1" x14ac:dyDescent="0.25">
      <c r="A55" s="11" t="str">
        <f>xControls!D39</f>
        <v>AC.04.06</v>
      </c>
      <c r="B55" s="11" t="str">
        <f>xControls!A39</f>
        <v>Access Control</v>
      </c>
      <c r="C55" s="10"/>
      <c r="D55" s="11">
        <f>xControls!B39</f>
        <v>0</v>
      </c>
      <c r="E55" s="11" t="str">
        <f>xControls!C39</f>
        <v>AC-4(6)</v>
      </c>
      <c r="F55" s="12" t="str">
        <f>xControls!E39</f>
        <v>Enforce information flow control based on [Assignment: organization-defined metadata].</v>
      </c>
      <c r="G55" s="13"/>
      <c r="H55" s="13" t="s">
        <v>70</v>
      </c>
      <c r="I55" s="13"/>
      <c r="J55" s="13" t="s">
        <v>47</v>
      </c>
      <c r="K55" s="20" t="s">
        <v>45</v>
      </c>
    </row>
    <row r="56" spans="1:11" ht="87" customHeight="1" x14ac:dyDescent="0.25">
      <c r="A56" s="11" t="str">
        <f>xControls!D40</f>
        <v>AC.04.07</v>
      </c>
      <c r="B56" s="11" t="str">
        <f>xControls!A40</f>
        <v>Access Control</v>
      </c>
      <c r="C56" s="10"/>
      <c r="D56" s="11">
        <f>xControls!B40</f>
        <v>0</v>
      </c>
      <c r="E56" s="11" t="str">
        <f>xControls!C40</f>
        <v>AC-4(7)</v>
      </c>
      <c r="F56" s="12" t="str">
        <f>xControls!E40</f>
        <v>Enforce one-way information flows through hardware-based flow control mechanisms.</v>
      </c>
      <c r="G56" s="13"/>
      <c r="H56" s="13" t="s">
        <v>70</v>
      </c>
      <c r="I56" s="13"/>
      <c r="J56" s="13" t="s">
        <v>47</v>
      </c>
      <c r="K56" s="20" t="s">
        <v>45</v>
      </c>
    </row>
    <row r="57" spans="1:11" ht="87" customHeight="1" x14ac:dyDescent="0.25">
      <c r="A57" s="11" t="str">
        <f>xControls!D41</f>
        <v>AC.04.08</v>
      </c>
      <c r="B57" s="11" t="str">
        <f>xControls!A41</f>
        <v>Access Control</v>
      </c>
      <c r="C57" s="10"/>
      <c r="D57" s="11">
        <f>xControls!B41</f>
        <v>0</v>
      </c>
      <c r="E57" s="11" t="str">
        <f>xControls!C41</f>
        <v>AC-4(8)</v>
      </c>
      <c r="F57" s="12" t="str">
        <f>xControls!E41</f>
        <v>(a)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v>
      </c>
      <c r="G57" s="13"/>
      <c r="H57" s="13" t="s">
        <v>70</v>
      </c>
      <c r="I57" s="13"/>
      <c r="J57" s="13" t="s">
        <v>47</v>
      </c>
      <c r="K57" s="20" t="s">
        <v>45</v>
      </c>
    </row>
    <row r="58" spans="1:11" ht="87" customHeight="1" x14ac:dyDescent="0.25">
      <c r="A58" s="11" t="str">
        <f>xControls!D42</f>
        <v>AC.04.09</v>
      </c>
      <c r="B58" s="11" t="str">
        <f>xControls!A42</f>
        <v>Access Control</v>
      </c>
      <c r="C58" s="10"/>
      <c r="D58" s="11">
        <f>xControls!B42</f>
        <v>0</v>
      </c>
      <c r="E58" s="11" t="str">
        <f>xControls!C42</f>
        <v>AC-4(9)</v>
      </c>
      <c r="F58" s="12" t="str">
        <f>xControls!E42</f>
        <v>Enforce the use of human reviews for [Assignment: organization-defined information flows] under the following conditions: [Assignment: organization-defined conditions].</v>
      </c>
      <c r="G58" s="13"/>
      <c r="H58" s="13" t="s">
        <v>70</v>
      </c>
      <c r="I58" s="13"/>
      <c r="J58" s="13" t="s">
        <v>47</v>
      </c>
      <c r="K58" s="20" t="s">
        <v>45</v>
      </c>
    </row>
    <row r="59" spans="1:11" ht="87" customHeight="1" x14ac:dyDescent="0.25">
      <c r="A59" s="11" t="str">
        <f>xControls!D43</f>
        <v>AC.04.10</v>
      </c>
      <c r="B59" s="11" t="str">
        <f>xControls!A43</f>
        <v>Access Control</v>
      </c>
      <c r="C59" s="10"/>
      <c r="D59" s="11">
        <f>xControls!B43</f>
        <v>0</v>
      </c>
      <c r="E59" s="11" t="str">
        <f>xControls!C43</f>
        <v>AC-4(10)</v>
      </c>
      <c r="F59" s="12" t="str">
        <f>xControls!E43</f>
        <v>Provide the capability for privileged administrators to enable and disable [Assignment: organization-defined security or privacy policy filters] under the following conditions: [Assignment: organization-defined conditions].</v>
      </c>
      <c r="G59" s="13"/>
      <c r="H59" s="13" t="s">
        <v>70</v>
      </c>
      <c r="I59" s="13"/>
      <c r="J59" s="13" t="s">
        <v>47</v>
      </c>
      <c r="K59" s="20" t="s">
        <v>45</v>
      </c>
    </row>
    <row r="60" spans="1:11" ht="87" customHeight="1" x14ac:dyDescent="0.25">
      <c r="A60" s="11" t="str">
        <f>xControls!D44</f>
        <v>AC.04.11</v>
      </c>
      <c r="B60" s="11" t="str">
        <f>xControls!A44</f>
        <v>Access Control</v>
      </c>
      <c r="C60" s="10"/>
      <c r="D60" s="11">
        <f>xControls!B44</f>
        <v>0</v>
      </c>
      <c r="E60" s="11" t="str">
        <f>xControls!C44</f>
        <v>AC-4(11)</v>
      </c>
      <c r="F60" s="12" t="str">
        <f>xControls!E44</f>
        <v>Provide the capability for privileged administrators to configure [Assignment: organization-defined security or privacy policy filters] to support different security or privacy policies.</v>
      </c>
      <c r="G60" s="13"/>
      <c r="H60" s="13" t="s">
        <v>70</v>
      </c>
      <c r="I60" s="13"/>
      <c r="J60" s="13" t="s">
        <v>47</v>
      </c>
      <c r="K60" s="20" t="s">
        <v>45</v>
      </c>
    </row>
    <row r="61" spans="1:11" ht="87" customHeight="1" x14ac:dyDescent="0.25">
      <c r="A61" s="11" t="str">
        <f>xControls!D45</f>
        <v>AC.04.12</v>
      </c>
      <c r="B61" s="11" t="str">
        <f>xControls!A45</f>
        <v>Access Control</v>
      </c>
      <c r="C61" s="10"/>
      <c r="D61" s="11">
        <f>xControls!B45</f>
        <v>0</v>
      </c>
      <c r="E61" s="11" t="str">
        <f>xControls!C45</f>
        <v>AC-4(12)</v>
      </c>
      <c r="F61" s="12" t="str">
        <f>xControls!E45</f>
        <v>When transferring information between different security domains, use [Assignment: organization-defined data type identifiers] to validate data essential for information flow decisions.</v>
      </c>
      <c r="G61" s="13"/>
      <c r="H61" s="13" t="s">
        <v>70</v>
      </c>
      <c r="I61" s="13"/>
      <c r="J61" s="13" t="s">
        <v>47</v>
      </c>
      <c r="K61" s="20" t="s">
        <v>45</v>
      </c>
    </row>
    <row r="62" spans="1:11" ht="87" customHeight="1" x14ac:dyDescent="0.25">
      <c r="A62" s="11" t="str">
        <f>xControls!D46</f>
        <v>AC.04.13</v>
      </c>
      <c r="B62" s="11" t="str">
        <f>xControls!A46</f>
        <v>Access Control</v>
      </c>
      <c r="C62" s="10"/>
      <c r="D62" s="11">
        <f>xControls!B46</f>
        <v>0</v>
      </c>
      <c r="E62" s="11" t="str">
        <f>xControls!C46</f>
        <v>AC-4(13)</v>
      </c>
      <c r="F62" s="12" t="str">
        <f>xControls!E46</f>
        <v>When transferring information between different security domains, decompose information into [Assignment: organization-defined policy-relevant subcomponents] for submission to policy enforcement mechanisms.</v>
      </c>
      <c r="G62" s="13"/>
      <c r="H62" s="13" t="s">
        <v>70</v>
      </c>
      <c r="I62" s="13"/>
      <c r="J62" s="13" t="s">
        <v>47</v>
      </c>
      <c r="K62" s="20" t="s">
        <v>45</v>
      </c>
    </row>
    <row r="63" spans="1:11" ht="87" customHeight="1" x14ac:dyDescent="0.25">
      <c r="A63" s="11" t="str">
        <f>xControls!D47</f>
        <v>AC.04.14</v>
      </c>
      <c r="B63" s="11" t="str">
        <f>xControls!A47</f>
        <v>Access Control</v>
      </c>
      <c r="C63" s="10"/>
      <c r="D63" s="11">
        <f>xControls!B47</f>
        <v>0</v>
      </c>
      <c r="E63" s="11" t="str">
        <f>xControls!C47</f>
        <v>AC-4(14)</v>
      </c>
      <c r="F63" s="12" t="str">
        <f>xControls!E47</f>
        <v>When transferring information between different security domains, implement [Assignment: organization-defined security or privacy policy filters] requiring fully enumerated formats that restrict data structure and content.</v>
      </c>
      <c r="G63" s="13"/>
      <c r="H63" s="13" t="s">
        <v>70</v>
      </c>
      <c r="I63" s="13"/>
      <c r="J63" s="13" t="s">
        <v>47</v>
      </c>
      <c r="K63" s="20" t="s">
        <v>45</v>
      </c>
    </row>
    <row r="64" spans="1:11" ht="87" customHeight="1" x14ac:dyDescent="0.25">
      <c r="A64" s="11" t="str">
        <f>xControls!D48</f>
        <v>AC.04.15</v>
      </c>
      <c r="B64" s="11" t="str">
        <f>xControls!A48</f>
        <v>Access Control</v>
      </c>
      <c r="C64" s="10"/>
      <c r="D64" s="11">
        <f>xControls!B48</f>
        <v>0</v>
      </c>
      <c r="E64" s="11" t="str">
        <f>xControls!C48</f>
        <v>AC-4(15)</v>
      </c>
      <c r="F64" s="12" t="str">
        <f>xControls!E48</f>
        <v>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v>
      </c>
      <c r="G64" s="13"/>
      <c r="H64" s="13" t="s">
        <v>70</v>
      </c>
      <c r="I64" s="13"/>
      <c r="J64" s="13" t="s">
        <v>47</v>
      </c>
      <c r="K64" s="20" t="s">
        <v>45</v>
      </c>
    </row>
    <row r="65" spans="1:11" ht="87" customHeight="1" x14ac:dyDescent="0.25">
      <c r="A65" s="11" t="str">
        <f>xControls!D129</f>
        <v>AC.04.16</v>
      </c>
      <c r="B65" s="11" t="str">
        <f>xControls!A129</f>
        <v>Access Control</v>
      </c>
      <c r="C65" s="10"/>
      <c r="D65" s="11">
        <f>xControls!B129</f>
        <v>0</v>
      </c>
      <c r="E65" s="11" t="str">
        <f>xControls!C129</f>
        <v>AC-4(16)</v>
      </c>
      <c r="F65" s="12" t="str">
        <f>xControls!E129</f>
        <v>[Withdrawn: Incorporated into AC-4.]</v>
      </c>
      <c r="G65" s="13"/>
      <c r="H65" s="13" t="s">
        <v>70</v>
      </c>
      <c r="I65" s="13"/>
      <c r="J65" s="13" t="s">
        <v>47</v>
      </c>
      <c r="K65" s="20" t="s">
        <v>45</v>
      </c>
    </row>
    <row r="66" spans="1:11" ht="87" customHeight="1" x14ac:dyDescent="0.25">
      <c r="A66" s="11" t="str">
        <f>xControls!D50</f>
        <v>AC.04.17</v>
      </c>
      <c r="B66" s="11" t="str">
        <f>xControls!A50</f>
        <v>Access Control</v>
      </c>
      <c r="C66" s="10"/>
      <c r="D66" s="11">
        <f>xControls!B50</f>
        <v>0</v>
      </c>
      <c r="E66" s="11" t="str">
        <f>xControls!C50</f>
        <v>AC-4(17)</v>
      </c>
      <c r="F66" s="12" t="str">
        <f>xControls!E50</f>
        <v>Uniquely identify and authenticate source and destination points by [Selection (one or more): organization; system; application; service; individual] for information transfer.</v>
      </c>
      <c r="G66" s="13"/>
      <c r="H66" s="13" t="s">
        <v>70</v>
      </c>
      <c r="I66" s="13"/>
      <c r="J66" s="13" t="s">
        <v>47</v>
      </c>
      <c r="K66" s="20" t="s">
        <v>45</v>
      </c>
    </row>
    <row r="67" spans="1:11" ht="87" customHeight="1" x14ac:dyDescent="0.25">
      <c r="A67" s="11" t="str">
        <f>xControls!D130</f>
        <v>AC.04.18</v>
      </c>
      <c r="B67" s="11" t="str">
        <f>xControls!A130</f>
        <v>Access Control</v>
      </c>
      <c r="C67" s="10"/>
      <c r="D67" s="11">
        <f>xControls!B130</f>
        <v>0</v>
      </c>
      <c r="E67" s="11" t="str">
        <f>xControls!C130</f>
        <v>AC-4(18)</v>
      </c>
      <c r="F67" s="12" t="str">
        <f>xControls!E130</f>
        <v>[Withdrawn: Incorporated into AC-16.]</v>
      </c>
      <c r="G67" s="13"/>
      <c r="H67" s="13" t="s">
        <v>70</v>
      </c>
      <c r="I67" s="13"/>
      <c r="J67" s="13" t="s">
        <v>47</v>
      </c>
      <c r="K67" s="20" t="s">
        <v>45</v>
      </c>
    </row>
    <row r="68" spans="1:11" ht="87" customHeight="1" x14ac:dyDescent="0.25">
      <c r="A68" s="11" t="str">
        <f>xControls!D52</f>
        <v>AC.04.19</v>
      </c>
      <c r="B68" s="11" t="str">
        <f>xControls!A52</f>
        <v>Access Control</v>
      </c>
      <c r="C68" s="10"/>
      <c r="D68" s="11">
        <f>xControls!B52</f>
        <v>0</v>
      </c>
      <c r="E68" s="11" t="str">
        <f>xControls!C52</f>
        <v>AC-4(19)</v>
      </c>
      <c r="F68" s="12" t="str">
        <f>xControls!E52</f>
        <v>When transferring information between different security domains, implement [Assignment: organization-defined security or privacy policy filters] on metadata.</v>
      </c>
      <c r="G68" s="13"/>
      <c r="H68" s="13" t="s">
        <v>70</v>
      </c>
      <c r="I68" s="13"/>
      <c r="J68" s="13" t="s">
        <v>47</v>
      </c>
      <c r="K68" s="20" t="s">
        <v>45</v>
      </c>
    </row>
    <row r="69" spans="1:11" ht="87" customHeight="1" x14ac:dyDescent="0.25">
      <c r="A69" s="11" t="str">
        <f>xControls!D53</f>
        <v>AC.04.20</v>
      </c>
      <c r="B69" s="11" t="str">
        <f>xControls!A53</f>
        <v>Access Control</v>
      </c>
      <c r="C69" s="10"/>
      <c r="D69" s="11">
        <f>xControls!B53</f>
        <v>0</v>
      </c>
      <c r="E69" s="11" t="str">
        <f>xControls!C53</f>
        <v>AC-4(20)</v>
      </c>
      <c r="F69" s="12" t="str">
        <f>xControls!E53</f>
        <v>Employ [Assignment: organization-defined solutions in approved configurations] to control the flow of [Assignment: organization-defined information] across security domains.</v>
      </c>
      <c r="G69" s="13"/>
      <c r="H69" s="13" t="s">
        <v>70</v>
      </c>
      <c r="I69" s="13"/>
      <c r="J69" s="13" t="s">
        <v>47</v>
      </c>
      <c r="K69" s="20" t="s">
        <v>45</v>
      </c>
    </row>
    <row r="70" spans="1:11" ht="87" customHeight="1" x14ac:dyDescent="0.25">
      <c r="A70" s="11" t="str">
        <f>xControls!D54</f>
        <v>AC.04.21</v>
      </c>
      <c r="B70" s="11" t="str">
        <f>xControls!A54</f>
        <v>Access Control</v>
      </c>
      <c r="C70" s="10"/>
      <c r="D70" s="11">
        <f>xControls!B54</f>
        <v>0</v>
      </c>
      <c r="E70" s="11" t="str">
        <f>xControls!C54</f>
        <v>AC-4(21)</v>
      </c>
      <c r="F70" s="12" t="str">
        <f>xControls!E54</f>
        <v>Separate information flows logically or physically using [Assignment: organization-defined mechanisms and/or techniques] to accomplish [Assignment: organization-defined required separations by types of information].</v>
      </c>
      <c r="G70" s="13"/>
      <c r="H70" s="13" t="s">
        <v>70</v>
      </c>
      <c r="I70" s="13"/>
      <c r="J70" s="13" t="s">
        <v>47</v>
      </c>
      <c r="K70" s="20" t="s">
        <v>45</v>
      </c>
    </row>
    <row r="71" spans="1:11" ht="87" customHeight="1" x14ac:dyDescent="0.25">
      <c r="A71" s="11" t="str">
        <f>xControls!D55</f>
        <v>AC.04.22</v>
      </c>
      <c r="B71" s="11" t="str">
        <f>xControls!A55</f>
        <v>Access Control</v>
      </c>
      <c r="C71" s="10"/>
      <c r="D71" s="11">
        <f>xControls!B55</f>
        <v>0</v>
      </c>
      <c r="E71" s="11" t="str">
        <f>xControls!C55</f>
        <v>AC-4(22)</v>
      </c>
      <c r="F71" s="12" t="str">
        <f>xControls!E55</f>
        <v>Provide access from a single device to computing platforms, applications, or data residing in multiple different security domains, while preventing information flow between the different security domains.</v>
      </c>
      <c r="G71" s="13"/>
      <c r="H71" s="13" t="s">
        <v>70</v>
      </c>
      <c r="I71" s="13"/>
      <c r="J71" s="13" t="s">
        <v>47</v>
      </c>
      <c r="K71" s="20" t="s">
        <v>45</v>
      </c>
    </row>
    <row r="72" spans="1:11" ht="87" customHeight="1" x14ac:dyDescent="0.25">
      <c r="A72" s="11" t="str">
        <f>xControls!D56</f>
        <v>AC.04.23</v>
      </c>
      <c r="B72" s="11" t="str">
        <f>xControls!A56</f>
        <v>Access Control</v>
      </c>
      <c r="C72" s="10"/>
      <c r="D72" s="11">
        <f>xControls!B56</f>
        <v>0</v>
      </c>
      <c r="E72" s="11" t="str">
        <f>xControls!C56</f>
        <v>AC-4(23)</v>
      </c>
      <c r="F72" s="12" t="str">
        <f>xControls!E56</f>
        <v>When transferring information between different security domains, modify non-releasable information by implementing [Assignment: organization-defined modification action].</v>
      </c>
      <c r="G72" s="13"/>
      <c r="H72" s="13" t="s">
        <v>70</v>
      </c>
      <c r="I72" s="13"/>
      <c r="J72" s="13" t="s">
        <v>47</v>
      </c>
      <c r="K72" s="20" t="s">
        <v>45</v>
      </c>
    </row>
    <row r="73" spans="1:11" ht="87" customHeight="1" x14ac:dyDescent="0.25">
      <c r="A73" s="11" t="str">
        <f>xControls!D57</f>
        <v>AC.04.24</v>
      </c>
      <c r="B73" s="11" t="str">
        <f>xControls!A57</f>
        <v>Access Control</v>
      </c>
      <c r="C73" s="10"/>
      <c r="D73" s="11">
        <f>xControls!B57</f>
        <v>0</v>
      </c>
      <c r="E73" s="11" t="str">
        <f>xControls!C57</f>
        <v>AC-4(24)</v>
      </c>
      <c r="F73" s="12" t="str">
        <f>xControls!E57</f>
        <v>When transferring information between different security domains, parse incoming data into an internal normalized format and regenerate the data to be consistent with its intended specification.</v>
      </c>
      <c r="G73" s="13"/>
      <c r="H73" s="13" t="s">
        <v>70</v>
      </c>
      <c r="I73" s="13"/>
      <c r="J73" s="13" t="s">
        <v>47</v>
      </c>
      <c r="K73" s="20" t="s">
        <v>45</v>
      </c>
    </row>
    <row r="74" spans="1:11" ht="87" customHeight="1" x14ac:dyDescent="0.25">
      <c r="A74" s="11" t="str">
        <f>xControls!D58</f>
        <v>AC.04.25</v>
      </c>
      <c r="B74" s="11" t="str">
        <f>xControls!A58</f>
        <v>Access Control</v>
      </c>
      <c r="C74" s="10"/>
      <c r="D74" s="11">
        <f>xControls!B58</f>
        <v>0</v>
      </c>
      <c r="E74" s="11" t="str">
        <f>xControls!C58</f>
        <v>AC-4(25)</v>
      </c>
      <c r="F74" s="12" t="str">
        <f>xControls!E58</f>
        <v>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v>
      </c>
      <c r="G74" s="13"/>
      <c r="H74" s="13" t="s">
        <v>70</v>
      </c>
      <c r="I74" s="13"/>
      <c r="J74" s="13" t="s">
        <v>47</v>
      </c>
      <c r="K74" s="20" t="s">
        <v>45</v>
      </c>
    </row>
    <row r="75" spans="1:11" ht="87" customHeight="1" x14ac:dyDescent="0.25">
      <c r="A75" s="11" t="str">
        <f>xControls!D59</f>
        <v>AC.04.26</v>
      </c>
      <c r="B75" s="11" t="str">
        <f>xControls!A59</f>
        <v>Access Control</v>
      </c>
      <c r="C75" s="10"/>
      <c r="D75" s="11">
        <f>xControls!B59</f>
        <v>0</v>
      </c>
      <c r="E75" s="11" t="str">
        <f>xControls!C59</f>
        <v>AC-4(26)</v>
      </c>
      <c r="F75" s="12" t="str">
        <f>xControls!E59</f>
        <v>When transferring information between different security domains, record and audit content filtering actions and results for the information being filtered.</v>
      </c>
      <c r="G75" s="13"/>
      <c r="H75" s="13" t="s">
        <v>70</v>
      </c>
      <c r="I75" s="13"/>
      <c r="J75" s="13" t="s">
        <v>47</v>
      </c>
      <c r="K75" s="20" t="s">
        <v>45</v>
      </c>
    </row>
    <row r="76" spans="1:11" ht="87" customHeight="1" x14ac:dyDescent="0.25">
      <c r="A76" s="11" t="str">
        <f>xControls!D60</f>
        <v>AC.04.27</v>
      </c>
      <c r="B76" s="11" t="str">
        <f>xControls!A60</f>
        <v>Access Control</v>
      </c>
      <c r="C76" s="10"/>
      <c r="D76" s="11">
        <f>xControls!B60</f>
        <v>0</v>
      </c>
      <c r="E76" s="11" t="str">
        <f>xControls!C60</f>
        <v>AC-4(27)</v>
      </c>
      <c r="F76" s="12" t="str">
        <f>xControls!E60</f>
        <v>When transferring information between different security domains, implement content filtering solutions that provide redundant and independent filtering mechanisms for each data type.</v>
      </c>
      <c r="G76" s="13"/>
      <c r="H76" s="13" t="s">
        <v>70</v>
      </c>
      <c r="I76" s="13"/>
      <c r="J76" s="13" t="s">
        <v>47</v>
      </c>
      <c r="K76" s="20" t="s">
        <v>45</v>
      </c>
    </row>
    <row r="77" spans="1:11" ht="87" customHeight="1" x14ac:dyDescent="0.25">
      <c r="A77" s="11" t="str">
        <f>xControls!D61</f>
        <v>AC.04.28</v>
      </c>
      <c r="B77" s="11" t="str">
        <f>xControls!A61</f>
        <v>Access Control</v>
      </c>
      <c r="C77" s="10"/>
      <c r="D77" s="11">
        <f>xControls!B61</f>
        <v>0</v>
      </c>
      <c r="E77" s="11" t="str">
        <f>xControls!C61</f>
        <v>AC-4(28)</v>
      </c>
      <c r="F77" s="12" t="str">
        <f>xControls!E61</f>
        <v>When transferring information between different security domains, implement a linear content filter pipeline that is enforced with discretionary and mandatory access controls.</v>
      </c>
      <c r="G77" s="13"/>
      <c r="H77" s="13" t="s">
        <v>70</v>
      </c>
      <c r="I77" s="13"/>
      <c r="J77" s="13" t="s">
        <v>47</v>
      </c>
      <c r="K77" s="20" t="s">
        <v>45</v>
      </c>
    </row>
    <row r="78" spans="1:11" ht="87" customHeight="1" x14ac:dyDescent="0.25">
      <c r="A78" s="11" t="str">
        <f>xControls!D62</f>
        <v>AC.04.29</v>
      </c>
      <c r="B78" s="11" t="str">
        <f>xControls!A62</f>
        <v>Access Control</v>
      </c>
      <c r="C78" s="10"/>
      <c r="D78" s="11">
        <f>xControls!B62</f>
        <v>0</v>
      </c>
      <c r="E78" s="11" t="str">
        <f>xControls!C62</f>
        <v>AC-4(29)</v>
      </c>
      <c r="F78" s="12" t="str">
        <f>xControls!E62</f>
        <v>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v>
      </c>
      <c r="G78" s="13"/>
      <c r="H78" s="13" t="s">
        <v>70</v>
      </c>
      <c r="I78" s="13"/>
      <c r="J78" s="13" t="s">
        <v>47</v>
      </c>
      <c r="K78" s="20" t="s">
        <v>45</v>
      </c>
    </row>
    <row r="79" spans="1:11" ht="87" customHeight="1" x14ac:dyDescent="0.25">
      <c r="A79" s="11" t="str">
        <f>xControls!D63</f>
        <v>AC.04.30</v>
      </c>
      <c r="B79" s="11" t="str">
        <f>xControls!A63</f>
        <v>Access Control</v>
      </c>
      <c r="C79" s="10"/>
      <c r="D79" s="11">
        <f>xControls!B63</f>
        <v>0</v>
      </c>
      <c r="E79" s="11" t="str">
        <f>xControls!C63</f>
        <v>AC-4(30)</v>
      </c>
      <c r="F79" s="12" t="str">
        <f>xControls!E63</f>
        <v>When transferring information between different security domains, implement content filtering mechanisms using multiple processes.</v>
      </c>
      <c r="G79" s="13"/>
      <c r="H79" s="13" t="s">
        <v>70</v>
      </c>
      <c r="I79" s="13"/>
      <c r="J79" s="13" t="s">
        <v>47</v>
      </c>
      <c r="K79" s="20" t="s">
        <v>45</v>
      </c>
    </row>
    <row r="80" spans="1:11" ht="87" customHeight="1" x14ac:dyDescent="0.25">
      <c r="A80" s="11" t="str">
        <f>xControls!D64</f>
        <v>AC.04.31</v>
      </c>
      <c r="B80" s="11" t="str">
        <f>xControls!A64</f>
        <v>Access Control</v>
      </c>
      <c r="C80" s="10"/>
      <c r="D80" s="11">
        <f>xControls!B64</f>
        <v>0</v>
      </c>
      <c r="E80" s="11" t="str">
        <f>xControls!C64</f>
        <v>AC-4(31)</v>
      </c>
      <c r="F80" s="12" t="str">
        <f>xControls!E64</f>
        <v>When transferring information between different security domains, prevent the transfer of failed content to the receiving domain.</v>
      </c>
      <c r="G80" s="13"/>
      <c r="H80" s="13" t="s">
        <v>70</v>
      </c>
      <c r="I80" s="13"/>
      <c r="J80" s="13" t="s">
        <v>47</v>
      </c>
      <c r="K80" s="20" t="s">
        <v>45</v>
      </c>
    </row>
    <row r="81" spans="1:11" ht="87" customHeight="1" x14ac:dyDescent="0.25">
      <c r="A81" s="11" t="str">
        <f>xControls!D65</f>
        <v>AC.04.32</v>
      </c>
      <c r="B81" s="11" t="str">
        <f>xControls!A65</f>
        <v>Access Control</v>
      </c>
      <c r="C81" s="10"/>
      <c r="D81" s="11">
        <f>xControls!B65</f>
        <v>0</v>
      </c>
      <c r="E81" s="11" t="str">
        <f>xControls!C65</f>
        <v>AC-4(32)</v>
      </c>
      <c r="F81" s="12" t="str">
        <f>xControls!E65</f>
        <v>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v>
      </c>
      <c r="G81" s="13"/>
      <c r="H81" s="13" t="s">
        <v>70</v>
      </c>
      <c r="I81" s="13"/>
      <c r="J81" s="13" t="s">
        <v>47</v>
      </c>
      <c r="K81" s="20" t="s">
        <v>45</v>
      </c>
    </row>
    <row r="82" spans="1:11" ht="87" customHeight="1" x14ac:dyDescent="0.25">
      <c r="A82" s="11" t="str">
        <f>xControls!D66</f>
        <v>AC.05</v>
      </c>
      <c r="B82" s="11" t="str">
        <f>xControls!A66</f>
        <v>Access Control</v>
      </c>
      <c r="C82" s="10"/>
      <c r="D82" s="11">
        <f>xControls!B66</f>
        <v>0</v>
      </c>
      <c r="E82" s="11" t="str">
        <f>xControls!C66</f>
        <v>AC-5</v>
      </c>
      <c r="F82" s="12" t="str">
        <f>xControls!E66</f>
        <v>a. Identify and document [Assignment: organization-defined duties of individuals requiring separation]; and
b. Define system access authorizations to support separation of duties.</v>
      </c>
      <c r="G82" s="13"/>
      <c r="H82" s="13" t="s">
        <v>70</v>
      </c>
      <c r="I82" s="13"/>
      <c r="J82" s="13" t="s">
        <v>47</v>
      </c>
      <c r="K82" s="20" t="s">
        <v>45</v>
      </c>
    </row>
    <row r="83" spans="1:11" ht="87" customHeight="1" x14ac:dyDescent="0.25">
      <c r="A83" s="11" t="str">
        <f>xControls!D67</f>
        <v>AC.06</v>
      </c>
      <c r="B83" s="11" t="str">
        <f>xControls!A67</f>
        <v>Access Control</v>
      </c>
      <c r="C83" s="10"/>
      <c r="D83" s="11">
        <f>xControls!B67</f>
        <v>0</v>
      </c>
      <c r="E83" s="11" t="str">
        <f>xControls!C67</f>
        <v>AC-6</v>
      </c>
      <c r="F83" s="12" t="str">
        <f>xControls!E67</f>
        <v>Employ the principle of least privilege, allowing only authorized accesses for users (or processes acting on behalf of users) that are necessary to accomplish assigned organizational tasks.</v>
      </c>
      <c r="G83" s="13"/>
      <c r="H83" s="13" t="s">
        <v>70</v>
      </c>
      <c r="I83" s="13"/>
      <c r="J83" s="13" t="s">
        <v>47</v>
      </c>
      <c r="K83" s="20" t="s">
        <v>45</v>
      </c>
    </row>
    <row r="84" spans="1:11" ht="87" customHeight="1" x14ac:dyDescent="0.25">
      <c r="A84" s="11" t="str">
        <f>xControls!D68</f>
        <v>AC.06.01</v>
      </c>
      <c r="B84" s="11" t="str">
        <f>xControls!A68</f>
        <v>Access Control</v>
      </c>
      <c r="C84" s="10"/>
      <c r="D84" s="11">
        <f>xControls!B68</f>
        <v>0</v>
      </c>
      <c r="E84" s="11" t="str">
        <f>xControls!C68</f>
        <v>AC-6(1)</v>
      </c>
      <c r="F84" s="12" t="str">
        <f>xControls!E68</f>
        <v>Authorize access for [Assignment: organization-defined individuals or roles] to:
(a) [Assignment: organization-defined security functions (deployed in hardware, software, and firmware)]; and
(b) [Assignment: organization-defined security-relevant information].</v>
      </c>
      <c r="G84" s="13"/>
      <c r="H84" s="13" t="s">
        <v>70</v>
      </c>
      <c r="I84" s="13"/>
      <c r="J84" s="13" t="s">
        <v>47</v>
      </c>
      <c r="K84" s="20" t="s">
        <v>45</v>
      </c>
    </row>
    <row r="85" spans="1:11" ht="87" customHeight="1" x14ac:dyDescent="0.25">
      <c r="A85" s="11" t="str">
        <f>xControls!D69</f>
        <v>AC.06.02</v>
      </c>
      <c r="B85" s="11" t="str">
        <f>xControls!A69</f>
        <v>Access Control</v>
      </c>
      <c r="C85" s="10"/>
      <c r="D85" s="11">
        <f>xControls!B69</f>
        <v>0</v>
      </c>
      <c r="E85" s="11" t="str">
        <f>xControls!C69</f>
        <v>AC-6(2)</v>
      </c>
      <c r="F85" s="12" t="str">
        <f>xControls!E69</f>
        <v>Require that users of system accounts (or roles) with access to [Assignment: organization-defined security functions or security-relevant information] use non-privileged accounts or roles, when accessing nonsecurity functions.</v>
      </c>
      <c r="G85" s="13"/>
      <c r="H85" s="13" t="s">
        <v>70</v>
      </c>
      <c r="I85" s="13"/>
      <c r="J85" s="13" t="s">
        <v>47</v>
      </c>
      <c r="K85" s="20" t="s">
        <v>45</v>
      </c>
    </row>
    <row r="86" spans="1:11" ht="87" customHeight="1" x14ac:dyDescent="0.25">
      <c r="A86" s="11" t="str">
        <f>xControls!D70</f>
        <v>AC.06.03</v>
      </c>
      <c r="B86" s="11" t="str">
        <f>xControls!A70</f>
        <v>Access Control</v>
      </c>
      <c r="C86" s="10"/>
      <c r="D86" s="11">
        <f>xControls!B70</f>
        <v>0</v>
      </c>
      <c r="E86" s="11" t="str">
        <f>xControls!C70</f>
        <v>AC-6(3)</v>
      </c>
      <c r="F86" s="12" t="str">
        <f>xControls!E70</f>
        <v>Authorize network access to [Assignment: organization-defined privileged commands] only for [Assignment: organization-defined compelling operational needs] and document the rationale for such access in the security plan for the system.</v>
      </c>
      <c r="G86" s="13"/>
      <c r="H86" s="13" t="s">
        <v>70</v>
      </c>
      <c r="I86" s="13"/>
      <c r="J86" s="13" t="s">
        <v>47</v>
      </c>
      <c r="K86" s="20" t="s">
        <v>45</v>
      </c>
    </row>
    <row r="87" spans="1:11" ht="87" customHeight="1" x14ac:dyDescent="0.25">
      <c r="A87" s="11" t="str">
        <f>xControls!D71</f>
        <v>AC.06.04</v>
      </c>
      <c r="B87" s="11" t="str">
        <f>xControls!A71</f>
        <v>Access Control</v>
      </c>
      <c r="C87" s="10"/>
      <c r="D87" s="11">
        <f>xControls!B71</f>
        <v>0</v>
      </c>
      <c r="E87" s="11" t="str">
        <f>xControls!C71</f>
        <v>AC-6(4)</v>
      </c>
      <c r="F87" s="12" t="str">
        <f>xControls!E71</f>
        <v>Provide separate processing domains to enable finer-grained allocation of user privileges.</v>
      </c>
      <c r="G87" s="13"/>
      <c r="H87" s="13" t="s">
        <v>70</v>
      </c>
      <c r="I87" s="13"/>
      <c r="J87" s="13" t="s">
        <v>47</v>
      </c>
      <c r="K87" s="20" t="s">
        <v>45</v>
      </c>
    </row>
    <row r="88" spans="1:11" ht="87" customHeight="1" x14ac:dyDescent="0.25">
      <c r="A88" s="11" t="str">
        <f>xControls!D72</f>
        <v>AC.06.05</v>
      </c>
      <c r="B88" s="11" t="str">
        <f>xControls!A72</f>
        <v>Access Control</v>
      </c>
      <c r="C88" s="10"/>
      <c r="D88" s="11">
        <f>xControls!B72</f>
        <v>0</v>
      </c>
      <c r="E88" s="11" t="str">
        <f>xControls!C72</f>
        <v>AC-6(5)</v>
      </c>
      <c r="F88" s="12" t="str">
        <f>xControls!E72</f>
        <v>Restrict privileged accounts on the system to [Assignment: organization-defined personnel or roles].</v>
      </c>
      <c r="G88" s="13"/>
      <c r="H88" s="13" t="s">
        <v>70</v>
      </c>
      <c r="I88" s="13"/>
      <c r="J88" s="13" t="s">
        <v>47</v>
      </c>
      <c r="K88" s="20" t="s">
        <v>45</v>
      </c>
    </row>
    <row r="89" spans="1:11" ht="87" customHeight="1" x14ac:dyDescent="0.25">
      <c r="A89" s="11" t="str">
        <f>xControls!D73</f>
        <v>AC.06.06</v>
      </c>
      <c r="B89" s="11" t="str">
        <f>xControls!A73</f>
        <v>Access Control</v>
      </c>
      <c r="C89" s="10"/>
      <c r="D89" s="11">
        <f>xControls!B73</f>
        <v>0</v>
      </c>
      <c r="E89" s="11" t="str">
        <f>xControls!C73</f>
        <v>AC-6(6)</v>
      </c>
      <c r="F89" s="12" t="str">
        <f>xControls!E73</f>
        <v>Prohibit privileged access to the system by non-organizational users.</v>
      </c>
      <c r="G89" s="13"/>
      <c r="H89" s="13" t="s">
        <v>70</v>
      </c>
      <c r="I89" s="13"/>
      <c r="J89" s="13" t="s">
        <v>47</v>
      </c>
      <c r="K89" s="20" t="s">
        <v>45</v>
      </c>
    </row>
    <row r="90" spans="1:11" ht="87" customHeight="1" x14ac:dyDescent="0.25">
      <c r="A90" s="11" t="str">
        <f>xControls!D74</f>
        <v>AC.06.07</v>
      </c>
      <c r="B90" s="11" t="str">
        <f>xControls!A74</f>
        <v>Access Control</v>
      </c>
      <c r="C90" s="10"/>
      <c r="D90" s="11">
        <f>xControls!B74</f>
        <v>0</v>
      </c>
      <c r="E90" s="11" t="str">
        <f>xControls!C74</f>
        <v>AC-6(7)</v>
      </c>
      <c r="F90" s="12" t="str">
        <f>xControls!E74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90" s="13"/>
      <c r="H90" s="13" t="s">
        <v>70</v>
      </c>
      <c r="I90" s="13"/>
      <c r="J90" s="13" t="s">
        <v>47</v>
      </c>
      <c r="K90" s="20" t="s">
        <v>45</v>
      </c>
    </row>
    <row r="91" spans="1:11" ht="87" customHeight="1" x14ac:dyDescent="0.25">
      <c r="A91" s="11" t="str">
        <f>xControls!D75</f>
        <v>AC.06.08</v>
      </c>
      <c r="B91" s="11" t="str">
        <f>xControls!A75</f>
        <v>Access Control</v>
      </c>
      <c r="C91" s="10"/>
      <c r="D91" s="11">
        <f>xControls!B75</f>
        <v>0</v>
      </c>
      <c r="E91" s="11" t="str">
        <f>xControls!C75</f>
        <v>AC-6(8)</v>
      </c>
      <c r="F91" s="12" t="str">
        <f>xControls!E75</f>
        <v>Prevent the following software from executing at higher privilege levels than users executing the software: [Assignment: organization-defined software].</v>
      </c>
      <c r="G91" s="13"/>
      <c r="H91" s="13" t="s">
        <v>70</v>
      </c>
      <c r="I91" s="13"/>
      <c r="J91" s="13" t="s">
        <v>47</v>
      </c>
      <c r="K91" s="20" t="s">
        <v>45</v>
      </c>
    </row>
    <row r="92" spans="1:11" ht="87" customHeight="1" x14ac:dyDescent="0.25">
      <c r="A92" s="11" t="str">
        <f>xControls!D76</f>
        <v>AC.06.09</v>
      </c>
      <c r="B92" s="11" t="str">
        <f>xControls!A76</f>
        <v>Access Control</v>
      </c>
      <c r="C92" s="10"/>
      <c r="D92" s="11">
        <f>xControls!B76</f>
        <v>0</v>
      </c>
      <c r="E92" s="11" t="str">
        <f>xControls!C76</f>
        <v>AC-6(9)</v>
      </c>
      <c r="F92" s="12" t="str">
        <f>xControls!E76</f>
        <v>Log the execution of privileged functions.</v>
      </c>
      <c r="G92" s="13"/>
      <c r="H92" s="13" t="s">
        <v>70</v>
      </c>
      <c r="I92" s="13"/>
      <c r="J92" s="13" t="s">
        <v>47</v>
      </c>
      <c r="K92" s="20" t="s">
        <v>45</v>
      </c>
    </row>
    <row r="93" spans="1:11" ht="87" customHeight="1" x14ac:dyDescent="0.25">
      <c r="A93" s="11" t="str">
        <f>xControls!D77</f>
        <v>AC.06.10</v>
      </c>
      <c r="B93" s="11" t="str">
        <f>xControls!A77</f>
        <v>Access Control</v>
      </c>
      <c r="C93" s="10"/>
      <c r="D93" s="11">
        <f>xControls!B77</f>
        <v>0</v>
      </c>
      <c r="E93" s="11" t="str">
        <f>xControls!C77</f>
        <v>AC-6(10)</v>
      </c>
      <c r="F93" s="12" t="str">
        <f>xControls!E77</f>
        <v>Prevent non-privileged users from executing privileged functions.</v>
      </c>
      <c r="G93" s="13"/>
      <c r="H93" s="13" t="s">
        <v>70</v>
      </c>
      <c r="I93" s="13"/>
      <c r="J93" s="13" t="s">
        <v>47</v>
      </c>
      <c r="K93" s="20" t="s">
        <v>45</v>
      </c>
    </row>
    <row r="94" spans="1:11" ht="87" customHeight="1" x14ac:dyDescent="0.25">
      <c r="A94" s="11" t="str">
        <f>xControls!D78</f>
        <v>AC.07</v>
      </c>
      <c r="B94" s="11" t="str">
        <f>xControls!A78</f>
        <v>Access Control</v>
      </c>
      <c r="C94" s="10"/>
      <c r="D94" s="11">
        <f>xControls!B78</f>
        <v>0</v>
      </c>
      <c r="E94" s="11" t="str">
        <f>xControls!C78</f>
        <v>AC-7</v>
      </c>
      <c r="F94" s="12" t="str">
        <f>xControls!E78</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94" s="13"/>
      <c r="H94" s="13" t="s">
        <v>70</v>
      </c>
      <c r="I94" s="13"/>
      <c r="J94" s="13" t="s">
        <v>47</v>
      </c>
      <c r="K94" s="20" t="s">
        <v>45</v>
      </c>
    </row>
    <row r="95" spans="1:11" ht="87" customHeight="1" x14ac:dyDescent="0.25">
      <c r="A95" s="11" t="str">
        <f>xControls!D131</f>
        <v>AC.07.01</v>
      </c>
      <c r="B95" s="11" t="str">
        <f>xControls!A131</f>
        <v>Access Control</v>
      </c>
      <c r="C95" s="10"/>
      <c r="D95" s="11">
        <f>xControls!B131</f>
        <v>0</v>
      </c>
      <c r="E95" s="11" t="str">
        <f>xControls!C131</f>
        <v>AC-7(1)</v>
      </c>
      <c r="F95" s="12" t="str">
        <f>xControls!E131</f>
        <v>[Withdrawn: Incorporated into AC-7.]</v>
      </c>
      <c r="G95" s="13"/>
      <c r="H95" s="13" t="s">
        <v>70</v>
      </c>
      <c r="I95" s="13"/>
      <c r="J95" s="13" t="s">
        <v>47</v>
      </c>
      <c r="K95" s="20" t="s">
        <v>45</v>
      </c>
    </row>
    <row r="96" spans="1:11" ht="87" customHeight="1" x14ac:dyDescent="0.25">
      <c r="A96" s="11" t="str">
        <f>xControls!D80</f>
        <v>AC.07.02</v>
      </c>
      <c r="B96" s="11" t="str">
        <f>xControls!A80</f>
        <v>Access Control</v>
      </c>
      <c r="C96" s="10"/>
      <c r="D96" s="11">
        <f>xControls!B80</f>
        <v>0</v>
      </c>
      <c r="E96" s="11" t="str">
        <f>xControls!C80</f>
        <v>AC-7(2)</v>
      </c>
      <c r="F96" s="12" t="str">
        <f>xControls!E80</f>
        <v>Purge or wipe information from [Assignment: organization-defined mobile devices] based on [Assignment: organization-defined purging or wiping requirements and techniques] after [Assignment: organization-defined number] consecutive, unsuccessful device logon attempts.</v>
      </c>
      <c r="G96" s="13"/>
      <c r="H96" s="13" t="s">
        <v>70</v>
      </c>
      <c r="I96" s="13"/>
      <c r="J96" s="13" t="s">
        <v>47</v>
      </c>
      <c r="K96" s="20" t="s">
        <v>45</v>
      </c>
    </row>
    <row r="97" spans="1:11" ht="87" customHeight="1" x14ac:dyDescent="0.25">
      <c r="A97" s="11" t="str">
        <f>xControls!D81</f>
        <v>AC.07.03</v>
      </c>
      <c r="B97" s="11" t="str">
        <f>xControls!A81</f>
        <v>Access Control</v>
      </c>
      <c r="C97" s="10"/>
      <c r="D97" s="11">
        <f>xControls!B81</f>
        <v>0</v>
      </c>
      <c r="E97" s="11" t="str">
        <f>xControls!C81</f>
        <v>AC-7(3)</v>
      </c>
      <c r="F97" s="12" t="str">
        <f>xControls!E81</f>
        <v>Limit the number of unsuccessful biometric logon attempts to [Assignment: organization-defined number].</v>
      </c>
      <c r="G97" s="13"/>
      <c r="H97" s="13" t="s">
        <v>70</v>
      </c>
      <c r="I97" s="13"/>
      <c r="J97" s="13" t="s">
        <v>47</v>
      </c>
      <c r="K97" s="20" t="s">
        <v>45</v>
      </c>
    </row>
    <row r="98" spans="1:11" ht="87" customHeight="1" x14ac:dyDescent="0.25">
      <c r="A98" s="11" t="str">
        <f>xControls!D82</f>
        <v>AC.07.04</v>
      </c>
      <c r="B98" s="11" t="str">
        <f>xControls!A82</f>
        <v>Access Control</v>
      </c>
      <c r="C98" s="10"/>
      <c r="D98" s="11">
        <f>xControls!B82</f>
        <v>0</v>
      </c>
      <c r="E98" s="11" t="str">
        <f>xControls!C82</f>
        <v>AC-7(4)</v>
      </c>
      <c r="F98" s="12" t="str">
        <f>xControls!E82</f>
        <v>(a)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v>
      </c>
      <c r="G98" s="13"/>
      <c r="H98" s="13" t="s">
        <v>70</v>
      </c>
      <c r="I98" s="13"/>
      <c r="J98" s="13" t="s">
        <v>47</v>
      </c>
      <c r="K98" s="20" t="s">
        <v>45</v>
      </c>
    </row>
    <row r="99" spans="1:11" ht="87" customHeight="1" x14ac:dyDescent="0.25">
      <c r="A99" s="11" t="str">
        <f>xControls!D83</f>
        <v>AC.08</v>
      </c>
      <c r="B99" s="11" t="str">
        <f>xControls!A83</f>
        <v>Access Control</v>
      </c>
      <c r="C99" s="10"/>
      <c r="D99" s="11">
        <f>xControls!B83</f>
        <v>0</v>
      </c>
      <c r="E99" s="11" t="str">
        <f>xControls!C83</f>
        <v>AC-8</v>
      </c>
      <c r="F99" s="12" t="str">
        <f>xControls!E83</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99" s="13"/>
      <c r="H99" s="13" t="s">
        <v>70</v>
      </c>
      <c r="I99" s="13"/>
      <c r="J99" s="13" t="s">
        <v>47</v>
      </c>
      <c r="K99" s="20" t="s">
        <v>45</v>
      </c>
    </row>
    <row r="100" spans="1:11" ht="87" customHeight="1" x14ac:dyDescent="0.25">
      <c r="A100" s="11" t="str">
        <f>xControls!D84</f>
        <v>AC.09</v>
      </c>
      <c r="B100" s="11" t="str">
        <f>xControls!A84</f>
        <v>Access Control</v>
      </c>
      <c r="C100" s="10"/>
      <c r="D100" s="11">
        <f>xControls!B84</f>
        <v>0</v>
      </c>
      <c r="E100" s="11" t="str">
        <f>xControls!C84</f>
        <v>AC-9</v>
      </c>
      <c r="F100" s="12" t="str">
        <f>xControls!E84</f>
        <v>Notify the user, upon successful logon to the system, of the date and time of the last logon.</v>
      </c>
      <c r="G100" s="13"/>
      <c r="H100" s="13" t="s">
        <v>70</v>
      </c>
      <c r="I100" s="13"/>
      <c r="J100" s="13" t="s">
        <v>47</v>
      </c>
      <c r="K100" s="20" t="s">
        <v>45</v>
      </c>
    </row>
    <row r="101" spans="1:11" ht="87" customHeight="1" x14ac:dyDescent="0.25">
      <c r="A101" s="11" t="str">
        <f>xControls!D85</f>
        <v>AC.09.01</v>
      </c>
      <c r="B101" s="11" t="str">
        <f>xControls!A85</f>
        <v>Access Control</v>
      </c>
      <c r="C101" s="10"/>
      <c r="D101" s="11">
        <f>xControls!B85</f>
        <v>0</v>
      </c>
      <c r="E101" s="11" t="str">
        <f>xControls!C85</f>
        <v>AC-9(1)</v>
      </c>
      <c r="F101" s="12" t="str">
        <f>xControls!E85</f>
        <v>Notify the user, upon successful logon, of the number of unsuccessful logon attempts since the last successful logon.</v>
      </c>
      <c r="G101" s="13"/>
      <c r="H101" s="13" t="s">
        <v>70</v>
      </c>
      <c r="I101" s="13"/>
      <c r="J101" s="13" t="s">
        <v>47</v>
      </c>
      <c r="K101" s="20" t="s">
        <v>45</v>
      </c>
    </row>
    <row r="102" spans="1:11" ht="87" customHeight="1" x14ac:dyDescent="0.25">
      <c r="A102" s="11" t="str">
        <f>xControls!D86</f>
        <v>AC.09.02</v>
      </c>
      <c r="B102" s="11" t="str">
        <f>xControls!A86</f>
        <v>Access Control</v>
      </c>
      <c r="C102" s="10"/>
      <c r="D102" s="11">
        <f>xControls!B86</f>
        <v>0</v>
      </c>
      <c r="E102" s="11" t="str">
        <f>xControls!C86</f>
        <v>AC-9(2)</v>
      </c>
      <c r="F102" s="12" t="str">
        <f>xControls!E86</f>
        <v>Notify the user, upon successful logon, of the number of [Selection: successful logons; unsuccessful logon attempts; both] during [Assignment: organization-defined time period].</v>
      </c>
      <c r="G102" s="13"/>
      <c r="H102" s="13" t="s">
        <v>70</v>
      </c>
      <c r="I102" s="13"/>
      <c r="J102" s="13" t="s">
        <v>47</v>
      </c>
      <c r="K102" s="20" t="s">
        <v>45</v>
      </c>
    </row>
    <row r="103" spans="1:11" ht="87" customHeight="1" x14ac:dyDescent="0.25">
      <c r="A103" s="11" t="str">
        <f>xControls!D87</f>
        <v>AC.09.03</v>
      </c>
      <c r="B103" s="11" t="str">
        <f>xControls!A87</f>
        <v>Access Control</v>
      </c>
      <c r="C103" s="10"/>
      <c r="D103" s="11">
        <f>xControls!B87</f>
        <v>0</v>
      </c>
      <c r="E103" s="11" t="str">
        <f>xControls!C87</f>
        <v>AC-9(3)</v>
      </c>
      <c r="F103" s="12" t="str">
        <f>xControls!E87</f>
        <v>Notify the user, upon successful logon, of changes to [Assignment: organization-defined security-related characteristics or parameters of the user’s account] during [Assignment: organization-defined time period].</v>
      </c>
      <c r="G103" s="13"/>
      <c r="H103" s="13" t="s">
        <v>70</v>
      </c>
      <c r="I103" s="13"/>
      <c r="J103" s="13" t="s">
        <v>47</v>
      </c>
      <c r="K103" s="20" t="s">
        <v>45</v>
      </c>
    </row>
    <row r="104" spans="1:11" ht="87" customHeight="1" x14ac:dyDescent="0.25">
      <c r="A104" s="11" t="str">
        <f>xControls!D88</f>
        <v>AC.09.04</v>
      </c>
      <c r="B104" s="11" t="str">
        <f>xControls!A88</f>
        <v>Access Control</v>
      </c>
      <c r="C104" s="10"/>
      <c r="D104" s="11">
        <f>xControls!B88</f>
        <v>0</v>
      </c>
      <c r="E104" s="11" t="str">
        <f>xControls!C88</f>
        <v>AC-9(4)</v>
      </c>
      <c r="F104" s="12" t="str">
        <f>xControls!E88</f>
        <v>Notify the user, upon successful logon, of the following additional information: [Assignment: organization-defined additional information].</v>
      </c>
      <c r="G104" s="13"/>
      <c r="H104" s="13" t="s">
        <v>70</v>
      </c>
      <c r="I104" s="13"/>
      <c r="J104" s="13" t="s">
        <v>47</v>
      </c>
      <c r="K104" s="20" t="s">
        <v>45</v>
      </c>
    </row>
    <row r="105" spans="1:11" ht="87" customHeight="1" x14ac:dyDescent="0.25">
      <c r="A105" s="11" t="str">
        <f>xControls!D89</f>
        <v>AC.10</v>
      </c>
      <c r="B105" s="11" t="str">
        <f>xControls!A89</f>
        <v>Access Control</v>
      </c>
      <c r="C105" s="10"/>
      <c r="D105" s="11">
        <f>xControls!B89</f>
        <v>0</v>
      </c>
      <c r="E105" s="11" t="str">
        <f>xControls!C89</f>
        <v>AC-10</v>
      </c>
      <c r="F105" s="12" t="str">
        <f>xControls!E89</f>
        <v>Limit the number of concurrent sessions for each [Assignment: organization-defined account and/or account type] to [Assignment: organization-defined number].</v>
      </c>
      <c r="G105" s="13"/>
      <c r="H105" s="13" t="s">
        <v>70</v>
      </c>
      <c r="I105" s="13"/>
      <c r="J105" s="13" t="s">
        <v>47</v>
      </c>
      <c r="K105" s="20" t="s">
        <v>45</v>
      </c>
    </row>
    <row r="106" spans="1:11" ht="87" customHeight="1" x14ac:dyDescent="0.25">
      <c r="A106" s="11" t="str">
        <f>xControls!D90</f>
        <v>AC.11</v>
      </c>
      <c r="B106" s="11" t="str">
        <f>xControls!A90</f>
        <v>Access Control</v>
      </c>
      <c r="C106" s="10"/>
      <c r="D106" s="11">
        <f>xControls!B90</f>
        <v>0</v>
      </c>
      <c r="E106" s="11" t="str">
        <f>xControls!C90</f>
        <v>AC-11</v>
      </c>
      <c r="F106" s="12" t="str">
        <f>xControls!E90</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106" s="13"/>
      <c r="H106" s="13" t="s">
        <v>70</v>
      </c>
      <c r="I106" s="13"/>
      <c r="J106" s="13" t="s">
        <v>47</v>
      </c>
      <c r="K106" s="20" t="s">
        <v>45</v>
      </c>
    </row>
    <row r="107" spans="1:11" ht="87" customHeight="1" x14ac:dyDescent="0.25">
      <c r="A107" s="11" t="str">
        <f>xControls!D91</f>
        <v>AC.11.01</v>
      </c>
      <c r="B107" s="11" t="str">
        <f>xControls!A91</f>
        <v>Access Control</v>
      </c>
      <c r="C107" s="10"/>
      <c r="D107" s="11">
        <f>xControls!B91</f>
        <v>0</v>
      </c>
      <c r="E107" s="11" t="str">
        <f>xControls!C91</f>
        <v>AC-11(1)</v>
      </c>
      <c r="F107" s="12" t="str">
        <f>xControls!E91</f>
        <v>Conceal, via the device lock, information previously visible on the display with a publicly viewable image.</v>
      </c>
      <c r="G107" s="13"/>
      <c r="H107" s="13" t="s">
        <v>70</v>
      </c>
      <c r="I107" s="13"/>
      <c r="J107" s="13" t="s">
        <v>47</v>
      </c>
      <c r="K107" s="20" t="s">
        <v>45</v>
      </c>
    </row>
    <row r="108" spans="1:11" ht="87" customHeight="1" x14ac:dyDescent="0.25">
      <c r="A108" s="11" t="str">
        <f>xControls!D92</f>
        <v>AC.12</v>
      </c>
      <c r="B108" s="11" t="str">
        <f>xControls!A92</f>
        <v>Access Control</v>
      </c>
      <c r="C108" s="10"/>
      <c r="D108" s="11">
        <f>xControls!B92</f>
        <v>0</v>
      </c>
      <c r="E108" s="11" t="str">
        <f>xControls!C92</f>
        <v>AC-12</v>
      </c>
      <c r="F108" s="12" t="str">
        <f>xControls!E92</f>
        <v>Automatically terminate a user session after [Assignment: organization-defined conditions or trigger events requiring session disconnect].</v>
      </c>
      <c r="G108" s="13"/>
      <c r="H108" s="13" t="s">
        <v>70</v>
      </c>
      <c r="I108" s="13"/>
      <c r="J108" s="13" t="s">
        <v>47</v>
      </c>
      <c r="K108" s="20" t="s">
        <v>45</v>
      </c>
    </row>
    <row r="109" spans="1:11" ht="87" customHeight="1" x14ac:dyDescent="0.25">
      <c r="A109" s="11" t="str">
        <f>xControls!D93</f>
        <v>AC.12.01</v>
      </c>
      <c r="B109" s="11" t="str">
        <f>xControls!A93</f>
        <v>Access Control</v>
      </c>
      <c r="C109" s="10"/>
      <c r="D109" s="11">
        <f>xControls!B93</f>
        <v>0</v>
      </c>
      <c r="E109" s="11" t="str">
        <f>xControls!C93</f>
        <v>AC-12(1)</v>
      </c>
      <c r="F109" s="12" t="str">
        <f>xControls!E93</f>
        <v>Provide a logout capability for user-initiated communications sessions whenever authentication is used to gain access to [Assignment: organization-defined information resources].</v>
      </c>
      <c r="G109" s="13"/>
      <c r="H109" s="13" t="s">
        <v>70</v>
      </c>
      <c r="I109" s="13"/>
      <c r="J109" s="13" t="s">
        <v>47</v>
      </c>
      <c r="K109" s="20" t="s">
        <v>45</v>
      </c>
    </row>
    <row r="110" spans="1:11" ht="87" customHeight="1" x14ac:dyDescent="0.25">
      <c r="A110" s="11" t="str">
        <f>xControls!D94</f>
        <v>AC.12.02</v>
      </c>
      <c r="B110" s="11" t="str">
        <f>xControls!A94</f>
        <v>Access Control</v>
      </c>
      <c r="C110" s="10"/>
      <c r="D110" s="11">
        <f>xControls!B94</f>
        <v>0</v>
      </c>
      <c r="E110" s="11" t="str">
        <f>xControls!C94</f>
        <v>AC-12(2)</v>
      </c>
      <c r="F110" s="12" t="str">
        <f>xControls!E94</f>
        <v>Display an explicit logout message to users indicating the termination of authenticated communications sessions.</v>
      </c>
      <c r="G110" s="13"/>
      <c r="H110" s="13" t="s">
        <v>70</v>
      </c>
      <c r="I110" s="13"/>
      <c r="J110" s="13" t="s">
        <v>47</v>
      </c>
      <c r="K110" s="20" t="s">
        <v>45</v>
      </c>
    </row>
    <row r="111" spans="1:11" ht="87" customHeight="1" x14ac:dyDescent="0.25">
      <c r="A111" s="11" t="str">
        <f>xControls!D95</f>
        <v>AC.12.03</v>
      </c>
      <c r="B111" s="11" t="str">
        <f>xControls!A95</f>
        <v>Access Control</v>
      </c>
      <c r="C111" s="10"/>
      <c r="D111" s="11">
        <f>xControls!B95</f>
        <v>0</v>
      </c>
      <c r="E111" s="11" t="str">
        <f>xControls!C95</f>
        <v>AC-12(3)</v>
      </c>
      <c r="F111" s="12" t="str">
        <f>xControls!E95</f>
        <v>Display an explicit message to users indicating that the session will end in [Assignment: organization-defined time until end of session].</v>
      </c>
      <c r="G111" s="13"/>
      <c r="H111" s="13" t="s">
        <v>70</v>
      </c>
      <c r="I111" s="13"/>
      <c r="J111" s="13" t="s">
        <v>47</v>
      </c>
      <c r="K111" s="20" t="s">
        <v>45</v>
      </c>
    </row>
    <row r="112" spans="1:11" ht="87" customHeight="1" x14ac:dyDescent="0.25">
      <c r="A112" s="11" t="str">
        <f>xControls!D13</f>
        <v>AC.13</v>
      </c>
      <c r="B112" s="11" t="str">
        <f>xControls!A13</f>
        <v>Access Control</v>
      </c>
      <c r="C112" s="10"/>
      <c r="D112" s="11">
        <f>xControls!B13</f>
        <v>0</v>
      </c>
      <c r="E112" s="11" t="str">
        <f>xControls!C13</f>
        <v>AC-13</v>
      </c>
      <c r="F112" s="12" t="str">
        <f>xControls!E13</f>
        <v>[Withdrawn: Incorporated into AC-2 and AU-6.]</v>
      </c>
      <c r="G112" s="13"/>
      <c r="H112" s="13" t="s">
        <v>70</v>
      </c>
      <c r="I112" s="13"/>
      <c r="J112" s="13" t="s">
        <v>47</v>
      </c>
      <c r="K112" s="20" t="s">
        <v>45</v>
      </c>
    </row>
    <row r="113" spans="1:11" ht="87" customHeight="1" x14ac:dyDescent="0.25">
      <c r="A113" s="11" t="str">
        <f>xControls!D97</f>
        <v>AC.14</v>
      </c>
      <c r="B113" s="11" t="str">
        <f>xControls!A97</f>
        <v>Access Control</v>
      </c>
      <c r="C113" s="10"/>
      <c r="D113" s="11">
        <f>xControls!B97</f>
        <v>0</v>
      </c>
      <c r="E113" s="11" t="str">
        <f>xControls!C97</f>
        <v>AC-14</v>
      </c>
      <c r="F113" s="12" t="str">
        <f>xControls!E97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113" s="13"/>
      <c r="H113" s="13" t="s">
        <v>70</v>
      </c>
      <c r="I113" s="13"/>
      <c r="J113" s="13" t="s">
        <v>47</v>
      </c>
      <c r="K113" s="20" t="s">
        <v>45</v>
      </c>
    </row>
    <row r="114" spans="1:11" ht="87" customHeight="1" x14ac:dyDescent="0.25">
      <c r="A114" s="11" t="str">
        <f>xControls!D18</f>
        <v>AC.14.01</v>
      </c>
      <c r="B114" s="11" t="str">
        <f>xControls!A18</f>
        <v>Access Control</v>
      </c>
      <c r="C114" s="10"/>
      <c r="D114" s="11">
        <f>xControls!B18</f>
        <v>0</v>
      </c>
      <c r="E114" s="11" t="str">
        <f>xControls!C18</f>
        <v>AC-14(1)</v>
      </c>
      <c r="F114" s="12" t="str">
        <f>xControls!E18</f>
        <v>[Withdrawn: Incorporated into AC-14.]</v>
      </c>
      <c r="G114" s="13"/>
      <c r="H114" s="13" t="s">
        <v>70</v>
      </c>
      <c r="I114" s="13"/>
      <c r="J114" s="13" t="s">
        <v>47</v>
      </c>
      <c r="K114" s="20" t="s">
        <v>45</v>
      </c>
    </row>
    <row r="115" spans="1:11" ht="87" customHeight="1" x14ac:dyDescent="0.25">
      <c r="A115" s="11" t="str">
        <f>xControls!D23</f>
        <v>AC.15</v>
      </c>
      <c r="B115" s="11" t="str">
        <f>xControls!A23</f>
        <v>Access Control</v>
      </c>
      <c r="C115" s="10"/>
      <c r="D115" s="11">
        <f>xControls!B23</f>
        <v>0</v>
      </c>
      <c r="E115" s="11" t="str">
        <f>xControls!C23</f>
        <v>AC-15</v>
      </c>
      <c r="F115" s="12" t="str">
        <f>xControls!E23</f>
        <v>[Withdrawn: Incorporated into MP-3.]</v>
      </c>
      <c r="G115" s="13"/>
      <c r="H115" s="13" t="s">
        <v>70</v>
      </c>
      <c r="I115" s="13"/>
      <c r="J115" s="13" t="s">
        <v>47</v>
      </c>
      <c r="K115" s="20" t="s">
        <v>45</v>
      </c>
    </row>
    <row r="116" spans="1:11" ht="87" customHeight="1" x14ac:dyDescent="0.25">
      <c r="A116" s="11" t="str">
        <f>xControls!D100</f>
        <v>AC.16</v>
      </c>
      <c r="B116" s="11" t="str">
        <f>xControls!A100</f>
        <v>Access Control</v>
      </c>
      <c r="C116" s="10"/>
      <c r="D116" s="11">
        <f>xControls!B100</f>
        <v>0</v>
      </c>
      <c r="E116" s="11" t="str">
        <f>xControls!C100</f>
        <v>AC-16</v>
      </c>
      <c r="F116" s="12" t="str">
        <f>xControls!E100</f>
        <v>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v>
      </c>
      <c r="G116" s="13"/>
      <c r="H116" s="13" t="s">
        <v>70</v>
      </c>
      <c r="I116" s="13"/>
      <c r="J116" s="13" t="s">
        <v>47</v>
      </c>
      <c r="K116" s="20" t="s">
        <v>45</v>
      </c>
    </row>
    <row r="117" spans="1:11" ht="87" customHeight="1" x14ac:dyDescent="0.25">
      <c r="A117" s="11" t="str">
        <f>xControls!D101</f>
        <v>AC.16.01</v>
      </c>
      <c r="B117" s="11" t="str">
        <f>xControls!A101</f>
        <v>Access Control</v>
      </c>
      <c r="C117" s="10"/>
      <c r="D117" s="11">
        <f>xControls!B101</f>
        <v>0</v>
      </c>
      <c r="E117" s="11" t="str">
        <f>xControls!C101</f>
        <v>AC-16(1)</v>
      </c>
      <c r="F117" s="12" t="str">
        <f>xControls!E101</f>
        <v>Dynamically associate security and privacy attributes with [Assignment: organization-defined subjects and objects] in accordance with the following security and privacy policies as information is created and combined: [Assignment: organization-defined security and privacy policies].</v>
      </c>
      <c r="G117" s="13"/>
      <c r="H117" s="13" t="s">
        <v>70</v>
      </c>
      <c r="I117" s="13"/>
      <c r="J117" s="13" t="s">
        <v>47</v>
      </c>
      <c r="K117" s="20" t="s">
        <v>45</v>
      </c>
    </row>
    <row r="118" spans="1:11" ht="87" customHeight="1" x14ac:dyDescent="0.25">
      <c r="A118" s="11" t="str">
        <f>xControls!D102</f>
        <v>AC.16.02</v>
      </c>
      <c r="B118" s="11" t="str">
        <f>xControls!A102</f>
        <v>Access Control</v>
      </c>
      <c r="C118" s="10"/>
      <c r="D118" s="11">
        <f>xControls!B102</f>
        <v>0</v>
      </c>
      <c r="E118" s="11" t="str">
        <f>xControls!C102</f>
        <v>AC-16(2)</v>
      </c>
      <c r="F118" s="12" t="str">
        <f>xControls!E102</f>
        <v>Provide authorized individuals (or processes acting on behalf of individuals) the capability to define or change the value of associated security and privacy attributes.</v>
      </c>
      <c r="G118" s="13"/>
      <c r="H118" s="13" t="s">
        <v>70</v>
      </c>
      <c r="I118" s="13"/>
      <c r="J118" s="13" t="s">
        <v>47</v>
      </c>
      <c r="K118" s="20" t="s">
        <v>45</v>
      </c>
    </row>
    <row r="119" spans="1:11" ht="87" customHeight="1" x14ac:dyDescent="0.25">
      <c r="A119" s="11" t="str">
        <f>xControls!D103</f>
        <v>AC.16.03</v>
      </c>
      <c r="B119" s="11" t="str">
        <f>xControls!A103</f>
        <v>Access Control</v>
      </c>
      <c r="C119" s="10"/>
      <c r="D119" s="11">
        <f>xControls!B103</f>
        <v>0</v>
      </c>
      <c r="E119" s="11" t="str">
        <f>xControls!C103</f>
        <v>AC-16(3)</v>
      </c>
      <c r="F119" s="12" t="str">
        <f>xControls!E103</f>
        <v>Maintain the association and integrity of [Assignment: organization-defined security and privacy attributes] to [Assignment: organization-defined subjects and objects].</v>
      </c>
      <c r="G119" s="13"/>
      <c r="H119" s="13" t="s">
        <v>70</v>
      </c>
      <c r="I119" s="13"/>
      <c r="J119" s="13" t="s">
        <v>47</v>
      </c>
      <c r="K119" s="20" t="s">
        <v>45</v>
      </c>
    </row>
    <row r="120" spans="1:11" ht="87" customHeight="1" x14ac:dyDescent="0.25">
      <c r="A120" s="11" t="str">
        <f>xControls!D104</f>
        <v>AC.16.04</v>
      </c>
      <c r="B120" s="11" t="str">
        <f>xControls!A104</f>
        <v>Access Control</v>
      </c>
      <c r="C120" s="10"/>
      <c r="D120" s="11">
        <f>xControls!B104</f>
        <v>0</v>
      </c>
      <c r="E120" s="11" t="str">
        <f>xControls!C104</f>
        <v>AC-16(4)</v>
      </c>
      <c r="F120" s="12" t="str">
        <f>xControls!E104</f>
        <v>Provide the capability to associate [Assignment: organization-defined security and privacy attributes] with [Assignment: organization-defined subjects and objects] by authorized individuals (or processes acting on behalf of individuals).</v>
      </c>
      <c r="G120" s="13"/>
      <c r="H120" s="13" t="s">
        <v>70</v>
      </c>
      <c r="I120" s="13"/>
      <c r="J120" s="13" t="s">
        <v>47</v>
      </c>
      <c r="K120" s="20" t="s">
        <v>45</v>
      </c>
    </row>
    <row r="121" spans="1:11" ht="87" customHeight="1" x14ac:dyDescent="0.25">
      <c r="A121" s="11" t="str">
        <f>xControls!D105</f>
        <v>AC.16.05</v>
      </c>
      <c r="B121" s="11" t="str">
        <f>xControls!A105</f>
        <v>Access Control</v>
      </c>
      <c r="C121" s="10"/>
      <c r="D121" s="11">
        <f>xControls!B105</f>
        <v>0</v>
      </c>
      <c r="E121" s="11" t="str">
        <f>xControls!C105</f>
        <v>AC-16(5)</v>
      </c>
      <c r="F121" s="12" t="str">
        <f>xControls!E105</f>
        <v>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v>
      </c>
      <c r="G121" s="13"/>
      <c r="H121" s="13" t="s">
        <v>70</v>
      </c>
      <c r="I121" s="13"/>
      <c r="J121" s="13" t="s">
        <v>47</v>
      </c>
      <c r="K121" s="20" t="s">
        <v>45</v>
      </c>
    </row>
    <row r="122" spans="1:11" ht="87" customHeight="1" x14ac:dyDescent="0.25">
      <c r="A122" s="11" t="str">
        <f>xControls!D106</f>
        <v>AC.16.06</v>
      </c>
      <c r="B122" s="11" t="str">
        <f>xControls!A106</f>
        <v>Access Control</v>
      </c>
      <c r="C122" s="10"/>
      <c r="D122" s="11">
        <f>xControls!B106</f>
        <v>0</v>
      </c>
      <c r="E122" s="11" t="str">
        <f>xControls!C106</f>
        <v>AC-16(6)</v>
      </c>
      <c r="F122" s="12" t="str">
        <f>xControls!E106</f>
        <v>Require personnel to associate and maintain the association of [Assignment: organization-defined security and privacy attributes] with [Assignment: organization-defined subjects and objects] in accordance with [Assignment: organization-defined security and privacy policies].</v>
      </c>
      <c r="G122" s="13"/>
      <c r="H122" s="13" t="s">
        <v>70</v>
      </c>
      <c r="I122" s="13"/>
      <c r="J122" s="13" t="s">
        <v>47</v>
      </c>
      <c r="K122" s="20" t="s">
        <v>45</v>
      </c>
    </row>
    <row r="123" spans="1:11" ht="87" customHeight="1" x14ac:dyDescent="0.25">
      <c r="A123" s="11" t="str">
        <f>xControls!D107</f>
        <v>AC.16.07</v>
      </c>
      <c r="B123" s="11" t="str">
        <f>xControls!A107</f>
        <v>Access Control</v>
      </c>
      <c r="C123" s="10"/>
      <c r="D123" s="11">
        <f>xControls!B107</f>
        <v>0</v>
      </c>
      <c r="E123" s="11" t="str">
        <f>xControls!C107</f>
        <v>AC-16(7)</v>
      </c>
      <c r="F123" s="12" t="str">
        <f>xControls!E107</f>
        <v>Provide a consistent interpretation of security and privacy attributes transmitted between distributed system components.</v>
      </c>
      <c r="G123" s="13"/>
      <c r="H123" s="13" t="s">
        <v>70</v>
      </c>
      <c r="I123" s="13"/>
      <c r="J123" s="13" t="s">
        <v>47</v>
      </c>
      <c r="K123" s="20" t="s">
        <v>45</v>
      </c>
    </row>
    <row r="124" spans="1:11" ht="87" customHeight="1" x14ac:dyDescent="0.25">
      <c r="A124" s="11" t="str">
        <f>xControls!D108</f>
        <v>AC.16.08</v>
      </c>
      <c r="B124" s="11" t="str">
        <f>xControls!A108</f>
        <v>Access Control</v>
      </c>
      <c r="C124" s="10"/>
      <c r="D124" s="11">
        <f>xControls!B108</f>
        <v>0</v>
      </c>
      <c r="E124" s="11" t="str">
        <f>xControls!C108</f>
        <v>AC-16(8)</v>
      </c>
      <c r="F124" s="12" t="str">
        <f>xControls!E108</f>
        <v>Implement [Assignment: organization-defined techniques and technologies] in associating security and privacy attributes to information.</v>
      </c>
      <c r="G124" s="13"/>
      <c r="H124" s="13" t="s">
        <v>70</v>
      </c>
      <c r="I124" s="13"/>
      <c r="J124" s="13" t="s">
        <v>47</v>
      </c>
      <c r="K124" s="20" t="s">
        <v>45</v>
      </c>
    </row>
    <row r="125" spans="1:11" ht="87" customHeight="1" x14ac:dyDescent="0.25">
      <c r="A125" s="11" t="str">
        <f>xControls!D109</f>
        <v>AC.16.09</v>
      </c>
      <c r="B125" s="11" t="str">
        <f>xControls!A109</f>
        <v>Access Control</v>
      </c>
      <c r="C125" s="10"/>
      <c r="D125" s="11">
        <f>xControls!B109</f>
        <v>0</v>
      </c>
      <c r="E125" s="11" t="str">
        <f>xControls!C109</f>
        <v>AC-16(9)</v>
      </c>
      <c r="F125" s="12" t="str">
        <f>xControls!E109</f>
        <v>Change security and privacy attributes associated with information only via regrading mechanisms validated using [Assignment: organization-defined techniques or procedures].</v>
      </c>
      <c r="G125" s="13"/>
      <c r="H125" s="13" t="s">
        <v>70</v>
      </c>
      <c r="I125" s="13"/>
      <c r="J125" s="13" t="s">
        <v>47</v>
      </c>
      <c r="K125" s="20" t="s">
        <v>45</v>
      </c>
    </row>
    <row r="126" spans="1:11" ht="87" customHeight="1" x14ac:dyDescent="0.25">
      <c r="A126" s="11" t="str">
        <f>xControls!D110</f>
        <v>AC.16.10</v>
      </c>
      <c r="B126" s="11" t="str">
        <f>xControls!A110</f>
        <v>Access Control</v>
      </c>
      <c r="C126" s="10"/>
      <c r="D126" s="11">
        <f>xControls!B110</f>
        <v>0</v>
      </c>
      <c r="E126" s="11" t="str">
        <f>xControls!C110</f>
        <v>AC-16(10)</v>
      </c>
      <c r="F126" s="12" t="str">
        <f>xControls!E110</f>
        <v>Provide authorized individuals the capability to define or change the type and value of security and privacy attributes available for association with subjects and objects.</v>
      </c>
      <c r="G126" s="13"/>
      <c r="H126" s="13" t="s">
        <v>70</v>
      </c>
      <c r="I126" s="13"/>
      <c r="J126" s="13" t="s">
        <v>47</v>
      </c>
      <c r="K126" s="20" t="s">
        <v>45</v>
      </c>
    </row>
    <row r="127" spans="1:11" ht="18.75" customHeight="1" x14ac:dyDescent="0.25">
      <c r="A127" s="11" t="str">
        <f>xControls!D111</f>
        <v>AC.17</v>
      </c>
      <c r="B127" s="11" t="str">
        <f>xControls!A111</f>
        <v>Access Control</v>
      </c>
      <c r="C127" s="10"/>
      <c r="D127" s="11">
        <f>xControls!B111</f>
        <v>0</v>
      </c>
      <c r="E127" s="11" t="str">
        <f>xControls!C111</f>
        <v>AC-17</v>
      </c>
      <c r="F127" s="12" t="str">
        <f>xControls!E111</f>
        <v>a. Establish and document usage restrictions, configuration/connection requirements, and implementation guidance for each type of remote access allowed; and
b. Authorize each type of remote access to the system prior to allowing such connections.</v>
      </c>
      <c r="G127" s="13"/>
      <c r="H127" s="13" t="s">
        <v>70</v>
      </c>
      <c r="I127" s="13"/>
      <c r="J127" s="13" t="s">
        <v>47</v>
      </c>
      <c r="K127" s="20" t="s">
        <v>45</v>
      </c>
    </row>
    <row r="128" spans="1:11" ht="45" x14ac:dyDescent="0.25">
      <c r="A128" s="11" t="str">
        <f>xControls!D112</f>
        <v>AC.17.01</v>
      </c>
      <c r="B128" s="11" t="str">
        <f>xControls!A112</f>
        <v>Access Control</v>
      </c>
      <c r="C128" s="10"/>
      <c r="D128" s="11">
        <f>xControls!B112</f>
        <v>0</v>
      </c>
      <c r="E128" s="11" t="str">
        <f>xControls!C112</f>
        <v>AC-17(1)</v>
      </c>
      <c r="F128" s="12" t="str">
        <f>xControls!E112</f>
        <v>Employ automated mechanisms to monitor and control remote access methods.</v>
      </c>
      <c r="G128" s="13"/>
      <c r="H128" s="13" t="s">
        <v>70</v>
      </c>
      <c r="I128" s="13"/>
      <c r="J128" s="13" t="s">
        <v>47</v>
      </c>
      <c r="K128" s="20" t="s">
        <v>45</v>
      </c>
    </row>
    <row r="129" spans="1:11" ht="45" x14ac:dyDescent="0.25">
      <c r="A129" s="11" t="str">
        <f>xControls!D113</f>
        <v>AC.17.02</v>
      </c>
      <c r="B129" s="11" t="str">
        <f>xControls!A113</f>
        <v>Access Control</v>
      </c>
      <c r="C129" s="10"/>
      <c r="D129" s="11">
        <f>xControls!B113</f>
        <v>0</v>
      </c>
      <c r="E129" s="11" t="str">
        <f>xControls!C113</f>
        <v>AC-17(2)</v>
      </c>
      <c r="F129" s="12" t="str">
        <f>xControls!E113</f>
        <v>Implement cryptographic mechanisms to protect the confidentiality and integrity of remote access sessions.</v>
      </c>
      <c r="G129" s="13"/>
      <c r="H129" s="13" t="s">
        <v>70</v>
      </c>
      <c r="I129" s="13"/>
      <c r="J129" s="13" t="s">
        <v>47</v>
      </c>
      <c r="K129" s="20" t="s">
        <v>45</v>
      </c>
    </row>
    <row r="130" spans="1:11" ht="45" x14ac:dyDescent="0.25">
      <c r="A130" s="11" t="str">
        <f>xControls!D114</f>
        <v>AC.17.03</v>
      </c>
      <c r="B130" s="11" t="str">
        <f>xControls!A114</f>
        <v>Access Control</v>
      </c>
      <c r="C130" s="10"/>
      <c r="D130" s="11">
        <f>xControls!B114</f>
        <v>0</v>
      </c>
      <c r="E130" s="11" t="str">
        <f>xControls!C114</f>
        <v>AC-17(3)</v>
      </c>
      <c r="F130" s="12" t="str">
        <f>xControls!E114</f>
        <v>Route remote accesses through authorized and managed network access control points.</v>
      </c>
      <c r="G130" s="13"/>
      <c r="H130" s="13" t="s">
        <v>70</v>
      </c>
      <c r="I130" s="13"/>
      <c r="J130" s="13" t="s">
        <v>47</v>
      </c>
      <c r="K130" s="20" t="s">
        <v>45</v>
      </c>
    </row>
    <row r="131" spans="1:11" ht="105" x14ac:dyDescent="0.25">
      <c r="A131" s="11" t="str">
        <f>xControls!D115</f>
        <v>AC.17.04</v>
      </c>
      <c r="B131" s="11" t="str">
        <f>xControls!A115</f>
        <v>Access Control</v>
      </c>
      <c r="C131" s="10"/>
      <c r="D131" s="11">
        <f>xControls!B115</f>
        <v>0</v>
      </c>
      <c r="E131" s="11" t="str">
        <f>xControls!C115</f>
        <v>AC-17(4)</v>
      </c>
      <c r="F131" s="12" t="str">
        <f>xControls!E115</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131" s="13"/>
      <c r="H131" s="13" t="s">
        <v>70</v>
      </c>
      <c r="I131" s="13"/>
      <c r="J131" s="13" t="s">
        <v>47</v>
      </c>
      <c r="K131" s="20" t="s">
        <v>45</v>
      </c>
    </row>
    <row r="132" spans="1:11" ht="45" x14ac:dyDescent="0.25">
      <c r="A132" s="11" t="str">
        <f>xControls!D49</f>
        <v>AC.17.05</v>
      </c>
      <c r="B132" s="11" t="str">
        <f>xControls!A49</f>
        <v>Access Control</v>
      </c>
      <c r="C132" s="10"/>
      <c r="D132" s="11">
        <f>xControls!B49</f>
        <v>0</v>
      </c>
      <c r="E132" s="11" t="str">
        <f>xControls!C49</f>
        <v>AC-17(5)</v>
      </c>
      <c r="F132" s="12" t="str">
        <f>xControls!E49</f>
        <v>[Withdrawn: Incorporated into SI-4.]</v>
      </c>
      <c r="G132" s="13"/>
      <c r="H132" s="13" t="s">
        <v>70</v>
      </c>
      <c r="I132" s="13"/>
      <c r="J132" s="13" t="s">
        <v>47</v>
      </c>
      <c r="K132" s="20" t="s">
        <v>45</v>
      </c>
    </row>
    <row r="133" spans="1:11" ht="45" x14ac:dyDescent="0.25">
      <c r="A133" s="11" t="str">
        <f>xControls!D117</f>
        <v>AC.17.06</v>
      </c>
      <c r="B133" s="11" t="str">
        <f>xControls!A117</f>
        <v>Access Control</v>
      </c>
      <c r="C133" s="10"/>
      <c r="D133" s="11">
        <f>xControls!B117</f>
        <v>0</v>
      </c>
      <c r="E133" s="11" t="str">
        <f>xControls!C117</f>
        <v>AC-17(6)</v>
      </c>
      <c r="F133" s="12" t="str">
        <f>xControls!E117</f>
        <v>Protect information about remote access mechanisms from unauthorized use and disclosure.</v>
      </c>
      <c r="G133" s="13"/>
      <c r="H133" s="13" t="s">
        <v>70</v>
      </c>
      <c r="I133" s="13"/>
      <c r="J133" s="13" t="s">
        <v>47</v>
      </c>
      <c r="K133" s="20" t="s">
        <v>45</v>
      </c>
    </row>
    <row r="134" spans="1:11" ht="45" x14ac:dyDescent="0.25">
      <c r="A134" s="11" t="str">
        <f>xControls!D51</f>
        <v>AC.17.07</v>
      </c>
      <c r="B134" s="11" t="str">
        <f>xControls!A51</f>
        <v>Access Control</v>
      </c>
      <c r="C134" s="10"/>
      <c r="D134" s="11">
        <f>xControls!B51</f>
        <v>0</v>
      </c>
      <c r="E134" s="11" t="str">
        <f>xControls!C51</f>
        <v>AC-17(7)</v>
      </c>
      <c r="F134" s="12" t="str">
        <f>xControls!E51</f>
        <v>[Withdrawn: Incorporated into AC-3(10).]</v>
      </c>
      <c r="G134" s="13"/>
      <c r="H134" s="13" t="s">
        <v>70</v>
      </c>
      <c r="I134" s="13"/>
      <c r="J134" s="13" t="s">
        <v>47</v>
      </c>
      <c r="K134" s="20" t="s">
        <v>45</v>
      </c>
    </row>
    <row r="135" spans="1:11" ht="45" x14ac:dyDescent="0.25">
      <c r="A135" s="11" t="str">
        <f>xControls!D79</f>
        <v>AC.17.08</v>
      </c>
      <c r="B135" s="11" t="str">
        <f>xControls!A79</f>
        <v>Access Control</v>
      </c>
      <c r="C135" s="10"/>
      <c r="D135" s="11">
        <f>xControls!B79</f>
        <v>0</v>
      </c>
      <c r="E135" s="11" t="str">
        <f>xControls!C79</f>
        <v>AC-17(8)</v>
      </c>
      <c r="F135" s="12" t="str">
        <f>xControls!E79</f>
        <v>[Withdrawn: Incorporated into CM-7.]</v>
      </c>
      <c r="G135" s="13"/>
      <c r="H135" s="13" t="s">
        <v>70</v>
      </c>
      <c r="I135" s="13"/>
      <c r="J135" s="13" t="s">
        <v>47</v>
      </c>
      <c r="K135" s="20" t="s">
        <v>45</v>
      </c>
    </row>
    <row r="136" spans="1:11" ht="45" x14ac:dyDescent="0.25">
      <c r="A136" s="11" t="str">
        <f>xControls!D120</f>
        <v>AC.17.09</v>
      </c>
      <c r="B136" s="11" t="str">
        <f>xControls!A120</f>
        <v>Access Control</v>
      </c>
      <c r="C136" s="10"/>
      <c r="D136" s="11">
        <f>xControls!B120</f>
        <v>0</v>
      </c>
      <c r="E136" s="11" t="str">
        <f>xControls!C120</f>
        <v>AC-17(9)</v>
      </c>
      <c r="F136" s="12" t="str">
        <f>xControls!E120</f>
        <v>Provide the capability to disconnect or disable remote access to the system within [Assignment: organization-defined time period].</v>
      </c>
      <c r="G136" s="13"/>
      <c r="H136" s="13" t="s">
        <v>70</v>
      </c>
      <c r="I136" s="13"/>
      <c r="J136" s="13" t="s">
        <v>47</v>
      </c>
      <c r="K136" s="20" t="s">
        <v>45</v>
      </c>
    </row>
    <row r="137" spans="1:11" ht="45" x14ac:dyDescent="0.25">
      <c r="A137" s="11" t="str">
        <f>xControls!D121</f>
        <v>AC.17.10</v>
      </c>
      <c r="B137" s="11" t="str">
        <f>xControls!A121</f>
        <v>Access Control</v>
      </c>
      <c r="C137" s="10"/>
      <c r="D137" s="11">
        <f>xControls!B121</f>
        <v>0</v>
      </c>
      <c r="E137" s="11" t="str">
        <f>xControls!C121</f>
        <v>AC-17(10)</v>
      </c>
      <c r="F137" s="12" t="str">
        <f>xControls!E121</f>
        <v>Implement [Assignment: organization-defined mechanisms] to authenticate [Assignment: organization-defined remote commands].</v>
      </c>
      <c r="G137" s="13"/>
      <c r="H137" s="13" t="s">
        <v>70</v>
      </c>
      <c r="I137" s="13"/>
      <c r="J137" s="13" t="s">
        <v>47</v>
      </c>
      <c r="K137" s="20" t="s">
        <v>45</v>
      </c>
    </row>
    <row r="138" spans="1:11" ht="75" x14ac:dyDescent="0.25">
      <c r="A138" s="11" t="str">
        <f>xControls!D122</f>
        <v>AC.18</v>
      </c>
      <c r="B138" s="11" t="str">
        <f>xControls!A122</f>
        <v>Access Control</v>
      </c>
      <c r="C138" s="10"/>
      <c r="D138" s="11">
        <f>xControls!B122</f>
        <v>0</v>
      </c>
      <c r="E138" s="11" t="str">
        <f>xControls!C122</f>
        <v>AC-18</v>
      </c>
      <c r="F138" s="12" t="str">
        <f>xControls!E122</f>
        <v>a. Establish configuration requirements, connection requirements, and implementation guidance for each type of wireless access; and
b. Authorize each type of wireless access to the system prior to allowing such connections.</v>
      </c>
      <c r="G138" s="13"/>
      <c r="H138" s="13" t="s">
        <v>70</v>
      </c>
      <c r="I138" s="13"/>
      <c r="J138" s="13" t="s">
        <v>47</v>
      </c>
      <c r="K138" s="20" t="s">
        <v>45</v>
      </c>
    </row>
    <row r="139" spans="1:11" ht="45" x14ac:dyDescent="0.25">
      <c r="A139" s="11" t="str">
        <f>xControls!D123</f>
        <v>AC.18.01</v>
      </c>
      <c r="B139" s="11" t="str">
        <f>xControls!A123</f>
        <v>Access Control</v>
      </c>
      <c r="C139" s="10"/>
      <c r="D139" s="11">
        <f>xControls!B123</f>
        <v>0</v>
      </c>
      <c r="E139" s="11" t="str">
        <f>xControls!C123</f>
        <v>AC-18(1)</v>
      </c>
      <c r="F139" s="12" t="str">
        <f>xControls!E123</f>
        <v>Protect wireless access to the system using authentication of [Selection (one or more): users; devices] and encryption.</v>
      </c>
      <c r="G139" s="13"/>
      <c r="H139" s="13" t="s">
        <v>70</v>
      </c>
      <c r="I139" s="13"/>
      <c r="J139" s="13" t="s">
        <v>47</v>
      </c>
      <c r="K139" s="20" t="s">
        <v>45</v>
      </c>
    </row>
    <row r="140" spans="1:11" ht="45" x14ac:dyDescent="0.25">
      <c r="A140" s="11" t="str">
        <f>xControls!D96</f>
        <v>AC.18.02</v>
      </c>
      <c r="B140" s="11" t="str">
        <f>xControls!A96</f>
        <v>Access Control</v>
      </c>
      <c r="C140" s="10"/>
      <c r="D140" s="11">
        <f>xControls!B96</f>
        <v>0</v>
      </c>
      <c r="E140" s="11" t="str">
        <f>xControls!C96</f>
        <v>AC-18(2)</v>
      </c>
      <c r="F140" s="12" t="str">
        <f>xControls!E96</f>
        <v>[Withdrawn: Incorporated into SI-4.]</v>
      </c>
      <c r="G140" s="13"/>
      <c r="H140" s="13" t="s">
        <v>70</v>
      </c>
      <c r="I140" s="13"/>
      <c r="J140" s="13" t="s">
        <v>47</v>
      </c>
      <c r="K140" s="20" t="s">
        <v>45</v>
      </c>
    </row>
    <row r="141" spans="1:11" ht="45" x14ac:dyDescent="0.25">
      <c r="A141" s="11" t="str">
        <f>xControls!D125</f>
        <v>AC.18.03</v>
      </c>
      <c r="B141" s="11" t="str">
        <f>xControls!A125</f>
        <v>Access Control</v>
      </c>
      <c r="C141" s="10"/>
      <c r="D141" s="11">
        <f>xControls!B125</f>
        <v>0</v>
      </c>
      <c r="E141" s="11" t="str">
        <f>xControls!C125</f>
        <v>AC-18(3)</v>
      </c>
      <c r="F141" s="12" t="str">
        <f>xControls!E125</f>
        <v>Disable, when not intended for use, wireless networking capabilities embedded within system components prior to issuance and deployment.</v>
      </c>
      <c r="G141" s="13"/>
      <c r="H141" s="13" t="s">
        <v>70</v>
      </c>
      <c r="I141" s="13"/>
      <c r="J141" s="13" t="s">
        <v>47</v>
      </c>
      <c r="K141" s="20" t="s">
        <v>45</v>
      </c>
    </row>
    <row r="142" spans="1:11" ht="45" x14ac:dyDescent="0.25">
      <c r="A142" s="11" t="str">
        <f>xControls!D126</f>
        <v>AC.18.04</v>
      </c>
      <c r="B142" s="11" t="str">
        <f>xControls!A126</f>
        <v>Access Control</v>
      </c>
      <c r="C142" s="10"/>
      <c r="D142" s="11">
        <f>xControls!B126</f>
        <v>0</v>
      </c>
      <c r="E142" s="11" t="str">
        <f>xControls!C126</f>
        <v>AC-18(4)</v>
      </c>
      <c r="F142" s="12" t="str">
        <f>xControls!E126</f>
        <v>Identify and explicitly authorize users allowed to independently configure wireless networking capabilities.</v>
      </c>
      <c r="G142" s="13"/>
      <c r="H142" s="13" t="s">
        <v>70</v>
      </c>
      <c r="I142" s="13"/>
      <c r="J142" s="13" t="s">
        <v>47</v>
      </c>
      <c r="K142" s="20" t="s">
        <v>45</v>
      </c>
    </row>
    <row r="143" spans="1:11" ht="60" x14ac:dyDescent="0.25">
      <c r="A143" s="11" t="str">
        <f>xControls!D127</f>
        <v>AC.18.05</v>
      </c>
      <c r="B143" s="11" t="str">
        <f>xControls!A127</f>
        <v>Access Control</v>
      </c>
      <c r="C143" s="10"/>
      <c r="D143" s="11">
        <f>xControls!B127</f>
        <v>0</v>
      </c>
      <c r="E143" s="11" t="str">
        <f>xControls!C127</f>
        <v>AC-18(5)</v>
      </c>
      <c r="F143" s="12" t="str">
        <f>xControls!E127</f>
        <v>Select radio antennas and calibrate transmission power levels to reduce the probability that signals from wireless access points can be received outside of organization-controlled boundaries.</v>
      </c>
      <c r="G143" s="13"/>
      <c r="H143" s="13" t="s">
        <v>70</v>
      </c>
      <c r="I143" s="13"/>
      <c r="J143" s="13" t="s">
        <v>47</v>
      </c>
      <c r="K143" s="20" t="s">
        <v>45</v>
      </c>
    </row>
    <row r="144" spans="1:11" ht="105" x14ac:dyDescent="0.25">
      <c r="A144" s="11" t="str">
        <f>xControls!D128</f>
        <v>AC.19</v>
      </c>
      <c r="B144" s="11" t="str">
        <f>xControls!A128</f>
        <v>Access Control</v>
      </c>
      <c r="C144" s="10"/>
      <c r="D144" s="11">
        <f>xControls!B128</f>
        <v>0</v>
      </c>
      <c r="E144" s="11" t="str">
        <f>xControls!C128</f>
        <v>AC-19</v>
      </c>
      <c r="F144" s="12" t="str">
        <f>xControls!E128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144" s="13"/>
      <c r="H144" s="13" t="s">
        <v>70</v>
      </c>
      <c r="I144" s="13"/>
      <c r="J144" s="13" t="s">
        <v>47</v>
      </c>
      <c r="K144" s="20" t="s">
        <v>45</v>
      </c>
    </row>
    <row r="145" spans="1:11" ht="45" x14ac:dyDescent="0.25">
      <c r="A145" s="11" t="str">
        <f>xControls!D98</f>
        <v>AC.19.01</v>
      </c>
      <c r="B145" s="11" t="str">
        <f>xControls!A98</f>
        <v>Access Control</v>
      </c>
      <c r="C145" s="10"/>
      <c r="D145" s="11">
        <f>xControls!B98</f>
        <v>0</v>
      </c>
      <c r="E145" s="11" t="str">
        <f>xControls!C98</f>
        <v>AC-19(1)</v>
      </c>
      <c r="F145" s="12" t="str">
        <f>xControls!E98</f>
        <v>[Withdrawn: Incorporated into MP-7.]</v>
      </c>
      <c r="G145" s="13"/>
      <c r="H145" s="13" t="s">
        <v>70</v>
      </c>
      <c r="I145" s="13"/>
      <c r="J145" s="13" t="s">
        <v>47</v>
      </c>
      <c r="K145" s="20" t="s">
        <v>45</v>
      </c>
    </row>
    <row r="146" spans="1:11" ht="45" x14ac:dyDescent="0.25">
      <c r="A146" s="11" t="str">
        <f>xControls!D99</f>
        <v>AC.19.02</v>
      </c>
      <c r="B146" s="11" t="str">
        <f>xControls!A99</f>
        <v>Access Control</v>
      </c>
      <c r="C146" s="10"/>
      <c r="D146" s="11">
        <f>xControls!B99</f>
        <v>0</v>
      </c>
      <c r="E146" s="11" t="str">
        <f>xControls!C99</f>
        <v>AC-19(2)</v>
      </c>
      <c r="F146" s="12" t="str">
        <f>xControls!E99</f>
        <v>[Withdrawn: Incorporated into MP-7.]</v>
      </c>
      <c r="G146" s="13"/>
      <c r="H146" s="13" t="s">
        <v>70</v>
      </c>
      <c r="I146" s="13"/>
      <c r="J146" s="13" t="s">
        <v>47</v>
      </c>
      <c r="K146" s="20" t="s">
        <v>45</v>
      </c>
    </row>
    <row r="147" spans="1:11" ht="45" x14ac:dyDescent="0.25">
      <c r="A147" s="11" t="str">
        <f>xControls!D116</f>
        <v>AC.19.03</v>
      </c>
      <c r="B147" s="11" t="str">
        <f>xControls!A116</f>
        <v>Access Control</v>
      </c>
      <c r="C147" s="10"/>
      <c r="D147" s="11">
        <f>xControls!B116</f>
        <v>0</v>
      </c>
      <c r="E147" s="11" t="str">
        <f>xControls!C116</f>
        <v>AC-19(3)</v>
      </c>
      <c r="F147" s="12" t="str">
        <f>xControls!E116</f>
        <v>[Withdrawn: Incorporated into MP-7.]</v>
      </c>
      <c r="G147" s="13"/>
      <c r="H147" s="13" t="s">
        <v>70</v>
      </c>
      <c r="I147" s="13"/>
      <c r="J147" s="13" t="s">
        <v>47</v>
      </c>
      <c r="K147" s="20" t="s">
        <v>45</v>
      </c>
    </row>
    <row r="148" spans="1:11" ht="390" x14ac:dyDescent="0.25">
      <c r="A148" s="11" t="str">
        <f>xControls!D132</f>
        <v>AC.19.04</v>
      </c>
      <c r="B148" s="11" t="str">
        <f>xControls!A132</f>
        <v>Access Control</v>
      </c>
      <c r="C148" s="10"/>
      <c r="D148" s="11">
        <f>xControls!B132</f>
        <v>0</v>
      </c>
      <c r="E148" s="11" t="str">
        <f>xControls!C132</f>
        <v>AC-19(4)</v>
      </c>
      <c r="F148" s="12" t="str">
        <f>xControls!E132</f>
        <v>(a)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v>
      </c>
      <c r="G148" s="13"/>
      <c r="H148" s="13" t="s">
        <v>70</v>
      </c>
      <c r="I148" s="13"/>
      <c r="J148" s="13" t="s">
        <v>47</v>
      </c>
      <c r="K148" s="20" t="s">
        <v>45</v>
      </c>
    </row>
    <row r="149" spans="1:11" ht="60" x14ac:dyDescent="0.25">
      <c r="A149" s="11" t="str">
        <f>xControls!D133</f>
        <v>AC.19.05</v>
      </c>
      <c r="B149" s="11" t="str">
        <f>xControls!A133</f>
        <v>Access Control</v>
      </c>
      <c r="C149" s="10"/>
      <c r="D149" s="11">
        <f>xControls!B133</f>
        <v>0</v>
      </c>
      <c r="E149" s="11" t="str">
        <f>xControls!C133</f>
        <v>AC-19(5)</v>
      </c>
      <c r="F149" s="12" t="str">
        <f>xControls!E133</f>
        <v>Employ [Selection: full-device encryption; container-based encryption] to protect the confidentiality and integrity of information on [Assignment: organization-defined mobile devices].</v>
      </c>
      <c r="G149" s="13"/>
      <c r="H149" s="13" t="s">
        <v>70</v>
      </c>
      <c r="I149" s="13"/>
      <c r="J149" s="13" t="s">
        <v>47</v>
      </c>
      <c r="K149" s="20" t="s">
        <v>45</v>
      </c>
    </row>
    <row r="150" spans="1:11" ht="180" x14ac:dyDescent="0.25">
      <c r="A150" s="11" t="str">
        <f>xControls!D134</f>
        <v>AC.20</v>
      </c>
      <c r="B150" s="11" t="str">
        <f>xControls!A134</f>
        <v>Access Control</v>
      </c>
      <c r="C150" s="10"/>
      <c r="D150" s="11">
        <f>xControls!B134</f>
        <v>0</v>
      </c>
      <c r="E150" s="11" t="str">
        <f>xControls!C134</f>
        <v>AC-20</v>
      </c>
      <c r="F150" s="12" t="str">
        <f>xControls!E134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150" s="13"/>
      <c r="H150" s="13" t="s">
        <v>70</v>
      </c>
      <c r="I150" s="13"/>
      <c r="J150" s="13" t="s">
        <v>47</v>
      </c>
      <c r="K150" s="20" t="s">
        <v>45</v>
      </c>
    </row>
    <row r="151" spans="1:11" ht="165" x14ac:dyDescent="0.25">
      <c r="A151" s="11" t="str">
        <f>xControls!D135</f>
        <v>AC.20.01</v>
      </c>
      <c r="B151" s="11" t="str">
        <f>xControls!A135</f>
        <v>Access Control</v>
      </c>
      <c r="C151" s="10"/>
      <c r="D151" s="11">
        <f>xControls!B135</f>
        <v>0</v>
      </c>
      <c r="E151" s="11" t="str">
        <f>xControls!C135</f>
        <v>AC-20(1)</v>
      </c>
      <c r="F151" s="12" t="str">
        <f>xControls!E135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151" s="13"/>
      <c r="H151" s="13" t="s">
        <v>70</v>
      </c>
      <c r="I151" s="13"/>
      <c r="J151" s="13" t="s">
        <v>47</v>
      </c>
      <c r="K151" s="20" t="s">
        <v>45</v>
      </c>
    </row>
    <row r="152" spans="1:11" ht="60" x14ac:dyDescent="0.25">
      <c r="A152" s="11" t="str">
        <f>xControls!D136</f>
        <v>AC.20.02</v>
      </c>
      <c r="B152" s="11" t="str">
        <f>xControls!A136</f>
        <v>Access Control</v>
      </c>
      <c r="C152" s="10"/>
      <c r="D152" s="11">
        <f>xControls!B136</f>
        <v>0</v>
      </c>
      <c r="E152" s="11" t="str">
        <f>xControls!C136</f>
        <v>AC-20(2)</v>
      </c>
      <c r="F152" s="12" t="str">
        <f>xControls!E136</f>
        <v>Restrict the use of organization-controlled portable storage devices by authorized individuals on external systems using [Assignment: organization-defined restrictions].</v>
      </c>
      <c r="G152" s="13"/>
      <c r="H152" s="13" t="s">
        <v>70</v>
      </c>
      <c r="I152" s="13"/>
      <c r="J152" s="13" t="s">
        <v>47</v>
      </c>
      <c r="K152" s="20" t="s">
        <v>45</v>
      </c>
    </row>
    <row r="153" spans="1:11" ht="60" x14ac:dyDescent="0.25">
      <c r="A153" s="11" t="str">
        <f>xControls!D137</f>
        <v>AC.20.03</v>
      </c>
      <c r="B153" s="11" t="str">
        <f>xControls!A137</f>
        <v>Access Control</v>
      </c>
      <c r="C153" s="10"/>
      <c r="D153" s="11">
        <f>xControls!B137</f>
        <v>0</v>
      </c>
      <c r="E153" s="11" t="str">
        <f>xControls!C137</f>
        <v>AC-20(3)</v>
      </c>
      <c r="F153" s="12" t="str">
        <f>xControls!E137</f>
        <v>Restrict the use of non-organizationally owned systems or system components to process, store, or transmit organizational information using [Assignment: organization-defined restrictions].</v>
      </c>
      <c r="G153" s="13"/>
      <c r="H153" s="13" t="s">
        <v>70</v>
      </c>
      <c r="I153" s="13"/>
      <c r="J153" s="13" t="s">
        <v>47</v>
      </c>
      <c r="K153" s="20" t="s">
        <v>45</v>
      </c>
    </row>
    <row r="154" spans="1:11" ht="45" x14ac:dyDescent="0.25">
      <c r="A154" s="11" t="str">
        <f>xControls!D138</f>
        <v>AC.20.04</v>
      </c>
      <c r="B154" s="11" t="str">
        <f>xControls!A138</f>
        <v>Access Control</v>
      </c>
      <c r="C154" s="10"/>
      <c r="D154" s="11">
        <f>xControls!B138</f>
        <v>0</v>
      </c>
      <c r="E154" s="11" t="str">
        <f>xControls!C138</f>
        <v>AC-20(4)</v>
      </c>
      <c r="F154" s="12" t="str">
        <f>xControls!E138</f>
        <v>Prohibit the use of [Assignment: organization-defined network accessible storage devices] in external systems.</v>
      </c>
      <c r="G154" s="13"/>
      <c r="H154" s="13" t="s">
        <v>70</v>
      </c>
      <c r="I154" s="13"/>
      <c r="J154" s="13" t="s">
        <v>47</v>
      </c>
      <c r="K154" s="20" t="s">
        <v>45</v>
      </c>
    </row>
    <row r="155" spans="1:11" ht="45" x14ac:dyDescent="0.25">
      <c r="A155" s="11" t="str">
        <f>xControls!D139</f>
        <v>AC.20.05</v>
      </c>
      <c r="B155" s="11" t="str">
        <f>xControls!A139</f>
        <v>Access Control</v>
      </c>
      <c r="C155" s="10"/>
      <c r="D155" s="11">
        <f>xControls!B139</f>
        <v>0</v>
      </c>
      <c r="E155" s="11" t="str">
        <f>xControls!C139</f>
        <v>AC-20(5)</v>
      </c>
      <c r="F155" s="12" t="str">
        <f>xControls!E139</f>
        <v>Prohibit the use of organization-controlled portable storage devices by authorized individuals on external systems.</v>
      </c>
      <c r="G155" s="13"/>
      <c r="H155" s="13" t="s">
        <v>70</v>
      </c>
      <c r="I155" s="13"/>
      <c r="J155" s="13" t="s">
        <v>47</v>
      </c>
      <c r="K155" s="20" t="s">
        <v>45</v>
      </c>
    </row>
    <row r="156" spans="1:11" ht="150" x14ac:dyDescent="0.25">
      <c r="A156" s="11" t="str">
        <f>xControls!D140</f>
        <v>AC.21</v>
      </c>
      <c r="B156" s="11" t="str">
        <f>xControls!A140</f>
        <v>Access Control</v>
      </c>
      <c r="C156" s="10"/>
      <c r="D156" s="11">
        <f>xControls!B140</f>
        <v>0</v>
      </c>
      <c r="E156" s="11" t="str">
        <f>xControls!C140</f>
        <v>AC-21</v>
      </c>
      <c r="F156" s="12" t="str">
        <f>xControls!E140</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156" s="13"/>
      <c r="H156" s="13" t="s">
        <v>70</v>
      </c>
      <c r="I156" s="13"/>
      <c r="J156" s="13" t="s">
        <v>47</v>
      </c>
      <c r="K156" s="20" t="s">
        <v>45</v>
      </c>
    </row>
    <row r="157" spans="1:11" ht="75" x14ac:dyDescent="0.25">
      <c r="A157" s="11" t="str">
        <f>xControls!D141</f>
        <v>AC.21.01</v>
      </c>
      <c r="B157" s="11" t="str">
        <f>xControls!A141</f>
        <v>Access Control</v>
      </c>
      <c r="C157" s="10"/>
      <c r="D157" s="11">
        <f>xControls!B141</f>
        <v>0</v>
      </c>
      <c r="E157" s="11" t="str">
        <f>xControls!C141</f>
        <v>AC-21(1)</v>
      </c>
      <c r="F157" s="12" t="str">
        <f>xControls!E141</f>
        <v>Employ [Assignment: organization-defined automated mechanisms] to enforce information-sharing decisions by authorized users based on access authorizations of sharing partners and access restrictions on information to be shared.</v>
      </c>
      <c r="G157" s="13"/>
      <c r="H157" s="13" t="s">
        <v>70</v>
      </c>
      <c r="I157" s="13"/>
      <c r="J157" s="13" t="s">
        <v>47</v>
      </c>
      <c r="K157" s="20" t="s">
        <v>45</v>
      </c>
    </row>
    <row r="158" spans="1:11" ht="45" x14ac:dyDescent="0.25">
      <c r="A158" s="11" t="str">
        <f>xControls!D142</f>
        <v>AC.21.02</v>
      </c>
      <c r="B158" s="11" t="str">
        <f>xControls!A142</f>
        <v>Access Control</v>
      </c>
      <c r="C158" s="10"/>
      <c r="D158" s="11">
        <f>xControls!B142</f>
        <v>0</v>
      </c>
      <c r="E158" s="11" t="str">
        <f>xControls!C142</f>
        <v>AC-21(2)</v>
      </c>
      <c r="F158" s="12" t="str">
        <f>xControls!E142</f>
        <v>Implement information search and retrieval services that enforce [Assignment: organization-defined information sharing restrictions].</v>
      </c>
      <c r="G158" s="13"/>
      <c r="H158" s="13" t="s">
        <v>70</v>
      </c>
      <c r="I158" s="13"/>
      <c r="J158" s="13" t="s">
        <v>47</v>
      </c>
      <c r="K158" s="20" t="s">
        <v>45</v>
      </c>
    </row>
    <row r="159" spans="1:11" ht="195" x14ac:dyDescent="0.25">
      <c r="A159" s="11" t="str">
        <f>xControls!D143</f>
        <v>AC.22</v>
      </c>
      <c r="B159" s="11" t="str">
        <f>xControls!A143</f>
        <v>Access Control</v>
      </c>
      <c r="C159" s="10"/>
      <c r="D159" s="11">
        <f>xControls!B143</f>
        <v>0</v>
      </c>
      <c r="E159" s="11" t="str">
        <f>xControls!C143</f>
        <v>AC-22</v>
      </c>
      <c r="F159" s="12" t="str">
        <f>xControls!E143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159" s="13"/>
      <c r="H159" s="13" t="s">
        <v>70</v>
      </c>
      <c r="I159" s="13"/>
      <c r="J159" s="13" t="s">
        <v>47</v>
      </c>
      <c r="K159" s="20" t="s">
        <v>45</v>
      </c>
    </row>
    <row r="160" spans="1:11" ht="75" x14ac:dyDescent="0.25">
      <c r="A160" s="11" t="str">
        <f>xControls!D144</f>
        <v>AC.23</v>
      </c>
      <c r="B160" s="11" t="str">
        <f>xControls!A144</f>
        <v>Access Control</v>
      </c>
      <c r="C160" s="10"/>
      <c r="D160" s="11">
        <f>xControls!B144</f>
        <v>0</v>
      </c>
      <c r="E160" s="11" t="str">
        <f>xControls!C144</f>
        <v>AC-23</v>
      </c>
      <c r="F160" s="12" t="str">
        <f>xControls!E144</f>
        <v>Employ [Assignment: organization-defined data mining prevention and detection techniques] for [Assignment: organization-defined data storage objects] to detect and protect against unauthorized data mining.</v>
      </c>
      <c r="G160" s="13"/>
      <c r="H160" s="13" t="s">
        <v>70</v>
      </c>
      <c r="I160" s="13"/>
      <c r="J160" s="13" t="s">
        <v>47</v>
      </c>
      <c r="K160" s="20" t="s">
        <v>45</v>
      </c>
    </row>
    <row r="161" spans="1:11" ht="60" x14ac:dyDescent="0.25">
      <c r="A161" s="11" t="str">
        <f>xControls!D145</f>
        <v>AC.24</v>
      </c>
      <c r="B161" s="11" t="str">
        <f>xControls!A145</f>
        <v>Access Control</v>
      </c>
      <c r="C161" s="10"/>
      <c r="D161" s="11">
        <f>xControls!B145</f>
        <v>0</v>
      </c>
      <c r="E161" s="11" t="str">
        <f>xControls!C145</f>
        <v>AC-24</v>
      </c>
      <c r="F161" s="12" t="str">
        <f>xControls!E145</f>
        <v>[Selection: Establish procedures; Implement mechanisms] to ensure [Assignment: organization-defined access control decisions] are applied to each access request prior to access enforcement.</v>
      </c>
      <c r="G161" s="13"/>
      <c r="H161" s="13" t="s">
        <v>70</v>
      </c>
      <c r="I161" s="13"/>
      <c r="J161" s="13" t="s">
        <v>47</v>
      </c>
      <c r="K161" s="20" t="s">
        <v>45</v>
      </c>
    </row>
    <row r="162" spans="1:11" ht="75" x14ac:dyDescent="0.25">
      <c r="A162" s="11" t="str">
        <f>xControls!D146</f>
        <v>AC.24.01</v>
      </c>
      <c r="B162" s="11" t="str">
        <f>xControls!A146</f>
        <v>Access Control</v>
      </c>
      <c r="C162" s="10"/>
      <c r="D162" s="11">
        <f>xControls!B146</f>
        <v>0</v>
      </c>
      <c r="E162" s="11" t="str">
        <f>xControls!C146</f>
        <v>AC-24(1)</v>
      </c>
      <c r="F162" s="12" t="str">
        <f>xControls!E146</f>
        <v>Transmit [Assignment: organization-defined access authorization information] using [Assignment: organization-defined controls] to [Assignment: organization-defined systems] that enforce access control decisions.</v>
      </c>
      <c r="G162" s="13"/>
      <c r="H162" s="13" t="s">
        <v>70</v>
      </c>
      <c r="I162" s="13"/>
      <c r="J162" s="13" t="s">
        <v>47</v>
      </c>
      <c r="K162" s="20" t="s">
        <v>45</v>
      </c>
    </row>
    <row r="163" spans="1:11" ht="60" x14ac:dyDescent="0.25">
      <c r="A163" s="11" t="str">
        <f>xControls!D147</f>
        <v>AC.24.02</v>
      </c>
      <c r="B163" s="11" t="str">
        <f>xControls!A147</f>
        <v>Access Control</v>
      </c>
      <c r="C163" s="10"/>
      <c r="D163" s="11">
        <f>xControls!B147</f>
        <v>0</v>
      </c>
      <c r="E163" s="11" t="str">
        <f>xControls!C147</f>
        <v>AC-24(2)</v>
      </c>
      <c r="F163" s="12" t="str">
        <f>xControls!E147</f>
        <v>Enforce access control decisions based on [Assignment: organization-defined security or privacy attributes] that do not include the identity of the user or process acting on behalf of the user.</v>
      </c>
      <c r="G163" s="13"/>
      <c r="H163" s="13" t="s">
        <v>70</v>
      </c>
      <c r="I163" s="13"/>
      <c r="J163" s="13" t="s">
        <v>47</v>
      </c>
      <c r="K163" s="20" t="s">
        <v>45</v>
      </c>
    </row>
    <row r="164" spans="1:11" ht="75" x14ac:dyDescent="0.25">
      <c r="A164" s="11" t="str">
        <f>xControls!D148</f>
        <v>AC.25</v>
      </c>
      <c r="B164" s="11" t="str">
        <f>xControls!A148</f>
        <v>Access Control</v>
      </c>
      <c r="C164" s="10"/>
      <c r="D164" s="11">
        <f>xControls!B148</f>
        <v>0</v>
      </c>
      <c r="E164" s="11" t="str">
        <f>xControls!C148</f>
        <v>AC-25</v>
      </c>
      <c r="F164" s="12" t="str">
        <f>xControls!E148</f>
        <v>Implement a reference monitor for [Assignment: organization-defined access control policies] that is tamperproof, always invoked, and small enough to be subject to analysis and testing, the completeness of which can be assured.</v>
      </c>
      <c r="G164" s="13"/>
      <c r="H164" s="13" t="s">
        <v>70</v>
      </c>
      <c r="I164" s="13"/>
      <c r="J164" s="13" t="s">
        <v>47</v>
      </c>
      <c r="K164" s="20" t="s">
        <v>45</v>
      </c>
    </row>
    <row r="165" spans="1:11" ht="405" x14ac:dyDescent="0.25">
      <c r="A165" s="11" t="str">
        <f>xControls!D149</f>
        <v>AT.01</v>
      </c>
      <c r="B165" s="11" t="str">
        <f>xControls!A149</f>
        <v>Awareness and Training</v>
      </c>
      <c r="C165" s="10" t="str">
        <f>xControls!A149</f>
        <v>Awareness and Training</v>
      </c>
      <c r="D165" s="11">
        <f>xControls!B149</f>
        <v>0</v>
      </c>
      <c r="E165" s="11" t="str">
        <f>xControls!C149</f>
        <v>AT-1</v>
      </c>
      <c r="F165" s="12" t="str">
        <f>xControls!E149</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165" s="13"/>
      <c r="H165" s="13" t="s">
        <v>70</v>
      </c>
      <c r="I165" s="13"/>
      <c r="J165" s="13" t="s">
        <v>47</v>
      </c>
      <c r="K165" s="20" t="s">
        <v>45</v>
      </c>
    </row>
    <row r="166" spans="1:11" ht="285" x14ac:dyDescent="0.25">
      <c r="A166" s="11" t="str">
        <f>xControls!D150</f>
        <v>AT.02</v>
      </c>
      <c r="B166" s="11" t="str">
        <f>xControls!A150</f>
        <v>Awareness and Training</v>
      </c>
      <c r="C166" s="10"/>
      <c r="D166" s="11">
        <f>xControls!B150</f>
        <v>0</v>
      </c>
      <c r="E166" s="11" t="str">
        <f>xControls!C150</f>
        <v>AT-2</v>
      </c>
      <c r="F166" s="12" t="str">
        <f>xControls!E150</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166" s="13"/>
      <c r="H166" s="13" t="s">
        <v>70</v>
      </c>
      <c r="I166" s="13"/>
      <c r="J166" s="13" t="s">
        <v>47</v>
      </c>
      <c r="K166" s="20" t="s">
        <v>45</v>
      </c>
    </row>
    <row r="167" spans="1:11" ht="45" x14ac:dyDescent="0.25">
      <c r="A167" s="11" t="str">
        <f>xControls!D151</f>
        <v>AT.02.01</v>
      </c>
      <c r="B167" s="11" t="str">
        <f>xControls!A151</f>
        <v>Awareness and Training</v>
      </c>
      <c r="C167" s="10"/>
      <c r="D167" s="11">
        <f>xControls!B151</f>
        <v>0</v>
      </c>
      <c r="E167" s="11" t="str">
        <f>xControls!C151</f>
        <v>AT-2(1)</v>
      </c>
      <c r="F167" s="12" t="str">
        <f>xControls!E151</f>
        <v>Provide practical exercises in literacy training that simulate events and incidents.</v>
      </c>
      <c r="G167" s="13"/>
      <c r="H167" s="13" t="s">
        <v>70</v>
      </c>
      <c r="I167" s="13"/>
      <c r="J167" s="13" t="s">
        <v>47</v>
      </c>
      <c r="K167" s="20" t="s">
        <v>45</v>
      </c>
    </row>
    <row r="168" spans="1:11" ht="45" x14ac:dyDescent="0.25">
      <c r="A168" s="11" t="str">
        <f>xControls!D152</f>
        <v>AT.02.02</v>
      </c>
      <c r="B168" s="11" t="str">
        <f>xControls!A152</f>
        <v>Awareness and Training</v>
      </c>
      <c r="C168" s="10"/>
      <c r="D168" s="11">
        <f>xControls!B152</f>
        <v>0</v>
      </c>
      <c r="E168" s="11" t="str">
        <f>xControls!C152</f>
        <v>AT-2(2)</v>
      </c>
      <c r="F168" s="12" t="str">
        <f>xControls!E152</f>
        <v>Provide literacy training on recognizing and reporting potential indicators of insider threat.</v>
      </c>
      <c r="G168" s="13"/>
      <c r="H168" s="13" t="s">
        <v>70</v>
      </c>
      <c r="I168" s="13"/>
      <c r="J168" s="13" t="s">
        <v>47</v>
      </c>
      <c r="K168" s="20" t="s">
        <v>45</v>
      </c>
    </row>
    <row r="169" spans="1:11" ht="45" x14ac:dyDescent="0.25">
      <c r="A169" s="11" t="str">
        <f>xControls!D153</f>
        <v>AT.02.03</v>
      </c>
      <c r="B169" s="11" t="str">
        <f>xControls!A153</f>
        <v>Awareness and Training</v>
      </c>
      <c r="C169" s="10"/>
      <c r="D169" s="11">
        <f>xControls!B153</f>
        <v>0</v>
      </c>
      <c r="E169" s="11" t="str">
        <f>xControls!C153</f>
        <v>AT-2(3)</v>
      </c>
      <c r="F169" s="12" t="str">
        <f>xControls!E153</f>
        <v>Provide literacy training on recognizing and reporting potential and actual instances of social engineering and social mining.</v>
      </c>
      <c r="G169" s="13"/>
      <c r="H169" s="13" t="s">
        <v>70</v>
      </c>
      <c r="I169" s="13"/>
      <c r="J169" s="13" t="s">
        <v>47</v>
      </c>
      <c r="K169" s="20" t="s">
        <v>45</v>
      </c>
    </row>
    <row r="170" spans="1:11" ht="60" x14ac:dyDescent="0.25">
      <c r="A170" s="11" t="str">
        <f>xControls!D154</f>
        <v>AT.02.04</v>
      </c>
      <c r="B170" s="11" t="str">
        <f>xControls!A154</f>
        <v>Awareness and Training</v>
      </c>
      <c r="C170" s="10"/>
      <c r="D170" s="11">
        <f>xControls!B154</f>
        <v>0</v>
      </c>
      <c r="E170" s="11" t="str">
        <f>xControls!C154</f>
        <v>AT-2(4)</v>
      </c>
      <c r="F170" s="12" t="str">
        <f>xControls!E154</f>
        <v>Provide literacy training on recognizing suspicious communications and anomalous behavior in organizational systems using [Assignment: organization-defined indicators of malicious code].</v>
      </c>
      <c r="G170" s="13"/>
      <c r="H170" s="13" t="s">
        <v>70</v>
      </c>
      <c r="I170" s="13"/>
      <c r="J170" s="13" t="s">
        <v>47</v>
      </c>
      <c r="K170" s="20" t="s">
        <v>45</v>
      </c>
    </row>
    <row r="171" spans="1:11" ht="45" x14ac:dyDescent="0.25">
      <c r="A171" s="11" t="str">
        <f>xControls!D155</f>
        <v>AT.02.05</v>
      </c>
      <c r="B171" s="11" t="str">
        <f>xControls!A155</f>
        <v>Awareness and Training</v>
      </c>
      <c r="C171" s="10"/>
      <c r="D171" s="11">
        <f>xControls!B155</f>
        <v>0</v>
      </c>
      <c r="E171" s="11" t="str">
        <f>xControls!C155</f>
        <v>AT-2(5)</v>
      </c>
      <c r="F171" s="12" t="str">
        <f>xControls!E155</f>
        <v>Provide literacy training on the advanced persistent threat.</v>
      </c>
      <c r="G171" s="13"/>
      <c r="H171" s="13" t="s">
        <v>70</v>
      </c>
      <c r="I171" s="13"/>
      <c r="J171" s="13" t="s">
        <v>47</v>
      </c>
      <c r="K171" s="20" t="s">
        <v>45</v>
      </c>
    </row>
    <row r="172" spans="1:11" ht="60" x14ac:dyDescent="0.25">
      <c r="A172" s="11" t="str">
        <f>xControls!D156</f>
        <v>AT.02.06</v>
      </c>
      <c r="B172" s="11" t="str">
        <f>xControls!A156</f>
        <v>Awareness and Training</v>
      </c>
      <c r="C172" s="10"/>
      <c r="D172" s="11">
        <f>xControls!B156</f>
        <v>0</v>
      </c>
      <c r="E172" s="11" t="str">
        <f>xControls!C156</f>
        <v>AT-2(6)</v>
      </c>
      <c r="F172" s="12" t="str">
        <f>xControls!E156</f>
        <v>(a) Provide literacy training on the cyber threat environment; and
(b) Reflect current cyber threat information in system operations.</v>
      </c>
      <c r="G172" s="13"/>
      <c r="H172" s="13" t="s">
        <v>70</v>
      </c>
      <c r="I172" s="13"/>
      <c r="J172" s="13" t="s">
        <v>47</v>
      </c>
      <c r="K172" s="20" t="s">
        <v>45</v>
      </c>
    </row>
    <row r="173" spans="1:11" ht="225" x14ac:dyDescent="0.25">
      <c r="A173" s="11" t="str">
        <f>xControls!D157</f>
        <v>AT.03</v>
      </c>
      <c r="B173" s="11" t="str">
        <f>xControls!A157</f>
        <v>Awareness and Training</v>
      </c>
      <c r="C173" s="10"/>
      <c r="D173" s="11">
        <f>xControls!B157</f>
        <v>0</v>
      </c>
      <c r="E173" s="11" t="str">
        <f>xControls!C157</f>
        <v>AT-3</v>
      </c>
      <c r="F173" s="12" t="str">
        <f>xControls!E157</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173" s="13"/>
      <c r="H173" s="13" t="s">
        <v>70</v>
      </c>
      <c r="I173" s="13"/>
      <c r="J173" s="13" t="s">
        <v>47</v>
      </c>
      <c r="K173" s="20" t="s">
        <v>45</v>
      </c>
    </row>
    <row r="174" spans="1:11" ht="60" x14ac:dyDescent="0.25">
      <c r="A174" s="11" t="str">
        <f>xControls!D158</f>
        <v>AT.03.01</v>
      </c>
      <c r="B174" s="11" t="str">
        <f>xControls!A158</f>
        <v>Awareness and Training</v>
      </c>
      <c r="C174" s="10"/>
      <c r="D174" s="11">
        <f>xControls!B158</f>
        <v>0</v>
      </c>
      <c r="E174" s="11" t="str">
        <f>xControls!C158</f>
        <v>AT-3(1)</v>
      </c>
      <c r="F174" s="12" t="str">
        <f>xControls!E158</f>
        <v>Provide [Assignment: organization-defined personnel or roles] with initial and [Assignment: organization-defined frequency] training in the employment and operation of environmental controls.</v>
      </c>
      <c r="G174" s="13"/>
      <c r="H174" s="13" t="s">
        <v>70</v>
      </c>
      <c r="I174" s="13"/>
      <c r="J174" s="13" t="s">
        <v>47</v>
      </c>
      <c r="K174" s="20" t="s">
        <v>45</v>
      </c>
    </row>
    <row r="175" spans="1:11" ht="60" x14ac:dyDescent="0.25">
      <c r="A175" s="11" t="str">
        <f>xControls!D159</f>
        <v>AT.03.02</v>
      </c>
      <c r="B175" s="11" t="str">
        <f>xControls!A159</f>
        <v>Awareness and Training</v>
      </c>
      <c r="C175" s="10"/>
      <c r="D175" s="11">
        <f>xControls!B159</f>
        <v>0</v>
      </c>
      <c r="E175" s="11" t="str">
        <f>xControls!C159</f>
        <v>AT-3(2)</v>
      </c>
      <c r="F175" s="12" t="str">
        <f>xControls!E159</f>
        <v>Provide [Assignment: organization-defined personnel or roles] with initial and [Assignment: organization-defined frequency] training in the employment and operation of physical security controls.</v>
      </c>
      <c r="G175" s="13"/>
      <c r="H175" s="13" t="s">
        <v>70</v>
      </c>
      <c r="I175" s="13"/>
      <c r="J175" s="13" t="s">
        <v>47</v>
      </c>
      <c r="K175" s="20" t="s">
        <v>45</v>
      </c>
    </row>
    <row r="176" spans="1:11" ht="45" x14ac:dyDescent="0.25">
      <c r="A176" s="11" t="str">
        <f>xControls!D160</f>
        <v>AT.03.03</v>
      </c>
      <c r="B176" s="11" t="str">
        <f>xControls!A160</f>
        <v>Awareness and Training</v>
      </c>
      <c r="C176" s="10"/>
      <c r="D176" s="11">
        <f>xControls!B160</f>
        <v>0</v>
      </c>
      <c r="E176" s="11" t="str">
        <f>xControls!C160</f>
        <v>AT-3(3)</v>
      </c>
      <c r="F176" s="12" t="str">
        <f>xControls!E160</f>
        <v>Provide practical exercises in security and privacy training that reinforce training objectives.</v>
      </c>
      <c r="G176" s="13"/>
      <c r="H176" s="13" t="s">
        <v>70</v>
      </c>
      <c r="I176" s="13"/>
      <c r="J176" s="13" t="s">
        <v>47</v>
      </c>
      <c r="K176" s="20" t="s">
        <v>45</v>
      </c>
    </row>
    <row r="177" spans="1:11" ht="45" x14ac:dyDescent="0.25">
      <c r="A177" s="11" t="str">
        <f>xControls!D161</f>
        <v>AT.03.04</v>
      </c>
      <c r="B177" s="11" t="str">
        <f>xControls!A161</f>
        <v>Awareness and Training</v>
      </c>
      <c r="C177" s="10"/>
      <c r="D177" s="11">
        <f>xControls!B161</f>
        <v>0</v>
      </c>
      <c r="E177" s="11" t="str">
        <f>xControls!C161</f>
        <v>AT-3(4)</v>
      </c>
      <c r="F177" s="12" t="str">
        <f>xControls!E161</f>
        <v>[Withdrawn: Moved to AT-2(4)].</v>
      </c>
      <c r="G177" s="13"/>
      <c r="H177" s="13" t="s">
        <v>70</v>
      </c>
      <c r="I177" s="13"/>
      <c r="J177" s="13" t="s">
        <v>47</v>
      </c>
      <c r="K177" s="20" t="s">
        <v>45</v>
      </c>
    </row>
    <row r="178" spans="1:11" ht="75" x14ac:dyDescent="0.25">
      <c r="A178" s="11" t="str">
        <f>xControls!D162</f>
        <v>AT.03.05</v>
      </c>
      <c r="B178" s="11" t="str">
        <f>xControls!A162</f>
        <v>Awareness and Training</v>
      </c>
      <c r="C178" s="10"/>
      <c r="D178" s="11">
        <f>xControls!B162</f>
        <v>0</v>
      </c>
      <c r="E178" s="11" t="str">
        <f>xControls!C162</f>
        <v>AT-3(5)</v>
      </c>
      <c r="F178" s="12" t="str">
        <f>xControls!E162</f>
        <v>Provide [Assignment: organization-defined personnel or roles] with initial and [Assignment: organization-defined frequency] training in the employment and operation of personally identifiable information processing and transparency controls.</v>
      </c>
      <c r="G178" s="13"/>
      <c r="H178" s="13" t="s">
        <v>70</v>
      </c>
      <c r="I178" s="13"/>
      <c r="J178" s="13" t="s">
        <v>47</v>
      </c>
      <c r="K178" s="20" t="s">
        <v>45</v>
      </c>
    </row>
    <row r="179" spans="1:11" ht="90" x14ac:dyDescent="0.25">
      <c r="A179" s="11" t="str">
        <f>xControls!D163</f>
        <v>AT.04</v>
      </c>
      <c r="B179" s="11" t="str">
        <f>xControls!A163</f>
        <v>Awareness and Training</v>
      </c>
      <c r="C179" s="10"/>
      <c r="D179" s="11">
        <f>xControls!B163</f>
        <v>0</v>
      </c>
      <c r="E179" s="11" t="str">
        <f>xControls!C163</f>
        <v>AT-4</v>
      </c>
      <c r="F179" s="12" t="str">
        <f>xControls!E163</f>
        <v>a. Document and monitor information security and privacy training activities, including security and privacy awareness training and specific role-based security and privacy training; and
b. Retain individual training records for [Assignment: organization-defined time period].</v>
      </c>
      <c r="G179" s="13"/>
      <c r="H179" s="13" t="s">
        <v>70</v>
      </c>
      <c r="I179" s="13"/>
      <c r="J179" s="13" t="s">
        <v>47</v>
      </c>
      <c r="K179" s="20" t="s">
        <v>45</v>
      </c>
    </row>
    <row r="180" spans="1:11" ht="45" x14ac:dyDescent="0.25">
      <c r="A180" s="11" t="str">
        <f>xControls!D164</f>
        <v>AT.05</v>
      </c>
      <c r="B180" s="11" t="str">
        <f>xControls!A164</f>
        <v>Awareness and Training</v>
      </c>
      <c r="C180" s="10"/>
      <c r="D180" s="11">
        <f>xControls!B164</f>
        <v>0</v>
      </c>
      <c r="E180" s="11" t="str">
        <f>xControls!C164</f>
        <v>AT-5</v>
      </c>
      <c r="F180" s="12" t="str">
        <f>xControls!E164</f>
        <v>[Withdrawn: Incorporated into PM-15.]</v>
      </c>
      <c r="G180" s="13"/>
      <c r="H180" s="13" t="s">
        <v>70</v>
      </c>
      <c r="I180" s="13"/>
      <c r="J180" s="13" t="s">
        <v>47</v>
      </c>
      <c r="K180" s="20" t="s">
        <v>45</v>
      </c>
    </row>
    <row r="181" spans="1:11" ht="60" x14ac:dyDescent="0.25">
      <c r="A181" s="11" t="str">
        <f>xControls!D165</f>
        <v>AT.06</v>
      </c>
      <c r="B181" s="11" t="str">
        <f>xControls!A165</f>
        <v>Awareness and Training</v>
      </c>
      <c r="C181" s="10"/>
      <c r="D181" s="11">
        <f>xControls!B165</f>
        <v>0</v>
      </c>
      <c r="E181" s="11" t="str">
        <f>xControls!C165</f>
        <v>AT-6</v>
      </c>
      <c r="F181" s="12" t="str">
        <f>xControls!E165</f>
        <v>Provide feedback on organizational training results to the following personnel [Assignment: organization-defined frequency]: [Assignment: organization-defined personnel].</v>
      </c>
      <c r="G181" s="13"/>
      <c r="H181" s="13" t="s">
        <v>70</v>
      </c>
      <c r="I181" s="13"/>
      <c r="J181" s="13" t="s">
        <v>47</v>
      </c>
      <c r="K181" s="20" t="s">
        <v>45</v>
      </c>
    </row>
    <row r="182" spans="1:11" ht="405" x14ac:dyDescent="0.25">
      <c r="A182" s="11" t="str">
        <f>xControls!D166</f>
        <v>AU.01</v>
      </c>
      <c r="B182" s="11" t="str">
        <f>xControls!A166</f>
        <v>Audit and Accountability</v>
      </c>
      <c r="C182" s="10" t="str">
        <f>xControls!A166</f>
        <v>Audit and Accountability</v>
      </c>
      <c r="D182" s="11">
        <f>xControls!B166</f>
        <v>0</v>
      </c>
      <c r="E182" s="11" t="str">
        <f>xControls!C166</f>
        <v>AU-1</v>
      </c>
      <c r="F182" s="12" t="str">
        <f>xControls!E166</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182" s="13"/>
      <c r="H182" s="13" t="s">
        <v>70</v>
      </c>
      <c r="I182" s="13"/>
      <c r="J182" s="13" t="s">
        <v>47</v>
      </c>
      <c r="K182" s="20" t="s">
        <v>45</v>
      </c>
    </row>
    <row r="183" spans="1:11" ht="285" x14ac:dyDescent="0.25">
      <c r="A183" s="11" t="str">
        <f>xControls!D167</f>
        <v>AU.02</v>
      </c>
      <c r="B183" s="11" t="str">
        <f>xControls!A167</f>
        <v>Audit and Accountability</v>
      </c>
      <c r="C183" s="10"/>
      <c r="D183" s="11">
        <f>xControls!B167</f>
        <v>0</v>
      </c>
      <c r="E183" s="11" t="str">
        <f>xControls!C167</f>
        <v>AU-2</v>
      </c>
      <c r="F183" s="12" t="str">
        <f>xControls!E167</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183" s="13"/>
      <c r="H183" s="13" t="s">
        <v>70</v>
      </c>
      <c r="I183" s="13"/>
      <c r="J183" s="13" t="s">
        <v>47</v>
      </c>
      <c r="K183" s="20" t="s">
        <v>45</v>
      </c>
    </row>
    <row r="184" spans="1:11" ht="45" x14ac:dyDescent="0.25">
      <c r="A184" s="11" t="str">
        <f>xControls!D171</f>
        <v>AU.02.01</v>
      </c>
      <c r="B184" s="11" t="str">
        <f>xControls!A171</f>
        <v>Audit and Accountability</v>
      </c>
      <c r="C184" s="10"/>
      <c r="D184" s="11">
        <f>xControls!B171</f>
        <v>0</v>
      </c>
      <c r="E184" s="11" t="str">
        <f>xControls!C171</f>
        <v>AU-2(1)</v>
      </c>
      <c r="F184" s="12" t="str">
        <f>xControls!E171</f>
        <v>[Withdrawn: Incorporated into AU-12.]</v>
      </c>
      <c r="G184" s="13"/>
      <c r="H184" s="13" t="s">
        <v>70</v>
      </c>
      <c r="I184" s="13"/>
      <c r="J184" s="13" t="s">
        <v>47</v>
      </c>
      <c r="K184" s="20" t="s">
        <v>45</v>
      </c>
    </row>
    <row r="185" spans="1:11" ht="45" x14ac:dyDescent="0.25">
      <c r="A185" s="11" t="str">
        <f>xControls!D174</f>
        <v>AU.02.02</v>
      </c>
      <c r="B185" s="11" t="str">
        <f>xControls!A174</f>
        <v>Audit and Accountability</v>
      </c>
      <c r="C185" s="10"/>
      <c r="D185" s="11">
        <f>xControls!B174</f>
        <v>0</v>
      </c>
      <c r="E185" s="11" t="str">
        <f>xControls!C174</f>
        <v>AU-2(2)</v>
      </c>
      <c r="F185" s="12" t="str">
        <f>xControls!E174</f>
        <v>[Withdrawn: Incorporated into AU-12.]</v>
      </c>
      <c r="G185" s="13"/>
      <c r="H185" s="13" t="s">
        <v>70</v>
      </c>
      <c r="I185" s="13"/>
      <c r="J185" s="13" t="s">
        <v>47</v>
      </c>
      <c r="K185" s="20" t="s">
        <v>45</v>
      </c>
    </row>
    <row r="186" spans="1:11" ht="45" x14ac:dyDescent="0.25">
      <c r="A186" s="11" t="str">
        <f>xControls!D186</f>
        <v>AU.02.03</v>
      </c>
      <c r="B186" s="11" t="str">
        <f>xControls!A186</f>
        <v>Audit and Accountability</v>
      </c>
      <c r="C186" s="10"/>
      <c r="D186" s="11">
        <f>xControls!B186</f>
        <v>0</v>
      </c>
      <c r="E186" s="11" t="str">
        <f>xControls!C186</f>
        <v>AU-2(3)</v>
      </c>
      <c r="F186" s="12" t="str">
        <f>xControls!E186</f>
        <v>[Withdrawn: Incorporated into AU-2.]</v>
      </c>
      <c r="G186" s="13"/>
      <c r="H186" s="13" t="s">
        <v>70</v>
      </c>
      <c r="I186" s="13"/>
      <c r="J186" s="13" t="s">
        <v>47</v>
      </c>
      <c r="K186" s="20" t="s">
        <v>45</v>
      </c>
    </row>
    <row r="187" spans="1:11" ht="45" x14ac:dyDescent="0.25">
      <c r="A187" s="11" t="str">
        <f>xControls!D194</f>
        <v>AU.02.04</v>
      </c>
      <c r="B187" s="11" t="str">
        <f>xControls!A194</f>
        <v>Audit and Accountability</v>
      </c>
      <c r="C187" s="10"/>
      <c r="D187" s="11">
        <f>xControls!B194</f>
        <v>0</v>
      </c>
      <c r="E187" s="11" t="str">
        <f>xControls!C194</f>
        <v>AU-2(4)</v>
      </c>
      <c r="F187" s="12" t="str">
        <f>xControls!E194</f>
        <v>[Withdrawn: Incorporated into AC-6(9).]</v>
      </c>
      <c r="G187" s="13"/>
      <c r="H187" s="13" t="s">
        <v>70</v>
      </c>
      <c r="I187" s="13"/>
      <c r="J187" s="13" t="s">
        <v>47</v>
      </c>
      <c r="K187" s="20" t="s">
        <v>45</v>
      </c>
    </row>
    <row r="188" spans="1:11" ht="135" x14ac:dyDescent="0.25">
      <c r="A188" s="11" t="str">
        <f>xControls!D172</f>
        <v>AU.03</v>
      </c>
      <c r="B188" s="11" t="str">
        <f>xControls!A172</f>
        <v>Audit and Accountability</v>
      </c>
      <c r="C188" s="10"/>
      <c r="D188" s="11">
        <f>xControls!B172</f>
        <v>0</v>
      </c>
      <c r="E188" s="11" t="str">
        <f>xControls!C172</f>
        <v>AU-3</v>
      </c>
      <c r="F188" s="12" t="str">
        <f>xControls!E172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188" s="13"/>
      <c r="H188" s="13" t="s">
        <v>70</v>
      </c>
      <c r="I188" s="13"/>
      <c r="J188" s="13" t="s">
        <v>47</v>
      </c>
      <c r="K188" s="20" t="s">
        <v>45</v>
      </c>
    </row>
    <row r="189" spans="1:11" ht="45" x14ac:dyDescent="0.25">
      <c r="A189" s="11" t="str">
        <f>xControls!D173</f>
        <v>AU.03.01</v>
      </c>
      <c r="B189" s="11" t="str">
        <f>xControls!A173</f>
        <v>Audit and Accountability</v>
      </c>
      <c r="C189" s="10"/>
      <c r="D189" s="11">
        <f>xControls!B173</f>
        <v>0</v>
      </c>
      <c r="E189" s="11" t="str">
        <f>xControls!C173</f>
        <v>AU-3(1)</v>
      </c>
      <c r="F189" s="12" t="str">
        <f>xControls!E173</f>
        <v>Generate audit records containing the following additional information: [Assignment: organization-defined additional information].</v>
      </c>
      <c r="G189" s="13"/>
      <c r="H189" s="13" t="s">
        <v>70</v>
      </c>
      <c r="I189" s="13"/>
      <c r="J189" s="13" t="s">
        <v>47</v>
      </c>
      <c r="K189" s="20" t="s">
        <v>45</v>
      </c>
    </row>
    <row r="190" spans="1:11" ht="45" x14ac:dyDescent="0.25">
      <c r="A190" s="11" t="str">
        <f>xControls!D197</f>
        <v>AU.03.02</v>
      </c>
      <c r="B190" s="11" t="str">
        <f>xControls!A197</f>
        <v>Audit and Accountability</v>
      </c>
      <c r="C190" s="10"/>
      <c r="D190" s="11">
        <f>xControls!B197</f>
        <v>0</v>
      </c>
      <c r="E190" s="11" t="str">
        <f>xControls!C197</f>
        <v>AU-3(2)</v>
      </c>
      <c r="F190" s="12" t="str">
        <f>xControls!E197</f>
        <v>[Withdrawn: Incorporated into PL-9.]</v>
      </c>
      <c r="G190" s="13"/>
      <c r="H190" s="13" t="s">
        <v>70</v>
      </c>
      <c r="I190" s="13"/>
      <c r="J190" s="13" t="s">
        <v>47</v>
      </c>
      <c r="K190" s="20" t="s">
        <v>45</v>
      </c>
    </row>
    <row r="191" spans="1:11" ht="60" x14ac:dyDescent="0.25">
      <c r="A191" s="11" t="str">
        <f>xControls!D175</f>
        <v>AU.03.03</v>
      </c>
      <c r="B191" s="11" t="str">
        <f>xControls!A175</f>
        <v>Audit and Accountability</v>
      </c>
      <c r="C191" s="10"/>
      <c r="D191" s="11">
        <f>xControls!B175</f>
        <v>0</v>
      </c>
      <c r="E191" s="11" t="str">
        <f>xControls!C175</f>
        <v>AU-3(3)</v>
      </c>
      <c r="F191" s="12" t="str">
        <f>xControls!E175</f>
        <v>Limit personally identifiable information contained in audit records to the following elements identified in the privacy risk assessment: [Assignment: organization-defined elements].</v>
      </c>
      <c r="G191" s="13"/>
      <c r="H191" s="13" t="s">
        <v>70</v>
      </c>
      <c r="I191" s="13"/>
      <c r="J191" s="13" t="s">
        <v>47</v>
      </c>
      <c r="K191" s="20" t="s">
        <v>45</v>
      </c>
    </row>
    <row r="192" spans="1:11" ht="45" x14ac:dyDescent="0.25">
      <c r="A192" s="11" t="str">
        <f>xControls!D176</f>
        <v>AU.04</v>
      </c>
      <c r="B192" s="11" t="str">
        <f>xControls!A176</f>
        <v>Audit and Accountability</v>
      </c>
      <c r="C192" s="10"/>
      <c r="D192" s="11">
        <f>xControls!B176</f>
        <v>0</v>
      </c>
      <c r="E192" s="11" t="str">
        <f>xControls!C176</f>
        <v>AU-4</v>
      </c>
      <c r="F192" s="12" t="str">
        <f>xControls!E176</f>
        <v>Allocate audit log storage capacity to accommodate [Assignment: organization-defined audit log retention requirements].</v>
      </c>
      <c r="G192" s="13"/>
      <c r="H192" s="13" t="s">
        <v>70</v>
      </c>
      <c r="I192" s="13"/>
      <c r="J192" s="13" t="s">
        <v>47</v>
      </c>
      <c r="K192" s="20" t="s">
        <v>45</v>
      </c>
    </row>
    <row r="193" spans="1:11" ht="60" x14ac:dyDescent="0.25">
      <c r="A193" s="11" t="str">
        <f>xControls!D177</f>
        <v>AU.04.01</v>
      </c>
      <c r="B193" s="11" t="str">
        <f>xControls!A177</f>
        <v>Audit and Accountability</v>
      </c>
      <c r="C193" s="10"/>
      <c r="D193" s="11">
        <f>xControls!B177</f>
        <v>0</v>
      </c>
      <c r="E193" s="11" t="str">
        <f>xControls!C177</f>
        <v>AU-4(1)</v>
      </c>
      <c r="F193" s="12" t="str">
        <f>xControls!E177</f>
        <v>Transfer audit logs [Assignment: organization-defined frequency] to a different system, system component, or media other than the system or system component conducting the logging.</v>
      </c>
      <c r="G193" s="13"/>
      <c r="H193" s="13" t="s">
        <v>70</v>
      </c>
      <c r="I193" s="13"/>
      <c r="J193" s="13" t="s">
        <v>47</v>
      </c>
      <c r="K193" s="20" t="s">
        <v>45</v>
      </c>
    </row>
    <row r="194" spans="1:11" ht="90" x14ac:dyDescent="0.25">
      <c r="A194" s="11" t="str">
        <f>xControls!D178</f>
        <v>AU.05</v>
      </c>
      <c r="B194" s="11" t="str">
        <f>xControls!A178</f>
        <v>Audit and Accountability</v>
      </c>
      <c r="C194" s="10"/>
      <c r="D194" s="11">
        <f>xControls!B178</f>
        <v>0</v>
      </c>
      <c r="E194" s="11" t="str">
        <f>xControls!C178</f>
        <v>AU-5</v>
      </c>
      <c r="F194" s="12" t="str">
        <f>xControls!E178</f>
        <v>a. Alert [Assignment: organization-defined personnel or roles] within [Assignment: organization-defined time period] in the event of an audit logging process failure; and
b. Take the following additional actions: [Assignment: organization-defined additional actions].</v>
      </c>
      <c r="G194" s="13"/>
      <c r="H194" s="13" t="s">
        <v>70</v>
      </c>
      <c r="I194" s="13"/>
      <c r="J194" s="13" t="s">
        <v>47</v>
      </c>
      <c r="K194" s="20" t="s">
        <v>45</v>
      </c>
    </row>
    <row r="195" spans="1:11" ht="90" x14ac:dyDescent="0.25">
      <c r="A195" s="11" t="str">
        <f>xControls!D179</f>
        <v>AU.05.01</v>
      </c>
      <c r="B195" s="11" t="str">
        <f>xControls!A179</f>
        <v>Audit and Accountability</v>
      </c>
      <c r="C195" s="10"/>
      <c r="D195" s="11">
        <f>xControls!B179</f>
        <v>0</v>
      </c>
      <c r="E195" s="11" t="str">
        <f>xControls!C179</f>
        <v>AU-5(1)</v>
      </c>
      <c r="F195" s="12" t="str">
        <f>xControls!E179</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195" s="13"/>
      <c r="H195" s="13" t="s">
        <v>70</v>
      </c>
      <c r="I195" s="13"/>
      <c r="J195" s="13" t="s">
        <v>47</v>
      </c>
      <c r="K195" s="20" t="s">
        <v>45</v>
      </c>
    </row>
    <row r="196" spans="1:11" ht="90" x14ac:dyDescent="0.25">
      <c r="A196" s="11" t="str">
        <f>xControls!D180</f>
        <v>AU.05.02</v>
      </c>
      <c r="B196" s="11" t="str">
        <f>xControls!A180</f>
        <v>Audit and Accountability</v>
      </c>
      <c r="C196" s="10"/>
      <c r="D196" s="11">
        <f>xControls!B180</f>
        <v>0</v>
      </c>
      <c r="E196" s="11" t="str">
        <f>xControls!C180</f>
        <v>AU-5(2)</v>
      </c>
      <c r="F196" s="12" t="str">
        <f>xControls!E180</f>
        <v>Provide an alert within [Assignment: organization-defined real-time period] to [Assignment: organization-defined personnel, roles, and/or locations] when the following audit failure events occur: [Assignment: organization-defined audit logging failure events requiring real-time alerts].</v>
      </c>
      <c r="G196" s="13"/>
      <c r="H196" s="13" t="s">
        <v>70</v>
      </c>
      <c r="I196" s="13"/>
      <c r="J196" s="13" t="s">
        <v>47</v>
      </c>
      <c r="K196" s="20" t="s">
        <v>45</v>
      </c>
    </row>
    <row r="197" spans="1:11" ht="60" x14ac:dyDescent="0.25">
      <c r="A197" s="11" t="str">
        <f>xControls!D181</f>
        <v>AU.05.03</v>
      </c>
      <c r="B197" s="11" t="str">
        <f>xControls!A181</f>
        <v>Audit and Accountability</v>
      </c>
      <c r="C197" s="10"/>
      <c r="D197" s="11">
        <f>xControls!B181</f>
        <v>0</v>
      </c>
      <c r="E197" s="11" t="str">
        <f>xControls!C181</f>
        <v>AU-5(3)</v>
      </c>
      <c r="F197" s="12" t="str">
        <f>xControls!E181</f>
        <v>Enforce configurable network communications traffic volume thresholds reflecting limits on audit log storage capacity and [Selection: reject; delay] network traffic above those thresholds.</v>
      </c>
      <c r="G197" s="13"/>
      <c r="H197" s="13" t="s">
        <v>70</v>
      </c>
      <c r="I197" s="13"/>
      <c r="J197" s="13" t="s">
        <v>47</v>
      </c>
      <c r="K197" s="20" t="s">
        <v>45</v>
      </c>
    </row>
    <row r="198" spans="1:11" ht="90" x14ac:dyDescent="0.25">
      <c r="A198" s="11" t="str">
        <f>xControls!D182</f>
        <v>AU.05.04</v>
      </c>
      <c r="B198" s="11" t="str">
        <f>xControls!A182</f>
        <v>Audit and Accountability</v>
      </c>
      <c r="C198" s="10"/>
      <c r="D198" s="11">
        <f>xControls!B182</f>
        <v>0</v>
      </c>
      <c r="E198" s="11" t="str">
        <f>xControls!C182</f>
        <v>AU-5(4)</v>
      </c>
      <c r="F198" s="12" t="str">
        <f>xControls!E182</f>
        <v>Invoke a [Selection: full system shutdown; partial system shutdown; degraded operational mode with limited mission or business functionality available] in the event of [Assignment: organization-defined audit logging failures], unless an alternate audit logging capability exists.</v>
      </c>
      <c r="G198" s="13"/>
      <c r="H198" s="13" t="s">
        <v>70</v>
      </c>
      <c r="I198" s="13"/>
      <c r="J198" s="13" t="s">
        <v>47</v>
      </c>
      <c r="K198" s="20" t="s">
        <v>45</v>
      </c>
    </row>
    <row r="199" spans="1:11" ht="60" x14ac:dyDescent="0.25">
      <c r="A199" s="11" t="str">
        <f>xControls!D183</f>
        <v>AU.05.05</v>
      </c>
      <c r="B199" s="11" t="str">
        <f>xControls!A183</f>
        <v>Audit and Accountability</v>
      </c>
      <c r="C199" s="10"/>
      <c r="D199" s="11">
        <f>xControls!B183</f>
        <v>0</v>
      </c>
      <c r="E199" s="11" t="str">
        <f>xControls!C183</f>
        <v>AU-5(5)</v>
      </c>
      <c r="F199" s="12" t="str">
        <f>xControls!E183</f>
        <v>Provide an alternate audit logging capability in the event of a failure in primary audit logging capability that implements [Assignment: organization-defined alternate audit logging functionality].</v>
      </c>
      <c r="G199" s="13"/>
      <c r="H199" s="13" t="s">
        <v>70</v>
      </c>
      <c r="I199" s="13"/>
      <c r="J199" s="13" t="s">
        <v>47</v>
      </c>
      <c r="K199" s="20" t="s">
        <v>45</v>
      </c>
    </row>
    <row r="200" spans="1:11" ht="180" x14ac:dyDescent="0.25">
      <c r="A200" s="11" t="str">
        <f>xControls!D184</f>
        <v>AU.06</v>
      </c>
      <c r="B200" s="11" t="str">
        <f>xControls!A184</f>
        <v>Audit and Accountability</v>
      </c>
      <c r="C200" s="10"/>
      <c r="D200" s="11">
        <f>xControls!B184</f>
        <v>0</v>
      </c>
      <c r="E200" s="11" t="str">
        <f>xControls!C184</f>
        <v>AU-6</v>
      </c>
      <c r="F200" s="12" t="str">
        <f>xControls!E184</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200" s="13"/>
      <c r="H200" s="13" t="s">
        <v>70</v>
      </c>
      <c r="I200" s="13"/>
      <c r="J200" s="13" t="s">
        <v>47</v>
      </c>
      <c r="K200" s="20" t="s">
        <v>45</v>
      </c>
    </row>
    <row r="201" spans="1:11" ht="45" x14ac:dyDescent="0.25">
      <c r="A201" s="11" t="str">
        <f>xControls!D185</f>
        <v>AU.06.01</v>
      </c>
      <c r="B201" s="11" t="str">
        <f>xControls!A185</f>
        <v>Audit and Accountability</v>
      </c>
      <c r="C201" s="10"/>
      <c r="D201" s="11">
        <f>xControls!B185</f>
        <v>0</v>
      </c>
      <c r="E201" s="11" t="str">
        <f>xControls!C185</f>
        <v>AU-6(1)</v>
      </c>
      <c r="F201" s="12" t="str">
        <f>xControls!E185</f>
        <v>Integrate audit record review, analysis, and reporting processes using [Assignment: organization-defined automated mechanisms].</v>
      </c>
      <c r="G201" s="13"/>
      <c r="H201" s="13" t="s">
        <v>70</v>
      </c>
      <c r="I201" s="13"/>
      <c r="J201" s="13" t="s">
        <v>47</v>
      </c>
      <c r="K201" s="20" t="s">
        <v>45</v>
      </c>
    </row>
    <row r="202" spans="1:11" ht="45" x14ac:dyDescent="0.25">
      <c r="A202" s="11" t="str">
        <f>xControls!D200</f>
        <v>AU.06.02</v>
      </c>
      <c r="B202" s="11" t="str">
        <f>xControls!A200</f>
        <v>Audit and Accountability</v>
      </c>
      <c r="C202" s="10"/>
      <c r="D202" s="11">
        <f>xControls!B200</f>
        <v>0</v>
      </c>
      <c r="E202" s="11" t="str">
        <f>xControls!C200</f>
        <v>AU-6(2)</v>
      </c>
      <c r="F202" s="12" t="str">
        <f>xControls!E200</f>
        <v>[Withdrawn: Incorporated into SI-4.]</v>
      </c>
      <c r="G202" s="13"/>
      <c r="H202" s="13" t="s">
        <v>70</v>
      </c>
      <c r="I202" s="13"/>
      <c r="J202" s="13" t="s">
        <v>47</v>
      </c>
      <c r="K202" s="20" t="s">
        <v>45</v>
      </c>
    </row>
    <row r="203" spans="1:11" ht="45" x14ac:dyDescent="0.25">
      <c r="A203" s="11" t="str">
        <f>xControls!D187</f>
        <v>AU.06.03</v>
      </c>
      <c r="B203" s="11" t="str">
        <f>xControls!A187</f>
        <v>Audit and Accountability</v>
      </c>
      <c r="C203" s="10"/>
      <c r="D203" s="11">
        <f>xControls!B187</f>
        <v>0</v>
      </c>
      <c r="E203" s="11" t="str">
        <f>xControls!C187</f>
        <v>AU-6(3)</v>
      </c>
      <c r="F203" s="12" t="str">
        <f>xControls!E187</f>
        <v>Analyze and correlate audit records across different repositories to gain organization-wide situational awareness.</v>
      </c>
      <c r="G203" s="13"/>
      <c r="H203" s="13" t="s">
        <v>70</v>
      </c>
      <c r="I203" s="13"/>
      <c r="J203" s="13" t="s">
        <v>47</v>
      </c>
      <c r="K203" s="20" t="s">
        <v>45</v>
      </c>
    </row>
    <row r="204" spans="1:11" ht="45" x14ac:dyDescent="0.25">
      <c r="A204" s="11" t="str">
        <f>xControls!D188</f>
        <v>AU.06.04</v>
      </c>
      <c r="B204" s="11" t="str">
        <f>xControls!A188</f>
        <v>Audit and Accountability</v>
      </c>
      <c r="C204" s="10"/>
      <c r="D204" s="11">
        <f>xControls!B188</f>
        <v>0</v>
      </c>
      <c r="E204" s="11" t="str">
        <f>xControls!C188</f>
        <v>AU-6(4)</v>
      </c>
      <c r="F204" s="12" t="str">
        <f>xControls!E188</f>
        <v>Provide and implement the capability to centrally review and analyze audit records from multiple components within the system.</v>
      </c>
      <c r="G204" s="13"/>
      <c r="H204" s="13" t="s">
        <v>70</v>
      </c>
      <c r="I204" s="13"/>
      <c r="J204" s="13" t="s">
        <v>47</v>
      </c>
      <c r="K204" s="20" t="s">
        <v>45</v>
      </c>
    </row>
    <row r="205" spans="1:11" ht="105" x14ac:dyDescent="0.25">
      <c r="A205" s="11" t="str">
        <f>xControls!D189</f>
        <v>AU.06.05</v>
      </c>
      <c r="B205" s="11" t="str">
        <f>xControls!A189</f>
        <v>Audit and Accountability</v>
      </c>
      <c r="C205" s="10"/>
      <c r="D205" s="11">
        <f>xControls!B189</f>
        <v>0</v>
      </c>
      <c r="E205" s="11" t="str">
        <f>xControls!C189</f>
        <v>AU-6(5)</v>
      </c>
      <c r="F205" s="12" t="str">
        <f>xControls!E189</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205" s="13"/>
      <c r="H205" s="13" t="s">
        <v>70</v>
      </c>
      <c r="I205" s="13"/>
      <c r="J205" s="13" t="s">
        <v>47</v>
      </c>
      <c r="K205" s="20" t="s">
        <v>45</v>
      </c>
    </row>
    <row r="206" spans="1:11" ht="60" x14ac:dyDescent="0.25">
      <c r="A206" s="11" t="str">
        <f>xControls!D190</f>
        <v>AU.06.06</v>
      </c>
      <c r="B206" s="11" t="str">
        <f>xControls!A190</f>
        <v>Audit and Accountability</v>
      </c>
      <c r="C206" s="10"/>
      <c r="D206" s="11">
        <f>xControls!B190</f>
        <v>0</v>
      </c>
      <c r="E206" s="11" t="str">
        <f>xControls!C190</f>
        <v>AU-6(6)</v>
      </c>
      <c r="F206" s="12" t="str">
        <f>xControls!E190</f>
        <v>Correlate information from audit records with information obtained from monitoring physical access to further enhance the ability to identify suspicious, inappropriate, unusual, or malevolent activity.</v>
      </c>
      <c r="G206" s="13"/>
      <c r="H206" s="13" t="s">
        <v>70</v>
      </c>
      <c r="I206" s="13"/>
      <c r="J206" s="13" t="s">
        <v>47</v>
      </c>
      <c r="K206" s="20" t="s">
        <v>45</v>
      </c>
    </row>
    <row r="207" spans="1:11" ht="60" x14ac:dyDescent="0.25">
      <c r="A207" s="11" t="str">
        <f>xControls!D191</f>
        <v>AU.06.07</v>
      </c>
      <c r="B207" s="11" t="str">
        <f>xControls!A191</f>
        <v>Audit and Accountability</v>
      </c>
      <c r="C207" s="10"/>
      <c r="D207" s="11">
        <f>xControls!B191</f>
        <v>0</v>
      </c>
      <c r="E207" s="11" t="str">
        <f>xControls!C191</f>
        <v>AU-6(7)</v>
      </c>
      <c r="F207" s="12" t="str">
        <f>xControls!E191</f>
        <v>Specify the permitted actions for each [Selection (one or more): system process; role; user] associated with the review, analysis, and reporting of audit record information.</v>
      </c>
      <c r="G207" s="13"/>
      <c r="H207" s="13" t="s">
        <v>70</v>
      </c>
      <c r="I207" s="13"/>
      <c r="J207" s="13" t="s">
        <v>47</v>
      </c>
      <c r="K207" s="20" t="s">
        <v>45</v>
      </c>
    </row>
    <row r="208" spans="1:11" ht="60" x14ac:dyDescent="0.25">
      <c r="A208" s="11" t="str">
        <f>xControls!D192</f>
        <v>AU.06.08</v>
      </c>
      <c r="B208" s="11" t="str">
        <f>xControls!A192</f>
        <v>Audit and Accountability</v>
      </c>
      <c r="C208" s="10"/>
      <c r="D208" s="11">
        <f>xControls!B192</f>
        <v>0</v>
      </c>
      <c r="E208" s="11" t="str">
        <f>xControls!C192</f>
        <v>AU-6(8)</v>
      </c>
      <c r="F208" s="12" t="str">
        <f>xControls!E192</f>
        <v>Perform a full text analysis of logged privileged commands in a physically distinct component or subsystem of the system, or other system that is dedicated to that analysis.</v>
      </c>
      <c r="G208" s="13"/>
      <c r="H208" s="13" t="s">
        <v>70</v>
      </c>
      <c r="I208" s="13"/>
      <c r="J208" s="13" t="s">
        <v>47</v>
      </c>
      <c r="K208" s="20" t="s">
        <v>45</v>
      </c>
    </row>
    <row r="209" spans="1:11" ht="45" x14ac:dyDescent="0.25">
      <c r="A209" s="11" t="str">
        <f>xControls!D193</f>
        <v>AU.06.09</v>
      </c>
      <c r="B209" s="11" t="str">
        <f>xControls!A193</f>
        <v>Audit and Accountability</v>
      </c>
      <c r="C209" s="10"/>
      <c r="D209" s="11">
        <f>xControls!B193</f>
        <v>0</v>
      </c>
      <c r="E209" s="11" t="str">
        <f>xControls!C193</f>
        <v>AU-6(9)</v>
      </c>
      <c r="F209" s="12" t="str">
        <f>xControls!E193</f>
        <v>Correlate information from nontechnical sources with audit record information to enhance organization-wide situational awareness.</v>
      </c>
      <c r="G209" s="13"/>
      <c r="H209" s="13" t="s">
        <v>70</v>
      </c>
      <c r="I209" s="13"/>
      <c r="J209" s="13" t="s">
        <v>47</v>
      </c>
      <c r="K209" s="20" t="s">
        <v>45</v>
      </c>
    </row>
    <row r="210" spans="1:11" ht="45" x14ac:dyDescent="0.25">
      <c r="A210" s="11" t="str">
        <f>xControls!D199</f>
        <v>AU.06.10</v>
      </c>
      <c r="B210" s="11" t="str">
        <f>xControls!A199</f>
        <v>Audit and Accountability</v>
      </c>
      <c r="C210" s="10"/>
      <c r="D210" s="11">
        <f>xControls!B199</f>
        <v>0</v>
      </c>
      <c r="E210" s="11" t="str">
        <f>xControls!C199</f>
        <v>AU-6(10)</v>
      </c>
      <c r="F210" s="12" t="str">
        <f>xControls!E199</f>
        <v>[Withdrawn: Incorporated into AU-6.]</v>
      </c>
      <c r="G210" s="13"/>
      <c r="H210" s="13" t="s">
        <v>70</v>
      </c>
      <c r="I210" s="13"/>
      <c r="J210" s="13" t="s">
        <v>47</v>
      </c>
      <c r="K210" s="20" t="s">
        <v>45</v>
      </c>
    </row>
    <row r="211" spans="1:11" ht="105" x14ac:dyDescent="0.25">
      <c r="A211" s="11" t="str">
        <f>xControls!D195</f>
        <v>AU.07</v>
      </c>
      <c r="B211" s="11" t="str">
        <f>xControls!A195</f>
        <v>Audit and Accountability</v>
      </c>
      <c r="C211" s="10"/>
      <c r="D211" s="11">
        <f>xControls!B195</f>
        <v>0</v>
      </c>
      <c r="E211" s="11" t="str">
        <f>xControls!C195</f>
        <v>AU-7</v>
      </c>
      <c r="F211" s="12" t="str">
        <f>xControls!E195</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211" s="13"/>
      <c r="H211" s="13" t="s">
        <v>70</v>
      </c>
      <c r="I211" s="13"/>
      <c r="J211" s="13" t="s">
        <v>47</v>
      </c>
      <c r="K211" s="20" t="s">
        <v>45</v>
      </c>
    </row>
    <row r="212" spans="1:11" ht="60" x14ac:dyDescent="0.25">
      <c r="A212" s="11" t="str">
        <f>xControls!D196</f>
        <v>AU.07.01</v>
      </c>
      <c r="B212" s="11" t="str">
        <f>xControls!A196</f>
        <v>Audit and Accountability</v>
      </c>
      <c r="C212" s="10"/>
      <c r="D212" s="11">
        <f>xControls!B196</f>
        <v>0</v>
      </c>
      <c r="E212" s="11" t="str">
        <f>xControls!C196</f>
        <v>AU-7(1)</v>
      </c>
      <c r="F212" s="12" t="str">
        <f>xControls!E196</f>
        <v>Provide and implement the capability to process, sort, and search audit records for events of interest based on the following content: [Assignment: organization-defined fields within audit records].</v>
      </c>
      <c r="G212" s="13"/>
      <c r="H212" s="13" t="s">
        <v>70</v>
      </c>
      <c r="I212" s="13"/>
      <c r="J212" s="13" t="s">
        <v>47</v>
      </c>
      <c r="K212" s="20" t="s">
        <v>45</v>
      </c>
    </row>
    <row r="213" spans="1:11" ht="45" x14ac:dyDescent="0.25">
      <c r="A213" s="11" t="str">
        <f>xControls!D214</f>
        <v>AU.07.02</v>
      </c>
      <c r="B213" s="11" t="str">
        <f>xControls!A214</f>
        <v>Audit and Accountability</v>
      </c>
      <c r="C213" s="10"/>
      <c r="D213" s="11">
        <f>xControls!B214</f>
        <v>0</v>
      </c>
      <c r="E213" s="11" t="str">
        <f>xControls!C214</f>
        <v>AU-7(2)</v>
      </c>
      <c r="F213" s="12" t="str">
        <f>xControls!E214</f>
        <v>[Withdrawn: Incorporated into AU-7(1).]</v>
      </c>
      <c r="G213" s="13"/>
      <c r="H213" s="13" t="s">
        <v>70</v>
      </c>
      <c r="I213" s="13"/>
      <c r="J213" s="13" t="s">
        <v>47</v>
      </c>
      <c r="K213" s="20" t="s">
        <v>45</v>
      </c>
    </row>
    <row r="214" spans="1:11" ht="120" x14ac:dyDescent="0.25">
      <c r="A214" s="11" t="str">
        <f>xControls!D198</f>
        <v>AU.08</v>
      </c>
      <c r="B214" s="11" t="str">
        <f>xControls!A198</f>
        <v>Audit and Accountability</v>
      </c>
      <c r="C214" s="10"/>
      <c r="D214" s="11">
        <f>xControls!B198</f>
        <v>0</v>
      </c>
      <c r="E214" s="11" t="str">
        <f>xControls!C198</f>
        <v>AU-8</v>
      </c>
      <c r="F214" s="12" t="str">
        <f>xControls!E198</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214" s="13"/>
      <c r="H214" s="13" t="s">
        <v>70</v>
      </c>
      <c r="I214" s="13"/>
      <c r="J214" s="13" t="s">
        <v>47</v>
      </c>
      <c r="K214" s="20" t="s">
        <v>45</v>
      </c>
    </row>
    <row r="215" spans="1:11" ht="45" x14ac:dyDescent="0.25">
      <c r="A215" s="11" t="str">
        <f>xControls!D228</f>
        <v>AU.08.01</v>
      </c>
      <c r="B215" s="11" t="str">
        <f>xControls!A228</f>
        <v>Audit and Accountability</v>
      </c>
      <c r="C215" s="10"/>
      <c r="D215" s="11">
        <f>xControls!B228</f>
        <v>0</v>
      </c>
      <c r="E215" s="11" t="str">
        <f>xControls!C228</f>
        <v>AU-8(1)</v>
      </c>
      <c r="F215" s="12" t="str">
        <f>xControls!E228</f>
        <v>[Withdrawn: Moved to SC-45(1).]</v>
      </c>
      <c r="G215" s="13"/>
      <c r="H215" s="13" t="s">
        <v>70</v>
      </c>
      <c r="I215" s="13"/>
      <c r="J215" s="13" t="s">
        <v>47</v>
      </c>
      <c r="K215" s="20" t="s">
        <v>45</v>
      </c>
    </row>
    <row r="216" spans="1:11" ht="45" x14ac:dyDescent="0.25">
      <c r="A216" s="11" t="str">
        <f>xControls!D230</f>
        <v>AU.08.02</v>
      </c>
      <c r="B216" s="11" t="str">
        <f>xControls!A230</f>
        <v>Audit and Accountability</v>
      </c>
      <c r="C216" s="10"/>
      <c r="D216" s="11">
        <f>xControls!B230</f>
        <v>0</v>
      </c>
      <c r="E216" s="11" t="str">
        <f>xControls!C230</f>
        <v>AU-8(2)</v>
      </c>
      <c r="F216" s="12" t="str">
        <f>xControls!E230</f>
        <v>[Withdrawn: Moved to SC-45(2).]</v>
      </c>
      <c r="G216" s="13"/>
      <c r="H216" s="13" t="s">
        <v>70</v>
      </c>
      <c r="I216" s="13"/>
      <c r="J216" s="13" t="s">
        <v>47</v>
      </c>
      <c r="K216" s="20" t="s">
        <v>45</v>
      </c>
    </row>
    <row r="217" spans="1:11" ht="90" x14ac:dyDescent="0.25">
      <c r="A217" s="11" t="str">
        <f>xControls!D201</f>
        <v>AU.09</v>
      </c>
      <c r="B217" s="11" t="str">
        <f>xControls!A201</f>
        <v>Audit and Accountability</v>
      </c>
      <c r="C217" s="10"/>
      <c r="D217" s="11">
        <f>xControls!B201</f>
        <v>0</v>
      </c>
      <c r="E217" s="11" t="str">
        <f>xControls!C201</f>
        <v>AU-9</v>
      </c>
      <c r="F217" s="12" t="str">
        <f>xControls!E201</f>
        <v>a. Protect audit information and audit logging tools from unauthorized access, modification, and deletion; and
b. Alert [Assignment: organization-defined personnel or roles] upon detection of unauthorized access, modification, or deletion of audit information.</v>
      </c>
      <c r="G217" s="13"/>
      <c r="H217" s="13" t="s">
        <v>70</v>
      </c>
      <c r="I217" s="13"/>
      <c r="J217" s="13" t="s">
        <v>47</v>
      </c>
      <c r="K217" s="20" t="s">
        <v>45</v>
      </c>
    </row>
    <row r="218" spans="1:11" ht="45" x14ac:dyDescent="0.25">
      <c r="A218" s="11" t="str">
        <f>xControls!D202</f>
        <v>AU.09.01</v>
      </c>
      <c r="B218" s="11" t="str">
        <f>xControls!A202</f>
        <v>Audit and Accountability</v>
      </c>
      <c r="C218" s="10"/>
      <c r="D218" s="11">
        <f>xControls!B202</f>
        <v>0</v>
      </c>
      <c r="E218" s="11" t="str">
        <f>xControls!C202</f>
        <v>AU-9(1)</v>
      </c>
      <c r="F218" s="12" t="str">
        <f>xControls!E202</f>
        <v>Write audit trails to hardware-enforced, write-once media.</v>
      </c>
      <c r="G218" s="13"/>
      <c r="H218" s="13" t="s">
        <v>70</v>
      </c>
      <c r="I218" s="13"/>
      <c r="J218" s="13" t="s">
        <v>47</v>
      </c>
      <c r="K218" s="20" t="s">
        <v>45</v>
      </c>
    </row>
    <row r="219" spans="1:11" ht="60" x14ac:dyDescent="0.25">
      <c r="A219" s="11" t="str">
        <f>xControls!D203</f>
        <v>AU.09.02</v>
      </c>
      <c r="B219" s="11" t="str">
        <f>xControls!A203</f>
        <v>Audit and Accountability</v>
      </c>
      <c r="C219" s="10"/>
      <c r="D219" s="11">
        <f>xControls!B203</f>
        <v>0</v>
      </c>
      <c r="E219" s="11" t="str">
        <f>xControls!C203</f>
        <v>AU-9(2)</v>
      </c>
      <c r="F219" s="12" t="str">
        <f>xControls!E203</f>
        <v>Store audit records [Assignment: organization-defined frequency] in a repository that is part of a physically different system or system component than the system or component being audited.</v>
      </c>
      <c r="G219" s="13"/>
      <c r="H219" s="13" t="s">
        <v>70</v>
      </c>
      <c r="I219" s="13"/>
      <c r="J219" s="13" t="s">
        <v>47</v>
      </c>
      <c r="K219" s="20" t="s">
        <v>45</v>
      </c>
    </row>
    <row r="220" spans="1:11" ht="45" x14ac:dyDescent="0.25">
      <c r="A220" s="11" t="str">
        <f>xControls!D204</f>
        <v>AU.09.03</v>
      </c>
      <c r="B220" s="11" t="str">
        <f>xControls!A204</f>
        <v>Audit and Accountability</v>
      </c>
      <c r="C220" s="10"/>
      <c r="D220" s="11">
        <f>xControls!B204</f>
        <v>0</v>
      </c>
      <c r="E220" s="11" t="str">
        <f>xControls!C204</f>
        <v>AU-9(3)</v>
      </c>
      <c r="F220" s="12" t="str">
        <f>xControls!E204</f>
        <v>Implement cryptographic mechanisms to protect the integrity of audit information and audit tools.</v>
      </c>
      <c r="G220" s="13"/>
      <c r="H220" s="13" t="s">
        <v>70</v>
      </c>
      <c r="I220" s="13"/>
      <c r="J220" s="13" t="s">
        <v>47</v>
      </c>
      <c r="K220" s="20" t="s">
        <v>45</v>
      </c>
    </row>
    <row r="221" spans="1:11" ht="45" x14ac:dyDescent="0.25">
      <c r="A221" s="11" t="str">
        <f>xControls!D205</f>
        <v>AU.09.04</v>
      </c>
      <c r="B221" s="11" t="str">
        <f>xControls!A205</f>
        <v>Audit and Accountability</v>
      </c>
      <c r="C221" s="10"/>
      <c r="D221" s="11">
        <f>xControls!B205</f>
        <v>0</v>
      </c>
      <c r="E221" s="11" t="str">
        <f>xControls!C205</f>
        <v>AU-9(4)</v>
      </c>
      <c r="F221" s="12" t="str">
        <f>xControls!E205</f>
        <v>Authorize access to management of audit logging functionality to only [Assignment: organization-defined subset of privileged users or roles].</v>
      </c>
      <c r="G221" s="13"/>
      <c r="H221" s="13" t="s">
        <v>70</v>
      </c>
      <c r="I221" s="13"/>
      <c r="J221" s="13" t="s">
        <v>47</v>
      </c>
      <c r="K221" s="20" t="s">
        <v>45</v>
      </c>
    </row>
    <row r="222" spans="1:11" ht="45" x14ac:dyDescent="0.25">
      <c r="A222" s="11" t="str">
        <f>xControls!D206</f>
        <v>AU.09.05</v>
      </c>
      <c r="B222" s="11" t="str">
        <f>xControls!A206</f>
        <v>Audit and Accountability</v>
      </c>
      <c r="C222" s="10"/>
      <c r="D222" s="11">
        <f>xControls!B206</f>
        <v>0</v>
      </c>
      <c r="E222" s="11" t="str">
        <f>xControls!C206</f>
        <v>AU-9(5)</v>
      </c>
      <c r="F222" s="12" t="str">
        <f>xControls!E206</f>
        <v>Enforce dual authorization for [Selection (one or more): movement; deletion] of [Assignment: organization-defined audit information].</v>
      </c>
      <c r="G222" s="13"/>
      <c r="H222" s="13" t="s">
        <v>70</v>
      </c>
      <c r="I222" s="13"/>
      <c r="J222" s="13" t="s">
        <v>47</v>
      </c>
      <c r="K222" s="20" t="s">
        <v>45</v>
      </c>
    </row>
    <row r="223" spans="1:11" ht="45" x14ac:dyDescent="0.25">
      <c r="A223" s="11" t="str">
        <f>xControls!D207</f>
        <v>AU.09.06</v>
      </c>
      <c r="B223" s="11" t="str">
        <f>xControls!A207</f>
        <v>Audit and Accountability</v>
      </c>
      <c r="C223" s="10"/>
      <c r="D223" s="11">
        <f>xControls!B207</f>
        <v>0</v>
      </c>
      <c r="E223" s="11" t="str">
        <f>xControls!C207</f>
        <v>AU-9(6)</v>
      </c>
      <c r="F223" s="12" t="str">
        <f>xControls!E207</f>
        <v>Authorize read-only access to audit information to [Assignment: organization-defined subset of privileged users or roles].</v>
      </c>
      <c r="G223" s="13"/>
      <c r="H223" s="13" t="s">
        <v>70</v>
      </c>
      <c r="I223" s="13"/>
      <c r="J223" s="13" t="s">
        <v>47</v>
      </c>
      <c r="K223" s="20" t="s">
        <v>45</v>
      </c>
    </row>
    <row r="224" spans="1:11" ht="45" x14ac:dyDescent="0.25">
      <c r="A224" s="11" t="str">
        <f>xControls!D208</f>
        <v>AU.09.07</v>
      </c>
      <c r="B224" s="11" t="str">
        <f>xControls!A208</f>
        <v>Audit and Accountability</v>
      </c>
      <c r="C224" s="10"/>
      <c r="D224" s="11">
        <f>xControls!B208</f>
        <v>0</v>
      </c>
      <c r="E224" s="11" t="str">
        <f>xControls!C208</f>
        <v>AU-9(7)</v>
      </c>
      <c r="F224" s="12" t="str">
        <f>xControls!E208</f>
        <v>Store audit information on a component running a different operating system than the system or component being audited.</v>
      </c>
      <c r="G224" s="13"/>
      <c r="H224" s="13" t="s">
        <v>70</v>
      </c>
      <c r="I224" s="13"/>
      <c r="J224" s="13" t="s">
        <v>47</v>
      </c>
      <c r="K224" s="20" t="s">
        <v>45</v>
      </c>
    </row>
    <row r="225" spans="1:11" ht="60" x14ac:dyDescent="0.25">
      <c r="A225" s="11" t="str">
        <f>xControls!D209</f>
        <v>AU.10</v>
      </c>
      <c r="B225" s="11" t="str">
        <f>xControls!A209</f>
        <v>Audit and Accountability</v>
      </c>
      <c r="C225" s="10"/>
      <c r="D225" s="11">
        <f>xControls!B209</f>
        <v>0</v>
      </c>
      <c r="E225" s="11" t="str">
        <f>xControls!C209</f>
        <v>AU-10</v>
      </c>
      <c r="F225" s="12" t="str">
        <f>xControls!E209</f>
        <v>Provide irrefutable evidence that an individual (or process acting on behalf of an individual) has performed [Assignment: organization-defined actions to be covered by non-repudiation].</v>
      </c>
      <c r="G225" s="13"/>
      <c r="H225" s="13" t="s">
        <v>70</v>
      </c>
      <c r="I225" s="13"/>
      <c r="J225" s="13" t="s">
        <v>47</v>
      </c>
      <c r="K225" s="20" t="s">
        <v>45</v>
      </c>
    </row>
    <row r="226" spans="1:11" ht="90" x14ac:dyDescent="0.25">
      <c r="A226" s="11" t="str">
        <f>xControls!D210</f>
        <v>AU.10.01</v>
      </c>
      <c r="B226" s="11" t="str">
        <f>xControls!A210</f>
        <v>Audit and Accountability</v>
      </c>
      <c r="C226" s="10"/>
      <c r="D226" s="11">
        <f>xControls!B210</f>
        <v>0</v>
      </c>
      <c r="E226" s="11" t="str">
        <f>xControls!C210</f>
        <v>AU-10(1)</v>
      </c>
      <c r="F226" s="12" t="str">
        <f>xControls!E210</f>
        <v>(a) Bind the identity of the information producer with the information to [Assignment: organization-defined strength of binding]; and
(b) Provide the means for authorized individuals to determine the identity of the producer of the information.</v>
      </c>
      <c r="G226" s="13"/>
      <c r="H226" s="13" t="s">
        <v>70</v>
      </c>
      <c r="I226" s="13"/>
      <c r="J226" s="13" t="s">
        <v>47</v>
      </c>
      <c r="K226" s="20" t="s">
        <v>45</v>
      </c>
    </row>
    <row r="227" spans="1:11" ht="75" x14ac:dyDescent="0.25">
      <c r="A227" s="11" t="str">
        <f>xControls!D211</f>
        <v>AU.10.02</v>
      </c>
      <c r="B227" s="11" t="str">
        <f>xControls!A211</f>
        <v>Audit and Accountability</v>
      </c>
      <c r="C227" s="10"/>
      <c r="D227" s="11">
        <f>xControls!B211</f>
        <v>0</v>
      </c>
      <c r="E227" s="11" t="str">
        <f>xControls!C211</f>
        <v>AU-10(2)</v>
      </c>
      <c r="F227" s="12" t="str">
        <f>xControls!E211</f>
        <v>(a) Validate the binding of the information producer identity to the information at [Assignment: organization-defined frequency]; and
(b) Perform [Assignment: organization-defined actions] in the event of a validation error.</v>
      </c>
      <c r="G227" s="13"/>
      <c r="H227" s="13" t="s">
        <v>70</v>
      </c>
      <c r="I227" s="13"/>
      <c r="J227" s="13" t="s">
        <v>47</v>
      </c>
      <c r="K227" s="20" t="s">
        <v>45</v>
      </c>
    </row>
    <row r="228" spans="1:11" ht="45" x14ac:dyDescent="0.25">
      <c r="A228" s="11" t="str">
        <f>xControls!D212</f>
        <v>AU.10.03</v>
      </c>
      <c r="B228" s="11" t="str">
        <f>xControls!A212</f>
        <v>Audit and Accountability</v>
      </c>
      <c r="C228" s="10"/>
      <c r="D228" s="11">
        <f>xControls!B212</f>
        <v>0</v>
      </c>
      <c r="E228" s="11" t="str">
        <f>xControls!C212</f>
        <v>AU-10(3)</v>
      </c>
      <c r="F228" s="12" t="str">
        <f>xControls!E212</f>
        <v>Maintain reviewer or releaser credentials within the established chain of custody for information reviewed or released.</v>
      </c>
      <c r="G228" s="13"/>
      <c r="H228" s="13" t="s">
        <v>70</v>
      </c>
      <c r="I228" s="13"/>
      <c r="J228" s="13" t="s">
        <v>47</v>
      </c>
      <c r="K228" s="20" t="s">
        <v>45</v>
      </c>
    </row>
    <row r="229" spans="1:11" ht="105" x14ac:dyDescent="0.25">
      <c r="A229" s="11" t="str">
        <f>xControls!D213</f>
        <v>AU.10.04</v>
      </c>
      <c r="B229" s="11" t="str">
        <f>xControls!A213</f>
        <v>Audit and Accountability</v>
      </c>
      <c r="C229" s="10"/>
      <c r="D229" s="11">
        <f>xControls!B213</f>
        <v>0</v>
      </c>
      <c r="E229" s="11" t="str">
        <f>xControls!C213</f>
        <v>AU-10(4)</v>
      </c>
      <c r="F229" s="12" t="str">
        <f>xControls!E213</f>
        <v>(a)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v>
      </c>
      <c r="G229" s="13"/>
      <c r="H229" s="13" t="s">
        <v>70</v>
      </c>
      <c r="I229" s="13"/>
      <c r="J229" s="13" t="s">
        <v>47</v>
      </c>
      <c r="K229" s="20" t="s">
        <v>45</v>
      </c>
    </row>
    <row r="230" spans="1:11" ht="45" x14ac:dyDescent="0.25">
      <c r="A230" s="11" t="str">
        <f>xControls!D168</f>
        <v>AU.10.05</v>
      </c>
      <c r="B230" s="11" t="str">
        <f>xControls!A168</f>
        <v>Audit and Accountability</v>
      </c>
      <c r="C230" s="10"/>
      <c r="D230" s="11">
        <f>xControls!B168</f>
        <v>0</v>
      </c>
      <c r="E230" s="11" t="str">
        <f>xControls!C168</f>
        <v>AU-10(5)</v>
      </c>
      <c r="F230" s="12" t="str">
        <f>xControls!E168</f>
        <v>[Withdrawn: Incorporated into SI-7.]</v>
      </c>
      <c r="G230" s="13"/>
      <c r="H230" s="13" t="s">
        <v>70</v>
      </c>
      <c r="I230" s="13"/>
      <c r="J230" s="13" t="s">
        <v>47</v>
      </c>
      <c r="K230" s="20" t="s">
        <v>45</v>
      </c>
    </row>
    <row r="231" spans="1:11" ht="90" x14ac:dyDescent="0.25">
      <c r="A231" s="11" t="str">
        <f>xControls!D215</f>
        <v>AU.11</v>
      </c>
      <c r="B231" s="11" t="str">
        <f>xControls!A215</f>
        <v>Audit and Accountability</v>
      </c>
      <c r="C231" s="10"/>
      <c r="D231" s="11">
        <f>xControls!B215</f>
        <v>0</v>
      </c>
      <c r="E231" s="11" t="str">
        <f>xControls!C215</f>
        <v>AU-11</v>
      </c>
      <c r="F231" s="12" t="str">
        <f>xControls!E215</f>
        <v>Retain audit records for [Assignment: organization-defined time period consistent with records retention policy] to provide support for after-the-fact investigations of incidents and to meet regulatory and organizational information retention requirements.</v>
      </c>
      <c r="G231" s="13"/>
      <c r="H231" s="13" t="s">
        <v>70</v>
      </c>
      <c r="I231" s="13"/>
      <c r="J231" s="13" t="s">
        <v>47</v>
      </c>
      <c r="K231" s="20" t="s">
        <v>45</v>
      </c>
    </row>
    <row r="232" spans="1:11" ht="45" x14ac:dyDescent="0.25">
      <c r="A232" s="11" t="str">
        <f>xControls!D216</f>
        <v>AU.11.01</v>
      </c>
      <c r="B232" s="11" t="str">
        <f>xControls!A216</f>
        <v>Audit and Accountability</v>
      </c>
      <c r="C232" s="10"/>
      <c r="D232" s="11">
        <f>xControls!B216</f>
        <v>0</v>
      </c>
      <c r="E232" s="11" t="str">
        <f>xControls!C216</f>
        <v>AU-11(1)</v>
      </c>
      <c r="F232" s="12" t="str">
        <f>xControls!E216</f>
        <v>Employ [Assignment: organization-defined measures] to ensure that long-term audit records generated by the system can be retrieved.</v>
      </c>
      <c r="G232" s="13"/>
      <c r="H232" s="13" t="s">
        <v>70</v>
      </c>
      <c r="I232" s="13"/>
      <c r="J232" s="13" t="s">
        <v>47</v>
      </c>
      <c r="K232" s="20" t="s">
        <v>45</v>
      </c>
    </row>
    <row r="233" spans="1:11" ht="165" x14ac:dyDescent="0.25">
      <c r="A233" s="11" t="str">
        <f>xControls!D217</f>
        <v>AU.12</v>
      </c>
      <c r="B233" s="11" t="str">
        <f>xControls!A217</f>
        <v>Audit and Accountability</v>
      </c>
      <c r="C233" s="10"/>
      <c r="D233" s="11">
        <f>xControls!B217</f>
        <v>0</v>
      </c>
      <c r="E233" s="11" t="str">
        <f>xControls!C217</f>
        <v>AU-12</v>
      </c>
      <c r="F233" s="12" t="str">
        <f>xControls!E217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233" s="13"/>
      <c r="H233" s="13" t="s">
        <v>70</v>
      </c>
      <c r="I233" s="13"/>
      <c r="J233" s="13" t="s">
        <v>47</v>
      </c>
      <c r="K233" s="20" t="s">
        <v>45</v>
      </c>
    </row>
    <row r="234" spans="1:11" ht="105" x14ac:dyDescent="0.25">
      <c r="A234" s="11" t="str">
        <f>xControls!D218</f>
        <v>AU.12.01</v>
      </c>
      <c r="B234" s="11" t="str">
        <f>xControls!A218</f>
        <v>Audit and Accountability</v>
      </c>
      <c r="C234" s="10"/>
      <c r="D234" s="11">
        <f>xControls!B218</f>
        <v>0</v>
      </c>
      <c r="E234" s="11" t="str">
        <f>xControls!C218</f>
        <v>AU-12(1)</v>
      </c>
      <c r="F234" s="12" t="str">
        <f>xControls!E218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234" s="13"/>
      <c r="H234" s="13" t="s">
        <v>70</v>
      </c>
      <c r="I234" s="13"/>
      <c r="J234" s="13" t="s">
        <v>47</v>
      </c>
      <c r="K234" s="20" t="s">
        <v>45</v>
      </c>
    </row>
    <row r="235" spans="1:11" ht="45" x14ac:dyDescent="0.25">
      <c r="A235" s="11" t="str">
        <f>xControls!D219</f>
        <v>AU.12.02</v>
      </c>
      <c r="B235" s="11" t="str">
        <f>xControls!A219</f>
        <v>Audit and Accountability</v>
      </c>
      <c r="C235" s="10"/>
      <c r="D235" s="11">
        <f>xControls!B219</f>
        <v>0</v>
      </c>
      <c r="E235" s="11" t="str">
        <f>xControls!C219</f>
        <v>AU-12(2)</v>
      </c>
      <c r="F235" s="12" t="str">
        <f>xControls!E219</f>
        <v>Produce a system-wide (logical or physical) audit trail composed of audit records in a standardized format.</v>
      </c>
      <c r="G235" s="13"/>
      <c r="H235" s="13" t="s">
        <v>70</v>
      </c>
      <c r="I235" s="13"/>
      <c r="J235" s="13" t="s">
        <v>47</v>
      </c>
      <c r="K235" s="20" t="s">
        <v>45</v>
      </c>
    </row>
    <row r="236" spans="1:11" ht="105" x14ac:dyDescent="0.25">
      <c r="A236" s="11" t="str">
        <f>xControls!D220</f>
        <v>AU.12.03</v>
      </c>
      <c r="B236" s="11" t="str">
        <f>xControls!A220</f>
        <v>Audit and Accountability</v>
      </c>
      <c r="C236" s="10"/>
      <c r="D236" s="11">
        <f>xControls!B220</f>
        <v>0</v>
      </c>
      <c r="E236" s="11" t="str">
        <f>xControls!C220</f>
        <v>AU-12(3)</v>
      </c>
      <c r="F236" s="12" t="str">
        <f>xControls!E220</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236" s="13"/>
      <c r="H236" s="13" t="s">
        <v>70</v>
      </c>
      <c r="I236" s="13"/>
      <c r="J236" s="13" t="s">
        <v>47</v>
      </c>
      <c r="K236" s="20" t="s">
        <v>45</v>
      </c>
    </row>
    <row r="237" spans="1:11" ht="45" x14ac:dyDescent="0.25">
      <c r="A237" s="11" t="str">
        <f>xControls!D221</f>
        <v>AU.12.04</v>
      </c>
      <c r="B237" s="11" t="str">
        <f>xControls!A221</f>
        <v>Audit and Accountability</v>
      </c>
      <c r="C237" s="10"/>
      <c r="D237" s="11">
        <f>xControls!B221</f>
        <v>0</v>
      </c>
      <c r="E237" s="11" t="str">
        <f>xControls!C221</f>
        <v>AU-12(4)</v>
      </c>
      <c r="F237" s="12" t="str">
        <f>xControls!E221</f>
        <v>Provide and implement the capability for auditing the parameters of user query events for data sets containing personally identifiable information.</v>
      </c>
      <c r="G237" s="13"/>
      <c r="H237" s="13" t="s">
        <v>70</v>
      </c>
      <c r="I237" s="13"/>
      <c r="J237" s="13" t="s">
        <v>47</v>
      </c>
      <c r="K237" s="20" t="s">
        <v>45</v>
      </c>
    </row>
    <row r="238" spans="1:11" ht="150" x14ac:dyDescent="0.25">
      <c r="A238" s="11" t="str">
        <f>xControls!D222</f>
        <v>AU.13</v>
      </c>
      <c r="B238" s="11" t="str">
        <f>xControls!A222</f>
        <v>Audit and Accountability</v>
      </c>
      <c r="C238" s="10"/>
      <c r="D238" s="11">
        <f>xControls!B222</f>
        <v>0</v>
      </c>
      <c r="E238" s="11" t="str">
        <f>xControls!C222</f>
        <v>AU-13</v>
      </c>
      <c r="F238" s="12" t="str">
        <f>xControls!E222</f>
        <v>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v>
      </c>
      <c r="G238" s="13"/>
      <c r="H238" s="13" t="s">
        <v>70</v>
      </c>
      <c r="I238" s="13"/>
      <c r="J238" s="13" t="s">
        <v>47</v>
      </c>
      <c r="K238" s="20" t="s">
        <v>45</v>
      </c>
    </row>
    <row r="239" spans="1:11" ht="45" x14ac:dyDescent="0.25">
      <c r="A239" s="11" t="str">
        <f>xControls!D223</f>
        <v>AU.13.01</v>
      </c>
      <c r="B239" s="11" t="str">
        <f>xControls!A223</f>
        <v>Audit and Accountability</v>
      </c>
      <c r="C239" s="10"/>
      <c r="D239" s="11">
        <f>xControls!B223</f>
        <v>0</v>
      </c>
      <c r="E239" s="11" t="str">
        <f>xControls!C223</f>
        <v>AU-13(1)</v>
      </c>
      <c r="F239" s="12" t="str">
        <f>xControls!E223</f>
        <v>Monitor open-source information and information sites using [Assignment: organization-defined automated mechanisms].</v>
      </c>
      <c r="G239" s="13"/>
      <c r="H239" s="13" t="s">
        <v>70</v>
      </c>
      <c r="I239" s="13"/>
      <c r="J239" s="13" t="s">
        <v>47</v>
      </c>
      <c r="K239" s="20" t="s">
        <v>45</v>
      </c>
    </row>
    <row r="240" spans="1:11" ht="45" x14ac:dyDescent="0.25">
      <c r="A240" s="11" t="str">
        <f>xControls!D224</f>
        <v>AU.13.02</v>
      </c>
      <c r="B240" s="11" t="str">
        <f>xControls!A224</f>
        <v>Audit and Accountability</v>
      </c>
      <c r="C240" s="10"/>
      <c r="D240" s="11">
        <f>xControls!B224</f>
        <v>0</v>
      </c>
      <c r="E240" s="11" t="str">
        <f>xControls!C224</f>
        <v>AU-13(2)</v>
      </c>
      <c r="F240" s="12" t="str">
        <f>xControls!E224</f>
        <v>Review the list of open-source information sites being monitored [Assignment: organization-defined frequency].</v>
      </c>
      <c r="G240" s="13"/>
      <c r="H240" s="13" t="s">
        <v>70</v>
      </c>
      <c r="I240" s="13"/>
      <c r="J240" s="13" t="s">
        <v>47</v>
      </c>
      <c r="K240" s="20" t="s">
        <v>45</v>
      </c>
    </row>
    <row r="241" spans="1:11" ht="60" x14ac:dyDescent="0.25">
      <c r="A241" s="11" t="str">
        <f>xControls!D225</f>
        <v>AU.13.03</v>
      </c>
      <c r="B241" s="11" t="str">
        <f>xControls!A225</f>
        <v>Audit and Accountability</v>
      </c>
      <c r="C241" s="10"/>
      <c r="D241" s="11">
        <f>xControls!B225</f>
        <v>0</v>
      </c>
      <c r="E241" s="11" t="str">
        <f>xControls!C225</f>
        <v>AU-13(3)</v>
      </c>
      <c r="F241" s="12" t="str">
        <f>xControls!E225</f>
        <v>Employ discovery techniques, processes, and tools to determine if external entities are replicating organizational information in an unauthorized manner.</v>
      </c>
      <c r="G241" s="13"/>
      <c r="H241" s="13" t="s">
        <v>70</v>
      </c>
      <c r="I241" s="13"/>
      <c r="J241" s="13" t="s">
        <v>47</v>
      </c>
      <c r="K241" s="20" t="s">
        <v>45</v>
      </c>
    </row>
    <row r="242" spans="1:11" ht="150" x14ac:dyDescent="0.25">
      <c r="A242" s="11" t="str">
        <f>xControls!D226</f>
        <v>AU.14</v>
      </c>
      <c r="B242" s="11" t="str">
        <f>xControls!A226</f>
        <v>Audit and Accountability</v>
      </c>
      <c r="C242" s="10"/>
      <c r="D242" s="11">
        <f>xControls!B226</f>
        <v>0</v>
      </c>
      <c r="E242" s="11" t="str">
        <f>xControls!C226</f>
        <v>AU-14</v>
      </c>
      <c r="F242" s="12" t="str">
        <f>xControls!E226</f>
        <v>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v>
      </c>
      <c r="G242" s="13"/>
      <c r="H242" s="13" t="s">
        <v>70</v>
      </c>
      <c r="I242" s="13"/>
      <c r="J242" s="13" t="s">
        <v>47</v>
      </c>
      <c r="K242" s="20" t="s">
        <v>45</v>
      </c>
    </row>
    <row r="243" spans="1:11" ht="45" x14ac:dyDescent="0.25">
      <c r="A243" s="11" t="str">
        <f>xControls!D227</f>
        <v>AU.14.01</v>
      </c>
      <c r="B243" s="11" t="str">
        <f>xControls!A227</f>
        <v>Audit and Accountability</v>
      </c>
      <c r="C243" s="10"/>
      <c r="D243" s="11">
        <f>xControls!B227</f>
        <v>0</v>
      </c>
      <c r="E243" s="11" t="str">
        <f>xControls!C227</f>
        <v>AU-14(1)</v>
      </c>
      <c r="F243" s="12" t="str">
        <f>xControls!E227</f>
        <v>Initiate session audits automatically at system start-up.</v>
      </c>
      <c r="G243" s="13"/>
      <c r="H243" s="13" t="s">
        <v>70</v>
      </c>
      <c r="I243" s="13"/>
      <c r="J243" s="13" t="s">
        <v>47</v>
      </c>
      <c r="K243" s="20" t="s">
        <v>45</v>
      </c>
    </row>
    <row r="244" spans="1:11" ht="45" x14ac:dyDescent="0.25">
      <c r="A244" s="11" t="str">
        <f>xControls!D169</f>
        <v>AU.14.02</v>
      </c>
      <c r="B244" s="11" t="str">
        <f>xControls!A169</f>
        <v>Audit and Accountability</v>
      </c>
      <c r="C244" s="10"/>
      <c r="D244" s="11">
        <f>xControls!B169</f>
        <v>0</v>
      </c>
      <c r="E244" s="11" t="str">
        <f>xControls!C169</f>
        <v>AU-14(2)</v>
      </c>
      <c r="F244" s="12" t="str">
        <f>xControls!E169</f>
        <v>[Withdrawn: Incorporated into AU-14.]</v>
      </c>
      <c r="G244" s="13"/>
      <c r="H244" s="13" t="s">
        <v>70</v>
      </c>
      <c r="I244" s="13"/>
      <c r="J244" s="13" t="s">
        <v>47</v>
      </c>
      <c r="K244" s="20" t="s">
        <v>45</v>
      </c>
    </row>
    <row r="245" spans="1:11" ht="45" x14ac:dyDescent="0.25">
      <c r="A245" s="11" t="str">
        <f>xControls!D229</f>
        <v>AU.14.03</v>
      </c>
      <c r="B245" s="11" t="str">
        <f>xControls!A229</f>
        <v>Audit and Accountability</v>
      </c>
      <c r="C245" s="10"/>
      <c r="D245" s="11">
        <f>xControls!B229</f>
        <v>0</v>
      </c>
      <c r="E245" s="11" t="str">
        <f>xControls!C229</f>
        <v>AU-14(3)</v>
      </c>
      <c r="F245" s="12" t="str">
        <f>xControls!E229</f>
        <v>Provide and implement the capability for authorized users to remotely view and hear content related to an established user session in real time.</v>
      </c>
      <c r="G245" s="13"/>
      <c r="H245" s="13" t="s">
        <v>70</v>
      </c>
      <c r="I245" s="13"/>
      <c r="J245" s="13" t="s">
        <v>47</v>
      </c>
      <c r="K245" s="20" t="s">
        <v>45</v>
      </c>
    </row>
    <row r="246" spans="1:11" ht="45" x14ac:dyDescent="0.25">
      <c r="A246" s="11" t="str">
        <f>xControls!D170</f>
        <v>AU.15</v>
      </c>
      <c r="B246" s="11" t="str">
        <f>xControls!A170</f>
        <v>Audit and Accountability</v>
      </c>
      <c r="C246" s="10"/>
      <c r="D246" s="11">
        <f>xControls!B170</f>
        <v>0</v>
      </c>
      <c r="E246" s="11" t="str">
        <f>xControls!C170</f>
        <v>AU-15</v>
      </c>
      <c r="F246" s="12" t="str">
        <f>xControls!E170</f>
        <v>[Withdrawn: Moved to AU-5(5).]</v>
      </c>
      <c r="G246" s="13"/>
      <c r="H246" s="13" t="s">
        <v>70</v>
      </c>
      <c r="I246" s="13"/>
      <c r="J246" s="13" t="s">
        <v>47</v>
      </c>
      <c r="K246" s="20" t="s">
        <v>45</v>
      </c>
    </row>
    <row r="247" spans="1:11" ht="75" x14ac:dyDescent="0.25">
      <c r="A247" s="11" t="str">
        <f>xControls!D231</f>
        <v>AU.16</v>
      </c>
      <c r="B247" s="11" t="str">
        <f>xControls!A231</f>
        <v>Audit and Accountability</v>
      </c>
      <c r="C247" s="10"/>
      <c r="D247" s="11">
        <f>xControls!B231</f>
        <v>0</v>
      </c>
      <c r="E247" s="11" t="str">
        <f>xControls!C231</f>
        <v>AU-16</v>
      </c>
      <c r="F247" s="12" t="str">
        <f>xControls!E231</f>
        <v>Employ [Assignment: organization-defined methods] for coordinating [Assignment: organization-defined audit information] among external organizations when audit information is transmitted across organizational boundaries.</v>
      </c>
      <c r="G247" s="13"/>
      <c r="H247" s="13" t="s">
        <v>70</v>
      </c>
      <c r="I247" s="13"/>
      <c r="J247" s="13" t="s">
        <v>47</v>
      </c>
      <c r="K247" s="20" t="s">
        <v>45</v>
      </c>
    </row>
    <row r="248" spans="1:11" ht="45" x14ac:dyDescent="0.25">
      <c r="A248" s="11" t="str">
        <f>xControls!D232</f>
        <v>AU.16.01</v>
      </c>
      <c r="B248" s="11" t="str">
        <f>xControls!A232</f>
        <v>Audit and Accountability</v>
      </c>
      <c r="C248" s="10"/>
      <c r="D248" s="11">
        <f>xControls!B232</f>
        <v>0</v>
      </c>
      <c r="E248" s="11" t="str">
        <f>xControls!C232</f>
        <v>AU-16(1)</v>
      </c>
      <c r="F248" s="12" t="str">
        <f>xControls!E232</f>
        <v>Preserve the identity of individuals in cross-organizational audit trails.</v>
      </c>
      <c r="G248" s="13"/>
      <c r="H248" s="13" t="s">
        <v>70</v>
      </c>
      <c r="I248" s="13"/>
      <c r="J248" s="13" t="s">
        <v>47</v>
      </c>
      <c r="K248" s="20" t="s">
        <v>45</v>
      </c>
    </row>
    <row r="249" spans="1:11" ht="60" x14ac:dyDescent="0.25">
      <c r="A249" s="11" t="str">
        <f>xControls!D233</f>
        <v>AU.16.02</v>
      </c>
      <c r="B249" s="11" t="str">
        <f>xControls!A233</f>
        <v>Audit and Accountability</v>
      </c>
      <c r="C249" s="10"/>
      <c r="D249" s="11">
        <f>xControls!B233</f>
        <v>0</v>
      </c>
      <c r="E249" s="11" t="str">
        <f>xControls!C233</f>
        <v>AU-16(2)</v>
      </c>
      <c r="F249" s="12" t="str">
        <f>xControls!E233</f>
        <v>Provide cross-organizational audit information to [Assignment: organization-defined organizations] based on [Assignment: organization-defined cross-organizational sharing agreements].</v>
      </c>
      <c r="G249" s="13"/>
      <c r="H249" s="13" t="s">
        <v>70</v>
      </c>
      <c r="I249" s="13"/>
      <c r="J249" s="13" t="s">
        <v>47</v>
      </c>
      <c r="K249" s="20" t="s">
        <v>45</v>
      </c>
    </row>
    <row r="250" spans="1:11" ht="60" x14ac:dyDescent="0.25">
      <c r="A250" s="11" t="str">
        <f>xControls!D234</f>
        <v>AU.16.03</v>
      </c>
      <c r="B250" s="11" t="str">
        <f>xControls!A234</f>
        <v>Audit and Accountability</v>
      </c>
      <c r="C250" s="10"/>
      <c r="D250" s="11">
        <f>xControls!B234</f>
        <v>0</v>
      </c>
      <c r="E250" s="11" t="str">
        <f>xControls!C234</f>
        <v>AU-16(3)</v>
      </c>
      <c r="F250" s="12" t="str">
        <f>xControls!E234</f>
        <v>Implement [Assignment: organization-defined measures] to disassociate individuals from audit information transmitted across organizational boundaries.</v>
      </c>
      <c r="G250" s="13"/>
      <c r="H250" s="13" t="s">
        <v>70</v>
      </c>
      <c r="I250" s="13"/>
      <c r="J250" s="13" t="s">
        <v>47</v>
      </c>
      <c r="K250" s="20" t="s">
        <v>45</v>
      </c>
    </row>
    <row r="251" spans="1:11" ht="409.5" x14ac:dyDescent="0.25">
      <c r="A251" s="11" t="str">
        <f>xControls!D235</f>
        <v>CA.01</v>
      </c>
      <c r="B251" s="11" t="str">
        <f>xControls!A235</f>
        <v xml:space="preserve"> Security Assessment and Authorization</v>
      </c>
      <c r="C251" s="10" t="str">
        <f>xControls!A235</f>
        <v xml:space="preserve"> Security Assessment and Authorization</v>
      </c>
      <c r="D251" s="11">
        <f>xControls!B235</f>
        <v>0</v>
      </c>
      <c r="E251" s="11" t="str">
        <f>xControls!C235</f>
        <v>CA-1</v>
      </c>
      <c r="F251" s="12" t="str">
        <f>xControls!E235</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251" s="13"/>
      <c r="H251" s="13" t="s">
        <v>70</v>
      </c>
      <c r="I251" s="13"/>
      <c r="J251" s="13" t="s">
        <v>47</v>
      </c>
      <c r="K251" s="20" t="s">
        <v>45</v>
      </c>
    </row>
    <row r="252" spans="1:11" ht="375" x14ac:dyDescent="0.25">
      <c r="A252" s="11" t="str">
        <f>xControls!D236</f>
        <v>CA.02</v>
      </c>
      <c r="B252" s="11" t="str">
        <f>xControls!A236</f>
        <v xml:space="preserve"> Security Assessment and Authorization</v>
      </c>
      <c r="C252" s="10"/>
      <c r="D252" s="11">
        <f>xControls!B236</f>
        <v>0</v>
      </c>
      <c r="E252" s="11" t="str">
        <f>xControls!C236</f>
        <v>CA-2</v>
      </c>
      <c r="F252" s="12" t="str">
        <f>xControls!E236</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252" s="13"/>
      <c r="H252" s="13" t="s">
        <v>70</v>
      </c>
      <c r="I252" s="13"/>
      <c r="J252" s="13" t="s">
        <v>47</v>
      </c>
      <c r="K252" s="20" t="s">
        <v>45</v>
      </c>
    </row>
    <row r="253" spans="1:11" ht="45" x14ac:dyDescent="0.25">
      <c r="A253" s="11" t="str">
        <f>xControls!D237</f>
        <v>CA.02.01</v>
      </c>
      <c r="B253" s="11" t="str">
        <f>xControls!A237</f>
        <v xml:space="preserve"> Security Assessment and Authorization</v>
      </c>
      <c r="C253" s="10"/>
      <c r="D253" s="11">
        <f>xControls!B237</f>
        <v>0</v>
      </c>
      <c r="E253" s="11" t="str">
        <f>xControls!C237</f>
        <v>CA-2(1)</v>
      </c>
      <c r="F253" s="12" t="str">
        <f>xControls!E237</f>
        <v>Employ independent assessors or assessment teams to conduct control assessments.</v>
      </c>
      <c r="G253" s="13"/>
      <c r="H253" s="13" t="s">
        <v>70</v>
      </c>
      <c r="I253" s="13"/>
      <c r="J253" s="13" t="s">
        <v>47</v>
      </c>
      <c r="K253" s="20" t="s">
        <v>45</v>
      </c>
    </row>
    <row r="254" spans="1:11" ht="135" x14ac:dyDescent="0.25">
      <c r="A254" s="11" t="str">
        <f>xControls!D238</f>
        <v>CA.02.02</v>
      </c>
      <c r="B254" s="11" t="str">
        <f>xControls!A238</f>
        <v xml:space="preserve"> Security Assessment and Authorization</v>
      </c>
      <c r="C254" s="10"/>
      <c r="D254" s="11">
        <f>xControls!B238</f>
        <v>0</v>
      </c>
      <c r="E254" s="11" t="str">
        <f>xControls!C238</f>
        <v>CA-2(2)</v>
      </c>
      <c r="F254" s="12" t="str">
        <f>xControls!E238</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254" s="13"/>
      <c r="H254" s="13" t="s">
        <v>70</v>
      </c>
      <c r="I254" s="13"/>
      <c r="J254" s="13" t="s">
        <v>47</v>
      </c>
      <c r="K254" s="20" t="s">
        <v>45</v>
      </c>
    </row>
    <row r="255" spans="1:11" ht="75" x14ac:dyDescent="0.25">
      <c r="A255" s="11" t="str">
        <f>xControls!D239</f>
        <v>CA.02.03</v>
      </c>
      <c r="B255" s="11" t="str">
        <f>xControls!A239</f>
        <v xml:space="preserve"> Security Assessment and Authorization</v>
      </c>
      <c r="C255" s="10"/>
      <c r="D255" s="11">
        <f>xControls!B239</f>
        <v>0</v>
      </c>
      <c r="E255" s="11" t="str">
        <f>xControls!C239</f>
        <v>CA-2(3)</v>
      </c>
      <c r="F255" s="12" t="str">
        <f>xControls!E239</f>
        <v>Leverage the results of control assessments performed by [Assignment: organization-defined external organization] on [Assignment: organization-defined system] when the assessment meets [Assignment: organization-defined requirements].</v>
      </c>
      <c r="G255" s="13"/>
      <c r="H255" s="13" t="s">
        <v>70</v>
      </c>
      <c r="I255" s="13"/>
      <c r="J255" s="13" t="s">
        <v>47</v>
      </c>
      <c r="K255" s="20" t="s">
        <v>45</v>
      </c>
    </row>
    <row r="256" spans="1:11" ht="240" x14ac:dyDescent="0.25">
      <c r="A256" s="11" t="str">
        <f>xControls!D240</f>
        <v>CA.03</v>
      </c>
      <c r="B256" s="11" t="str">
        <f>xControls!A240</f>
        <v xml:space="preserve"> Security Assessment and Authorization</v>
      </c>
      <c r="C256" s="10"/>
      <c r="D256" s="11">
        <f>xControls!B240</f>
        <v>0</v>
      </c>
      <c r="E256" s="11" t="str">
        <f>xControls!C240</f>
        <v>CA-3</v>
      </c>
      <c r="F256" s="12" t="str">
        <f>xControls!E240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256" s="13"/>
      <c r="H256" s="13" t="s">
        <v>70</v>
      </c>
      <c r="I256" s="13"/>
      <c r="J256" s="13" t="s">
        <v>47</v>
      </c>
      <c r="K256" s="20" t="s">
        <v>45</v>
      </c>
    </row>
    <row r="257" spans="1:11" ht="45" x14ac:dyDescent="0.25">
      <c r="A257" s="11" t="str">
        <f>xControls!D241</f>
        <v>CA.03.01</v>
      </c>
      <c r="B257" s="11" t="str">
        <f>xControls!A241</f>
        <v xml:space="preserve"> Security Assessment and Authorization</v>
      </c>
      <c r="C257" s="10"/>
      <c r="D257" s="11">
        <f>xControls!B241</f>
        <v>0</v>
      </c>
      <c r="E257" s="11" t="str">
        <f>xControls!C241</f>
        <v>CA-3(1)</v>
      </c>
      <c r="F257" s="12" t="str">
        <f>xControls!E241</f>
        <v>[Withdrawn: Moved to SC-7(25).]</v>
      </c>
      <c r="G257" s="13"/>
      <c r="H257" s="13" t="s">
        <v>70</v>
      </c>
      <c r="I257" s="13"/>
      <c r="J257" s="13" t="s">
        <v>47</v>
      </c>
      <c r="K257" s="20" t="s">
        <v>45</v>
      </c>
    </row>
    <row r="258" spans="1:11" ht="45" x14ac:dyDescent="0.25">
      <c r="A258" s="11" t="str">
        <f>xControls!D242</f>
        <v>CA.03.02</v>
      </c>
      <c r="B258" s="11" t="str">
        <f>xControls!A242</f>
        <v xml:space="preserve"> Security Assessment and Authorization</v>
      </c>
      <c r="C258" s="10"/>
      <c r="D258" s="11">
        <f>xControls!B242</f>
        <v>0</v>
      </c>
      <c r="E258" s="11" t="str">
        <f>xControls!C242</f>
        <v>CA-3(2)</v>
      </c>
      <c r="F258" s="12" t="str">
        <f>xControls!E242</f>
        <v>[Withdrawn: Moved to SC-7(26).]</v>
      </c>
      <c r="G258" s="13"/>
      <c r="H258" s="13" t="s">
        <v>70</v>
      </c>
      <c r="I258" s="13"/>
      <c r="J258" s="13" t="s">
        <v>47</v>
      </c>
      <c r="K258" s="20" t="s">
        <v>45</v>
      </c>
    </row>
    <row r="259" spans="1:11" ht="45" x14ac:dyDescent="0.25">
      <c r="A259" s="11" t="str">
        <f>xControls!D243</f>
        <v>CA.03.03</v>
      </c>
      <c r="B259" s="11" t="str">
        <f>xControls!A243</f>
        <v xml:space="preserve"> Security Assessment and Authorization</v>
      </c>
      <c r="C259" s="10"/>
      <c r="D259" s="11">
        <f>xControls!B243</f>
        <v>0</v>
      </c>
      <c r="E259" s="11" t="str">
        <f>xControls!C243</f>
        <v>CA-3(3)</v>
      </c>
      <c r="F259" s="12" t="str">
        <f>xControls!E243</f>
        <v>[Withdrawn: Moved to SC-7(27).]</v>
      </c>
      <c r="G259" s="13"/>
      <c r="H259" s="13" t="s">
        <v>70</v>
      </c>
      <c r="I259" s="13"/>
      <c r="J259" s="13" t="s">
        <v>47</v>
      </c>
      <c r="K259" s="20" t="s">
        <v>45</v>
      </c>
    </row>
    <row r="260" spans="1:11" ht="45" x14ac:dyDescent="0.25">
      <c r="A260" s="11" t="str">
        <f>xControls!D244</f>
        <v>CA.03.04</v>
      </c>
      <c r="B260" s="11" t="str">
        <f>xControls!A244</f>
        <v xml:space="preserve"> Security Assessment and Authorization</v>
      </c>
      <c r="C260" s="10"/>
      <c r="D260" s="11">
        <f>xControls!B244</f>
        <v>0</v>
      </c>
      <c r="E260" s="11" t="str">
        <f>xControls!C244</f>
        <v>CA-3(4)</v>
      </c>
      <c r="F260" s="12" t="str">
        <f>xControls!E244</f>
        <v>[Withdrawn: Moved to SC-7(28).]</v>
      </c>
      <c r="G260" s="13"/>
      <c r="H260" s="13" t="s">
        <v>70</v>
      </c>
      <c r="I260" s="13"/>
      <c r="J260" s="13" t="s">
        <v>47</v>
      </c>
      <c r="K260" s="20" t="s">
        <v>45</v>
      </c>
    </row>
    <row r="261" spans="1:11" ht="45" x14ac:dyDescent="0.25">
      <c r="A261" s="11" t="str">
        <f>xControls!D245</f>
        <v>CA.03.05</v>
      </c>
      <c r="B261" s="11" t="str">
        <f>xControls!A245</f>
        <v xml:space="preserve"> Security Assessment and Authorization</v>
      </c>
      <c r="C261" s="10"/>
      <c r="D261" s="11">
        <f>xControls!B245</f>
        <v>0</v>
      </c>
      <c r="E261" s="11" t="str">
        <f>xControls!C245</f>
        <v>CA-3(5)</v>
      </c>
      <c r="F261" s="12" t="str">
        <f>xControls!E245</f>
        <v>[Withdrawn: Moved to SC-7(5).]</v>
      </c>
      <c r="G261" s="13"/>
      <c r="H261" s="13" t="s">
        <v>70</v>
      </c>
      <c r="I261" s="13"/>
      <c r="J261" s="13" t="s">
        <v>47</v>
      </c>
      <c r="K261" s="20" t="s">
        <v>45</v>
      </c>
    </row>
    <row r="262" spans="1:11" ht="60" x14ac:dyDescent="0.25">
      <c r="A262" s="11" t="str">
        <f>xControls!D246</f>
        <v>CA.03.06</v>
      </c>
      <c r="B262" s="11" t="str">
        <f>xControls!A246</f>
        <v xml:space="preserve"> Security Assessment and Authorization</v>
      </c>
      <c r="C262" s="10"/>
      <c r="D262" s="11">
        <f>xControls!B246</f>
        <v>0</v>
      </c>
      <c r="E262" s="11" t="str">
        <f>xControls!C246</f>
        <v>CA-3(6)</v>
      </c>
      <c r="F262" s="12" t="str">
        <f>xControls!E246</f>
        <v>Verify that individuals or systems transferring data between interconnecting systems have the requisite authorizations (i.e., write permissions or privileges) prior to accepting such data.</v>
      </c>
      <c r="G262" s="13"/>
      <c r="H262" s="13" t="s">
        <v>70</v>
      </c>
      <c r="I262" s="13"/>
      <c r="J262" s="13" t="s">
        <v>47</v>
      </c>
      <c r="K262" s="20" t="s">
        <v>45</v>
      </c>
    </row>
    <row r="263" spans="1:11" ht="105" x14ac:dyDescent="0.25">
      <c r="A263" s="11" t="str">
        <f>xControls!D247</f>
        <v>CA.03.07</v>
      </c>
      <c r="B263" s="11" t="str">
        <f>xControls!A247</f>
        <v xml:space="preserve"> Security Assessment and Authorization</v>
      </c>
      <c r="C263" s="10"/>
      <c r="D263" s="11">
        <f>xControls!B247</f>
        <v>0</v>
      </c>
      <c r="E263" s="11" t="str">
        <f>xControls!C247</f>
        <v>CA-3(7)</v>
      </c>
      <c r="F263" s="12" t="str">
        <f>xControls!E247</f>
        <v>(a)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v>
      </c>
      <c r="G263" s="13"/>
      <c r="H263" s="13" t="s">
        <v>70</v>
      </c>
      <c r="I263" s="13"/>
      <c r="J263" s="13" t="s">
        <v>47</v>
      </c>
      <c r="K263" s="20" t="s">
        <v>45</v>
      </c>
    </row>
    <row r="264" spans="1:11" ht="45" x14ac:dyDescent="0.25">
      <c r="A264" s="11" t="str">
        <f>xControls!D248</f>
        <v>CA.04</v>
      </c>
      <c r="B264" s="11" t="str">
        <f>xControls!A248</f>
        <v xml:space="preserve"> Security Assessment and Authorization</v>
      </c>
      <c r="C264" s="10"/>
      <c r="D264" s="11">
        <f>xControls!B248</f>
        <v>0</v>
      </c>
      <c r="E264" s="11" t="str">
        <f>xControls!C248</f>
        <v>CA-4</v>
      </c>
      <c r="F264" s="12" t="str">
        <f>xControls!E248</f>
        <v>[Withdrawn: Incorporated into CA-2.]</v>
      </c>
      <c r="G264" s="13"/>
      <c r="H264" s="13" t="s">
        <v>70</v>
      </c>
      <c r="I264" s="13"/>
      <c r="J264" s="13" t="s">
        <v>47</v>
      </c>
      <c r="K264" s="20" t="s">
        <v>45</v>
      </c>
    </row>
    <row r="265" spans="1:11" ht="165" x14ac:dyDescent="0.25">
      <c r="A265" s="11" t="str">
        <f>xControls!D249</f>
        <v>CA.05</v>
      </c>
      <c r="B265" s="11" t="str">
        <f>xControls!A249</f>
        <v xml:space="preserve"> Security Assessment and Authorization</v>
      </c>
      <c r="C265" s="10"/>
      <c r="D265" s="11">
        <f>xControls!B249</f>
        <v>0</v>
      </c>
      <c r="E265" s="11" t="str">
        <f>xControls!C249</f>
        <v>CA-5</v>
      </c>
      <c r="F265" s="12" t="str">
        <f>xControls!E249</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265" s="13"/>
      <c r="H265" s="13" t="s">
        <v>70</v>
      </c>
      <c r="I265" s="13"/>
      <c r="J265" s="13" t="s">
        <v>47</v>
      </c>
      <c r="K265" s="20" t="s">
        <v>45</v>
      </c>
    </row>
    <row r="266" spans="1:11" ht="60" x14ac:dyDescent="0.25">
      <c r="A266" s="11" t="str">
        <f>xControls!D250</f>
        <v>CA.05.01</v>
      </c>
      <c r="B266" s="11" t="str">
        <f>xControls!A250</f>
        <v xml:space="preserve"> Security Assessment and Authorization</v>
      </c>
      <c r="C266" s="10"/>
      <c r="D266" s="11">
        <f>xControls!B250</f>
        <v>0</v>
      </c>
      <c r="E266" s="11" t="str">
        <f>xControls!C250</f>
        <v>CA-5(1)</v>
      </c>
      <c r="F266" s="12" t="str">
        <f>xControls!E250</f>
        <v>Ensure the accuracy, currency, and availability of the plan of action and milestones for the system using [Assignment: organization-defined automated mechanisms].</v>
      </c>
      <c r="G266" s="13"/>
      <c r="H266" s="13" t="s">
        <v>70</v>
      </c>
      <c r="I266" s="13"/>
      <c r="J266" s="13" t="s">
        <v>47</v>
      </c>
      <c r="K266" s="20" t="s">
        <v>45</v>
      </c>
    </row>
    <row r="267" spans="1:11" ht="225" x14ac:dyDescent="0.25">
      <c r="A267" s="11" t="str">
        <f>xControls!D251</f>
        <v>CA.06</v>
      </c>
      <c r="B267" s="11" t="str">
        <f>xControls!A251</f>
        <v xml:space="preserve"> Security Assessment and Authorization</v>
      </c>
      <c r="C267" s="10"/>
      <c r="D267" s="11">
        <f>xControls!B251</f>
        <v>0</v>
      </c>
      <c r="E267" s="11" t="str">
        <f>xControls!C251</f>
        <v>CA-6</v>
      </c>
      <c r="F267" s="12" t="str">
        <f>xControls!E251</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267" s="13"/>
      <c r="H267" s="13" t="s">
        <v>70</v>
      </c>
      <c r="I267" s="13"/>
      <c r="J267" s="13" t="s">
        <v>47</v>
      </c>
      <c r="K267" s="20" t="s">
        <v>45</v>
      </c>
    </row>
    <row r="268" spans="1:11" ht="45" x14ac:dyDescent="0.25">
      <c r="A268" s="11" t="str">
        <f>xControls!D252</f>
        <v>CA.06.01</v>
      </c>
      <c r="B268" s="11" t="str">
        <f>xControls!A252</f>
        <v xml:space="preserve"> Security Assessment and Authorization</v>
      </c>
      <c r="C268" s="10"/>
      <c r="D268" s="11">
        <f>xControls!B252</f>
        <v>0</v>
      </c>
      <c r="E268" s="11" t="str">
        <f>xControls!C252</f>
        <v>CA-6(1)</v>
      </c>
      <c r="F268" s="12" t="str">
        <f>xControls!E252</f>
        <v>Employ a joint authorization process for the system that includes multiple authorizing officials from the same organization conducting the authorization.</v>
      </c>
      <c r="G268" s="13"/>
      <c r="H268" s="13" t="s">
        <v>70</v>
      </c>
      <c r="I268" s="13"/>
      <c r="J268" s="13" t="s">
        <v>47</v>
      </c>
      <c r="K268" s="20" t="s">
        <v>45</v>
      </c>
    </row>
    <row r="269" spans="1:11" ht="75" x14ac:dyDescent="0.25">
      <c r="A269" s="11" t="str">
        <f>xControls!D253</f>
        <v>CA.06.02</v>
      </c>
      <c r="B269" s="11" t="str">
        <f>xControls!A253</f>
        <v xml:space="preserve"> Security Assessment and Authorization</v>
      </c>
      <c r="C269" s="10"/>
      <c r="D269" s="11">
        <f>xControls!B253</f>
        <v>0</v>
      </c>
      <c r="E269" s="11" t="str">
        <f>xControls!C253</f>
        <v>CA-6(2)</v>
      </c>
      <c r="F269" s="12" t="str">
        <f>xControls!E253</f>
        <v>Employ a joint authorization process for the system that includes multiple authorizing officials with at least one authorizing official from an organization external to the organization conducting the authorization.</v>
      </c>
      <c r="G269" s="13"/>
      <c r="H269" s="13" t="s">
        <v>70</v>
      </c>
      <c r="I269" s="13"/>
      <c r="J269" s="13" t="s">
        <v>47</v>
      </c>
      <c r="K269" s="20" t="s">
        <v>45</v>
      </c>
    </row>
    <row r="270" spans="1:11" ht="375" x14ac:dyDescent="0.25">
      <c r="A270" s="11" t="str">
        <f>xControls!D254</f>
        <v>CA.07</v>
      </c>
      <c r="B270" s="11" t="str">
        <f>xControls!A254</f>
        <v xml:space="preserve"> Security Assessment and Authorization</v>
      </c>
      <c r="C270" s="10"/>
      <c r="D270" s="11">
        <f>xControls!B254</f>
        <v>0</v>
      </c>
      <c r="E270" s="11" t="str">
        <f>xControls!C254</f>
        <v>CA-7</v>
      </c>
      <c r="F270" s="12" t="str">
        <f>xControls!E254</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270" s="13"/>
      <c r="H270" s="13" t="s">
        <v>70</v>
      </c>
      <c r="I270" s="13"/>
      <c r="J270" s="13" t="s">
        <v>47</v>
      </c>
      <c r="K270" s="20" t="s">
        <v>45</v>
      </c>
    </row>
    <row r="271" spans="1:11" ht="45" x14ac:dyDescent="0.25">
      <c r="A271" s="11" t="str">
        <f>xControls!D255</f>
        <v>CA.07.01</v>
      </c>
      <c r="B271" s="11" t="str">
        <f>xControls!A255</f>
        <v xml:space="preserve"> Security Assessment and Authorization</v>
      </c>
      <c r="C271" s="10"/>
      <c r="D271" s="11">
        <f>xControls!B255</f>
        <v>0</v>
      </c>
      <c r="E271" s="11" t="str">
        <f>xControls!C255</f>
        <v>CA-7(1)</v>
      </c>
      <c r="F271" s="12" t="str">
        <f>xControls!E255</f>
        <v>Employ independent assessors or assessment teams to monitor the controls in the system on an ongoing basis.</v>
      </c>
      <c r="G271" s="13"/>
      <c r="H271" s="13" t="s">
        <v>70</v>
      </c>
      <c r="I271" s="13"/>
      <c r="J271" s="13" t="s">
        <v>47</v>
      </c>
      <c r="K271" s="20" t="s">
        <v>45</v>
      </c>
    </row>
    <row r="272" spans="1:11" ht="45" x14ac:dyDescent="0.25">
      <c r="A272" s="11" t="str">
        <f>xControls!D256</f>
        <v>CA.07.02</v>
      </c>
      <c r="B272" s="11" t="str">
        <f>xControls!A256</f>
        <v xml:space="preserve"> Security Assessment and Authorization</v>
      </c>
      <c r="C272" s="10"/>
      <c r="D272" s="11">
        <f>xControls!B256</f>
        <v>0</v>
      </c>
      <c r="E272" s="11" t="str">
        <f>xControls!C256</f>
        <v>CA-7(2)</v>
      </c>
      <c r="F272" s="12" t="str">
        <f>xControls!E256</f>
        <v>[Withdrawn: Incorporated into CA-2.]</v>
      </c>
      <c r="G272" s="13"/>
      <c r="H272" s="13" t="s">
        <v>70</v>
      </c>
      <c r="I272" s="13"/>
      <c r="J272" s="13" t="s">
        <v>47</v>
      </c>
      <c r="K272" s="20" t="s">
        <v>45</v>
      </c>
    </row>
    <row r="273" spans="1:11" ht="75" x14ac:dyDescent="0.25">
      <c r="A273" s="11" t="str">
        <f>xControls!D257</f>
        <v>CA.07.03</v>
      </c>
      <c r="B273" s="11" t="str">
        <f>xControls!A257</f>
        <v xml:space="preserve"> Security Assessment and Authorization</v>
      </c>
      <c r="C273" s="10"/>
      <c r="D273" s="11">
        <f>xControls!B257</f>
        <v>0</v>
      </c>
      <c r="E273" s="11" t="str">
        <f>xControls!C257</f>
        <v>CA-7(3)</v>
      </c>
      <c r="F273" s="12" t="str">
        <f>xControls!E257</f>
        <v>Employ trend analyses to determine if control implementations, the frequency of continuous monitoring activities, and the types of activities used in the continuous monitoring process need to be modified based on empirical data.</v>
      </c>
      <c r="G273" s="13"/>
      <c r="H273" s="13" t="s">
        <v>70</v>
      </c>
      <c r="I273" s="13"/>
      <c r="J273" s="13" t="s">
        <v>47</v>
      </c>
      <c r="K273" s="20" t="s">
        <v>45</v>
      </c>
    </row>
    <row r="274" spans="1:11" ht="90" x14ac:dyDescent="0.25">
      <c r="A274" s="11" t="str">
        <f>xControls!D258</f>
        <v>CA.07.04</v>
      </c>
      <c r="B274" s="11" t="str">
        <f>xControls!A258</f>
        <v xml:space="preserve"> Security Assessment and Authorization</v>
      </c>
      <c r="C274" s="10"/>
      <c r="D274" s="11">
        <f>xControls!B258</f>
        <v>0</v>
      </c>
      <c r="E274" s="11" t="str">
        <f>xControls!C258</f>
        <v>CA-7(4)</v>
      </c>
      <c r="F274" s="12" t="str">
        <f>xControls!E258</f>
        <v>Ensure risk monitoring is an integral part of the continuous monitoring strategy that includes the following:
(a) Effectiveness monitoring;
(b) Compliance monitoring; and
(c) Change monitoring.</v>
      </c>
      <c r="G274" s="13"/>
      <c r="H274" s="13" t="s">
        <v>70</v>
      </c>
      <c r="I274" s="13"/>
      <c r="J274" s="13" t="s">
        <v>47</v>
      </c>
      <c r="K274" s="20" t="s">
        <v>45</v>
      </c>
    </row>
    <row r="275" spans="1:11" ht="60" x14ac:dyDescent="0.25">
      <c r="A275" s="11" t="str">
        <f>xControls!D259</f>
        <v>CA.07.05</v>
      </c>
      <c r="B275" s="11" t="str">
        <f>xControls!A259</f>
        <v xml:space="preserve"> Security Assessment and Authorization</v>
      </c>
      <c r="C275" s="10"/>
      <c r="D275" s="11">
        <f>xControls!B259</f>
        <v>0</v>
      </c>
      <c r="E275" s="11" t="str">
        <f>xControls!C259</f>
        <v>CA-7(5)</v>
      </c>
      <c r="F275" s="12" t="str">
        <f>xControls!E259</f>
        <v>Employ the following actions to validate that policies are established and implemented controls are operating in a consistent manner: [Assignment: organization-defined actions].</v>
      </c>
      <c r="G275" s="13"/>
      <c r="H275" s="13" t="s">
        <v>70</v>
      </c>
      <c r="I275" s="13"/>
      <c r="J275" s="13" t="s">
        <v>47</v>
      </c>
      <c r="K275" s="20" t="s">
        <v>45</v>
      </c>
    </row>
    <row r="276" spans="1:11" ht="45" x14ac:dyDescent="0.25">
      <c r="A276" s="11" t="str">
        <f>xControls!D260</f>
        <v>CA.07.06</v>
      </c>
      <c r="B276" s="11" t="str">
        <f>xControls!A260</f>
        <v xml:space="preserve"> Security Assessment and Authorization</v>
      </c>
      <c r="C276" s="10"/>
      <c r="D276" s="11">
        <f>xControls!B260</f>
        <v>0</v>
      </c>
      <c r="E276" s="11" t="str">
        <f>xControls!C260</f>
        <v>CA-7(6)</v>
      </c>
      <c r="F276" s="12" t="str">
        <f>xControls!E260</f>
        <v>Ensure the accuracy, currency, and availability of monitoring results for the system using [Assignment: organization-defined automated mechanisms].</v>
      </c>
      <c r="G276" s="13"/>
      <c r="H276" s="13" t="s">
        <v>70</v>
      </c>
      <c r="I276" s="13"/>
      <c r="J276" s="13" t="s">
        <v>47</v>
      </c>
      <c r="K276" s="20" t="s">
        <v>45</v>
      </c>
    </row>
    <row r="277" spans="1:11" ht="60" x14ac:dyDescent="0.25">
      <c r="A277" s="11" t="str">
        <f>xControls!D261</f>
        <v>CA.08</v>
      </c>
      <c r="B277" s="11" t="str">
        <f>xControls!A261</f>
        <v xml:space="preserve"> Security Assessment and Authorization</v>
      </c>
      <c r="C277" s="10"/>
      <c r="D277" s="11">
        <f>xControls!B261</f>
        <v>0</v>
      </c>
      <c r="E277" s="11" t="str">
        <f>xControls!C261</f>
        <v>CA-8</v>
      </c>
      <c r="F277" s="12" t="str">
        <f>xControls!E261</f>
        <v>Conduct penetration testing [Assignment: organization-defined frequency] on [Assignment: organization-defined systems or system components].</v>
      </c>
      <c r="G277" s="13"/>
      <c r="H277" s="13" t="s">
        <v>70</v>
      </c>
      <c r="I277" s="13"/>
      <c r="J277" s="13" t="s">
        <v>47</v>
      </c>
      <c r="K277" s="20" t="s">
        <v>45</v>
      </c>
    </row>
    <row r="278" spans="1:11" ht="45" x14ac:dyDescent="0.25">
      <c r="A278" s="11" t="str">
        <f>xControls!D262</f>
        <v>CA.08.01</v>
      </c>
      <c r="B278" s="11" t="str">
        <f>xControls!A262</f>
        <v xml:space="preserve"> Security Assessment and Authorization</v>
      </c>
      <c r="C278" s="10"/>
      <c r="D278" s="11">
        <f>xControls!B262</f>
        <v>0</v>
      </c>
      <c r="E278" s="11" t="str">
        <f>xControls!C262</f>
        <v>CA-8(1)</v>
      </c>
      <c r="F278" s="12" t="str">
        <f>xControls!E262</f>
        <v>Employ an independent penetration testing agent or team to perform penetration testing on the system or system components.</v>
      </c>
      <c r="G278" s="13"/>
      <c r="H278" s="13" t="s">
        <v>70</v>
      </c>
      <c r="I278" s="13"/>
      <c r="J278" s="13" t="s">
        <v>47</v>
      </c>
      <c r="K278" s="20" t="s">
        <v>45</v>
      </c>
    </row>
    <row r="279" spans="1:11" ht="75" x14ac:dyDescent="0.25">
      <c r="A279" s="11" t="str">
        <f>xControls!D263</f>
        <v>CA.08.02</v>
      </c>
      <c r="B279" s="11" t="str">
        <f>xControls!A263</f>
        <v xml:space="preserve"> Security Assessment and Authorization</v>
      </c>
      <c r="C279" s="10"/>
      <c r="D279" s="11">
        <f>xControls!B263</f>
        <v>0</v>
      </c>
      <c r="E279" s="11" t="str">
        <f>xControls!C263</f>
        <v>CA-8(2)</v>
      </c>
      <c r="F279" s="12" t="str">
        <f>xControls!E263</f>
        <v>Employ the following red-team exercises to simulate attempts by adversaries to compromise organizational systems in accordance with applicable rules of engagement: [Assignment: organization-defined red team exercises].</v>
      </c>
      <c r="G279" s="13"/>
      <c r="H279" s="13" t="s">
        <v>70</v>
      </c>
      <c r="I279" s="13"/>
      <c r="J279" s="13" t="s">
        <v>47</v>
      </c>
      <c r="K279" s="20" t="s">
        <v>45</v>
      </c>
    </row>
    <row r="280" spans="1:11" ht="75" x14ac:dyDescent="0.25">
      <c r="A280" s="11" t="str">
        <f>xControls!D264</f>
        <v>CA.08.03</v>
      </c>
      <c r="B280" s="11" t="str">
        <f>xControls!A264</f>
        <v xml:space="preserve"> Security Assessment and Authorization</v>
      </c>
      <c r="C280" s="10"/>
      <c r="D280" s="11">
        <f>xControls!B264</f>
        <v>0</v>
      </c>
      <c r="E280" s="11" t="str">
        <f>xControls!C264</f>
        <v>CA-8(3)</v>
      </c>
      <c r="F280" s="12" t="str">
        <f>xControls!E264</f>
        <v>Employ a penetration testing process that includes [Assignment: organization-defined frequency] [Selection: announced; unannounced] attempts to bypass or circumvent controls associated with physical access points to the facility.</v>
      </c>
      <c r="G280" s="13"/>
      <c r="H280" s="13" t="s">
        <v>70</v>
      </c>
      <c r="I280" s="13"/>
      <c r="J280" s="13" t="s">
        <v>47</v>
      </c>
      <c r="K280" s="20" t="s">
        <v>45</v>
      </c>
    </row>
    <row r="281" spans="1:11" ht="180" x14ac:dyDescent="0.25">
      <c r="A281" s="11" t="str">
        <f>xControls!D265</f>
        <v>CA.09</v>
      </c>
      <c r="B281" s="11" t="str">
        <f>xControls!A265</f>
        <v xml:space="preserve"> Security Assessment and Authorization</v>
      </c>
      <c r="C281" s="10"/>
      <c r="D281" s="11">
        <f>xControls!B265</f>
        <v>0</v>
      </c>
      <c r="E281" s="11" t="str">
        <f>xControls!C265</f>
        <v>CA-9</v>
      </c>
      <c r="F281" s="12" t="str">
        <f>xControls!E265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281" s="13"/>
      <c r="H281" s="13" t="s">
        <v>70</v>
      </c>
      <c r="I281" s="13"/>
      <c r="J281" s="13" t="s">
        <v>47</v>
      </c>
      <c r="K281" s="20" t="s">
        <v>45</v>
      </c>
    </row>
    <row r="282" spans="1:11" ht="45" x14ac:dyDescent="0.25">
      <c r="A282" s="11" t="str">
        <f>xControls!D266</f>
        <v>CA.09.01</v>
      </c>
      <c r="B282" s="11" t="str">
        <f>xControls!A266</f>
        <v xml:space="preserve"> Security Assessment and Authorization</v>
      </c>
      <c r="C282" s="10"/>
      <c r="D282" s="11">
        <f>xControls!B266</f>
        <v>0</v>
      </c>
      <c r="E282" s="11" t="str">
        <f>xControls!C266</f>
        <v>CA-9(1)</v>
      </c>
      <c r="F282" s="12" t="str">
        <f>xControls!E266</f>
        <v>Perform security and privacy compliance checks on constituent system components prior to the establishment of the internal connection.</v>
      </c>
      <c r="G282" s="13"/>
      <c r="H282" s="13" t="s">
        <v>70</v>
      </c>
      <c r="I282" s="13"/>
      <c r="J282" s="13" t="s">
        <v>47</v>
      </c>
      <c r="K282" s="20" t="s">
        <v>45</v>
      </c>
    </row>
    <row r="283" spans="1:11" ht="405" x14ac:dyDescent="0.25">
      <c r="A283" s="11" t="str">
        <f>xControls!D267</f>
        <v>CM.01</v>
      </c>
      <c r="B283" s="11" t="str">
        <f>xControls!A267</f>
        <v>Configuration Management</v>
      </c>
      <c r="C283" s="10" t="str">
        <f>xControls!A267</f>
        <v>Configuration Management</v>
      </c>
      <c r="D283" s="11">
        <f>xControls!B267</f>
        <v>0</v>
      </c>
      <c r="E283" s="11" t="str">
        <f>xControls!C267</f>
        <v>CM-1</v>
      </c>
      <c r="F283" s="12" t="str">
        <f>xControls!E267</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283" s="13"/>
      <c r="H283" s="13" t="s">
        <v>70</v>
      </c>
      <c r="I283" s="13"/>
      <c r="J283" s="13" t="s">
        <v>47</v>
      </c>
      <c r="K283" s="20" t="s">
        <v>45</v>
      </c>
    </row>
    <row r="284" spans="1:11" ht="150" x14ac:dyDescent="0.25">
      <c r="A284" s="11" t="str">
        <f>xControls!D268</f>
        <v>CM.02</v>
      </c>
      <c r="B284" s="11" t="str">
        <f>xControls!A268</f>
        <v>Configuration Management</v>
      </c>
      <c r="C284" s="10"/>
      <c r="D284" s="11">
        <f>xControls!B268</f>
        <v>0</v>
      </c>
      <c r="E284" s="11" t="str">
        <f>xControls!C268</f>
        <v>CM-2</v>
      </c>
      <c r="F284" s="12" t="str">
        <f>xControls!E268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284" s="13"/>
      <c r="H284" s="13" t="s">
        <v>70</v>
      </c>
      <c r="I284" s="13"/>
      <c r="J284" s="13" t="s">
        <v>47</v>
      </c>
      <c r="K284" s="20" t="s">
        <v>45</v>
      </c>
    </row>
    <row r="285" spans="1:11" ht="45" x14ac:dyDescent="0.25">
      <c r="A285" s="11" t="str">
        <f>xControls!D272</f>
        <v>CM.02.01</v>
      </c>
      <c r="B285" s="11" t="str">
        <f>xControls!A272</f>
        <v>Configuration Management</v>
      </c>
      <c r="C285" s="10"/>
      <c r="D285" s="11">
        <f>xControls!B272</f>
        <v>0</v>
      </c>
      <c r="E285" s="11" t="str">
        <f>xControls!C272</f>
        <v>CM-2(1)</v>
      </c>
      <c r="F285" s="12" t="str">
        <f>xControls!E272</f>
        <v>[Withdrawn: Incorporated into CM-2.]</v>
      </c>
      <c r="G285" s="13"/>
      <c r="H285" s="13" t="s">
        <v>70</v>
      </c>
      <c r="I285" s="13"/>
      <c r="J285" s="13" t="s">
        <v>47</v>
      </c>
      <c r="K285" s="20" t="s">
        <v>45</v>
      </c>
    </row>
    <row r="286" spans="1:11" ht="60" x14ac:dyDescent="0.25">
      <c r="A286" s="11" t="str">
        <f>xControls!D270</f>
        <v>CM.02.02</v>
      </c>
      <c r="B286" s="11" t="str">
        <f>xControls!A270</f>
        <v>Configuration Management</v>
      </c>
      <c r="C286" s="10"/>
      <c r="D286" s="11">
        <f>xControls!B270</f>
        <v>0</v>
      </c>
      <c r="E286" s="11" t="str">
        <f>xControls!C270</f>
        <v>CM-2(2)</v>
      </c>
      <c r="F286" s="12" t="str">
        <f>xControls!E270</f>
        <v>Maintain the currency, completeness, accuracy, and availability of the baseline configuration of the system using [Assignment: organization-defined automated mechanisms].</v>
      </c>
      <c r="G286" s="13"/>
      <c r="H286" s="13" t="s">
        <v>70</v>
      </c>
      <c r="I286" s="13"/>
      <c r="J286" s="13" t="s">
        <v>47</v>
      </c>
      <c r="K286" s="20" t="s">
        <v>45</v>
      </c>
    </row>
    <row r="287" spans="1:11" ht="45" x14ac:dyDescent="0.25">
      <c r="A287" s="11" t="str">
        <f>xControls!D271</f>
        <v>CM.02.03</v>
      </c>
      <c r="B287" s="11" t="str">
        <f>xControls!A271</f>
        <v>Configuration Management</v>
      </c>
      <c r="C287" s="10"/>
      <c r="D287" s="11">
        <f>xControls!B271</f>
        <v>0</v>
      </c>
      <c r="E287" s="11" t="str">
        <f>xControls!C271</f>
        <v>CM-2(3)</v>
      </c>
      <c r="F287" s="12" t="str">
        <f>xControls!E271</f>
        <v>Retain [Assignment: organization-defined number] of previous versions of baseline configurations of the system to support rollback.</v>
      </c>
      <c r="G287" s="13"/>
      <c r="H287" s="13" t="s">
        <v>70</v>
      </c>
      <c r="I287" s="13"/>
      <c r="J287" s="13" t="s">
        <v>47</v>
      </c>
      <c r="K287" s="20" t="s">
        <v>45</v>
      </c>
    </row>
    <row r="288" spans="1:11" ht="45" x14ac:dyDescent="0.25">
      <c r="A288" s="11" t="str">
        <f>xControls!D273</f>
        <v>CM.02.04</v>
      </c>
      <c r="B288" s="11" t="str">
        <f>xControls!A273</f>
        <v>Configuration Management</v>
      </c>
      <c r="C288" s="10"/>
      <c r="D288" s="11">
        <f>xControls!B273</f>
        <v>0</v>
      </c>
      <c r="E288" s="11" t="str">
        <f>xControls!C273</f>
        <v>CM-2(4)</v>
      </c>
      <c r="F288" s="12" t="str">
        <f>xControls!E273</f>
        <v>[Withdrawn: Incorporated into CM-7(4).]</v>
      </c>
      <c r="G288" s="13"/>
      <c r="H288" s="13" t="s">
        <v>70</v>
      </c>
      <c r="I288" s="13"/>
      <c r="J288" s="13" t="s">
        <v>47</v>
      </c>
      <c r="K288" s="20" t="s">
        <v>45</v>
      </c>
    </row>
    <row r="289" spans="1:11" ht="45" x14ac:dyDescent="0.25">
      <c r="A289" s="11" t="str">
        <f>xControls!D290</f>
        <v>CM.02.05</v>
      </c>
      <c r="B289" s="11" t="str">
        <f>xControls!A290</f>
        <v>Configuration Management</v>
      </c>
      <c r="C289" s="10"/>
      <c r="D289" s="11">
        <f>xControls!B290</f>
        <v>0</v>
      </c>
      <c r="E289" s="11" t="str">
        <f>xControls!C290</f>
        <v>CM-2(5)</v>
      </c>
      <c r="F289" s="12" t="str">
        <f>xControls!E290</f>
        <v>[Withdrawn: Incorporated into CM-7(5).]</v>
      </c>
      <c r="G289" s="13"/>
      <c r="H289" s="13" t="s">
        <v>70</v>
      </c>
      <c r="I289" s="13"/>
      <c r="J289" s="13" t="s">
        <v>47</v>
      </c>
      <c r="K289" s="20" t="s">
        <v>45</v>
      </c>
    </row>
    <row r="290" spans="1:11" ht="60" x14ac:dyDescent="0.25">
      <c r="A290" s="11" t="str">
        <f>xControls!D274</f>
        <v>CM.02.06</v>
      </c>
      <c r="B290" s="11" t="str">
        <f>xControls!A274</f>
        <v>Configuration Management</v>
      </c>
      <c r="C290" s="10"/>
      <c r="D290" s="11">
        <f>xControls!B274</f>
        <v>0</v>
      </c>
      <c r="E290" s="11" t="str">
        <f>xControls!C274</f>
        <v>CM-2(6)</v>
      </c>
      <c r="F290" s="12" t="str">
        <f>xControls!E274</f>
        <v>Maintain a baseline configuration for system development and test environments that is managed separately from the operational baseline configuration.</v>
      </c>
      <c r="G290" s="13"/>
      <c r="H290" s="13" t="s">
        <v>70</v>
      </c>
      <c r="I290" s="13"/>
      <c r="J290" s="13" t="s">
        <v>47</v>
      </c>
      <c r="K290" s="20" t="s">
        <v>45</v>
      </c>
    </row>
    <row r="291" spans="1:11" ht="120" x14ac:dyDescent="0.25">
      <c r="A291" s="11" t="str">
        <f>xControls!D275</f>
        <v>CM.02.07</v>
      </c>
      <c r="B291" s="11" t="str">
        <f>xControls!A275</f>
        <v>Configuration Management</v>
      </c>
      <c r="C291" s="10"/>
      <c r="D291" s="11">
        <f>xControls!B275</f>
        <v>0</v>
      </c>
      <c r="E291" s="11" t="str">
        <f>xControls!C275</f>
        <v>CM-2(7)</v>
      </c>
      <c r="F291" s="12" t="str">
        <f>xControls!E275</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291" s="13"/>
      <c r="H291" s="13" t="s">
        <v>70</v>
      </c>
      <c r="I291" s="13"/>
      <c r="J291" s="13" t="s">
        <v>47</v>
      </c>
      <c r="K291" s="20" t="s">
        <v>45</v>
      </c>
    </row>
    <row r="292" spans="1:11" ht="330" x14ac:dyDescent="0.25">
      <c r="A292" s="11" t="str">
        <f>xControls!D276</f>
        <v>CM.03</v>
      </c>
      <c r="B292" s="11" t="str">
        <f>xControls!A276</f>
        <v>Configuration Management</v>
      </c>
      <c r="C292" s="10"/>
      <c r="D292" s="11">
        <f>xControls!B276</f>
        <v>0</v>
      </c>
      <c r="E292" s="11" t="str">
        <f>xControls!C276</f>
        <v>CM-3</v>
      </c>
      <c r="F292" s="12" t="str">
        <f>xControls!E276</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292" s="13"/>
      <c r="H292" s="13" t="s">
        <v>70</v>
      </c>
      <c r="I292" s="13"/>
      <c r="J292" s="13" t="s">
        <v>47</v>
      </c>
      <c r="K292" s="20" t="s">
        <v>45</v>
      </c>
    </row>
    <row r="293" spans="1:11" ht="225" x14ac:dyDescent="0.25">
      <c r="A293" s="11" t="str">
        <f>xControls!D277</f>
        <v>CM.03.01</v>
      </c>
      <c r="B293" s="11" t="str">
        <f>xControls!A277</f>
        <v>Configuration Management</v>
      </c>
      <c r="C293" s="10"/>
      <c r="D293" s="11">
        <f>xControls!B277</f>
        <v>0</v>
      </c>
      <c r="E293" s="11" t="str">
        <f>xControls!C277</f>
        <v>CM-3(1)</v>
      </c>
      <c r="F293" s="12" t="str">
        <f>xControls!E277</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293" s="13"/>
      <c r="H293" s="13" t="s">
        <v>70</v>
      </c>
      <c r="I293" s="13"/>
      <c r="J293" s="13" t="s">
        <v>47</v>
      </c>
      <c r="K293" s="20" t="s">
        <v>45</v>
      </c>
    </row>
    <row r="294" spans="1:11" ht="45" x14ac:dyDescent="0.25">
      <c r="A294" s="11" t="str">
        <f>xControls!D278</f>
        <v>CM.03.02</v>
      </c>
      <c r="B294" s="11" t="str">
        <f>xControls!A278</f>
        <v>Configuration Management</v>
      </c>
      <c r="C294" s="10"/>
      <c r="D294" s="11">
        <f>xControls!B278</f>
        <v>0</v>
      </c>
      <c r="E294" s="11" t="str">
        <f>xControls!C278</f>
        <v>CM-3(2)</v>
      </c>
      <c r="F294" s="12" t="str">
        <f>xControls!E278</f>
        <v>Test, validate, and document changes to the system before finalizing the implementation of the changes.</v>
      </c>
      <c r="G294" s="13"/>
      <c r="H294" s="13" t="s">
        <v>70</v>
      </c>
      <c r="I294" s="13"/>
      <c r="J294" s="13" t="s">
        <v>47</v>
      </c>
      <c r="K294" s="20" t="s">
        <v>45</v>
      </c>
    </row>
    <row r="295" spans="1:11" ht="60" x14ac:dyDescent="0.25">
      <c r="A295" s="11" t="str">
        <f>xControls!D279</f>
        <v>CM.03.03</v>
      </c>
      <c r="B295" s="11" t="str">
        <f>xControls!A279</f>
        <v>Configuration Management</v>
      </c>
      <c r="C295" s="10"/>
      <c r="D295" s="11">
        <f>xControls!B279</f>
        <v>0</v>
      </c>
      <c r="E295" s="11" t="str">
        <f>xControls!C279</f>
        <v>CM-3(3)</v>
      </c>
      <c r="F295" s="12" t="str">
        <f>xControls!E279</f>
        <v>Implement changes to the current system baseline and deploy the updated baseline across the installed base using [Assignment: organization-defined automated mechanisms].</v>
      </c>
      <c r="G295" s="13"/>
      <c r="H295" s="13" t="s">
        <v>70</v>
      </c>
      <c r="I295" s="13"/>
      <c r="J295" s="13" t="s">
        <v>47</v>
      </c>
      <c r="K295" s="20" t="s">
        <v>45</v>
      </c>
    </row>
    <row r="296" spans="1:11" ht="60" x14ac:dyDescent="0.25">
      <c r="A296" s="11" t="str">
        <f>xControls!D280</f>
        <v>CM.03.04</v>
      </c>
      <c r="B296" s="11" t="str">
        <f>xControls!A280</f>
        <v>Configuration Management</v>
      </c>
      <c r="C296" s="10"/>
      <c r="D296" s="11">
        <f>xControls!B280</f>
        <v>0</v>
      </c>
      <c r="E296" s="11" t="str">
        <f>xControls!C280</f>
        <v>CM-3(4)</v>
      </c>
      <c r="F296" s="12" t="str">
        <f>xControls!E280</f>
        <v>Require [Assignment: organization-defined security and privacy representatives] to be members of the [Assignment: organization-defined configuration change control element].</v>
      </c>
      <c r="G296" s="13"/>
      <c r="H296" s="13" t="s">
        <v>70</v>
      </c>
      <c r="I296" s="13"/>
      <c r="J296" s="13" t="s">
        <v>47</v>
      </c>
      <c r="K296" s="20" t="s">
        <v>45</v>
      </c>
    </row>
    <row r="297" spans="1:11" ht="60" x14ac:dyDescent="0.25">
      <c r="A297" s="11" t="str">
        <f>xControls!D281</f>
        <v>CM.03.05</v>
      </c>
      <c r="B297" s="11" t="str">
        <f>xControls!A281</f>
        <v>Configuration Management</v>
      </c>
      <c r="C297" s="10"/>
      <c r="D297" s="11">
        <f>xControls!B281</f>
        <v>0</v>
      </c>
      <c r="E297" s="11" t="str">
        <f>xControls!C281</f>
        <v>CM-3(5)</v>
      </c>
      <c r="F297" s="12" t="str">
        <f>xControls!E281</f>
        <v>Implement the following security responses automatically if baseline configurations are changed in an unauthorized manner: [Assignment: organization-defined security responses].</v>
      </c>
      <c r="G297" s="13"/>
      <c r="H297" s="13" t="s">
        <v>70</v>
      </c>
      <c r="I297" s="13"/>
      <c r="J297" s="13" t="s">
        <v>47</v>
      </c>
      <c r="K297" s="20" t="s">
        <v>45</v>
      </c>
    </row>
    <row r="298" spans="1:11" ht="60" x14ac:dyDescent="0.25">
      <c r="A298" s="11" t="str">
        <f>xControls!D282</f>
        <v>CM.03.06</v>
      </c>
      <c r="B298" s="11" t="str">
        <f>xControls!A282</f>
        <v>Configuration Management</v>
      </c>
      <c r="C298" s="10"/>
      <c r="D298" s="11">
        <f>xControls!B282</f>
        <v>0</v>
      </c>
      <c r="E298" s="11" t="str">
        <f>xControls!C282</f>
        <v>CM-3(6)</v>
      </c>
      <c r="F298" s="12" t="str">
        <f>xControls!E282</f>
        <v>Ensure that cryptographic mechanisms used to provide the following controls are under configuration management: [Assignment: organization-defined controls].</v>
      </c>
      <c r="G298" s="13"/>
      <c r="H298" s="13" t="s">
        <v>70</v>
      </c>
      <c r="I298" s="13"/>
      <c r="J298" s="13" t="s">
        <v>47</v>
      </c>
      <c r="K298" s="20" t="s">
        <v>45</v>
      </c>
    </row>
    <row r="299" spans="1:11" ht="75" x14ac:dyDescent="0.25">
      <c r="A299" s="11" t="str">
        <f>xControls!D283</f>
        <v>CM.03.07</v>
      </c>
      <c r="B299" s="11" t="str">
        <f>xControls!A283</f>
        <v>Configuration Management</v>
      </c>
      <c r="C299" s="10"/>
      <c r="D299" s="11">
        <f>xControls!B283</f>
        <v>0</v>
      </c>
      <c r="E299" s="11" t="str">
        <f>xControls!C283</f>
        <v>CM-3(7)</v>
      </c>
      <c r="F299" s="12" t="str">
        <f>xControls!E283</f>
        <v>Review changes to the system [Assignment: organization-defined frequency] or when [Assignment: organization-defined circumstances] to determine whether unauthorized changes have occurred.</v>
      </c>
      <c r="G299" s="13"/>
      <c r="H299" s="13" t="s">
        <v>70</v>
      </c>
      <c r="I299" s="13"/>
      <c r="J299" s="13" t="s">
        <v>47</v>
      </c>
      <c r="K299" s="20" t="s">
        <v>45</v>
      </c>
    </row>
    <row r="300" spans="1:11" ht="45" x14ac:dyDescent="0.25">
      <c r="A300" s="11" t="str">
        <f>xControls!D284</f>
        <v>CM.03.08</v>
      </c>
      <c r="B300" s="11" t="str">
        <f>xControls!A284</f>
        <v>Configuration Management</v>
      </c>
      <c r="C300" s="10"/>
      <c r="D300" s="11">
        <f>xControls!B284</f>
        <v>0</v>
      </c>
      <c r="E300" s="11" t="str">
        <f>xControls!C284</f>
        <v>CM-3(8)</v>
      </c>
      <c r="F300" s="12" t="str">
        <f>xControls!E284</f>
        <v>Prevent or restrict changes to the configuration of the system under the following circumstances: [Assignment: organization-defined circumstances].</v>
      </c>
      <c r="G300" s="13"/>
      <c r="H300" s="13" t="s">
        <v>70</v>
      </c>
      <c r="I300" s="13"/>
      <c r="J300" s="13" t="s">
        <v>47</v>
      </c>
      <c r="K300" s="20" t="s">
        <v>45</v>
      </c>
    </row>
    <row r="301" spans="1:11" ht="45" x14ac:dyDescent="0.25">
      <c r="A301" s="11" t="str">
        <f>xControls!D285</f>
        <v>CM.04</v>
      </c>
      <c r="B301" s="11" t="str">
        <f>xControls!A285</f>
        <v>Configuration Management</v>
      </c>
      <c r="C301" s="10"/>
      <c r="D301" s="11">
        <f>xControls!B285</f>
        <v>0</v>
      </c>
      <c r="E301" s="11" t="str">
        <f>xControls!C285</f>
        <v>CM-4</v>
      </c>
      <c r="F301" s="12" t="str">
        <f>xControls!E285</f>
        <v>Analyze changes to the system to determine potential security and privacy impacts prior to change implementation.</v>
      </c>
      <c r="G301" s="13"/>
      <c r="H301" s="13" t="s">
        <v>70</v>
      </c>
      <c r="I301" s="13"/>
      <c r="J301" s="13" t="s">
        <v>47</v>
      </c>
      <c r="K301" s="20" t="s">
        <v>45</v>
      </c>
    </row>
    <row r="302" spans="1:11" ht="75" x14ac:dyDescent="0.25">
      <c r="A302" s="11" t="str">
        <f>xControls!D286</f>
        <v>CM.04.01</v>
      </c>
      <c r="B302" s="11" t="str">
        <f>xControls!A286</f>
        <v>Configuration Management</v>
      </c>
      <c r="C302" s="10"/>
      <c r="D302" s="11">
        <f>xControls!B286</f>
        <v>0</v>
      </c>
      <c r="E302" s="11" t="str">
        <f>xControls!C286</f>
        <v>CM-4(1)</v>
      </c>
      <c r="F302" s="12" t="str">
        <f>xControls!E286</f>
        <v>Analyze changes to the system in a separate test environment before implementation in an operational environment, looking for security and privacy impacts due to flaws, weaknesses, incompatibility, or intentional malice.</v>
      </c>
      <c r="G302" s="13"/>
      <c r="H302" s="13" t="s">
        <v>70</v>
      </c>
      <c r="I302" s="13"/>
      <c r="J302" s="13" t="s">
        <v>47</v>
      </c>
      <c r="K302" s="20" t="s">
        <v>45</v>
      </c>
    </row>
    <row r="303" spans="1:11" ht="75" x14ac:dyDescent="0.25">
      <c r="A303" s="11" t="str">
        <f>xControls!D287</f>
        <v>CM.04.02</v>
      </c>
      <c r="B303" s="11" t="str">
        <f>xControls!A287</f>
        <v>Configuration Management</v>
      </c>
      <c r="C303" s="10"/>
      <c r="D303" s="11">
        <f>xControls!B287</f>
        <v>0</v>
      </c>
      <c r="E303" s="11" t="str">
        <f>xControls!C287</f>
        <v>CM-4(2)</v>
      </c>
      <c r="F303" s="12" t="str">
        <f>xControls!E287</f>
        <v>After system changes, verify that the impacted controls are implemented correctly, operating as intended, and producing the desired outcome with regard to meeting the security and privacy requirements for the system.</v>
      </c>
      <c r="G303" s="13"/>
      <c r="H303" s="13" t="s">
        <v>70</v>
      </c>
      <c r="I303" s="13"/>
      <c r="J303" s="13" t="s">
        <v>47</v>
      </c>
      <c r="K303" s="20" t="s">
        <v>45</v>
      </c>
    </row>
    <row r="304" spans="1:11" ht="45" x14ac:dyDescent="0.25">
      <c r="A304" s="11" t="str">
        <f>xControls!D288</f>
        <v>CM.05</v>
      </c>
      <c r="B304" s="11" t="str">
        <f>xControls!A288</f>
        <v>Configuration Management</v>
      </c>
      <c r="C304" s="10"/>
      <c r="D304" s="11">
        <f>xControls!B288</f>
        <v>0</v>
      </c>
      <c r="E304" s="11" t="str">
        <f>xControls!C288</f>
        <v>CM-5</v>
      </c>
      <c r="F304" s="12" t="str">
        <f>xControls!E288</f>
        <v>Define, document, approve, and enforce physical and logical access restrictions associated with changes to the system.</v>
      </c>
      <c r="G304" s="13"/>
      <c r="H304" s="13" t="s">
        <v>70</v>
      </c>
      <c r="I304" s="13"/>
      <c r="J304" s="13" t="s">
        <v>47</v>
      </c>
      <c r="K304" s="20" t="s">
        <v>45</v>
      </c>
    </row>
    <row r="305" spans="1:11" ht="60" x14ac:dyDescent="0.25">
      <c r="A305" s="11" t="str">
        <f>xControls!D289</f>
        <v>CM.05.01</v>
      </c>
      <c r="B305" s="11" t="str">
        <f>xControls!A289</f>
        <v>Configuration Management</v>
      </c>
      <c r="C305" s="10"/>
      <c r="D305" s="11">
        <f>xControls!B289</f>
        <v>0</v>
      </c>
      <c r="E305" s="11" t="str">
        <f>xControls!C289</f>
        <v>CM-5(1)</v>
      </c>
      <c r="F305" s="12" t="str">
        <f>xControls!E289</f>
        <v>(a) Enforce access restrictions using [Assignment: organization-defined automated mechanisms]; and 
(b) Automatically generate audit records of the enforcement actions.</v>
      </c>
      <c r="G305" s="13"/>
      <c r="H305" s="13" t="s">
        <v>70</v>
      </c>
      <c r="I305" s="13"/>
      <c r="J305" s="13" t="s">
        <v>47</v>
      </c>
      <c r="K305" s="20" t="s">
        <v>45</v>
      </c>
    </row>
    <row r="306" spans="1:11" ht="45" x14ac:dyDescent="0.25">
      <c r="A306" s="11" t="str">
        <f>xControls!D291</f>
        <v>CM.05.02</v>
      </c>
      <c r="B306" s="11" t="str">
        <f>xControls!A291</f>
        <v>Configuration Management</v>
      </c>
      <c r="C306" s="10"/>
      <c r="D306" s="11">
        <f>xControls!B291</f>
        <v>0</v>
      </c>
      <c r="E306" s="11" t="str">
        <f>xControls!C291</f>
        <v>CM-5(2)</v>
      </c>
      <c r="F306" s="12" t="str">
        <f>xControls!E291</f>
        <v>[Withdrawn: Incorporated into CM-3(7).]</v>
      </c>
      <c r="G306" s="13"/>
      <c r="H306" s="13" t="s">
        <v>70</v>
      </c>
      <c r="I306" s="13"/>
      <c r="J306" s="13" t="s">
        <v>47</v>
      </c>
      <c r="K306" s="20" t="s">
        <v>45</v>
      </c>
    </row>
    <row r="307" spans="1:11" ht="45" x14ac:dyDescent="0.25">
      <c r="A307" s="11" t="str">
        <f>xControls!D295</f>
        <v>CM.05.03</v>
      </c>
      <c r="B307" s="11" t="str">
        <f>xControls!A295</f>
        <v>Configuration Management</v>
      </c>
      <c r="C307" s="10"/>
      <c r="D307" s="11">
        <f>xControls!B295</f>
        <v>0</v>
      </c>
      <c r="E307" s="11" t="str">
        <f>xControls!C295</f>
        <v>CM-5(3)</v>
      </c>
      <c r="F307" s="12" t="str">
        <f>xControls!E295</f>
        <v>[Withdrawn: Moved to CM-14.]</v>
      </c>
      <c r="G307" s="13"/>
      <c r="H307" s="13" t="s">
        <v>70</v>
      </c>
      <c r="I307" s="13"/>
      <c r="J307" s="13" t="s">
        <v>47</v>
      </c>
      <c r="K307" s="20" t="s">
        <v>45</v>
      </c>
    </row>
    <row r="308" spans="1:11" ht="45" x14ac:dyDescent="0.25">
      <c r="A308" s="11" t="str">
        <f>xControls!D292</f>
        <v>CM.05.04</v>
      </c>
      <c r="B308" s="11" t="str">
        <f>xControls!A292</f>
        <v>Configuration Management</v>
      </c>
      <c r="C308" s="10"/>
      <c r="D308" s="11">
        <f>xControls!B292</f>
        <v>0</v>
      </c>
      <c r="E308" s="11" t="str">
        <f>xControls!C292</f>
        <v>CM-5(4)</v>
      </c>
      <c r="F308" s="12" t="str">
        <f>xControls!E292</f>
        <v>Enforce dual authorization for implementing changes to [Assignment: organization-defined system components and system-level information].</v>
      </c>
      <c r="G308" s="13"/>
      <c r="H308" s="13" t="s">
        <v>70</v>
      </c>
      <c r="I308" s="13"/>
      <c r="J308" s="13" t="s">
        <v>47</v>
      </c>
      <c r="K308" s="20" t="s">
        <v>45</v>
      </c>
    </row>
    <row r="309" spans="1:11" ht="75" x14ac:dyDescent="0.25">
      <c r="A309" s="11" t="str">
        <f>xControls!D293</f>
        <v>CM.05.05</v>
      </c>
      <c r="B309" s="11" t="str">
        <f>xControls!A293</f>
        <v>Configuration Management</v>
      </c>
      <c r="C309" s="10"/>
      <c r="D309" s="11">
        <f>xControls!B293</f>
        <v>0</v>
      </c>
      <c r="E309" s="11" t="str">
        <f>xControls!C293</f>
        <v>CM-5(5)</v>
      </c>
      <c r="F309" s="12" t="str">
        <f>xControls!E293</f>
        <v>(a) Limit privileges to change system components and system-related information within a production or operational environment; and
(b) Review and reevaluate privileges [Assignment: organization-defined frequency].</v>
      </c>
      <c r="G309" s="13"/>
      <c r="H309" s="13" t="s">
        <v>70</v>
      </c>
      <c r="I309" s="13"/>
      <c r="J309" s="13" t="s">
        <v>47</v>
      </c>
      <c r="K309" s="20" t="s">
        <v>45</v>
      </c>
    </row>
    <row r="310" spans="1:11" ht="45" x14ac:dyDescent="0.25">
      <c r="A310" s="11" t="str">
        <f>xControls!D294</f>
        <v>CM.05.06</v>
      </c>
      <c r="B310" s="11" t="str">
        <f>xControls!A294</f>
        <v>Configuration Management</v>
      </c>
      <c r="C310" s="10"/>
      <c r="D310" s="11">
        <f>xControls!B294</f>
        <v>0</v>
      </c>
      <c r="E310" s="11" t="str">
        <f>xControls!C294</f>
        <v>CM-5(6)</v>
      </c>
      <c r="F310" s="12" t="str">
        <f>xControls!E294</f>
        <v>Limit privileges to change software resident within software libraries.</v>
      </c>
      <c r="G310" s="13"/>
      <c r="H310" s="13" t="s">
        <v>70</v>
      </c>
      <c r="I310" s="13"/>
      <c r="J310" s="13" t="s">
        <v>47</v>
      </c>
      <c r="K310" s="20" t="s">
        <v>45</v>
      </c>
    </row>
    <row r="311" spans="1:11" ht="45" x14ac:dyDescent="0.25">
      <c r="A311" s="11" t="str">
        <f>xControls!D299</f>
        <v>CM.05.07</v>
      </c>
      <c r="B311" s="11" t="str">
        <f>xControls!A299</f>
        <v>Configuration Management</v>
      </c>
      <c r="C311" s="10"/>
      <c r="D311" s="11">
        <f>xControls!B299</f>
        <v>0</v>
      </c>
      <c r="E311" s="11" t="str">
        <f>xControls!C299</f>
        <v>CM-5(7)</v>
      </c>
      <c r="F311" s="12" t="str">
        <f>xControls!E299</f>
        <v>[Withdrawn: Incorporated into SI-7.]</v>
      </c>
      <c r="G311" s="13"/>
      <c r="H311" s="13" t="s">
        <v>70</v>
      </c>
      <c r="I311" s="13"/>
      <c r="J311" s="13" t="s">
        <v>47</v>
      </c>
      <c r="K311" s="20" t="s">
        <v>45</v>
      </c>
    </row>
    <row r="312" spans="1:11" ht="210" x14ac:dyDescent="0.25">
      <c r="A312" s="11" t="str">
        <f>xControls!D296</f>
        <v>CM.06</v>
      </c>
      <c r="B312" s="11" t="str">
        <f>xControls!A296</f>
        <v>Configuration Management</v>
      </c>
      <c r="C312" s="10"/>
      <c r="D312" s="11">
        <f>xControls!B296</f>
        <v>0</v>
      </c>
      <c r="E312" s="11" t="str">
        <f>xControls!C296</f>
        <v>CM-6</v>
      </c>
      <c r="F312" s="12" t="str">
        <f>xControls!E296</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312" s="13"/>
      <c r="H312" s="13" t="s">
        <v>70</v>
      </c>
      <c r="I312" s="13"/>
      <c r="J312" s="13" t="s">
        <v>47</v>
      </c>
      <c r="K312" s="20" t="s">
        <v>45</v>
      </c>
    </row>
    <row r="313" spans="1:11" ht="60" x14ac:dyDescent="0.25">
      <c r="A313" s="11" t="str">
        <f>xControls!D297</f>
        <v>CM.06.01</v>
      </c>
      <c r="B313" s="11" t="str">
        <f>xControls!A297</f>
        <v>Configuration Management</v>
      </c>
      <c r="C313" s="10"/>
      <c r="D313" s="11">
        <f>xControls!B297</f>
        <v>0</v>
      </c>
      <c r="E313" s="11" t="str">
        <f>xControls!C297</f>
        <v>CM-6(1)</v>
      </c>
      <c r="F313" s="12" t="str">
        <f>xControls!E297</f>
        <v>Manage, apply, and verify configuration settings for [Assignment: organization-defined system components] using [Assignment: organization-defined automated mechanisms].</v>
      </c>
      <c r="G313" s="13"/>
      <c r="H313" s="13" t="s">
        <v>70</v>
      </c>
      <c r="I313" s="13"/>
      <c r="J313" s="13" t="s">
        <v>47</v>
      </c>
      <c r="K313" s="20" t="s">
        <v>45</v>
      </c>
    </row>
    <row r="314" spans="1:11" ht="60" x14ac:dyDescent="0.25">
      <c r="A314" s="11" t="str">
        <f>xControls!D298</f>
        <v>CM.06.02</v>
      </c>
      <c r="B314" s="11" t="str">
        <f>xControls!A298</f>
        <v>Configuration Management</v>
      </c>
      <c r="C314" s="10"/>
      <c r="D314" s="11">
        <f>xControls!B298</f>
        <v>0</v>
      </c>
      <c r="E314" s="11" t="str">
        <f>xControls!C298</f>
        <v>CM-6(2)</v>
      </c>
      <c r="F314" s="12" t="str">
        <f>xControls!E298</f>
        <v>Take the following actions in response to unauthorized changes to [Assignment: organization-defined configuration settings]: [Assignment: organization-defined actions].</v>
      </c>
      <c r="G314" s="13"/>
      <c r="H314" s="13" t="s">
        <v>70</v>
      </c>
      <c r="I314" s="13"/>
      <c r="J314" s="13" t="s">
        <v>47</v>
      </c>
      <c r="K314" s="20" t="s">
        <v>45</v>
      </c>
    </row>
    <row r="315" spans="1:11" ht="45" x14ac:dyDescent="0.25">
      <c r="A315" s="11" t="str">
        <f>xControls!D300</f>
        <v>CM.06.03</v>
      </c>
      <c r="B315" s="11" t="str">
        <f>xControls!A300</f>
        <v>Configuration Management</v>
      </c>
      <c r="C315" s="10"/>
      <c r="D315" s="11">
        <f>xControls!B300</f>
        <v>0</v>
      </c>
      <c r="E315" s="11" t="str">
        <f>xControls!C300</f>
        <v>CM-6(3)</v>
      </c>
      <c r="F315" s="12" t="str">
        <f>xControls!E300</f>
        <v>[Withdrawn: Incorporated into SI-7.]</v>
      </c>
      <c r="G315" s="13"/>
      <c r="H315" s="13" t="s">
        <v>70</v>
      </c>
      <c r="I315" s="13"/>
      <c r="J315" s="13" t="s">
        <v>47</v>
      </c>
      <c r="K315" s="20" t="s">
        <v>45</v>
      </c>
    </row>
    <row r="316" spans="1:11" ht="45" x14ac:dyDescent="0.25">
      <c r="A316" s="11" t="str">
        <f>xControls!D316</f>
        <v>CM.06.04</v>
      </c>
      <c r="B316" s="11" t="str">
        <f>xControls!A316</f>
        <v>Configuration Management</v>
      </c>
      <c r="C316" s="10"/>
      <c r="D316" s="11">
        <f>xControls!B316</f>
        <v>0</v>
      </c>
      <c r="E316" s="11" t="str">
        <f>xControls!C316</f>
        <v>CM-6(4)</v>
      </c>
      <c r="F316" s="12" t="str">
        <f>xControls!E316</f>
        <v>[Withdrawn: Incorporated into CM-4.]</v>
      </c>
      <c r="G316" s="13"/>
      <c r="H316" s="13" t="s">
        <v>70</v>
      </c>
      <c r="I316" s="13"/>
      <c r="J316" s="13" t="s">
        <v>47</v>
      </c>
      <c r="K316" s="20" t="s">
        <v>45</v>
      </c>
    </row>
    <row r="317" spans="1:11" ht="120" x14ac:dyDescent="0.25">
      <c r="A317" s="11" t="str">
        <f>xControls!D301</f>
        <v>CM.07</v>
      </c>
      <c r="B317" s="11" t="str">
        <f>xControls!A301</f>
        <v>Configuration Management</v>
      </c>
      <c r="C317" s="10"/>
      <c r="D317" s="11">
        <f>xControls!B301</f>
        <v>0</v>
      </c>
      <c r="E317" s="11" t="str">
        <f>xControls!C301</f>
        <v>CM-7</v>
      </c>
      <c r="F317" s="12" t="str">
        <f>xControls!E301</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317" s="13"/>
      <c r="H317" s="13" t="s">
        <v>70</v>
      </c>
      <c r="I317" s="13"/>
      <c r="J317" s="13" t="s">
        <v>47</v>
      </c>
      <c r="K317" s="20" t="s">
        <v>45</v>
      </c>
    </row>
    <row r="318" spans="1:11" ht="120" x14ac:dyDescent="0.25">
      <c r="A318" s="11" t="str">
        <f>xControls!D302</f>
        <v>CM.07.01</v>
      </c>
      <c r="B318" s="11" t="str">
        <f>xControls!A302</f>
        <v>Configuration Management</v>
      </c>
      <c r="C318" s="10"/>
      <c r="D318" s="11">
        <f>xControls!B302</f>
        <v>0</v>
      </c>
      <c r="E318" s="11" t="str">
        <f>xControls!C302</f>
        <v>CM-7(1)</v>
      </c>
      <c r="F318" s="12" t="str">
        <f>xControls!E302</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318" s="13"/>
      <c r="H318" s="13" t="s">
        <v>70</v>
      </c>
      <c r="I318" s="13"/>
      <c r="J318" s="13" t="s">
        <v>47</v>
      </c>
      <c r="K318" s="20" t="s">
        <v>45</v>
      </c>
    </row>
    <row r="319" spans="1:11" ht="90" x14ac:dyDescent="0.25">
      <c r="A319" s="11" t="str">
        <f>xControls!D303</f>
        <v>CM.07.02</v>
      </c>
      <c r="B319" s="11" t="str">
        <f>xControls!A303</f>
        <v>Configuration Management</v>
      </c>
      <c r="C319" s="10"/>
      <c r="D319" s="11">
        <f>xControls!B303</f>
        <v>0</v>
      </c>
      <c r="E319" s="11" t="str">
        <f>xControls!C303</f>
        <v>CM-7(2)</v>
      </c>
      <c r="F319" s="12" t="str">
        <f>xControls!E303</f>
        <v>Prevent program execution in accordance with [Selection (one or more): [Assignment: organization-defined policies, rules of behavior, and/or access agreements regarding software program usage and restrictions]; rules authorizing the terms and conditions of software program usage].</v>
      </c>
      <c r="G319" s="13"/>
      <c r="H319" s="13" t="s">
        <v>70</v>
      </c>
      <c r="I319" s="13"/>
      <c r="J319" s="13" t="s">
        <v>47</v>
      </c>
      <c r="K319" s="20" t="s">
        <v>45</v>
      </c>
    </row>
    <row r="320" spans="1:11" ht="45" x14ac:dyDescent="0.25">
      <c r="A320" s="11" t="str">
        <f>xControls!D304</f>
        <v>CM.07.03</v>
      </c>
      <c r="B320" s="11" t="str">
        <f>xControls!A304</f>
        <v>Configuration Management</v>
      </c>
      <c r="C320" s="10"/>
      <c r="D320" s="11">
        <f>xControls!B304</f>
        <v>0</v>
      </c>
      <c r="E320" s="11" t="str">
        <f>xControls!C304</f>
        <v>CM-7(3)</v>
      </c>
      <c r="F320" s="12" t="str">
        <f>xControls!E304</f>
        <v>Ensure compliance with [Assignment: organization-defined registration requirements for functions, ports, protocols, and services].</v>
      </c>
      <c r="G320" s="13"/>
      <c r="H320" s="13" t="s">
        <v>70</v>
      </c>
      <c r="I320" s="13"/>
      <c r="J320" s="13" t="s">
        <v>47</v>
      </c>
      <c r="K320" s="20" t="s">
        <v>45</v>
      </c>
    </row>
    <row r="321" spans="1:11" ht="135" x14ac:dyDescent="0.25">
      <c r="A321" s="11" t="str">
        <f>xControls!D305</f>
        <v>CM.07.04</v>
      </c>
      <c r="B321" s="11" t="str">
        <f>xControls!A305</f>
        <v>Configuration Management</v>
      </c>
      <c r="C321" s="10"/>
      <c r="D321" s="11">
        <f>xControls!B305</f>
        <v>0</v>
      </c>
      <c r="E321" s="11" t="str">
        <f>xControls!C305</f>
        <v>CM-7(4)</v>
      </c>
      <c r="F321" s="12" t="str">
        <f>xControls!E305</f>
        <v>(a)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v>
      </c>
      <c r="G321" s="13"/>
      <c r="H321" s="13" t="s">
        <v>70</v>
      </c>
      <c r="I321" s="13"/>
      <c r="J321" s="13" t="s">
        <v>47</v>
      </c>
      <c r="K321" s="20" t="s">
        <v>45</v>
      </c>
    </row>
    <row r="322" spans="1:11" ht="135" x14ac:dyDescent="0.25">
      <c r="A322" s="11" t="str">
        <f>xControls!D306</f>
        <v>CM.07.05</v>
      </c>
      <c r="B322" s="11" t="str">
        <f>xControls!A306</f>
        <v>Configuration Management</v>
      </c>
      <c r="C322" s="10"/>
      <c r="D322" s="11">
        <f>xControls!B306</f>
        <v>0</v>
      </c>
      <c r="E322" s="11" t="str">
        <f>xControls!C306</f>
        <v>CM-7(5)</v>
      </c>
      <c r="F322" s="12" t="str">
        <f>xControls!E306</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322" s="13"/>
      <c r="H322" s="13" t="s">
        <v>70</v>
      </c>
      <c r="I322" s="13"/>
      <c r="J322" s="13" t="s">
        <v>47</v>
      </c>
      <c r="K322" s="20" t="s">
        <v>45</v>
      </c>
    </row>
    <row r="323" spans="1:11" ht="60" x14ac:dyDescent="0.25">
      <c r="A323" s="11" t="str">
        <f>xControls!D307</f>
        <v>CM.07.06</v>
      </c>
      <c r="B323" s="11" t="str">
        <f>xControls!A307</f>
        <v>Configuration Management</v>
      </c>
      <c r="C323" s="10"/>
      <c r="D323" s="11">
        <f>xControls!B307</f>
        <v>0</v>
      </c>
      <c r="E323" s="11" t="str">
        <f>xControls!C307</f>
        <v>CM-7(6)</v>
      </c>
      <c r="F323" s="12" t="str">
        <f>xControls!E307</f>
        <v>Require that the following user-installed software execute in a confined physical or virtual machine environment with limited privileges: [Assignment: organization-defined user-installed software].</v>
      </c>
      <c r="G323" s="13"/>
      <c r="H323" s="13" t="s">
        <v>70</v>
      </c>
      <c r="I323" s="13"/>
      <c r="J323" s="13" t="s">
        <v>47</v>
      </c>
      <c r="K323" s="20" t="s">
        <v>45</v>
      </c>
    </row>
    <row r="324" spans="1:11" ht="120" x14ac:dyDescent="0.25">
      <c r="A324" s="11" t="str">
        <f>xControls!D308</f>
        <v>CM.07.07</v>
      </c>
      <c r="B324" s="11" t="str">
        <f>xControls!A308</f>
        <v>Configuration Management</v>
      </c>
      <c r="C324" s="10"/>
      <c r="D324" s="11">
        <f>xControls!B308</f>
        <v>0</v>
      </c>
      <c r="E324" s="11" t="str">
        <f>xControls!C308</f>
        <v>CM-7(7)</v>
      </c>
      <c r="F324" s="12" t="str">
        <f>xControls!E308</f>
        <v>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v>
      </c>
      <c r="G324" s="13"/>
      <c r="H324" s="13" t="s">
        <v>70</v>
      </c>
      <c r="I324" s="13"/>
      <c r="J324" s="13" t="s">
        <v>47</v>
      </c>
      <c r="K324" s="20" t="s">
        <v>45</v>
      </c>
    </row>
    <row r="325" spans="1:11" ht="90" x14ac:dyDescent="0.25">
      <c r="A325" s="11" t="str">
        <f>xControls!D309</f>
        <v>CM.07.08</v>
      </c>
      <c r="B325" s="11" t="str">
        <f>xControls!A309</f>
        <v>Configuration Management</v>
      </c>
      <c r="C325" s="10"/>
      <c r="D325" s="11">
        <f>xControls!B309</f>
        <v>0</v>
      </c>
      <c r="E325" s="11" t="str">
        <f>xControls!C309</f>
        <v>CM-7(8)</v>
      </c>
      <c r="F325" s="12" t="str">
        <f>xControls!E309</f>
        <v>(a) Prohibit the use of binary or machine-executable code from sources with limited or no warranty or without the provision of source code; and
(b) Allow exceptions only for compelling mission or operational requirements and with the approval of the authorizing official.</v>
      </c>
      <c r="G325" s="13"/>
      <c r="H325" s="13" t="s">
        <v>70</v>
      </c>
      <c r="I325" s="13"/>
      <c r="J325" s="13" t="s">
        <v>47</v>
      </c>
      <c r="K325" s="20" t="s">
        <v>45</v>
      </c>
    </row>
    <row r="326" spans="1:11" ht="105" x14ac:dyDescent="0.25">
      <c r="A326" s="11" t="str">
        <f>xControls!D310</f>
        <v>CM.07.09</v>
      </c>
      <c r="B326" s="11" t="str">
        <f>xControls!A310</f>
        <v>Configuration Management</v>
      </c>
      <c r="C326" s="10"/>
      <c r="D326" s="11">
        <f>xControls!B310</f>
        <v>0</v>
      </c>
      <c r="E326" s="11" t="str">
        <f>xControls!C310</f>
        <v>CM-7(9)</v>
      </c>
      <c r="F326" s="12" t="str">
        <f>xControls!E310</f>
        <v>(a) Identify [Assignment: organization-defined hardware components authorized for system use];
(b) Prohibit the use or connection of unauthorized hardware components; 
(c) Review and update the list of authorized hardware components [Assignment: organization-defined frequency].</v>
      </c>
      <c r="G326" s="13"/>
      <c r="H326" s="13" t="s">
        <v>70</v>
      </c>
      <c r="I326" s="13"/>
      <c r="J326" s="13" t="s">
        <v>47</v>
      </c>
      <c r="K326" s="20" t="s">
        <v>45</v>
      </c>
    </row>
    <row r="327" spans="1:11" ht="255" x14ac:dyDescent="0.25">
      <c r="A327" s="11" t="str">
        <f>xControls!D311</f>
        <v>CM.08</v>
      </c>
      <c r="B327" s="11" t="str">
        <f>xControls!A311</f>
        <v>Configuration Management</v>
      </c>
      <c r="C327" s="10"/>
      <c r="D327" s="11">
        <f>xControls!B311</f>
        <v>0</v>
      </c>
      <c r="E327" s="11" t="str">
        <f>xControls!C311</f>
        <v>CM-8</v>
      </c>
      <c r="F327" s="12" t="str">
        <f>xControls!E311</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327" s="13"/>
      <c r="H327" s="13" t="s">
        <v>70</v>
      </c>
      <c r="I327" s="13"/>
      <c r="J327" s="13" t="s">
        <v>47</v>
      </c>
      <c r="K327" s="20" t="s">
        <v>45</v>
      </c>
    </row>
    <row r="328" spans="1:11" ht="45" x14ac:dyDescent="0.25">
      <c r="A328" s="11" t="str">
        <f>xControls!D312</f>
        <v>CM.08.01</v>
      </c>
      <c r="B328" s="11" t="str">
        <f>xControls!A312</f>
        <v>Configuration Management</v>
      </c>
      <c r="C328" s="10"/>
      <c r="D328" s="11">
        <f>xControls!B312</f>
        <v>0</v>
      </c>
      <c r="E328" s="11" t="str">
        <f>xControls!C312</f>
        <v>CM-8(1)</v>
      </c>
      <c r="F328" s="12" t="str">
        <f>xControls!E312</f>
        <v>Update the inventory of system components as part of component installations, removals, and system updates.</v>
      </c>
      <c r="G328" s="13"/>
      <c r="H328" s="13" t="s">
        <v>70</v>
      </c>
      <c r="I328" s="13"/>
      <c r="J328" s="13" t="s">
        <v>47</v>
      </c>
      <c r="K328" s="20" t="s">
        <v>45</v>
      </c>
    </row>
    <row r="329" spans="1:11" ht="60" x14ac:dyDescent="0.25">
      <c r="A329" s="11" t="str">
        <f>xControls!D313</f>
        <v>CM.08.02</v>
      </c>
      <c r="B329" s="11" t="str">
        <f>xControls!A313</f>
        <v>Configuration Management</v>
      </c>
      <c r="C329" s="10"/>
      <c r="D329" s="11">
        <f>xControls!B313</f>
        <v>0</v>
      </c>
      <c r="E329" s="11" t="str">
        <f>xControls!C313</f>
        <v>CM-8(2)</v>
      </c>
      <c r="F329" s="12" t="str">
        <f>xControls!E313</f>
        <v>Maintain the currency, completeness, accuracy, and availability of the inventory of system components using [Assignment: organization-defined automated mechanisms].</v>
      </c>
      <c r="G329" s="13"/>
      <c r="H329" s="13" t="s">
        <v>70</v>
      </c>
      <c r="I329" s="13"/>
      <c r="J329" s="13" t="s">
        <v>47</v>
      </c>
      <c r="K329" s="20" t="s">
        <v>45</v>
      </c>
    </row>
    <row r="330" spans="1:11" ht="150" x14ac:dyDescent="0.25">
      <c r="A330" s="11" t="str">
        <f>xControls!D314</f>
        <v>CM.08.03</v>
      </c>
      <c r="B330" s="11" t="str">
        <f>xControls!A314</f>
        <v>Configuration Management</v>
      </c>
      <c r="C330" s="10"/>
      <c r="D330" s="11">
        <f>xControls!B314</f>
        <v>0</v>
      </c>
      <c r="E330" s="11" t="str">
        <f>xControls!C314</f>
        <v>CM-8(3)</v>
      </c>
      <c r="F330" s="12" t="str">
        <f>xControls!E314</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330" s="13"/>
      <c r="H330" s="13" t="s">
        <v>70</v>
      </c>
      <c r="I330" s="13"/>
      <c r="J330" s="13" t="s">
        <v>47</v>
      </c>
      <c r="K330" s="20" t="s">
        <v>45</v>
      </c>
    </row>
    <row r="331" spans="1:11" ht="75" x14ac:dyDescent="0.25">
      <c r="A331" s="11" t="str">
        <f>xControls!D315</f>
        <v>CM.08.04</v>
      </c>
      <c r="B331" s="11" t="str">
        <f>xControls!A315</f>
        <v>Configuration Management</v>
      </c>
      <c r="C331" s="10"/>
      <c r="D331" s="11">
        <f>xControls!B315</f>
        <v>0</v>
      </c>
      <c r="E331" s="11" t="str">
        <f>xControls!C315</f>
        <v>CM-8(4)</v>
      </c>
      <c r="F331" s="12" t="str">
        <f>xControls!E315</f>
        <v>Include in the system component inventory information, a means for identifying by [Selection (one or more): name; position; role], individuals responsible and accountable for administering those components.</v>
      </c>
      <c r="G331" s="13"/>
      <c r="H331" s="13" t="s">
        <v>70</v>
      </c>
      <c r="I331" s="13"/>
      <c r="J331" s="13" t="s">
        <v>47</v>
      </c>
      <c r="K331" s="20" t="s">
        <v>45</v>
      </c>
    </row>
    <row r="332" spans="1:11" ht="45" x14ac:dyDescent="0.25">
      <c r="A332" s="11" t="str">
        <f>xControls!D326</f>
        <v>CM.08.05</v>
      </c>
      <c r="B332" s="11" t="str">
        <f>xControls!A326</f>
        <v>Configuration Management</v>
      </c>
      <c r="C332" s="10"/>
      <c r="D332" s="11">
        <f>xControls!B326</f>
        <v>0</v>
      </c>
      <c r="E332" s="11" t="str">
        <f>xControls!C326</f>
        <v>CM-8(5)</v>
      </c>
      <c r="F332" s="12" t="str">
        <f>xControls!E326</f>
        <v>[Withdrawn: Incorporated into CM-8.]</v>
      </c>
      <c r="G332" s="13"/>
      <c r="H332" s="13" t="s">
        <v>70</v>
      </c>
      <c r="I332" s="13"/>
      <c r="J332" s="13" t="s">
        <v>47</v>
      </c>
      <c r="K332" s="20" t="s">
        <v>45</v>
      </c>
    </row>
    <row r="333" spans="1:11" ht="45" x14ac:dyDescent="0.25">
      <c r="A333" s="11" t="str">
        <f>xControls!D317</f>
        <v>CM.08.06</v>
      </c>
      <c r="B333" s="11" t="str">
        <f>xControls!A317</f>
        <v>Configuration Management</v>
      </c>
      <c r="C333" s="10"/>
      <c r="D333" s="11">
        <f>xControls!B317</f>
        <v>0</v>
      </c>
      <c r="E333" s="11" t="str">
        <f>xControls!C317</f>
        <v>CM-8(6)</v>
      </c>
      <c r="F333" s="12" t="str">
        <f>xControls!E317</f>
        <v>Include assessed component configurations and any approved deviations to current deployed configurations in the system component inventory.</v>
      </c>
      <c r="G333" s="13"/>
      <c r="H333" s="13" t="s">
        <v>70</v>
      </c>
      <c r="I333" s="13"/>
      <c r="J333" s="13" t="s">
        <v>47</v>
      </c>
      <c r="K333" s="20" t="s">
        <v>45</v>
      </c>
    </row>
    <row r="334" spans="1:11" ht="45" x14ac:dyDescent="0.25">
      <c r="A334" s="11" t="str">
        <f>xControls!D318</f>
        <v>CM.08.07</v>
      </c>
      <c r="B334" s="11" t="str">
        <f>xControls!A318</f>
        <v>Configuration Management</v>
      </c>
      <c r="C334" s="10"/>
      <c r="D334" s="11">
        <f>xControls!B318</f>
        <v>0</v>
      </c>
      <c r="E334" s="11" t="str">
        <f>xControls!C318</f>
        <v>CM-8(7)</v>
      </c>
      <c r="F334" s="12" t="str">
        <f>xControls!E318</f>
        <v>Provide a centralized repository for the inventory of system components.</v>
      </c>
      <c r="G334" s="13"/>
      <c r="H334" s="13" t="s">
        <v>70</v>
      </c>
      <c r="I334" s="13"/>
      <c r="J334" s="13" t="s">
        <v>47</v>
      </c>
      <c r="K334" s="20" t="s">
        <v>45</v>
      </c>
    </row>
    <row r="335" spans="1:11" ht="45" x14ac:dyDescent="0.25">
      <c r="A335" s="11" t="str">
        <f>xControls!D319</f>
        <v>CM.08.08</v>
      </c>
      <c r="B335" s="11" t="str">
        <f>xControls!A319</f>
        <v>Configuration Management</v>
      </c>
      <c r="C335" s="10"/>
      <c r="D335" s="11">
        <f>xControls!B319</f>
        <v>0</v>
      </c>
      <c r="E335" s="11" t="str">
        <f>xControls!C319</f>
        <v>CM-8(8)</v>
      </c>
      <c r="F335" s="12" t="str">
        <f>xControls!E319</f>
        <v>Support the tracking of system components by geographic location using [Assignment: organization-defined automated mechanisms].</v>
      </c>
      <c r="G335" s="13"/>
      <c r="H335" s="13" t="s">
        <v>70</v>
      </c>
      <c r="I335" s="13"/>
      <c r="J335" s="13" t="s">
        <v>47</v>
      </c>
      <c r="K335" s="20" t="s">
        <v>45</v>
      </c>
    </row>
    <row r="336" spans="1:11" ht="60" x14ac:dyDescent="0.25">
      <c r="A336" s="11" t="str">
        <f>xControls!D320</f>
        <v>CM.08.09</v>
      </c>
      <c r="B336" s="11" t="str">
        <f>xControls!A320</f>
        <v>Configuration Management</v>
      </c>
      <c r="C336" s="10"/>
      <c r="D336" s="11">
        <f>xControls!B320</f>
        <v>0</v>
      </c>
      <c r="E336" s="11" t="str">
        <f>xControls!C320</f>
        <v>CM-8(9)</v>
      </c>
      <c r="F336" s="12" t="str">
        <f>xControls!E320</f>
        <v>(a) Assign system components to a system; and 
(b) Receive an acknowledgement from [Assignment: organization-defined personnel or roles] of this assignment.</v>
      </c>
      <c r="G336" s="13"/>
      <c r="H336" s="13" t="s">
        <v>70</v>
      </c>
      <c r="I336" s="13"/>
      <c r="J336" s="13" t="s">
        <v>47</v>
      </c>
      <c r="K336" s="20" t="s">
        <v>45</v>
      </c>
    </row>
    <row r="337" spans="1:11" ht="225" x14ac:dyDescent="0.25">
      <c r="A337" s="11" t="str">
        <f>xControls!D321</f>
        <v>CM.09</v>
      </c>
      <c r="B337" s="11" t="str">
        <f>xControls!A321</f>
        <v>Configuration Management</v>
      </c>
      <c r="C337" s="10"/>
      <c r="D337" s="11">
        <f>xControls!B321</f>
        <v>0</v>
      </c>
      <c r="E337" s="11" t="str">
        <f>xControls!C321</f>
        <v>CM-9</v>
      </c>
      <c r="F337" s="12" t="str">
        <f>xControls!E321</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337" s="13"/>
      <c r="H337" s="13" t="s">
        <v>70</v>
      </c>
      <c r="I337" s="13"/>
      <c r="J337" s="13" t="s">
        <v>47</v>
      </c>
      <c r="K337" s="20" t="s">
        <v>45</v>
      </c>
    </row>
    <row r="338" spans="1:11" ht="45" x14ac:dyDescent="0.25">
      <c r="A338" s="11" t="str">
        <f>xControls!D322</f>
        <v>CM.09.01</v>
      </c>
      <c r="B338" s="11" t="str">
        <f>xControls!A322</f>
        <v>Configuration Management</v>
      </c>
      <c r="C338" s="10"/>
      <c r="D338" s="11">
        <f>xControls!B322</f>
        <v>0</v>
      </c>
      <c r="E338" s="11" t="str">
        <f>xControls!C322</f>
        <v>CM-9(1)</v>
      </c>
      <c r="F338" s="12" t="str">
        <f>xControls!E322</f>
        <v>Assign responsibility for developing the configuration management process to organizational personnel that are not directly involved in system development.</v>
      </c>
      <c r="G338" s="13"/>
      <c r="H338" s="13" t="s">
        <v>70</v>
      </c>
      <c r="I338" s="13"/>
      <c r="J338" s="13" t="s">
        <v>47</v>
      </c>
      <c r="K338" s="20" t="s">
        <v>45</v>
      </c>
    </row>
    <row r="339" spans="1:11" ht="150" x14ac:dyDescent="0.25">
      <c r="A339" s="11" t="str">
        <f>xControls!D323</f>
        <v>CM.10</v>
      </c>
      <c r="B339" s="11" t="str">
        <f>xControls!A323</f>
        <v>Configuration Management</v>
      </c>
      <c r="C339" s="10"/>
      <c r="D339" s="11">
        <f>xControls!B323</f>
        <v>0</v>
      </c>
      <c r="E339" s="11" t="str">
        <f>xControls!C323</f>
        <v>CM-10</v>
      </c>
      <c r="F339" s="12" t="str">
        <f>xControls!E323</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339" s="13"/>
      <c r="H339" s="13" t="s">
        <v>70</v>
      </c>
      <c r="I339" s="13"/>
      <c r="J339" s="13" t="s">
        <v>47</v>
      </c>
      <c r="K339" s="20" t="s">
        <v>45</v>
      </c>
    </row>
    <row r="340" spans="1:11" ht="45" x14ac:dyDescent="0.25">
      <c r="A340" s="11" t="str">
        <f>xControls!D324</f>
        <v>CM.10.01</v>
      </c>
      <c r="B340" s="11" t="str">
        <f>xControls!A324</f>
        <v>Configuration Management</v>
      </c>
      <c r="C340" s="10"/>
      <c r="D340" s="11">
        <f>xControls!B324</f>
        <v>0</v>
      </c>
      <c r="E340" s="11" t="str">
        <f>xControls!C324</f>
        <v>CM-10(1)</v>
      </c>
      <c r="F340" s="12" t="str">
        <f>xControls!E324</f>
        <v>Establish the following restrictions on the use of open-source software: [Assignment: organization-defined restrictions].</v>
      </c>
      <c r="G340" s="13"/>
      <c r="H340" s="13" t="s">
        <v>70</v>
      </c>
      <c r="I340" s="13"/>
      <c r="J340" s="13" t="s">
        <v>47</v>
      </c>
      <c r="K340" s="20" t="s">
        <v>45</v>
      </c>
    </row>
    <row r="341" spans="1:11" ht="120" x14ac:dyDescent="0.25">
      <c r="A341" s="11" t="str">
        <f>xControls!D325</f>
        <v>CM.11</v>
      </c>
      <c r="B341" s="11" t="str">
        <f>xControls!A325</f>
        <v>Configuration Management</v>
      </c>
      <c r="C341" s="10"/>
      <c r="D341" s="11">
        <f>xControls!B325</f>
        <v>0</v>
      </c>
      <c r="E341" s="11" t="str">
        <f>xControls!C325</f>
        <v>CM-11</v>
      </c>
      <c r="F341" s="12" t="str">
        <f>xControls!E325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341" s="13"/>
      <c r="H341" s="13" t="s">
        <v>70</v>
      </c>
      <c r="I341" s="13"/>
      <c r="J341" s="13" t="s">
        <v>47</v>
      </c>
      <c r="K341" s="20" t="s">
        <v>45</v>
      </c>
    </row>
    <row r="342" spans="1:11" ht="45" x14ac:dyDescent="0.25">
      <c r="A342" s="11" t="str">
        <f>xControls!D269</f>
        <v>CM.11.01</v>
      </c>
      <c r="B342" s="11" t="str">
        <f>xControls!A269</f>
        <v>Configuration Management</v>
      </c>
      <c r="C342" s="10"/>
      <c r="D342" s="11">
        <f>xControls!B269</f>
        <v>0</v>
      </c>
      <c r="E342" s="11" t="str">
        <f>xControls!C269</f>
        <v>CM-11(1)</v>
      </c>
      <c r="F342" s="12" t="str">
        <f>xControls!E269</f>
        <v>[Withdrawn: Incorporated into CM-8(3).]</v>
      </c>
      <c r="G342" s="13"/>
      <c r="H342" s="13" t="s">
        <v>70</v>
      </c>
      <c r="I342" s="13"/>
      <c r="J342" s="13" t="s">
        <v>47</v>
      </c>
      <c r="K342" s="20" t="s">
        <v>45</v>
      </c>
    </row>
    <row r="343" spans="1:11" ht="45" x14ac:dyDescent="0.25">
      <c r="A343" s="11" t="str">
        <f>xControls!D327</f>
        <v>CM.11.02</v>
      </c>
      <c r="B343" s="11" t="str">
        <f>xControls!A327</f>
        <v>Configuration Management</v>
      </c>
      <c r="C343" s="10"/>
      <c r="D343" s="11">
        <f>xControls!B327</f>
        <v>0</v>
      </c>
      <c r="E343" s="11" t="str">
        <f>xControls!C327</f>
        <v>CM-11(2)</v>
      </c>
      <c r="F343" s="12" t="str">
        <f>xControls!E327</f>
        <v>Allow user installation of software only with explicit privileged status.</v>
      </c>
      <c r="G343" s="13"/>
      <c r="H343" s="13" t="s">
        <v>70</v>
      </c>
      <c r="I343" s="13"/>
      <c r="J343" s="13" t="s">
        <v>47</v>
      </c>
      <c r="K343" s="20" t="s">
        <v>45</v>
      </c>
    </row>
    <row r="344" spans="1:11" ht="45" x14ac:dyDescent="0.25">
      <c r="A344" s="11" t="str">
        <f>xControls!D328</f>
        <v>CM.11.03</v>
      </c>
      <c r="B344" s="11" t="str">
        <f>xControls!A328</f>
        <v>Configuration Management</v>
      </c>
      <c r="C344" s="10"/>
      <c r="D344" s="11">
        <f>xControls!B328</f>
        <v>0</v>
      </c>
      <c r="E344" s="11" t="str">
        <f>xControls!C328</f>
        <v>CM-11(3)</v>
      </c>
      <c r="F344" s="12" t="str">
        <f>xControls!E328</f>
        <v>Enforce and monitor compliance with software installation policies using [Assignment: organization-defined automated mechanisms].</v>
      </c>
      <c r="G344" s="13"/>
      <c r="H344" s="13" t="s">
        <v>70</v>
      </c>
      <c r="I344" s="13"/>
      <c r="J344" s="13" t="s">
        <v>47</v>
      </c>
      <c r="K344" s="20" t="s">
        <v>45</v>
      </c>
    </row>
    <row r="345" spans="1:11" ht="150" x14ac:dyDescent="0.25">
      <c r="A345" s="11" t="str">
        <f>xControls!D329</f>
        <v>CM.12</v>
      </c>
      <c r="B345" s="11" t="str">
        <f>xControls!A329</f>
        <v>Configuration Management</v>
      </c>
      <c r="C345" s="10"/>
      <c r="D345" s="11">
        <f>xControls!B329</f>
        <v>0</v>
      </c>
      <c r="E345" s="11" t="str">
        <f>xControls!C329</f>
        <v>CM-12</v>
      </c>
      <c r="F345" s="12" t="str">
        <f>xControls!E329</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345" s="13"/>
      <c r="H345" s="13" t="s">
        <v>70</v>
      </c>
      <c r="I345" s="13"/>
      <c r="J345" s="13" t="s">
        <v>47</v>
      </c>
      <c r="K345" s="20" t="s">
        <v>45</v>
      </c>
    </row>
    <row r="346" spans="1:11" ht="90" x14ac:dyDescent="0.25">
      <c r="A346" s="11" t="str">
        <f>xControls!D330</f>
        <v>CM.12.01</v>
      </c>
      <c r="B346" s="11" t="str">
        <f>xControls!A330</f>
        <v>Configuration Management</v>
      </c>
      <c r="C346" s="10"/>
      <c r="D346" s="11">
        <f>xControls!B330</f>
        <v>0</v>
      </c>
      <c r="E346" s="11" t="str">
        <f>xControls!C330</f>
        <v>CM-12(1)</v>
      </c>
      <c r="F346" s="12" t="str">
        <f>xControls!E330</f>
        <v>Use automated tools to identify [Assignment: organization-defined information by information type] on [Assignment: organization-defined system components] to ensure controls are in place to protect organizational information and individual privacy.</v>
      </c>
      <c r="G346" s="13"/>
      <c r="H346" s="13" t="s">
        <v>70</v>
      </c>
      <c r="I346" s="13"/>
      <c r="J346" s="13" t="s">
        <v>47</v>
      </c>
      <c r="K346" s="20" t="s">
        <v>45</v>
      </c>
    </row>
    <row r="347" spans="1:11" ht="45" x14ac:dyDescent="0.25">
      <c r="A347" s="11" t="str">
        <f>xControls!D331</f>
        <v>CM.13</v>
      </c>
      <c r="B347" s="11" t="str">
        <f>xControls!A331</f>
        <v>Configuration Management</v>
      </c>
      <c r="C347" s="10"/>
      <c r="D347" s="11">
        <f>xControls!B331</f>
        <v>0</v>
      </c>
      <c r="E347" s="11" t="str">
        <f>xControls!C331</f>
        <v>CM-13</v>
      </c>
      <c r="F347" s="12" t="str">
        <f>xControls!E331</f>
        <v>Develop and document a map of system data actions.</v>
      </c>
      <c r="G347" s="13"/>
      <c r="H347" s="13" t="s">
        <v>70</v>
      </c>
      <c r="I347" s="13"/>
      <c r="J347" s="13" t="s">
        <v>47</v>
      </c>
      <c r="K347" s="20" t="s">
        <v>45</v>
      </c>
    </row>
    <row r="348" spans="1:11" ht="75" x14ac:dyDescent="0.25">
      <c r="A348" s="11" t="str">
        <f>xControls!D332</f>
        <v>CM.14</v>
      </c>
      <c r="B348" s="11" t="str">
        <f>xControls!A332</f>
        <v>Configuration Management</v>
      </c>
      <c r="C348" s="10"/>
      <c r="D348" s="11">
        <f>xControls!B332</f>
        <v>0</v>
      </c>
      <c r="E348" s="11" t="str">
        <f>xControls!C332</f>
        <v>CM-14</v>
      </c>
      <c r="F348" s="12" t="str">
        <f>xControls!E332</f>
        <v>Prevent the installation of [Assignment: organization-defined software and firmware components] without verification that the component has been digitally signed using a certificate that is recognized and approved by the organization.</v>
      </c>
      <c r="G348" s="13"/>
      <c r="H348" s="13" t="s">
        <v>70</v>
      </c>
      <c r="I348" s="13"/>
      <c r="J348" s="13" t="s">
        <v>47</v>
      </c>
      <c r="K348" s="20" t="s">
        <v>45</v>
      </c>
    </row>
    <row r="349" spans="1:11" ht="405" x14ac:dyDescent="0.25">
      <c r="A349" s="11" t="str">
        <f>xControls!D333</f>
        <v>CP.01</v>
      </c>
      <c r="B349" s="11" t="str">
        <f>xControls!A333</f>
        <v>Contingency Planning</v>
      </c>
      <c r="C349" s="10" t="str">
        <f>xControls!A333</f>
        <v>Contingency Planning</v>
      </c>
      <c r="D349" s="11">
        <f>xControls!B333</f>
        <v>0</v>
      </c>
      <c r="E349" s="11" t="str">
        <f>xControls!C333</f>
        <v>CP-1</v>
      </c>
      <c r="F349" s="12" t="str">
        <f>xControls!E333</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349" s="13"/>
      <c r="H349" s="13" t="s">
        <v>70</v>
      </c>
      <c r="I349" s="13"/>
      <c r="J349" s="13" t="s">
        <v>47</v>
      </c>
      <c r="K349" s="20" t="s">
        <v>45</v>
      </c>
    </row>
    <row r="350" spans="1:11" ht="409.5" x14ac:dyDescent="0.25">
      <c r="A350" s="11" t="str">
        <f>xControls!D334</f>
        <v>CP.02</v>
      </c>
      <c r="B350" s="11" t="str">
        <f>xControls!A334</f>
        <v>Contingency Planning</v>
      </c>
      <c r="C350" s="10"/>
      <c r="D350" s="11">
        <f>xControls!B334</f>
        <v>0</v>
      </c>
      <c r="E350" s="11" t="str">
        <f>xControls!C334</f>
        <v>CP-2</v>
      </c>
      <c r="F350" s="12" t="str">
        <f>xControls!E334</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350" s="13"/>
      <c r="H350" s="13" t="s">
        <v>70</v>
      </c>
      <c r="I350" s="13"/>
      <c r="J350" s="13" t="s">
        <v>47</v>
      </c>
      <c r="K350" s="20" t="s">
        <v>45</v>
      </c>
    </row>
    <row r="351" spans="1:11" ht="45" x14ac:dyDescent="0.25">
      <c r="A351" s="11" t="str">
        <f>xControls!D335</f>
        <v>CP.02.01</v>
      </c>
      <c r="B351" s="11" t="str">
        <f>xControls!A335</f>
        <v>Contingency Planning</v>
      </c>
      <c r="C351" s="10"/>
      <c r="D351" s="11">
        <f>xControls!B335</f>
        <v>0</v>
      </c>
      <c r="E351" s="11" t="str">
        <f>xControls!C335</f>
        <v>CP-2(1)</v>
      </c>
      <c r="F351" s="12" t="str">
        <f>xControls!E335</f>
        <v>Coordinate contingency plan development with organizational elements responsible for related plans.</v>
      </c>
      <c r="G351" s="13"/>
      <c r="H351" s="13" t="s">
        <v>70</v>
      </c>
      <c r="I351" s="13"/>
      <c r="J351" s="13" t="s">
        <v>47</v>
      </c>
      <c r="K351" s="20" t="s">
        <v>45</v>
      </c>
    </row>
    <row r="352" spans="1:11" ht="60" x14ac:dyDescent="0.25">
      <c r="A352" s="11" t="str">
        <f>xControls!D336</f>
        <v>CP.02.02</v>
      </c>
      <c r="B352" s="11" t="str">
        <f>xControls!A336</f>
        <v>Contingency Planning</v>
      </c>
      <c r="C352" s="10"/>
      <c r="D352" s="11">
        <f>xControls!B336</f>
        <v>0</v>
      </c>
      <c r="E352" s="11" t="str">
        <f>xControls!C336</f>
        <v>CP-2(2)</v>
      </c>
      <c r="F352" s="12" t="str">
        <f>xControls!E336</f>
        <v>Conduct capacity planning so that necessary capacity for information processing, telecommunications, and environmental support exists during contingency operations.</v>
      </c>
      <c r="G352" s="13"/>
      <c r="H352" s="13" t="s">
        <v>70</v>
      </c>
      <c r="I352" s="13"/>
      <c r="J352" s="13" t="s">
        <v>47</v>
      </c>
      <c r="K352" s="20" t="s">
        <v>45</v>
      </c>
    </row>
    <row r="353" spans="1:11" ht="60" x14ac:dyDescent="0.25">
      <c r="A353" s="11" t="str">
        <f>xControls!D337</f>
        <v>CP.02.03</v>
      </c>
      <c r="B353" s="11" t="str">
        <f>xControls!A337</f>
        <v>Contingency Planning</v>
      </c>
      <c r="C353" s="10"/>
      <c r="D353" s="11">
        <f>xControls!B337</f>
        <v>0</v>
      </c>
      <c r="E353" s="11" t="str">
        <f>xControls!C337</f>
        <v>CP-2(3)</v>
      </c>
      <c r="F353" s="12" t="str">
        <f>xControls!E337</f>
        <v>Plan for the resumption of [Selection: all; essential] mission and business functions within [Assignment: organization-defined time period] of contingency plan activation.</v>
      </c>
      <c r="G353" s="13"/>
      <c r="H353" s="13" t="s">
        <v>70</v>
      </c>
      <c r="I353" s="13"/>
      <c r="J353" s="13" t="s">
        <v>47</v>
      </c>
      <c r="K353" s="20" t="s">
        <v>45</v>
      </c>
    </row>
    <row r="354" spans="1:11" ht="45" x14ac:dyDescent="0.25">
      <c r="A354" s="11" t="str">
        <f>xControls!D374</f>
        <v>CP.02.04</v>
      </c>
      <c r="B354" s="11" t="str">
        <f>xControls!A374</f>
        <v>Contingency Planning</v>
      </c>
      <c r="C354" s="10"/>
      <c r="D354" s="11">
        <f>xControls!B374</f>
        <v>0</v>
      </c>
      <c r="E354" s="11" t="str">
        <f>xControls!C374</f>
        <v>CP-2(4)</v>
      </c>
      <c r="F354" s="12" t="str">
        <f>xControls!E374</f>
        <v>[Withdrawn: Incorporated into CP-2(3).]</v>
      </c>
      <c r="G354" s="13"/>
      <c r="H354" s="13" t="s">
        <v>70</v>
      </c>
      <c r="I354" s="13"/>
      <c r="J354" s="13" t="s">
        <v>47</v>
      </c>
      <c r="K354" s="20" t="s">
        <v>45</v>
      </c>
    </row>
    <row r="355" spans="1:11" ht="75" x14ac:dyDescent="0.25">
      <c r="A355" s="11" t="str">
        <f>xControls!D339</f>
        <v>CP.02.05</v>
      </c>
      <c r="B355" s="11" t="str">
        <f>xControls!A339</f>
        <v>Contingency Planning</v>
      </c>
      <c r="C355" s="10"/>
      <c r="D355" s="11">
        <f>xControls!B339</f>
        <v>0</v>
      </c>
      <c r="E355" s="11" t="str">
        <f>xControls!C339</f>
        <v>CP-2(5)</v>
      </c>
      <c r="F355" s="12" t="str">
        <f>xControls!E339</f>
        <v>Plan for the continuance of [Selection: all; essential] mission and business functions with minimal or no loss of operational continuity and sustains that continuity until full system restoration at primary processing and/or storage sites.</v>
      </c>
      <c r="G355" s="13"/>
      <c r="H355" s="13" t="s">
        <v>70</v>
      </c>
      <c r="I355" s="13"/>
      <c r="J355" s="13" t="s">
        <v>47</v>
      </c>
      <c r="K355" s="20" t="s">
        <v>45</v>
      </c>
    </row>
    <row r="356" spans="1:11" ht="90" x14ac:dyDescent="0.25">
      <c r="A356" s="11" t="str">
        <f>xControls!D340</f>
        <v>CP.02.06</v>
      </c>
      <c r="B356" s="11" t="str">
        <f>xControls!A340</f>
        <v>Contingency Planning</v>
      </c>
      <c r="C356" s="10"/>
      <c r="D356" s="11">
        <f>xControls!B340</f>
        <v>0</v>
      </c>
      <c r="E356" s="11" t="str">
        <f>xControls!C340</f>
        <v>CP-2(6)</v>
      </c>
      <c r="F356" s="12" t="str">
        <f>xControls!E340</f>
        <v>Plan for the transfer of [Selection: all; essential] mission and business functions to alternate processing and/or storage sites with minimal or no loss of operational continuity and sustain that continuity through system restoration to primary processing and/or storage sites.</v>
      </c>
      <c r="G356" s="13"/>
      <c r="H356" s="13" t="s">
        <v>70</v>
      </c>
      <c r="I356" s="13"/>
      <c r="J356" s="13" t="s">
        <v>47</v>
      </c>
      <c r="K356" s="20" t="s">
        <v>45</v>
      </c>
    </row>
    <row r="357" spans="1:11" ht="60" x14ac:dyDescent="0.25">
      <c r="A357" s="11" t="str">
        <f>xControls!D341</f>
        <v>CP.02.07</v>
      </c>
      <c r="B357" s="11" t="str">
        <f>xControls!A341</f>
        <v>Contingency Planning</v>
      </c>
      <c r="C357" s="10"/>
      <c r="D357" s="11">
        <f>xControls!B341</f>
        <v>0</v>
      </c>
      <c r="E357" s="11" t="str">
        <f>xControls!C341</f>
        <v>CP-2(7)</v>
      </c>
      <c r="F357" s="12" t="str">
        <f>xControls!E341</f>
        <v>Coordinate the contingency plan with the contingency plans of external service providers to ensure that contingency requirements can be satisfied.</v>
      </c>
      <c r="G357" s="13"/>
      <c r="H357" s="13" t="s">
        <v>70</v>
      </c>
      <c r="I357" s="13"/>
      <c r="J357" s="13" t="s">
        <v>47</v>
      </c>
      <c r="K357" s="20" t="s">
        <v>45</v>
      </c>
    </row>
    <row r="358" spans="1:11" ht="45" x14ac:dyDescent="0.25">
      <c r="A358" s="11" t="str">
        <f>xControls!D342</f>
        <v>CP.02.08</v>
      </c>
      <c r="B358" s="11" t="str">
        <f>xControls!A342</f>
        <v>Contingency Planning</v>
      </c>
      <c r="C358" s="10"/>
      <c r="D358" s="11">
        <f>xControls!B342</f>
        <v>0</v>
      </c>
      <c r="E358" s="11" t="str">
        <f>xControls!C342</f>
        <v>CP-2(8)</v>
      </c>
      <c r="F358" s="12" t="str">
        <f>xControls!E342</f>
        <v>Identify critical system assets supporting [Selection: all; essential] mission and business functions.</v>
      </c>
      <c r="G358" s="13"/>
      <c r="H358" s="13" t="s">
        <v>70</v>
      </c>
      <c r="I358" s="13"/>
      <c r="J358" s="13" t="s">
        <v>47</v>
      </c>
      <c r="K358" s="20" t="s">
        <v>45</v>
      </c>
    </row>
    <row r="359" spans="1:11" ht="165" x14ac:dyDescent="0.25">
      <c r="A359" s="11" t="str">
        <f>xControls!D343</f>
        <v>CP.03</v>
      </c>
      <c r="B359" s="11" t="str">
        <f>xControls!A343</f>
        <v>Contingency Planning</v>
      </c>
      <c r="C359" s="10"/>
      <c r="D359" s="11">
        <f>xControls!B343</f>
        <v>0</v>
      </c>
      <c r="E359" s="11" t="str">
        <f>xControls!C343</f>
        <v>CP-3</v>
      </c>
      <c r="F359" s="12" t="str">
        <f>xControls!E343</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359" s="13"/>
      <c r="H359" s="13" t="s">
        <v>70</v>
      </c>
      <c r="I359" s="13"/>
      <c r="J359" s="13" t="s">
        <v>47</v>
      </c>
      <c r="K359" s="20" t="s">
        <v>45</v>
      </c>
    </row>
    <row r="360" spans="1:11" ht="45" x14ac:dyDescent="0.25">
      <c r="A360" s="11" t="str">
        <f>xControls!D344</f>
        <v>CP.03.01</v>
      </c>
      <c r="B360" s="11" t="str">
        <f>xControls!A344</f>
        <v>Contingency Planning</v>
      </c>
      <c r="C360" s="10"/>
      <c r="D360" s="11">
        <f>xControls!B344</f>
        <v>0</v>
      </c>
      <c r="E360" s="11" t="str">
        <f>xControls!C344</f>
        <v>CP-3(1)</v>
      </c>
      <c r="F360" s="12" t="str">
        <f>xControls!E344</f>
        <v>Incorporate simulated events into contingency training to facilitate effective response by personnel in crisis situations.</v>
      </c>
      <c r="G360" s="13"/>
      <c r="H360" s="13" t="s">
        <v>70</v>
      </c>
      <c r="I360" s="13"/>
      <c r="J360" s="13" t="s">
        <v>47</v>
      </c>
      <c r="K360" s="20" t="s">
        <v>45</v>
      </c>
    </row>
    <row r="361" spans="1:11" ht="45" x14ac:dyDescent="0.25">
      <c r="A361" s="11" t="str">
        <f>xControls!D345</f>
        <v>CP.03.02</v>
      </c>
      <c r="B361" s="11" t="str">
        <f>xControls!A345</f>
        <v>Contingency Planning</v>
      </c>
      <c r="C361" s="10"/>
      <c r="D361" s="11">
        <f>xControls!B345</f>
        <v>0</v>
      </c>
      <c r="E361" s="11" t="str">
        <f>xControls!C345</f>
        <v>CP-3(2)</v>
      </c>
      <c r="F361" s="12" t="str">
        <f>xControls!E345</f>
        <v>Employ mechanisms used in operations to provide a more thorough and realistic contingency training environment.</v>
      </c>
      <c r="G361" s="13"/>
      <c r="H361" s="13" t="s">
        <v>70</v>
      </c>
      <c r="I361" s="13"/>
      <c r="J361" s="13" t="s">
        <v>47</v>
      </c>
      <c r="K361" s="20" t="s">
        <v>45</v>
      </c>
    </row>
    <row r="362" spans="1:11" ht="105" x14ac:dyDescent="0.25">
      <c r="A362" s="11" t="str">
        <f>xControls!D346</f>
        <v>CP.04</v>
      </c>
      <c r="B362" s="11" t="str">
        <f>xControls!A346</f>
        <v>Contingency Planning</v>
      </c>
      <c r="C362" s="10"/>
      <c r="D362" s="11">
        <f>xControls!B346</f>
        <v>0</v>
      </c>
      <c r="E362" s="11" t="str">
        <f>xControls!C346</f>
        <v>CP-4</v>
      </c>
      <c r="F362" s="12" t="str">
        <f>xControls!E346</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362" s="13"/>
      <c r="H362" s="13" t="s">
        <v>70</v>
      </c>
      <c r="I362" s="13"/>
      <c r="J362" s="13" t="s">
        <v>47</v>
      </c>
      <c r="K362" s="20" t="s">
        <v>45</v>
      </c>
    </row>
    <row r="363" spans="1:11" ht="45" x14ac:dyDescent="0.25">
      <c r="A363" s="11" t="str">
        <f>xControls!D347</f>
        <v>CP.04.01</v>
      </c>
      <c r="B363" s="11" t="str">
        <f>xControls!A347</f>
        <v>Contingency Planning</v>
      </c>
      <c r="C363" s="10"/>
      <c r="D363" s="11">
        <f>xControls!B347</f>
        <v>0</v>
      </c>
      <c r="E363" s="11" t="str">
        <f>xControls!C347</f>
        <v>CP-4(1)</v>
      </c>
      <c r="F363" s="12" t="str">
        <f>xControls!E347</f>
        <v>Coordinate contingency plan testing with organizational elements responsible for related plans.</v>
      </c>
      <c r="G363" s="13"/>
      <c r="H363" s="13" t="s">
        <v>70</v>
      </c>
      <c r="I363" s="13"/>
      <c r="J363" s="13" t="s">
        <v>47</v>
      </c>
      <c r="K363" s="20" t="s">
        <v>45</v>
      </c>
    </row>
    <row r="364" spans="1:11" ht="90" x14ac:dyDescent="0.25">
      <c r="A364" s="11" t="str">
        <f>xControls!D348</f>
        <v>CP.04.02</v>
      </c>
      <c r="B364" s="11" t="str">
        <f>xControls!A348</f>
        <v>Contingency Planning</v>
      </c>
      <c r="C364" s="10"/>
      <c r="D364" s="11">
        <f>xControls!B348</f>
        <v>0</v>
      </c>
      <c r="E364" s="11" t="str">
        <f>xControls!C348</f>
        <v>CP-4(2)</v>
      </c>
      <c r="F364" s="12" t="str">
        <f>xControls!E348</f>
        <v>Test the contingency plan at the alternate processing site:
(a) To familiarize contingency personnel with the facility and available resources; and
(b) To evaluate the capabilities of the alternate processing site to support contingency operations.</v>
      </c>
      <c r="G364" s="13"/>
      <c r="H364" s="13" t="s">
        <v>70</v>
      </c>
      <c r="I364" s="13"/>
      <c r="J364" s="13" t="s">
        <v>47</v>
      </c>
      <c r="K364" s="20" t="s">
        <v>45</v>
      </c>
    </row>
    <row r="365" spans="1:11" ht="45" x14ac:dyDescent="0.25">
      <c r="A365" s="11" t="str">
        <f>xControls!D349</f>
        <v>CP.04.03</v>
      </c>
      <c r="B365" s="11" t="str">
        <f>xControls!A349</f>
        <v>Contingency Planning</v>
      </c>
      <c r="C365" s="10"/>
      <c r="D365" s="11">
        <f>xControls!B349</f>
        <v>0</v>
      </c>
      <c r="E365" s="11" t="str">
        <f>xControls!C349</f>
        <v>CP-4(3)</v>
      </c>
      <c r="F365" s="12" t="str">
        <f>xControls!E349</f>
        <v>Test the contingency plan using [Assignment: organization-defined automated mechanisms].</v>
      </c>
      <c r="G365" s="13"/>
      <c r="H365" s="13" t="s">
        <v>70</v>
      </c>
      <c r="I365" s="13"/>
      <c r="J365" s="13" t="s">
        <v>47</v>
      </c>
      <c r="K365" s="20" t="s">
        <v>45</v>
      </c>
    </row>
    <row r="366" spans="1:11" ht="45" x14ac:dyDescent="0.25">
      <c r="A366" s="11" t="str">
        <f>xControls!D350</f>
        <v>CP.04.04</v>
      </c>
      <c r="B366" s="11" t="str">
        <f>xControls!A350</f>
        <v>Contingency Planning</v>
      </c>
      <c r="C366" s="10"/>
      <c r="D366" s="11">
        <f>xControls!B350</f>
        <v>0</v>
      </c>
      <c r="E366" s="11" t="str">
        <f>xControls!C350</f>
        <v>CP-4(4)</v>
      </c>
      <c r="F366" s="12" t="str">
        <f>xControls!E350</f>
        <v>Include a full recovery and reconstitution of the system to a known state as part of contingency plan testing.</v>
      </c>
      <c r="G366" s="13"/>
      <c r="H366" s="13" t="s">
        <v>70</v>
      </c>
      <c r="I366" s="13"/>
      <c r="J366" s="13" t="s">
        <v>47</v>
      </c>
      <c r="K366" s="20" t="s">
        <v>45</v>
      </c>
    </row>
    <row r="367" spans="1:11" ht="60" x14ac:dyDescent="0.25">
      <c r="A367" s="11" t="str">
        <f>xControls!D351</f>
        <v>CP.04.05</v>
      </c>
      <c r="B367" s="11" t="str">
        <f>xControls!A351</f>
        <v>Contingency Planning</v>
      </c>
      <c r="C367" s="10"/>
      <c r="D367" s="11">
        <f>xControls!B351</f>
        <v>0</v>
      </c>
      <c r="E367" s="11" t="str">
        <f>xControls!C351</f>
        <v>CP-4(5)</v>
      </c>
      <c r="F367" s="12" t="str">
        <f>xControls!E351</f>
        <v>Employ [Assignment: organization-defined mechanisms] to [Assignment: organization-defined system or system component] to disrupt and adversely affect the system or system component.</v>
      </c>
      <c r="G367" s="13"/>
      <c r="H367" s="13" t="s">
        <v>70</v>
      </c>
      <c r="I367" s="13"/>
      <c r="J367" s="13" t="s">
        <v>47</v>
      </c>
      <c r="K367" s="20" t="s">
        <v>45</v>
      </c>
    </row>
    <row r="368" spans="1:11" ht="45" x14ac:dyDescent="0.25">
      <c r="A368" s="11" t="str">
        <f>xControls!D380</f>
        <v>CP.05</v>
      </c>
      <c r="B368" s="11" t="str">
        <f>xControls!A380</f>
        <v>Contingency Planning</v>
      </c>
      <c r="C368" s="10"/>
      <c r="D368" s="11">
        <f>xControls!B380</f>
        <v>0</v>
      </c>
      <c r="E368" s="11" t="str">
        <f>xControls!C380</f>
        <v>CP-5</v>
      </c>
      <c r="F368" s="12" t="str">
        <f>xControls!E380</f>
        <v>[Withdrawn: Incorporated into CP-2.]</v>
      </c>
      <c r="G368" s="13"/>
      <c r="H368" s="13" t="s">
        <v>70</v>
      </c>
      <c r="I368" s="13"/>
      <c r="J368" s="13" t="s">
        <v>47</v>
      </c>
      <c r="K368" s="20" t="s">
        <v>45</v>
      </c>
    </row>
    <row r="369" spans="1:11" ht="75" x14ac:dyDescent="0.25">
      <c r="A369" s="11" t="str">
        <f>xControls!D353</f>
        <v>CP.06</v>
      </c>
      <c r="B369" s="11" t="str">
        <f>xControls!A353</f>
        <v>Contingency Planning</v>
      </c>
      <c r="C369" s="10"/>
      <c r="D369" s="11">
        <f>xControls!B353</f>
        <v>0</v>
      </c>
      <c r="E369" s="11" t="str">
        <f>xControls!C353</f>
        <v>CP-6</v>
      </c>
      <c r="F369" s="12" t="str">
        <f>xControls!E353</f>
        <v>a. Establish an alternate storage site, including necessary agreements to permit the storage and retrieval of system backup information; and
b. Ensure that the alternate storage site provides controls equivalent to that of the primary site.</v>
      </c>
      <c r="G369" s="13"/>
      <c r="H369" s="13" t="s">
        <v>70</v>
      </c>
      <c r="I369" s="13"/>
      <c r="J369" s="13" t="s">
        <v>47</v>
      </c>
      <c r="K369" s="20" t="s">
        <v>45</v>
      </c>
    </row>
    <row r="370" spans="1:11" ht="45" x14ac:dyDescent="0.25">
      <c r="A370" s="11" t="str">
        <f>xControls!D354</f>
        <v>CP.06.01</v>
      </c>
      <c r="B370" s="11" t="str">
        <f>xControls!A354</f>
        <v>Contingency Planning</v>
      </c>
      <c r="C370" s="10"/>
      <c r="D370" s="11">
        <f>xControls!B354</f>
        <v>0</v>
      </c>
      <c r="E370" s="11" t="str">
        <f>xControls!C354</f>
        <v>CP-6(1)</v>
      </c>
      <c r="F370" s="12" t="str">
        <f>xControls!E354</f>
        <v>Identify an alternate storage site that is sufficiently separated from the primary storage site to reduce susceptibility to the same threats.</v>
      </c>
      <c r="G370" s="13"/>
      <c r="H370" s="13" t="s">
        <v>70</v>
      </c>
      <c r="I370" s="13"/>
      <c r="J370" s="13" t="s">
        <v>47</v>
      </c>
      <c r="K370" s="20" t="s">
        <v>45</v>
      </c>
    </row>
    <row r="371" spans="1:11" ht="45" x14ac:dyDescent="0.25">
      <c r="A371" s="11" t="str">
        <f>xControls!D355</f>
        <v>CP.06.02</v>
      </c>
      <c r="B371" s="11" t="str">
        <f>xControls!A355</f>
        <v>Contingency Planning</v>
      </c>
      <c r="C371" s="10"/>
      <c r="D371" s="11">
        <f>xControls!B355</f>
        <v>0</v>
      </c>
      <c r="E371" s="11" t="str">
        <f>xControls!C355</f>
        <v>CP-6(2)</v>
      </c>
      <c r="F371" s="12" t="str">
        <f>xControls!E355</f>
        <v>Configure the alternate storage site to facilitate recovery operations in accordance with recovery time and recovery point objectives.</v>
      </c>
      <c r="G371" s="13"/>
      <c r="H371" s="13" t="s">
        <v>70</v>
      </c>
      <c r="I371" s="13"/>
      <c r="J371" s="13" t="s">
        <v>47</v>
      </c>
      <c r="K371" s="20" t="s">
        <v>45</v>
      </c>
    </row>
    <row r="372" spans="1:11" ht="60" x14ac:dyDescent="0.25">
      <c r="A372" s="11" t="str">
        <f>xControls!D356</f>
        <v>CP.06.03</v>
      </c>
      <c r="B372" s="11" t="str">
        <f>xControls!A356</f>
        <v>Contingency Planning</v>
      </c>
      <c r="C372" s="10"/>
      <c r="D372" s="11">
        <f>xControls!B356</f>
        <v>0</v>
      </c>
      <c r="E372" s="11" t="str">
        <f>xControls!C356</f>
        <v>CP-6(3)</v>
      </c>
      <c r="F372" s="12" t="str">
        <f>xControls!E356</f>
        <v>Identify potential accessibility problems to the alternate storage site in the event of an area-wide disruption or disaster and outline explicit mitigation actions.</v>
      </c>
      <c r="G372" s="13"/>
      <c r="H372" s="13" t="s">
        <v>70</v>
      </c>
      <c r="I372" s="13"/>
      <c r="J372" s="13" t="s">
        <v>47</v>
      </c>
      <c r="K372" s="20" t="s">
        <v>45</v>
      </c>
    </row>
    <row r="373" spans="1:11" ht="225" x14ac:dyDescent="0.25">
      <c r="A373" s="11" t="str">
        <f>xControls!D357</f>
        <v>CP.07</v>
      </c>
      <c r="B373" s="11" t="str">
        <f>xControls!A357</f>
        <v>Contingency Planning</v>
      </c>
      <c r="C373" s="10"/>
      <c r="D373" s="11">
        <f>xControls!B357</f>
        <v>0</v>
      </c>
      <c r="E373" s="11" t="str">
        <f>xControls!C357</f>
        <v>CP-7</v>
      </c>
      <c r="F373" s="12" t="str">
        <f>xControls!E357</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373" s="13"/>
      <c r="H373" s="13" t="s">
        <v>70</v>
      </c>
      <c r="I373" s="13"/>
      <c r="J373" s="13" t="s">
        <v>47</v>
      </c>
      <c r="K373" s="20" t="s">
        <v>45</v>
      </c>
    </row>
    <row r="374" spans="1:11" ht="45" x14ac:dyDescent="0.25">
      <c r="A374" s="11" t="str">
        <f>xControls!D358</f>
        <v>CP.07.01</v>
      </c>
      <c r="B374" s="11" t="str">
        <f>xControls!A358</f>
        <v>Contingency Planning</v>
      </c>
      <c r="C374" s="10"/>
      <c r="D374" s="11">
        <f>xControls!B358</f>
        <v>0</v>
      </c>
      <c r="E374" s="11" t="str">
        <f>xControls!C358</f>
        <v>CP-7(1)</v>
      </c>
      <c r="F374" s="12" t="str">
        <f>xControls!E358</f>
        <v>Identify an alternate processing site that is sufficiently separated from the primary processing site to reduce susceptibility to the same threats.</v>
      </c>
      <c r="G374" s="13"/>
      <c r="H374" s="13" t="s">
        <v>70</v>
      </c>
      <c r="I374" s="13"/>
      <c r="J374" s="13" t="s">
        <v>47</v>
      </c>
      <c r="K374" s="20" t="s">
        <v>45</v>
      </c>
    </row>
    <row r="375" spans="1:11" ht="60" x14ac:dyDescent="0.25">
      <c r="A375" s="11" t="str">
        <f>xControls!D359</f>
        <v>CP.07.02</v>
      </c>
      <c r="B375" s="11" t="str">
        <f>xControls!A359</f>
        <v>Contingency Planning</v>
      </c>
      <c r="C375" s="10"/>
      <c r="D375" s="11">
        <f>xControls!B359</f>
        <v>0</v>
      </c>
      <c r="E375" s="11" t="str">
        <f>xControls!C359</f>
        <v>CP-7(2)</v>
      </c>
      <c r="F375" s="12" t="str">
        <f>xControls!E359</f>
        <v>Identify potential accessibility problems to alternate processing sites in the event of an area-wide disruption or disaster and outlines explicit mitigation actions.</v>
      </c>
      <c r="G375" s="13"/>
      <c r="H375" s="13" t="s">
        <v>70</v>
      </c>
      <c r="I375" s="13"/>
      <c r="J375" s="13" t="s">
        <v>47</v>
      </c>
      <c r="K375" s="20" t="s">
        <v>45</v>
      </c>
    </row>
    <row r="376" spans="1:11" ht="60" x14ac:dyDescent="0.25">
      <c r="A376" s="11" t="str">
        <f>xControls!D360</f>
        <v>CP.07.03</v>
      </c>
      <c r="B376" s="11" t="str">
        <f>xControls!A360</f>
        <v>Contingency Planning</v>
      </c>
      <c r="C376" s="10"/>
      <c r="D376" s="11">
        <f>xControls!B360</f>
        <v>0</v>
      </c>
      <c r="E376" s="11" t="str">
        <f>xControls!C360</f>
        <v>CP-7(3)</v>
      </c>
      <c r="F376" s="12" t="str">
        <f>xControls!E360</f>
        <v>Develop alternate processing site agreements that contain priority-of-service provisions in accordance with availability requirements (including recovery time objectives).</v>
      </c>
      <c r="G376" s="13"/>
      <c r="H376" s="13" t="s">
        <v>70</v>
      </c>
      <c r="I376" s="13"/>
      <c r="J376" s="13" t="s">
        <v>47</v>
      </c>
      <c r="K376" s="20" t="s">
        <v>45</v>
      </c>
    </row>
    <row r="377" spans="1:11" ht="45" x14ac:dyDescent="0.25">
      <c r="A377" s="11" t="str">
        <f>xControls!D361</f>
        <v>CP.07.04</v>
      </c>
      <c r="B377" s="11" t="str">
        <f>xControls!A361</f>
        <v>Contingency Planning</v>
      </c>
      <c r="C377" s="10"/>
      <c r="D377" s="11">
        <f>xControls!B361</f>
        <v>0</v>
      </c>
      <c r="E377" s="11" t="str">
        <f>xControls!C361</f>
        <v>CP-7(4)</v>
      </c>
      <c r="F377" s="12" t="str">
        <f>xControls!E361</f>
        <v>Prepare the alternate processing site so that the site can serve as the operational site supporting essential mission and business functions.</v>
      </c>
      <c r="G377" s="13"/>
      <c r="H377" s="13" t="s">
        <v>70</v>
      </c>
      <c r="I377" s="13"/>
      <c r="J377" s="13" t="s">
        <v>47</v>
      </c>
      <c r="K377" s="20" t="s">
        <v>45</v>
      </c>
    </row>
    <row r="378" spans="1:11" ht="45" x14ac:dyDescent="0.25">
      <c r="A378" s="11" t="str">
        <f>xControls!D382</f>
        <v>CP.07.05</v>
      </c>
      <c r="B378" s="11" t="str">
        <f>xControls!A382</f>
        <v>Contingency Planning</v>
      </c>
      <c r="C378" s="10"/>
      <c r="D378" s="11">
        <f>xControls!B382</f>
        <v>0</v>
      </c>
      <c r="E378" s="11" t="str">
        <f>xControls!C382</f>
        <v>CP-7(5)</v>
      </c>
      <c r="F378" s="12" t="str">
        <f>xControls!E382</f>
        <v>Withdrawn: Incorporated into CP-7.]</v>
      </c>
      <c r="G378" s="13"/>
      <c r="H378" s="13" t="s">
        <v>70</v>
      </c>
      <c r="I378" s="13"/>
      <c r="J378" s="13" t="s">
        <v>47</v>
      </c>
      <c r="K378" s="20" t="s">
        <v>45</v>
      </c>
    </row>
    <row r="379" spans="1:11" ht="45" x14ac:dyDescent="0.25">
      <c r="A379" s="11" t="str">
        <f>xControls!D363</f>
        <v>CP.07.06</v>
      </c>
      <c r="B379" s="11" t="str">
        <f>xControls!A363</f>
        <v>Contingency Planning</v>
      </c>
      <c r="C379" s="10"/>
      <c r="D379" s="11">
        <f>xControls!B363</f>
        <v>0</v>
      </c>
      <c r="E379" s="11" t="str">
        <f>xControls!C363</f>
        <v>CP-7(6)</v>
      </c>
      <c r="F379" s="12" t="str">
        <f>xControls!E363</f>
        <v>Plan and prepare for circumstances that preclude returning to the primary processing site.</v>
      </c>
      <c r="G379" s="13"/>
      <c r="H379" s="13" t="s">
        <v>70</v>
      </c>
      <c r="I379" s="13"/>
      <c r="J379" s="13" t="s">
        <v>47</v>
      </c>
      <c r="K379" s="20" t="s">
        <v>45</v>
      </c>
    </row>
    <row r="380" spans="1:11" ht="120" x14ac:dyDescent="0.25">
      <c r="A380" s="11" t="str">
        <f>xControls!D364</f>
        <v>CP.08</v>
      </c>
      <c r="B380" s="11" t="str">
        <f>xControls!A364</f>
        <v>Contingency Planning</v>
      </c>
      <c r="C380" s="10"/>
      <c r="D380" s="11">
        <f>xControls!B364</f>
        <v>0</v>
      </c>
      <c r="E380" s="11" t="str">
        <f>xControls!C364</f>
        <v>CP-8</v>
      </c>
      <c r="F380" s="12" t="str">
        <f>xControls!E364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380" s="13"/>
      <c r="H380" s="13" t="s">
        <v>70</v>
      </c>
      <c r="I380" s="13"/>
      <c r="J380" s="13" t="s">
        <v>47</v>
      </c>
      <c r="K380" s="20" t="s">
        <v>45</v>
      </c>
    </row>
    <row r="381" spans="1:11" ht="150" x14ac:dyDescent="0.25">
      <c r="A381" s="11" t="str">
        <f>xControls!D365</f>
        <v>CP.08.01</v>
      </c>
      <c r="B381" s="11" t="str">
        <f>xControls!A365</f>
        <v>Contingency Planning</v>
      </c>
      <c r="C381" s="10"/>
      <c r="D381" s="11">
        <f>xControls!B365</f>
        <v>0</v>
      </c>
      <c r="E381" s="11" t="str">
        <f>xControls!C365</f>
        <v>CP-8(1)</v>
      </c>
      <c r="F381" s="12" t="str">
        <f>xControls!E365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381" s="13"/>
      <c r="H381" s="13" t="s">
        <v>70</v>
      </c>
      <c r="I381" s="13"/>
      <c r="J381" s="13" t="s">
        <v>47</v>
      </c>
      <c r="K381" s="20" t="s">
        <v>45</v>
      </c>
    </row>
    <row r="382" spans="1:11" ht="45" x14ac:dyDescent="0.25">
      <c r="A382" s="11" t="str">
        <f>xControls!D366</f>
        <v>CP.08.02</v>
      </c>
      <c r="B382" s="11" t="str">
        <f>xControls!A366</f>
        <v>Contingency Planning</v>
      </c>
      <c r="C382" s="10"/>
      <c r="D382" s="11">
        <f>xControls!B366</f>
        <v>0</v>
      </c>
      <c r="E382" s="11" t="str">
        <f>xControls!C366</f>
        <v>CP-8(2)</v>
      </c>
      <c r="F382" s="12" t="str">
        <f>xControls!E366</f>
        <v>Obtain alternate telecommunications services to reduce the likelihood of sharing a single point of failure with primary telecommunications services.</v>
      </c>
      <c r="G382" s="13"/>
      <c r="H382" s="13" t="s">
        <v>70</v>
      </c>
      <c r="I382" s="13"/>
      <c r="J382" s="13" t="s">
        <v>47</v>
      </c>
      <c r="K382" s="20" t="s">
        <v>45</v>
      </c>
    </row>
    <row r="383" spans="1:11" ht="60" x14ac:dyDescent="0.25">
      <c r="A383" s="11" t="str">
        <f>xControls!D367</f>
        <v>CP.08.03</v>
      </c>
      <c r="B383" s="11" t="str">
        <f>xControls!A367</f>
        <v>Contingency Planning</v>
      </c>
      <c r="C383" s="10"/>
      <c r="D383" s="11">
        <f>xControls!B367</f>
        <v>0</v>
      </c>
      <c r="E383" s="11" t="str">
        <f>xControls!C367</f>
        <v>CP-8(3)</v>
      </c>
      <c r="F383" s="12" t="str">
        <f>xControls!E367</f>
        <v>Obtain alternate telecommunications services from providers that are separated from primary service providers to reduce susceptibility to the same threats.</v>
      </c>
      <c r="G383" s="13"/>
      <c r="H383" s="13" t="s">
        <v>70</v>
      </c>
      <c r="I383" s="13"/>
      <c r="J383" s="13" t="s">
        <v>47</v>
      </c>
      <c r="K383" s="20" t="s">
        <v>45</v>
      </c>
    </row>
    <row r="384" spans="1:11" ht="135" x14ac:dyDescent="0.25">
      <c r="A384" s="11" t="str">
        <f>xControls!D368</f>
        <v>CP.08.04</v>
      </c>
      <c r="B384" s="11" t="str">
        <f>xControls!A368</f>
        <v>Contingency Planning</v>
      </c>
      <c r="C384" s="10"/>
      <c r="D384" s="11">
        <f>xControls!B368</f>
        <v>0</v>
      </c>
      <c r="E384" s="11" t="str">
        <f>xControls!C368</f>
        <v>CP-8(4)</v>
      </c>
      <c r="F384" s="12" t="str">
        <f>xControls!E368</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384" s="13"/>
      <c r="H384" s="13" t="s">
        <v>70</v>
      </c>
      <c r="I384" s="13"/>
      <c r="J384" s="13" t="s">
        <v>47</v>
      </c>
      <c r="K384" s="20" t="s">
        <v>45</v>
      </c>
    </row>
    <row r="385" spans="1:11" ht="45" x14ac:dyDescent="0.25">
      <c r="A385" s="11" t="str">
        <f>xControls!D369</f>
        <v>CP.08.05</v>
      </c>
      <c r="B385" s="11" t="str">
        <f>xControls!A369</f>
        <v>Contingency Planning</v>
      </c>
      <c r="C385" s="10"/>
      <c r="D385" s="11">
        <f>xControls!B369</f>
        <v>0</v>
      </c>
      <c r="E385" s="11" t="str">
        <f>xControls!C369</f>
        <v>CP-8(5)</v>
      </c>
      <c r="F385" s="12" t="str">
        <f>xControls!E369</f>
        <v>Test alternate telecommunication services [Assignment: organization-defined frequency].</v>
      </c>
      <c r="G385" s="13"/>
      <c r="H385" s="13" t="s">
        <v>70</v>
      </c>
      <c r="I385" s="13"/>
      <c r="J385" s="13" t="s">
        <v>47</v>
      </c>
      <c r="K385" s="20" t="s">
        <v>45</v>
      </c>
    </row>
    <row r="386" spans="1:11" ht="240" x14ac:dyDescent="0.25">
      <c r="A386" s="11" t="str">
        <f>xControls!D370</f>
        <v>CP.09</v>
      </c>
      <c r="B386" s="11" t="str">
        <f>xControls!A370</f>
        <v>Contingency Planning</v>
      </c>
      <c r="C386" s="10"/>
      <c r="D386" s="11">
        <f>xControls!B370</f>
        <v>0</v>
      </c>
      <c r="E386" s="11" t="str">
        <f>xControls!C370</f>
        <v>CP-9</v>
      </c>
      <c r="F386" s="12" t="str">
        <f>xControls!E370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386" s="13"/>
      <c r="H386" s="13" t="s">
        <v>70</v>
      </c>
      <c r="I386" s="13"/>
      <c r="J386" s="13" t="s">
        <v>47</v>
      </c>
      <c r="K386" s="20" t="s">
        <v>45</v>
      </c>
    </row>
    <row r="387" spans="1:11" ht="45" x14ac:dyDescent="0.25">
      <c r="A387" s="11" t="str">
        <f>xControls!D371</f>
        <v>CP.09.01</v>
      </c>
      <c r="B387" s="11" t="str">
        <f>xControls!A371</f>
        <v>Contingency Planning</v>
      </c>
      <c r="C387" s="10"/>
      <c r="D387" s="11">
        <f>xControls!B371</f>
        <v>0</v>
      </c>
      <c r="E387" s="11" t="str">
        <f>xControls!C371</f>
        <v>CP-9(1)</v>
      </c>
      <c r="F387" s="12" t="str">
        <f>xControls!E371</f>
        <v>Test backup information [Assignment: organization-defined frequency] to verify media reliability and information integrity.</v>
      </c>
      <c r="G387" s="13"/>
      <c r="H387" s="13" t="s">
        <v>70</v>
      </c>
      <c r="I387" s="13"/>
      <c r="J387" s="13" t="s">
        <v>47</v>
      </c>
      <c r="K387" s="20" t="s">
        <v>45</v>
      </c>
    </row>
    <row r="388" spans="1:11" ht="45" x14ac:dyDescent="0.25">
      <c r="A388" s="11" t="str">
        <f>xControls!D372</f>
        <v>CP.09.02</v>
      </c>
      <c r="B388" s="11" t="str">
        <f>xControls!A372</f>
        <v>Contingency Planning</v>
      </c>
      <c r="C388" s="10"/>
      <c r="D388" s="11">
        <f>xControls!B372</f>
        <v>0</v>
      </c>
      <c r="E388" s="11" t="str">
        <f>xControls!C372</f>
        <v>CP-9(2)</v>
      </c>
      <c r="F388" s="12" t="str">
        <f>xControls!E372</f>
        <v>Use a sample of backup information in the restoration of selected system functions as part of contingency plan testing.</v>
      </c>
      <c r="G388" s="13"/>
      <c r="H388" s="13" t="s">
        <v>70</v>
      </c>
      <c r="I388" s="13"/>
      <c r="J388" s="13" t="s">
        <v>47</v>
      </c>
      <c r="K388" s="20" t="s">
        <v>45</v>
      </c>
    </row>
    <row r="389" spans="1:11" ht="75" x14ac:dyDescent="0.25">
      <c r="A389" s="11" t="str">
        <f>xControls!D373</f>
        <v>CP.09.03</v>
      </c>
      <c r="B389" s="11" t="str">
        <f>xControls!A373</f>
        <v>Contingency Planning</v>
      </c>
      <c r="C389" s="10"/>
      <c r="D389" s="11">
        <f>xControls!B373</f>
        <v>0</v>
      </c>
      <c r="E389" s="11" t="str">
        <f>xControls!C373</f>
        <v>CP-9(3)</v>
      </c>
      <c r="F389" s="12" t="str">
        <f>xControls!E373</f>
        <v>Store backup copies of [Assignment: organization-defined critical system software and other security-related information] in a separate facility or in a fire rated container that is not collocated with the operational system.</v>
      </c>
      <c r="G389" s="13"/>
      <c r="H389" s="13" t="s">
        <v>70</v>
      </c>
      <c r="I389" s="13"/>
      <c r="J389" s="13" t="s">
        <v>47</v>
      </c>
      <c r="K389" s="20" t="s">
        <v>45</v>
      </c>
    </row>
    <row r="390" spans="1:11" ht="45" x14ac:dyDescent="0.25">
      <c r="A390" s="11" t="str">
        <f>xControls!D384</f>
        <v>CP.09.04</v>
      </c>
      <c r="B390" s="11" t="str">
        <f>xControls!A384</f>
        <v>Contingency Planning</v>
      </c>
      <c r="C390" s="10"/>
      <c r="D390" s="11">
        <f>xControls!B384</f>
        <v>0</v>
      </c>
      <c r="E390" s="11" t="str">
        <f>xControls!C384</f>
        <v>CP-9(4)</v>
      </c>
      <c r="F390" s="12" t="str">
        <f>xControls!E384</f>
        <v>[Withdrawn: Incorporated into CP-9.]</v>
      </c>
      <c r="G390" s="13"/>
      <c r="H390" s="13" t="s">
        <v>70</v>
      </c>
      <c r="I390" s="13"/>
      <c r="J390" s="13" t="s">
        <v>47</v>
      </c>
      <c r="K390" s="20" t="s">
        <v>45</v>
      </c>
    </row>
    <row r="391" spans="1:11" ht="60" x14ac:dyDescent="0.25">
      <c r="A391" s="11" t="str">
        <f>xControls!D375</f>
        <v>CP.09.05</v>
      </c>
      <c r="B391" s="11" t="str">
        <f>xControls!A375</f>
        <v>Contingency Planning</v>
      </c>
      <c r="C391" s="10"/>
      <c r="D391" s="11">
        <f>xControls!B375</f>
        <v>0</v>
      </c>
      <c r="E391" s="11" t="str">
        <f>xControls!C375</f>
        <v>CP-9(5)</v>
      </c>
      <c r="F391" s="12" t="str">
        <f>xControls!E375</f>
        <v>Transfer system backup information to the alternate storage site [Assignment: organization-defined time period and transfer rate consistent with the recovery time and recovery point objectives].</v>
      </c>
      <c r="G391" s="13"/>
      <c r="H391" s="13" t="s">
        <v>70</v>
      </c>
      <c r="I391" s="13"/>
      <c r="J391" s="13" t="s">
        <v>47</v>
      </c>
      <c r="K391" s="20" t="s">
        <v>45</v>
      </c>
    </row>
    <row r="392" spans="1:11" ht="60" x14ac:dyDescent="0.25">
      <c r="A392" s="11" t="str">
        <f>xControls!D376</f>
        <v>CP.09.06</v>
      </c>
      <c r="B392" s="11" t="str">
        <f>xControls!A376</f>
        <v>Contingency Planning</v>
      </c>
      <c r="C392" s="10"/>
      <c r="D392" s="11">
        <f>xControls!B376</f>
        <v>0</v>
      </c>
      <c r="E392" s="11" t="str">
        <f>xControls!C376</f>
        <v>CP-9(6)</v>
      </c>
      <c r="F392" s="12" t="str">
        <f>xControls!E376</f>
        <v>Conduct system backup by maintaining a redundant secondary system that is not collocated with the primary system and that can be activated without loss of information or disruption to operations.</v>
      </c>
      <c r="G392" s="13"/>
      <c r="H392" s="13" t="s">
        <v>70</v>
      </c>
      <c r="I392" s="13"/>
      <c r="J392" s="13" t="s">
        <v>47</v>
      </c>
      <c r="K392" s="20" t="s">
        <v>45</v>
      </c>
    </row>
    <row r="393" spans="1:11" ht="45" x14ac:dyDescent="0.25">
      <c r="A393" s="11" t="str">
        <f>xControls!D377</f>
        <v>CP.09.07</v>
      </c>
      <c r="B393" s="11" t="str">
        <f>xControls!A377</f>
        <v>Contingency Planning</v>
      </c>
      <c r="C393" s="10"/>
      <c r="D393" s="11">
        <f>xControls!B377</f>
        <v>0</v>
      </c>
      <c r="E393" s="11" t="str">
        <f>xControls!C377</f>
        <v>CP-9(7)</v>
      </c>
      <c r="F393" s="12" t="str">
        <f>xControls!E377</f>
        <v>Enforce dual authorization for the deletion or destruction of [Assignment: organization-defined backup information].</v>
      </c>
      <c r="G393" s="13"/>
      <c r="H393" s="13" t="s">
        <v>70</v>
      </c>
      <c r="I393" s="13"/>
      <c r="J393" s="13" t="s">
        <v>47</v>
      </c>
      <c r="K393" s="20" t="s">
        <v>45</v>
      </c>
    </row>
    <row r="394" spans="1:11" ht="60" x14ac:dyDescent="0.25">
      <c r="A394" s="11" t="str">
        <f>xControls!D378</f>
        <v>CP.09.08</v>
      </c>
      <c r="B394" s="11" t="str">
        <f>xControls!A378</f>
        <v>Contingency Planning</v>
      </c>
      <c r="C394" s="10"/>
      <c r="D394" s="11">
        <f>xControls!B378</f>
        <v>0</v>
      </c>
      <c r="E394" s="11" t="str">
        <f>xControls!C378</f>
        <v>CP-9(8)</v>
      </c>
      <c r="F394" s="12" t="str">
        <f>xControls!E378</f>
        <v>Implement cryptographic mechanisms to prevent unauthorized disclosure and modification of [Assignment: organization-defined backup information].</v>
      </c>
      <c r="G394" s="13"/>
      <c r="H394" s="13" t="s">
        <v>70</v>
      </c>
      <c r="I394" s="13"/>
      <c r="J394" s="13" t="s">
        <v>47</v>
      </c>
      <c r="K394" s="20" t="s">
        <v>45</v>
      </c>
    </row>
    <row r="395" spans="1:11" ht="75" x14ac:dyDescent="0.25">
      <c r="A395" s="11" t="str">
        <f>xControls!D379</f>
        <v>CP.10</v>
      </c>
      <c r="B395" s="11" t="str">
        <f>xControls!A379</f>
        <v>Contingency Planning</v>
      </c>
      <c r="C395" s="10"/>
      <c r="D395" s="11">
        <f>xControls!B379</f>
        <v>0</v>
      </c>
      <c r="E395" s="11" t="str">
        <f>xControls!C379</f>
        <v>CP-10</v>
      </c>
      <c r="F395" s="12" t="str">
        <f>xControls!E379</f>
        <v>Provide for the recovery and reconstitution of the system to a known state within [Assignment: organization-defined time period consistent with recovery time and recovery point objectives] after a disruption, compromise, or failure.</v>
      </c>
      <c r="G395" s="13"/>
      <c r="H395" s="13" t="s">
        <v>70</v>
      </c>
      <c r="I395" s="13"/>
      <c r="J395" s="13" t="s">
        <v>47</v>
      </c>
      <c r="K395" s="20" t="s">
        <v>45</v>
      </c>
    </row>
    <row r="396" spans="1:11" ht="45" x14ac:dyDescent="0.25">
      <c r="A396" s="11" t="str">
        <f>xControls!D338</f>
        <v>CP.10.01</v>
      </c>
      <c r="B396" s="11" t="str">
        <f>xControls!A338</f>
        <v>Contingency Planning</v>
      </c>
      <c r="C396" s="10"/>
      <c r="D396" s="11">
        <f>xControls!B338</f>
        <v>0</v>
      </c>
      <c r="E396" s="11" t="str">
        <f>xControls!C338</f>
        <v>CP-10(1)</v>
      </c>
      <c r="F396" s="12" t="str">
        <f>xControls!E338</f>
        <v>[Withdrawn: Incorporated into CP-4.]</v>
      </c>
      <c r="G396" s="13"/>
      <c r="H396" s="13" t="s">
        <v>70</v>
      </c>
      <c r="I396" s="13"/>
      <c r="J396" s="13" t="s">
        <v>47</v>
      </c>
      <c r="K396" s="20" t="s">
        <v>45</v>
      </c>
    </row>
    <row r="397" spans="1:11" ht="45" x14ac:dyDescent="0.25">
      <c r="A397" s="11" t="str">
        <f>xControls!D381</f>
        <v>CP.10.02</v>
      </c>
      <c r="B397" s="11" t="str">
        <f>xControls!A381</f>
        <v>Contingency Planning</v>
      </c>
      <c r="C397" s="10"/>
      <c r="D397" s="11">
        <f>xControls!B381</f>
        <v>0</v>
      </c>
      <c r="E397" s="11" t="str">
        <f>xControls!C381</f>
        <v>CP-10(2)</v>
      </c>
      <c r="F397" s="12" t="str">
        <f>xControls!E381</f>
        <v>Implement transaction recovery for systems that are transaction-based.</v>
      </c>
      <c r="G397" s="13"/>
      <c r="H397" s="13" t="s">
        <v>70</v>
      </c>
      <c r="I397" s="13"/>
      <c r="J397" s="13" t="s">
        <v>47</v>
      </c>
      <c r="K397" s="20" t="s">
        <v>45</v>
      </c>
    </row>
    <row r="398" spans="1:11" ht="45" x14ac:dyDescent="0.25">
      <c r="A398" s="11" t="str">
        <f>xControls!D352</f>
        <v>CP.10.03</v>
      </c>
      <c r="B398" s="11" t="str">
        <f>xControls!A352</f>
        <v>Contingency Planning</v>
      </c>
      <c r="C398" s="10"/>
      <c r="D398" s="11">
        <f>xControls!B352</f>
        <v>0</v>
      </c>
      <c r="E398" s="11" t="str">
        <f>xControls!C352</f>
        <v>CP-10(3)</v>
      </c>
      <c r="F398" s="12" t="str">
        <f>xControls!E352</f>
        <v>[Withdrawn: Addressed through tailoring.]</v>
      </c>
      <c r="G398" s="13"/>
      <c r="H398" s="13" t="s">
        <v>70</v>
      </c>
      <c r="I398" s="13"/>
      <c r="J398" s="13" t="s">
        <v>47</v>
      </c>
      <c r="K398" s="20" t="s">
        <v>45</v>
      </c>
    </row>
    <row r="399" spans="1:11" ht="75" x14ac:dyDescent="0.25">
      <c r="A399" s="11" t="str">
        <f>xControls!D383</f>
        <v>CP.10.04</v>
      </c>
      <c r="B399" s="11" t="str">
        <f>xControls!A383</f>
        <v>Contingency Planning</v>
      </c>
      <c r="C399" s="10"/>
      <c r="D399" s="11">
        <f>xControls!B383</f>
        <v>0</v>
      </c>
      <c r="E399" s="11" t="str">
        <f>xControls!C383</f>
        <v>CP-10(4)</v>
      </c>
      <c r="F399" s="12" t="str">
        <f>xControls!E383</f>
        <v>Provide the capability to restore system components within [Assignment: organization-defined restoration time periods] from configuration-controlled and integrity-protected information representing a known, operational state for the components.</v>
      </c>
      <c r="G399" s="13"/>
      <c r="H399" s="13" t="s">
        <v>70</v>
      </c>
      <c r="I399" s="13"/>
      <c r="J399" s="13" t="s">
        <v>47</v>
      </c>
      <c r="K399" s="20" t="s">
        <v>45</v>
      </c>
    </row>
    <row r="400" spans="1:11" ht="45" x14ac:dyDescent="0.25">
      <c r="A400" s="11" t="str">
        <f>xControls!D362</f>
        <v>CP.10.05</v>
      </c>
      <c r="B400" s="11" t="str">
        <f>xControls!A362</f>
        <v>Contingency Planning</v>
      </c>
      <c r="C400" s="10"/>
      <c r="D400" s="11">
        <f>xControls!B362</f>
        <v>0</v>
      </c>
      <c r="E400" s="11" t="str">
        <f>xControls!C362</f>
        <v>CP-10(5)</v>
      </c>
      <c r="F400" s="12" t="str">
        <f>xControls!E362</f>
        <v>[Withdrawn: Incorporated into SI-13.]</v>
      </c>
      <c r="G400" s="13"/>
      <c r="H400" s="13" t="s">
        <v>70</v>
      </c>
      <c r="I400" s="13"/>
      <c r="J400" s="13" t="s">
        <v>47</v>
      </c>
      <c r="K400" s="20" t="s">
        <v>45</v>
      </c>
    </row>
    <row r="401" spans="1:11" ht="45" x14ac:dyDescent="0.25">
      <c r="A401" s="11" t="str">
        <f>xControls!D385</f>
        <v>CP.10.06</v>
      </c>
      <c r="B401" s="11" t="str">
        <f>xControls!A385</f>
        <v>Contingency Planning</v>
      </c>
      <c r="C401" s="10"/>
      <c r="D401" s="11">
        <f>xControls!B385</f>
        <v>0</v>
      </c>
      <c r="E401" s="11" t="str">
        <f>xControls!C385</f>
        <v>CP-10(6)</v>
      </c>
      <c r="F401" s="12" t="str">
        <f>xControls!E385</f>
        <v>Protect system components used for recovery and reconstitution.</v>
      </c>
      <c r="G401" s="13"/>
      <c r="H401" s="13" t="s">
        <v>70</v>
      </c>
      <c r="I401" s="13"/>
      <c r="J401" s="13" t="s">
        <v>47</v>
      </c>
      <c r="K401" s="20" t="s">
        <v>45</v>
      </c>
    </row>
    <row r="402" spans="1:11" ht="60" x14ac:dyDescent="0.25">
      <c r="A402" s="11" t="str">
        <f>xControls!D386</f>
        <v>CP.11</v>
      </c>
      <c r="B402" s="11" t="str">
        <f>xControls!A386</f>
        <v>Contingency Planning</v>
      </c>
      <c r="C402" s="10"/>
      <c r="D402" s="11">
        <f>xControls!B386</f>
        <v>0</v>
      </c>
      <c r="E402" s="11" t="str">
        <f>xControls!C386</f>
        <v>CP-11</v>
      </c>
      <c r="F402" s="12" t="str">
        <f>xControls!E386</f>
        <v>Provide the capability to employ [Assignment: organization-defined alternative communications protocols] in support of maintaining continuity of operations.</v>
      </c>
      <c r="G402" s="13"/>
      <c r="H402" s="13" t="s">
        <v>70</v>
      </c>
      <c r="I402" s="13"/>
      <c r="J402" s="13" t="s">
        <v>47</v>
      </c>
      <c r="K402" s="20" t="s">
        <v>45</v>
      </c>
    </row>
    <row r="403" spans="1:11" ht="60" x14ac:dyDescent="0.25">
      <c r="A403" s="11" t="str">
        <f>xControls!D387</f>
        <v>CP.12</v>
      </c>
      <c r="B403" s="11" t="str">
        <f>xControls!A387</f>
        <v>Contingency Planning</v>
      </c>
      <c r="C403" s="10"/>
      <c r="D403" s="11">
        <f>xControls!B387</f>
        <v>0</v>
      </c>
      <c r="E403" s="11" t="str">
        <f>xControls!C387</f>
        <v>CP-12</v>
      </c>
      <c r="F403" s="12" t="str">
        <f>xControls!E387</f>
        <v>When [Assignment: organization-defined conditions] are detected, enter a safe mode of operation with [Assignment: organization-defined restrictions of safe mode of operation].</v>
      </c>
      <c r="G403" s="13"/>
      <c r="H403" s="13" t="s">
        <v>70</v>
      </c>
      <c r="I403" s="13"/>
      <c r="J403" s="13" t="s">
        <v>47</v>
      </c>
      <c r="K403" s="20" t="s">
        <v>45</v>
      </c>
    </row>
    <row r="404" spans="1:11" ht="75" x14ac:dyDescent="0.25">
      <c r="A404" s="11" t="str">
        <f>xControls!D388</f>
        <v>CP.13</v>
      </c>
      <c r="B404" s="11" t="str">
        <f>xControls!A388</f>
        <v>Contingency Planning</v>
      </c>
      <c r="C404" s="10"/>
      <c r="D404" s="11">
        <f>xControls!B388</f>
        <v>0</v>
      </c>
      <c r="E404" s="11" t="str">
        <f>xControls!C388</f>
        <v>CP-13</v>
      </c>
      <c r="F404" s="12" t="str">
        <f>xControls!E388</f>
        <v>Employ [Assignment: organization-defined alternative or supplemental security mechanisms] for satisfying [Assignment: organization-defined security functions] when the primary means of implementing the security function is unavailable or compromised.</v>
      </c>
      <c r="G404" s="13"/>
      <c r="H404" s="13" t="s">
        <v>70</v>
      </c>
      <c r="I404" s="13"/>
      <c r="J404" s="13" t="s">
        <v>47</v>
      </c>
      <c r="K404" s="20" t="s">
        <v>45</v>
      </c>
    </row>
    <row r="405" spans="1:11" ht="405" x14ac:dyDescent="0.25">
      <c r="A405" s="11" t="str">
        <f>xControls!D389</f>
        <v>IA.01</v>
      </c>
      <c r="B405" s="11" t="str">
        <f>xControls!A389</f>
        <v>Identification and Authentication</v>
      </c>
      <c r="C405" s="10" t="str">
        <f>xControls!A389</f>
        <v>Identification and Authentication</v>
      </c>
      <c r="D405" s="11">
        <f>xControls!B389</f>
        <v>0</v>
      </c>
      <c r="E405" s="11" t="str">
        <f>xControls!C389</f>
        <v>IA-1</v>
      </c>
      <c r="F405" s="12" t="str">
        <f>xControls!E389</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405" s="13"/>
      <c r="H405" s="13" t="s">
        <v>70</v>
      </c>
      <c r="I405" s="13"/>
      <c r="J405" s="13" t="s">
        <v>47</v>
      </c>
      <c r="K405" s="20" t="s">
        <v>45</v>
      </c>
    </row>
    <row r="406" spans="1:11" ht="45" x14ac:dyDescent="0.25">
      <c r="A406" s="11" t="str">
        <f>xControls!D390</f>
        <v>IA.02</v>
      </c>
      <c r="B406" s="11" t="str">
        <f>xControls!A390</f>
        <v>Identification and Authentication</v>
      </c>
      <c r="C406" s="10"/>
      <c r="D406" s="11">
        <f>xControls!B390</f>
        <v>0</v>
      </c>
      <c r="E406" s="11" t="str">
        <f>xControls!C390</f>
        <v>IA-2</v>
      </c>
      <c r="F406" s="12" t="str">
        <f>xControls!E390</f>
        <v>Uniquely identify and authenticate organizational users and associate that unique identification with processes acting on behalf of those users.</v>
      </c>
      <c r="G406" s="13"/>
      <c r="H406" s="13" t="s">
        <v>70</v>
      </c>
      <c r="I406" s="13"/>
      <c r="J406" s="13" t="s">
        <v>47</v>
      </c>
      <c r="K406" s="20" t="s">
        <v>45</v>
      </c>
    </row>
    <row r="407" spans="1:11" ht="45" x14ac:dyDescent="0.25">
      <c r="A407" s="11" t="str">
        <f>xControls!D391</f>
        <v>IA.02.01</v>
      </c>
      <c r="B407" s="11" t="str">
        <f>xControls!A391</f>
        <v>Identification and Authentication</v>
      </c>
      <c r="C407" s="10"/>
      <c r="D407" s="11">
        <f>xControls!B391</f>
        <v>0</v>
      </c>
      <c r="E407" s="11" t="str">
        <f>xControls!C391</f>
        <v>IA-2(1)</v>
      </c>
      <c r="F407" s="12" t="str">
        <f>xControls!E391</f>
        <v>Implement multi-factor authentication for access to privileged accounts.</v>
      </c>
      <c r="G407" s="13"/>
      <c r="H407" s="13" t="s">
        <v>70</v>
      </c>
      <c r="I407" s="13"/>
      <c r="J407" s="13" t="s">
        <v>47</v>
      </c>
      <c r="K407" s="20" t="s">
        <v>45</v>
      </c>
    </row>
    <row r="408" spans="1:11" ht="45" x14ac:dyDescent="0.25">
      <c r="A408" s="11" t="str">
        <f>xControls!D392</f>
        <v>IA.02.02</v>
      </c>
      <c r="B408" s="11" t="str">
        <f>xControls!A392</f>
        <v>Identification and Authentication</v>
      </c>
      <c r="C408" s="10"/>
      <c r="D408" s="11">
        <f>xControls!B392</f>
        <v>0</v>
      </c>
      <c r="E408" s="11" t="str">
        <f>xControls!C392</f>
        <v>IA-2(2)</v>
      </c>
      <c r="F408" s="12" t="str">
        <f>xControls!E392</f>
        <v>Implement multi-factor authentication for access to non-privileged accounts.</v>
      </c>
      <c r="G408" s="13"/>
      <c r="H408" s="13" t="s">
        <v>70</v>
      </c>
      <c r="I408" s="13"/>
      <c r="J408" s="13" t="s">
        <v>47</v>
      </c>
      <c r="K408" s="20" t="s">
        <v>45</v>
      </c>
    </row>
    <row r="409" spans="1:11" ht="45" x14ac:dyDescent="0.25">
      <c r="A409" s="11" t="str">
        <f>xControls!D394</f>
        <v>IA.02.03</v>
      </c>
      <c r="B409" s="11" t="str">
        <f>xControls!A394</f>
        <v>Identification and Authentication</v>
      </c>
      <c r="C409" s="10"/>
      <c r="D409" s="11">
        <f>xControls!B394</f>
        <v>0</v>
      </c>
      <c r="E409" s="11" t="str">
        <f>xControls!C394</f>
        <v>IA-2(3)</v>
      </c>
      <c r="F409" s="12" t="str">
        <f>xControls!E394</f>
        <v>[Withdrawn: Incorporated into IA-2(1).]</v>
      </c>
      <c r="G409" s="13"/>
      <c r="H409" s="13" t="s">
        <v>70</v>
      </c>
      <c r="I409" s="13"/>
      <c r="J409" s="13" t="s">
        <v>47</v>
      </c>
      <c r="K409" s="20" t="s">
        <v>45</v>
      </c>
    </row>
    <row r="410" spans="1:11" ht="45" x14ac:dyDescent="0.25">
      <c r="A410" s="11" t="str">
        <f>xControls!D397</f>
        <v>IA.02.04</v>
      </c>
      <c r="B410" s="11" t="str">
        <f>xControls!A397</f>
        <v>Identification and Authentication</v>
      </c>
      <c r="C410" s="10"/>
      <c r="D410" s="11">
        <f>xControls!B397</f>
        <v>0</v>
      </c>
      <c r="E410" s="11" t="str">
        <f>xControls!C397</f>
        <v>IA-2(4)</v>
      </c>
      <c r="F410" s="12" t="str">
        <f>xControls!E397</f>
        <v>[Withdrawn: Incorporated into IA-2(2).]</v>
      </c>
      <c r="G410" s="13"/>
      <c r="H410" s="13" t="s">
        <v>70</v>
      </c>
      <c r="I410" s="13"/>
      <c r="J410" s="13" t="s">
        <v>47</v>
      </c>
      <c r="K410" s="20" t="s">
        <v>45</v>
      </c>
    </row>
    <row r="411" spans="1:11" ht="60" x14ac:dyDescent="0.25">
      <c r="A411" s="11" t="str">
        <f>xControls!D395</f>
        <v>IA.02.05</v>
      </c>
      <c r="B411" s="11" t="str">
        <f>xControls!A395</f>
        <v>Identification and Authentication</v>
      </c>
      <c r="C411" s="10"/>
      <c r="D411" s="11">
        <f>xControls!B395</f>
        <v>0</v>
      </c>
      <c r="E411" s="11" t="str">
        <f>xControls!C395</f>
        <v>IA-2(5)</v>
      </c>
      <c r="F411" s="12" t="str">
        <f>xControls!E395</f>
        <v>When shared accounts or authenticators are employed, require users to be individually authenticated before granting access to the shared accounts or resources.</v>
      </c>
      <c r="G411" s="13"/>
      <c r="H411" s="13" t="s">
        <v>70</v>
      </c>
      <c r="I411" s="13"/>
      <c r="J411" s="13" t="s">
        <v>47</v>
      </c>
      <c r="K411" s="20" t="s">
        <v>45</v>
      </c>
    </row>
    <row r="412" spans="1:11" ht="120" x14ac:dyDescent="0.25">
      <c r="A412" s="11" t="str">
        <f>xControls!D396</f>
        <v>IA.02.06</v>
      </c>
      <c r="B412" s="11" t="str">
        <f>xControls!A396</f>
        <v>Identification and Authentication</v>
      </c>
      <c r="C412" s="10"/>
      <c r="D412" s="11">
        <f>xControls!B396</f>
        <v>0</v>
      </c>
      <c r="E412" s="11" t="str">
        <f>xControls!C396</f>
        <v>IA-2(6)</v>
      </c>
      <c r="F412" s="12" t="str">
        <f>xControls!E396</f>
        <v>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v>
      </c>
      <c r="G412" s="13"/>
      <c r="H412" s="13" t="s">
        <v>70</v>
      </c>
      <c r="I412" s="13"/>
      <c r="J412" s="13" t="s">
        <v>47</v>
      </c>
      <c r="K412" s="20" t="s">
        <v>45</v>
      </c>
    </row>
    <row r="413" spans="1:11" ht="45" x14ac:dyDescent="0.25">
      <c r="A413" s="11" t="str">
        <f>xControls!D399</f>
        <v>IA.02.07</v>
      </c>
      <c r="B413" s="11" t="str">
        <f>xControls!A399</f>
        <v>Identification and Authentication</v>
      </c>
      <c r="C413" s="10"/>
      <c r="D413" s="11">
        <f>xControls!B399</f>
        <v>0</v>
      </c>
      <c r="E413" s="11" t="str">
        <f>xControls!C399</f>
        <v>IA-2(7)</v>
      </c>
      <c r="F413" s="12" t="str">
        <f>xControls!E399</f>
        <v>[Withdrawn: Incorporated into IA-2(6).]</v>
      </c>
      <c r="G413" s="13"/>
      <c r="H413" s="13" t="s">
        <v>70</v>
      </c>
      <c r="I413" s="13"/>
      <c r="J413" s="13" t="s">
        <v>47</v>
      </c>
      <c r="K413" s="20" t="s">
        <v>45</v>
      </c>
    </row>
    <row r="414" spans="1:11" ht="45" x14ac:dyDescent="0.25">
      <c r="A414" s="11" t="str">
        <f>xControls!D398</f>
        <v>IA.02.08</v>
      </c>
      <c r="B414" s="11" t="str">
        <f>xControls!A398</f>
        <v>Identification and Authentication</v>
      </c>
      <c r="C414" s="10"/>
      <c r="D414" s="11">
        <f>xControls!B398</f>
        <v>0</v>
      </c>
      <c r="E414" s="11" t="str">
        <f>xControls!C398</f>
        <v>IA-2(8)</v>
      </c>
      <c r="F414" s="12" t="str">
        <f>xControls!E398</f>
        <v>Implement replay-resistant authentication mechanisms for access to [Selection (one or more): privileged accounts; non-privileged accounts].</v>
      </c>
      <c r="G414" s="13"/>
      <c r="H414" s="13" t="s">
        <v>70</v>
      </c>
      <c r="I414" s="13"/>
      <c r="J414" s="13" t="s">
        <v>47</v>
      </c>
      <c r="K414" s="20" t="s">
        <v>45</v>
      </c>
    </row>
    <row r="415" spans="1:11" ht="45" x14ac:dyDescent="0.25">
      <c r="A415" s="11" t="str">
        <f>xControls!D401</f>
        <v>IA.02.09</v>
      </c>
      <c r="B415" s="11" t="str">
        <f>xControls!A401</f>
        <v>Identification and Authentication</v>
      </c>
      <c r="C415" s="10"/>
      <c r="D415" s="11">
        <f>xControls!B401</f>
        <v>0</v>
      </c>
      <c r="E415" s="11" t="str">
        <f>xControls!C401</f>
        <v>IA-2(9)</v>
      </c>
      <c r="F415" s="12" t="str">
        <f>xControls!E401</f>
        <v>[Withdrawn: Incorporated into IA-2(8).]</v>
      </c>
      <c r="G415" s="13"/>
      <c r="H415" s="13" t="s">
        <v>70</v>
      </c>
      <c r="I415" s="13"/>
      <c r="J415" s="13" t="s">
        <v>47</v>
      </c>
      <c r="K415" s="20" t="s">
        <v>45</v>
      </c>
    </row>
    <row r="416" spans="1:11" ht="45" x14ac:dyDescent="0.25">
      <c r="A416" s="11" t="str">
        <f>xControls!D400</f>
        <v>IA.02.10</v>
      </c>
      <c r="B416" s="11" t="str">
        <f>xControls!A400</f>
        <v>Identification and Authentication</v>
      </c>
      <c r="C416" s="10"/>
      <c r="D416" s="11">
        <f>xControls!B400</f>
        <v>0</v>
      </c>
      <c r="E416" s="11" t="str">
        <f>xControls!C400</f>
        <v>IA-2(10)</v>
      </c>
      <c r="F416" s="12" t="str">
        <f>xControls!E400</f>
        <v>Provide a single sign-on capability for [Assignment: organization-defined system accounts and services].</v>
      </c>
      <c r="G416" s="13"/>
      <c r="H416" s="13" t="s">
        <v>70</v>
      </c>
      <c r="I416" s="13"/>
      <c r="J416" s="13" t="s">
        <v>47</v>
      </c>
      <c r="K416" s="20" t="s">
        <v>45</v>
      </c>
    </row>
    <row r="417" spans="1:11" ht="45" x14ac:dyDescent="0.25">
      <c r="A417" s="11" t="str">
        <f>xControls!D393</f>
        <v>IA.02.11</v>
      </c>
      <c r="B417" s="11" t="str">
        <f>xControls!A393</f>
        <v>Identification and Authentication</v>
      </c>
      <c r="C417" s="10"/>
      <c r="D417" s="11">
        <f>xControls!B393</f>
        <v>0</v>
      </c>
      <c r="E417" s="11" t="str">
        <f>xControls!C393</f>
        <v>IA-2(11)</v>
      </c>
      <c r="F417" s="12" t="str">
        <f>xControls!E393</f>
        <v>[Withdrawn: Incorporated into IA-2(6).]</v>
      </c>
      <c r="G417" s="13"/>
      <c r="H417" s="13" t="s">
        <v>70</v>
      </c>
      <c r="I417" s="13"/>
      <c r="J417" s="13" t="s">
        <v>47</v>
      </c>
      <c r="K417" s="20" t="s">
        <v>45</v>
      </c>
    </row>
    <row r="418" spans="1:11" ht="45" x14ac:dyDescent="0.25">
      <c r="A418" s="11" t="str">
        <f>xControls!D402</f>
        <v>IA.02.12</v>
      </c>
      <c r="B418" s="11" t="str">
        <f>xControls!A402</f>
        <v>Identification and Authentication</v>
      </c>
      <c r="C418" s="10"/>
      <c r="D418" s="11">
        <f>xControls!B402</f>
        <v>0</v>
      </c>
      <c r="E418" s="11" t="str">
        <f>xControls!C402</f>
        <v>IA-2(12)</v>
      </c>
      <c r="F418" s="12" t="str">
        <f>xControls!E402</f>
        <v>Accept and electronically verify Personal Identity Verification-compliant credentials.</v>
      </c>
      <c r="G418" s="13"/>
      <c r="H418" s="13" t="s">
        <v>70</v>
      </c>
      <c r="I418" s="13"/>
      <c r="J418" s="13" t="s">
        <v>47</v>
      </c>
      <c r="K418" s="20" t="s">
        <v>45</v>
      </c>
    </row>
    <row r="419" spans="1:11" ht="60" x14ac:dyDescent="0.25">
      <c r="A419" s="11" t="str">
        <f>xControls!D403</f>
        <v>IA.02.13</v>
      </c>
      <c r="B419" s="11" t="str">
        <f>xControls!A403</f>
        <v>Identification and Authentication</v>
      </c>
      <c r="C419" s="10"/>
      <c r="D419" s="11">
        <f>xControls!B403</f>
        <v>0</v>
      </c>
      <c r="E419" s="11" t="str">
        <f>xControls!C403</f>
        <v>IA-2(13)</v>
      </c>
      <c r="F419" s="12" t="str">
        <f>xControls!E403</f>
        <v>Implement the following out-of-band authentication mechanisms under [Assignment: organization-defined conditions]: [Assignment: organization-defined out-of-band authentication].</v>
      </c>
      <c r="G419" s="13"/>
      <c r="H419" s="13" t="s">
        <v>70</v>
      </c>
      <c r="I419" s="13"/>
      <c r="J419" s="13" t="s">
        <v>47</v>
      </c>
      <c r="K419" s="20" t="s">
        <v>45</v>
      </c>
    </row>
    <row r="420" spans="1:11" ht="60" x14ac:dyDescent="0.25">
      <c r="A420" s="11" t="str">
        <f>xControls!D404</f>
        <v>IA.03</v>
      </c>
      <c r="B420" s="11" t="str">
        <f>xControls!A404</f>
        <v>Identification and Authentication</v>
      </c>
      <c r="C420" s="10"/>
      <c r="D420" s="11">
        <f>xControls!B404</f>
        <v>0</v>
      </c>
      <c r="E420" s="11" t="str">
        <f>xControls!C404</f>
        <v>IA-3</v>
      </c>
      <c r="F420" s="12" t="str">
        <f>xControls!E404</f>
        <v>Uniquely identify and authenticate [Assignment: organization-defined devices and/or types of devices] before establishing a [Selection (one or more): local; remote; network] connection.</v>
      </c>
      <c r="G420" s="13"/>
      <c r="H420" s="13" t="s">
        <v>70</v>
      </c>
      <c r="I420" s="13"/>
      <c r="J420" s="13" t="s">
        <v>47</v>
      </c>
      <c r="K420" s="20" t="s">
        <v>45</v>
      </c>
    </row>
    <row r="421" spans="1:11" ht="75" x14ac:dyDescent="0.25">
      <c r="A421" s="11" t="str">
        <f>xControls!D405</f>
        <v>IA.03.01</v>
      </c>
      <c r="B421" s="11" t="str">
        <f>xControls!A405</f>
        <v>Identification and Authentication</v>
      </c>
      <c r="C421" s="10"/>
      <c r="D421" s="11">
        <f>xControls!B405</f>
        <v>0</v>
      </c>
      <c r="E421" s="11" t="str">
        <f>xControls!C405</f>
        <v>IA-3(1)</v>
      </c>
      <c r="F421" s="12" t="str">
        <f>xControls!E405</f>
        <v>Authenticate [Assignment: organization-defined devices and/or types of devices] before establishing [Selection (one or more): local; remote; network] connection using bidirectional authentication that is cryptographically based.</v>
      </c>
      <c r="G421" s="13"/>
      <c r="H421" s="13" t="s">
        <v>70</v>
      </c>
      <c r="I421" s="13"/>
      <c r="J421" s="13" t="s">
        <v>47</v>
      </c>
      <c r="K421" s="20" t="s">
        <v>45</v>
      </c>
    </row>
    <row r="422" spans="1:11" ht="45" x14ac:dyDescent="0.25">
      <c r="A422" s="11" t="str">
        <f>xControls!D406</f>
        <v>IA.03.02</v>
      </c>
      <c r="B422" s="11" t="str">
        <f>xControls!A406</f>
        <v>Identification and Authentication</v>
      </c>
      <c r="C422" s="10"/>
      <c r="D422" s="11">
        <f>xControls!B406</f>
        <v>0</v>
      </c>
      <c r="E422" s="11" t="str">
        <f>xControls!C406</f>
        <v>IA-3(2)</v>
      </c>
      <c r="F422" s="12" t="str">
        <f>xControls!E406</f>
        <v>Withdrawn: Incorporated into IA-3(1).]</v>
      </c>
      <c r="G422" s="13"/>
      <c r="H422" s="13" t="s">
        <v>70</v>
      </c>
      <c r="I422" s="13"/>
      <c r="J422" s="13" t="s">
        <v>47</v>
      </c>
      <c r="K422" s="20" t="s">
        <v>45</v>
      </c>
    </row>
    <row r="423" spans="1:11" ht="105" x14ac:dyDescent="0.25">
      <c r="A423" s="11" t="str">
        <f>xControls!D407</f>
        <v>IA.03.03</v>
      </c>
      <c r="B423" s="11" t="str">
        <f>xControls!A407</f>
        <v>Identification and Authentication</v>
      </c>
      <c r="C423" s="10"/>
      <c r="D423" s="11">
        <f>xControls!B407</f>
        <v>0</v>
      </c>
      <c r="E423" s="11" t="str">
        <f>xControls!C407</f>
        <v>IA-3(3)</v>
      </c>
      <c r="F423" s="12" t="str">
        <f>xControls!E407</f>
        <v>(a)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v>
      </c>
      <c r="G423" s="13"/>
      <c r="H423" s="13" t="s">
        <v>70</v>
      </c>
      <c r="I423" s="13"/>
      <c r="J423" s="13" t="s">
        <v>47</v>
      </c>
      <c r="K423" s="20" t="s">
        <v>45</v>
      </c>
    </row>
    <row r="424" spans="1:11" ht="45" x14ac:dyDescent="0.25">
      <c r="A424" s="11" t="str">
        <f>xControls!D408</f>
        <v>IA.03.04</v>
      </c>
      <c r="B424" s="11" t="str">
        <f>xControls!A408</f>
        <v>Identification and Authentication</v>
      </c>
      <c r="C424" s="10"/>
      <c r="D424" s="11">
        <f>xControls!B408</f>
        <v>0</v>
      </c>
      <c r="E424" s="11" t="str">
        <f>xControls!C408</f>
        <v>IA-3(4)</v>
      </c>
      <c r="F424" s="12" t="str">
        <f>xControls!E408</f>
        <v>Handle device identification and authentication based on attestation by [Assignment: organization-defined configuration management process].</v>
      </c>
      <c r="G424" s="13"/>
      <c r="H424" s="13" t="s">
        <v>70</v>
      </c>
      <c r="I424" s="13"/>
      <c r="J424" s="13" t="s">
        <v>47</v>
      </c>
      <c r="K424" s="20" t="s">
        <v>45</v>
      </c>
    </row>
    <row r="425" spans="1:11" ht="150" x14ac:dyDescent="0.25">
      <c r="A425" s="11" t="str">
        <f>xControls!D409</f>
        <v>IA.04</v>
      </c>
      <c r="B425" s="11" t="str">
        <f>xControls!A409</f>
        <v>Identification and Authentication</v>
      </c>
      <c r="C425" s="10"/>
      <c r="D425" s="11">
        <f>xControls!B409</f>
        <v>0</v>
      </c>
      <c r="E425" s="11" t="str">
        <f>xControls!C409</f>
        <v>IA-4</v>
      </c>
      <c r="F425" s="12" t="str">
        <f>xControls!E409</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425" s="13"/>
      <c r="H425" s="13" t="s">
        <v>70</v>
      </c>
      <c r="I425" s="13"/>
      <c r="J425" s="13" t="s">
        <v>47</v>
      </c>
      <c r="K425" s="20" t="s">
        <v>45</v>
      </c>
    </row>
    <row r="426" spans="1:11" ht="45" x14ac:dyDescent="0.25">
      <c r="A426" s="11" t="str">
        <f>xControls!D410</f>
        <v>IA.04.01</v>
      </c>
      <c r="B426" s="11" t="str">
        <f>xControls!A410</f>
        <v>Identification and Authentication</v>
      </c>
      <c r="C426" s="10"/>
      <c r="D426" s="11">
        <f>xControls!B410</f>
        <v>0</v>
      </c>
      <c r="E426" s="11" t="str">
        <f>xControls!C410</f>
        <v>IA-4(1)</v>
      </c>
      <c r="F426" s="12" t="str">
        <f>xControls!E410</f>
        <v>Prohibit the use of system account identifiers that are the same as public identifiers for individual accounts.</v>
      </c>
      <c r="G426" s="13"/>
      <c r="H426" s="13" t="s">
        <v>70</v>
      </c>
      <c r="I426" s="13"/>
      <c r="J426" s="13" t="s">
        <v>47</v>
      </c>
      <c r="K426" s="20" t="s">
        <v>45</v>
      </c>
    </row>
    <row r="427" spans="1:11" ht="45" x14ac:dyDescent="0.25">
      <c r="A427" s="11" t="str">
        <f>xControls!D411</f>
        <v>IA.04.02</v>
      </c>
      <c r="B427" s="11" t="str">
        <f>xControls!A411</f>
        <v>Identification and Authentication</v>
      </c>
      <c r="C427" s="10"/>
      <c r="D427" s="11">
        <f>xControls!B411</f>
        <v>0</v>
      </c>
      <c r="E427" s="11" t="str">
        <f>xControls!C411</f>
        <v>IA-4(2)</v>
      </c>
      <c r="F427" s="12" t="str">
        <f>xControls!E411</f>
        <v>[Withdrawn: Incorporated into IA-12(1).]</v>
      </c>
      <c r="G427" s="13"/>
      <c r="H427" s="13" t="s">
        <v>70</v>
      </c>
      <c r="I427" s="13"/>
      <c r="J427" s="13" t="s">
        <v>47</v>
      </c>
      <c r="K427" s="20" t="s">
        <v>45</v>
      </c>
    </row>
    <row r="428" spans="1:11" ht="45" x14ac:dyDescent="0.25">
      <c r="A428" s="11" t="str">
        <f>xControls!D412</f>
        <v>IA.04.03</v>
      </c>
      <c r="B428" s="11" t="str">
        <f>xControls!A412</f>
        <v>Identification and Authentication</v>
      </c>
      <c r="C428" s="10"/>
      <c r="D428" s="11">
        <f>xControls!B412</f>
        <v>0</v>
      </c>
      <c r="E428" s="11" t="str">
        <f>xControls!C412</f>
        <v>IA-4(3)</v>
      </c>
      <c r="F428" s="12" t="str">
        <f>xControls!E412</f>
        <v>[Withdrawn: Incorporated into IA-12(2).]</v>
      </c>
      <c r="G428" s="13"/>
      <c r="H428" s="13" t="s">
        <v>70</v>
      </c>
      <c r="I428" s="13"/>
      <c r="J428" s="13" t="s">
        <v>47</v>
      </c>
      <c r="K428" s="20" t="s">
        <v>45</v>
      </c>
    </row>
    <row r="429" spans="1:11" ht="45" x14ac:dyDescent="0.25">
      <c r="A429" s="11" t="str">
        <f>xControls!D413</f>
        <v>IA.04.04</v>
      </c>
      <c r="B429" s="11" t="str">
        <f>xControls!A413</f>
        <v>Identification and Authentication</v>
      </c>
      <c r="C429" s="10"/>
      <c r="D429" s="11">
        <f>xControls!B413</f>
        <v>0</v>
      </c>
      <c r="E429" s="11" t="str">
        <f>xControls!C413</f>
        <v>IA-4(4)</v>
      </c>
      <c r="F429" s="12" t="str">
        <f>xControls!E413</f>
        <v>Manage individual identifiers by uniquely identifying each individual as [Assignment: organization-defined characteristic identifying individual status].</v>
      </c>
      <c r="G429" s="13"/>
      <c r="H429" s="13" t="s">
        <v>70</v>
      </c>
      <c r="I429" s="13"/>
      <c r="J429" s="13" t="s">
        <v>47</v>
      </c>
      <c r="K429" s="20" t="s">
        <v>45</v>
      </c>
    </row>
    <row r="430" spans="1:11" ht="45" x14ac:dyDescent="0.25">
      <c r="A430" s="11" t="str">
        <f>xControls!D414</f>
        <v>IA.04.05</v>
      </c>
      <c r="B430" s="11" t="str">
        <f>xControls!A414</f>
        <v>Identification and Authentication</v>
      </c>
      <c r="C430" s="10"/>
      <c r="D430" s="11">
        <f>xControls!B414</f>
        <v>0</v>
      </c>
      <c r="E430" s="11" t="str">
        <f>xControls!C414</f>
        <v>IA-4(5)</v>
      </c>
      <c r="F430" s="12" t="str">
        <f>xControls!E414</f>
        <v>Manage individual identifiers dynamically in accordance with [Assignment: organization-defined dynamic identifier policy].</v>
      </c>
      <c r="G430" s="13"/>
      <c r="H430" s="13" t="s">
        <v>70</v>
      </c>
      <c r="I430" s="13"/>
      <c r="J430" s="13" t="s">
        <v>47</v>
      </c>
      <c r="K430" s="20" t="s">
        <v>45</v>
      </c>
    </row>
    <row r="431" spans="1:11" ht="60" x14ac:dyDescent="0.25">
      <c r="A431" s="11" t="str">
        <f>xControls!D415</f>
        <v>IA.04.06</v>
      </c>
      <c r="B431" s="11" t="str">
        <f>xControls!A415</f>
        <v>Identification and Authentication</v>
      </c>
      <c r="C431" s="10"/>
      <c r="D431" s="11">
        <f>xControls!B415</f>
        <v>0</v>
      </c>
      <c r="E431" s="11" t="str">
        <f>xControls!C415</f>
        <v>IA-4(6)</v>
      </c>
      <c r="F431" s="12" t="str">
        <f>xControls!E415</f>
        <v>Coordinate with the following external organizations for cross-organization management of identifiers: [Assignment: organization-defined external organizations].</v>
      </c>
      <c r="G431" s="13"/>
      <c r="H431" s="13" t="s">
        <v>70</v>
      </c>
      <c r="I431" s="13"/>
      <c r="J431" s="13" t="s">
        <v>47</v>
      </c>
      <c r="K431" s="20" t="s">
        <v>45</v>
      </c>
    </row>
    <row r="432" spans="1:11" ht="45" x14ac:dyDescent="0.25">
      <c r="A432" s="11" t="str">
        <f>xControls!D416</f>
        <v>IA.04.07</v>
      </c>
      <c r="B432" s="11" t="str">
        <f>xControls!A416</f>
        <v>Identification and Authentication</v>
      </c>
      <c r="C432" s="10"/>
      <c r="D432" s="11">
        <f>xControls!B416</f>
        <v>0</v>
      </c>
      <c r="E432" s="11" t="str">
        <f>xControls!C416</f>
        <v>IA-4(7)</v>
      </c>
      <c r="F432" s="12" t="str">
        <f>xControls!E416</f>
        <v>[Withdrawn: Incorporated into IA-12(4).]</v>
      </c>
      <c r="G432" s="13"/>
      <c r="H432" s="13" t="s">
        <v>70</v>
      </c>
      <c r="I432" s="13"/>
      <c r="J432" s="13" t="s">
        <v>47</v>
      </c>
      <c r="K432" s="20" t="s">
        <v>45</v>
      </c>
    </row>
    <row r="433" spans="1:11" ht="45" x14ac:dyDescent="0.25">
      <c r="A433" s="11" t="str">
        <f>xControls!D417</f>
        <v>IA.04.08</v>
      </c>
      <c r="B433" s="11" t="str">
        <f>xControls!A417</f>
        <v>Identification and Authentication</v>
      </c>
      <c r="C433" s="10"/>
      <c r="D433" s="11">
        <f>xControls!B417</f>
        <v>0</v>
      </c>
      <c r="E433" s="11" t="str">
        <f>xControls!C417</f>
        <v>IA-4(8)</v>
      </c>
      <c r="F433" s="12" t="str">
        <f>xControls!E417</f>
        <v>Generate pairwise pseudonymous identifiers.</v>
      </c>
      <c r="G433" s="13"/>
      <c r="H433" s="13" t="s">
        <v>70</v>
      </c>
      <c r="I433" s="13"/>
      <c r="J433" s="13" t="s">
        <v>47</v>
      </c>
      <c r="K433" s="20" t="s">
        <v>45</v>
      </c>
    </row>
    <row r="434" spans="1:11" ht="45" x14ac:dyDescent="0.25">
      <c r="A434" s="11" t="str">
        <f>xControls!D418</f>
        <v>IA.04.09</v>
      </c>
      <c r="B434" s="11" t="str">
        <f>xControls!A418</f>
        <v>Identification and Authentication</v>
      </c>
      <c r="C434" s="10"/>
      <c r="D434" s="11">
        <f>xControls!B418</f>
        <v>0</v>
      </c>
      <c r="E434" s="11" t="str">
        <f>xControls!C418</f>
        <v>IA-4(9)</v>
      </c>
      <c r="F434" s="12" t="str">
        <f>xControls!E418</f>
        <v>Maintain the attributes for each uniquely identified individual, device, or service in [Assignment: organization-defined protected central storage].</v>
      </c>
      <c r="G434" s="13"/>
      <c r="H434" s="13" t="s">
        <v>70</v>
      </c>
      <c r="I434" s="13"/>
      <c r="J434" s="13" t="s">
        <v>47</v>
      </c>
      <c r="K434" s="20" t="s">
        <v>45</v>
      </c>
    </row>
    <row r="435" spans="1:11" ht="360" x14ac:dyDescent="0.25">
      <c r="A435" s="11" t="str">
        <f>xControls!D419</f>
        <v>IA.05</v>
      </c>
      <c r="B435" s="11" t="str">
        <f>xControls!A419</f>
        <v>Identification and Authentication</v>
      </c>
      <c r="C435" s="10"/>
      <c r="D435" s="11">
        <f>xControls!B419</f>
        <v>0</v>
      </c>
      <c r="E435" s="11" t="str">
        <f>xControls!C419</f>
        <v>IA-5</v>
      </c>
      <c r="F435" s="12" t="str">
        <f>xControls!E419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435" s="13"/>
      <c r="H435" s="13" t="s">
        <v>70</v>
      </c>
      <c r="I435" s="13"/>
      <c r="J435" s="13" t="s">
        <v>47</v>
      </c>
      <c r="K435" s="20" t="s">
        <v>45</v>
      </c>
    </row>
    <row r="436" spans="1:11" ht="360" x14ac:dyDescent="0.25">
      <c r="A436" s="11" t="str">
        <f>xControls!D420</f>
        <v>IA.05.01</v>
      </c>
      <c r="B436" s="11" t="str">
        <f>xControls!A420</f>
        <v>Identification and Authentication</v>
      </c>
      <c r="C436" s="10"/>
      <c r="D436" s="11">
        <f>xControls!B420</f>
        <v>0</v>
      </c>
      <c r="E436" s="11" t="str">
        <f>xControls!C420</f>
        <v>IA-5(1)</v>
      </c>
      <c r="F436" s="12" t="str">
        <f>xControls!E420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436" s="13"/>
      <c r="H436" s="13" t="s">
        <v>70</v>
      </c>
      <c r="I436" s="13"/>
      <c r="J436" s="13" t="s">
        <v>47</v>
      </c>
      <c r="K436" s="20" t="s">
        <v>45</v>
      </c>
    </row>
    <row r="437" spans="1:11" ht="165" x14ac:dyDescent="0.25">
      <c r="A437" s="11" t="str">
        <f>xControls!D421</f>
        <v>IA.05.02</v>
      </c>
      <c r="B437" s="11" t="str">
        <f>xControls!A421</f>
        <v>Identification and Authentication</v>
      </c>
      <c r="C437" s="10"/>
      <c r="D437" s="11">
        <f>xControls!B421</f>
        <v>0</v>
      </c>
      <c r="E437" s="11" t="str">
        <f>xControls!C421</f>
        <v>IA-5(2)</v>
      </c>
      <c r="F437" s="12" t="str">
        <f>xControls!E421</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437" s="13"/>
      <c r="H437" s="13" t="s">
        <v>70</v>
      </c>
      <c r="I437" s="13"/>
      <c r="J437" s="13" t="s">
        <v>47</v>
      </c>
      <c r="K437" s="20" t="s">
        <v>45</v>
      </c>
    </row>
    <row r="438" spans="1:11" ht="45" x14ac:dyDescent="0.25">
      <c r="A438" s="11" t="str">
        <f>xControls!D423</f>
        <v>IA.05.03</v>
      </c>
      <c r="B438" s="11" t="str">
        <f>xControls!A423</f>
        <v>Identification and Authentication</v>
      </c>
      <c r="C438" s="10"/>
      <c r="D438" s="11">
        <f>xControls!B423</f>
        <v>0</v>
      </c>
      <c r="E438" s="11" t="str">
        <f>xControls!C423</f>
        <v>IA-5(3)</v>
      </c>
      <c r="F438" s="12" t="str">
        <f>xControls!E423</f>
        <v>[Withdrawn: Incorporated into IA-12(4).]</v>
      </c>
      <c r="G438" s="13"/>
      <c r="H438" s="13" t="s">
        <v>70</v>
      </c>
      <c r="I438" s="13"/>
      <c r="J438" s="13" t="s">
        <v>47</v>
      </c>
      <c r="K438" s="20" t="s">
        <v>45</v>
      </c>
    </row>
    <row r="439" spans="1:11" ht="45" x14ac:dyDescent="0.25">
      <c r="A439" s="11" t="str">
        <f>xControls!D430</f>
        <v>IA.05.04</v>
      </c>
      <c r="B439" s="11" t="str">
        <f>xControls!A430</f>
        <v>Identification and Authentication</v>
      </c>
      <c r="C439" s="10"/>
      <c r="D439" s="11">
        <f>xControls!B430</f>
        <v>0</v>
      </c>
      <c r="E439" s="11" t="str">
        <f>xControls!C430</f>
        <v>IA-5(4)</v>
      </c>
      <c r="F439" s="12" t="str">
        <f>xControls!E430</f>
        <v>[Withdrawn: Incorporated into IA-5(1).]</v>
      </c>
      <c r="G439" s="13"/>
      <c r="H439" s="13" t="s">
        <v>70</v>
      </c>
      <c r="I439" s="13"/>
      <c r="J439" s="13" t="s">
        <v>47</v>
      </c>
      <c r="K439" s="20" t="s">
        <v>45</v>
      </c>
    </row>
    <row r="440" spans="1:11" ht="60" x14ac:dyDescent="0.25">
      <c r="A440" s="11" t="str">
        <f>xControls!D424</f>
        <v>IA.05.05</v>
      </c>
      <c r="B440" s="11" t="str">
        <f>xControls!A424</f>
        <v>Identification and Authentication</v>
      </c>
      <c r="C440" s="10"/>
      <c r="D440" s="11">
        <f>xControls!B424</f>
        <v>0</v>
      </c>
      <c r="E440" s="11" t="str">
        <f>xControls!C424</f>
        <v>IA-5(5)</v>
      </c>
      <c r="F440" s="12" t="str">
        <f>xControls!E424</f>
        <v>Require developers and installers of system components to provide unique authenticators or change default authenticators prior to delivery and installation.</v>
      </c>
      <c r="G440" s="13"/>
      <c r="H440" s="13" t="s">
        <v>70</v>
      </c>
      <c r="I440" s="13"/>
      <c r="J440" s="13" t="s">
        <v>47</v>
      </c>
      <c r="K440" s="20" t="s">
        <v>45</v>
      </c>
    </row>
    <row r="441" spans="1:11" ht="45" x14ac:dyDescent="0.25">
      <c r="A441" s="11" t="str">
        <f>xControls!D425</f>
        <v>IA.05.06</v>
      </c>
      <c r="B441" s="11" t="str">
        <f>xControls!A425</f>
        <v>Identification and Authentication</v>
      </c>
      <c r="C441" s="10"/>
      <c r="D441" s="11">
        <f>xControls!B425</f>
        <v>0</v>
      </c>
      <c r="E441" s="11" t="str">
        <f>xControls!C425</f>
        <v>IA-5(6)</v>
      </c>
      <c r="F441" s="12" t="str">
        <f>xControls!E425</f>
        <v>Protect authenticators commensurate with the security category of the information to which use of the authenticator permits access.</v>
      </c>
      <c r="G441" s="13"/>
      <c r="H441" s="13" t="s">
        <v>70</v>
      </c>
      <c r="I441" s="13"/>
      <c r="J441" s="13" t="s">
        <v>47</v>
      </c>
      <c r="K441" s="20" t="s">
        <v>45</v>
      </c>
    </row>
    <row r="442" spans="1:11" ht="45" x14ac:dyDescent="0.25">
      <c r="A442" s="11" t="str">
        <f>xControls!D426</f>
        <v>IA.05.07</v>
      </c>
      <c r="B442" s="11" t="str">
        <f>xControls!A426</f>
        <v>Identification and Authentication</v>
      </c>
      <c r="C442" s="10"/>
      <c r="D442" s="11">
        <f>xControls!B426</f>
        <v>0</v>
      </c>
      <c r="E442" s="11" t="str">
        <f>xControls!C426</f>
        <v>IA-5(7)</v>
      </c>
      <c r="F442" s="12" t="str">
        <f>xControls!E426</f>
        <v>Ensure that unencrypted static authenticators are not embedded in applications or other forms of static storage.</v>
      </c>
      <c r="G442" s="13"/>
      <c r="H442" s="13" t="s">
        <v>70</v>
      </c>
      <c r="I442" s="13"/>
      <c r="J442" s="13" t="s">
        <v>47</v>
      </c>
      <c r="K442" s="20" t="s">
        <v>45</v>
      </c>
    </row>
    <row r="443" spans="1:11" ht="60" x14ac:dyDescent="0.25">
      <c r="A443" s="11" t="str">
        <f>xControls!D427</f>
        <v>IA.05.08</v>
      </c>
      <c r="B443" s="11" t="str">
        <f>xControls!A427</f>
        <v>Identification and Authentication</v>
      </c>
      <c r="C443" s="10"/>
      <c r="D443" s="11">
        <f>xControls!B427</f>
        <v>0</v>
      </c>
      <c r="E443" s="11" t="str">
        <f>xControls!C427</f>
        <v>IA-5(8)</v>
      </c>
      <c r="F443" s="12" t="str">
        <f>xControls!E427</f>
        <v>Implement [Assignment: organization-defined security controls] to manage the risk of compromise due to individuals having accounts on multiple systems.</v>
      </c>
      <c r="G443" s="13"/>
      <c r="H443" s="13" t="s">
        <v>70</v>
      </c>
      <c r="I443" s="13"/>
      <c r="J443" s="13" t="s">
        <v>47</v>
      </c>
      <c r="K443" s="20" t="s">
        <v>45</v>
      </c>
    </row>
    <row r="444" spans="1:11" ht="45" x14ac:dyDescent="0.25">
      <c r="A444" s="11" t="str">
        <f>xControls!D428</f>
        <v>IA.05.09</v>
      </c>
      <c r="B444" s="11" t="str">
        <f>xControls!A428</f>
        <v>Identification and Authentication</v>
      </c>
      <c r="C444" s="10"/>
      <c r="D444" s="11">
        <f>xControls!B428</f>
        <v>0</v>
      </c>
      <c r="E444" s="11" t="str">
        <f>xControls!C428</f>
        <v>IA-5(9)</v>
      </c>
      <c r="F444" s="12" t="str">
        <f>xControls!E428</f>
        <v>Use the following external organizations to federate credentials: [Assignment: organization-defined external organizations].</v>
      </c>
      <c r="G444" s="13"/>
      <c r="H444" s="13" t="s">
        <v>70</v>
      </c>
      <c r="I444" s="13"/>
      <c r="J444" s="13" t="s">
        <v>47</v>
      </c>
      <c r="K444" s="20" t="s">
        <v>45</v>
      </c>
    </row>
    <row r="445" spans="1:11" ht="45" x14ac:dyDescent="0.25">
      <c r="A445" s="11" t="str">
        <f>xControls!D429</f>
        <v>IA.05.10</v>
      </c>
      <c r="B445" s="11" t="str">
        <f>xControls!A429</f>
        <v>Identification and Authentication</v>
      </c>
      <c r="C445" s="10"/>
      <c r="D445" s="11">
        <f>xControls!B429</f>
        <v>0</v>
      </c>
      <c r="E445" s="11" t="str">
        <f>xControls!C429</f>
        <v>IA-5(10)</v>
      </c>
      <c r="F445" s="12" t="str">
        <f>xControls!E429</f>
        <v>Bind identities and authenticators dynamically using the following rules: [Assignment: organization-defined binding rules].</v>
      </c>
      <c r="G445" s="13"/>
      <c r="H445" s="13" t="s">
        <v>70</v>
      </c>
      <c r="I445" s="13"/>
      <c r="J445" s="13" t="s">
        <v>47</v>
      </c>
      <c r="K445" s="20" t="s">
        <v>45</v>
      </c>
    </row>
    <row r="446" spans="1:11" ht="45" x14ac:dyDescent="0.25">
      <c r="A446" s="11" t="str">
        <f>xControls!D422</f>
        <v>IA.05.11</v>
      </c>
      <c r="B446" s="11" t="str">
        <f>xControls!A422</f>
        <v>Identification and Authentication</v>
      </c>
      <c r="C446" s="10"/>
      <c r="D446" s="11">
        <f>xControls!B422</f>
        <v>0</v>
      </c>
      <c r="E446" s="11" t="str">
        <f>xControls!C422</f>
        <v>IA-5(11)</v>
      </c>
      <c r="F446" s="12" t="str">
        <f>xControls!E422</f>
        <v>[Withdrawn: Incorporated into IA-2(1) and IA-2(2).]</v>
      </c>
      <c r="G446" s="13"/>
      <c r="H446" s="13" t="s">
        <v>70</v>
      </c>
      <c r="I446" s="13"/>
      <c r="J446" s="13" t="s">
        <v>47</v>
      </c>
      <c r="K446" s="20" t="s">
        <v>45</v>
      </c>
    </row>
    <row r="447" spans="1:11" ht="60" x14ac:dyDescent="0.25">
      <c r="A447" s="11" t="str">
        <f>xControls!D431</f>
        <v>IA.05.12</v>
      </c>
      <c r="B447" s="11" t="str">
        <f>xControls!A431</f>
        <v>Identification and Authentication</v>
      </c>
      <c r="C447" s="10"/>
      <c r="D447" s="11">
        <f>xControls!B431</f>
        <v>0</v>
      </c>
      <c r="E447" s="11" t="str">
        <f>xControls!C431</f>
        <v>IA-5(12)</v>
      </c>
      <c r="F447" s="12" t="str">
        <f>xControls!E431</f>
        <v>For biometric-based authentication, employ mechanisms that satisfy the following biometric quality requirements [Assignment: organization-defined biometric quality requirements].</v>
      </c>
      <c r="G447" s="13"/>
      <c r="H447" s="13" t="s">
        <v>70</v>
      </c>
      <c r="I447" s="13"/>
      <c r="J447" s="13" t="s">
        <v>47</v>
      </c>
      <c r="K447" s="20" t="s">
        <v>45</v>
      </c>
    </row>
    <row r="448" spans="1:11" ht="45" x14ac:dyDescent="0.25">
      <c r="A448" s="11" t="str">
        <f>xControls!D432</f>
        <v>IA.05.13</v>
      </c>
      <c r="B448" s="11" t="str">
        <f>xControls!A432</f>
        <v>Identification and Authentication</v>
      </c>
      <c r="C448" s="10"/>
      <c r="D448" s="11">
        <f>xControls!B432</f>
        <v>0</v>
      </c>
      <c r="E448" s="11" t="str">
        <f>xControls!C432</f>
        <v>IA-5(13)</v>
      </c>
      <c r="F448" s="12" t="str">
        <f>xControls!E432</f>
        <v>Prohibit the use of cached authenticators after [Assignment: organization-defined time period].</v>
      </c>
      <c r="G448" s="13"/>
      <c r="H448" s="13" t="s">
        <v>70</v>
      </c>
      <c r="I448" s="13"/>
      <c r="J448" s="13" t="s">
        <v>47</v>
      </c>
      <c r="K448" s="20" t="s">
        <v>45</v>
      </c>
    </row>
    <row r="449" spans="1:11" ht="75" x14ac:dyDescent="0.25">
      <c r="A449" s="11" t="str">
        <f>xControls!D433</f>
        <v>IA.05.14</v>
      </c>
      <c r="B449" s="11" t="str">
        <f>xControls!A433</f>
        <v>Identification and Authentication</v>
      </c>
      <c r="C449" s="10"/>
      <c r="D449" s="11">
        <f>xControls!B433</f>
        <v>0</v>
      </c>
      <c r="E449" s="11" t="str">
        <f>xControls!C433</f>
        <v>IA-5(14)</v>
      </c>
      <c r="F449" s="12" t="str">
        <f>xControls!E433</f>
        <v>For PKI-based authentication, employ an organization-wide methodology for managing the content of PKI trust stores installed across all platforms, including networks, operating systems, browsers, and applications.</v>
      </c>
      <c r="G449" s="13"/>
      <c r="H449" s="13" t="s">
        <v>70</v>
      </c>
      <c r="I449" s="13"/>
      <c r="J449" s="13" t="s">
        <v>47</v>
      </c>
      <c r="K449" s="20" t="s">
        <v>45</v>
      </c>
    </row>
    <row r="450" spans="1:11" ht="45" x14ac:dyDescent="0.25">
      <c r="A450" s="11" t="str">
        <f>xControls!D434</f>
        <v>IA.05.15</v>
      </c>
      <c r="B450" s="11" t="str">
        <f>xControls!A434</f>
        <v>Identification and Authentication</v>
      </c>
      <c r="C450" s="10"/>
      <c r="D450" s="11">
        <f>xControls!B434</f>
        <v>0</v>
      </c>
      <c r="E450" s="11" t="str">
        <f>xControls!C434</f>
        <v>IA-5(15)</v>
      </c>
      <c r="F450" s="12" t="str">
        <f>xControls!E434</f>
        <v>Use only General Services Administration-approved products and services for identity, credential, and access management.</v>
      </c>
      <c r="G450" s="13"/>
      <c r="H450" s="13" t="s">
        <v>70</v>
      </c>
      <c r="I450" s="13"/>
      <c r="J450" s="13" t="s">
        <v>47</v>
      </c>
      <c r="K450" s="20" t="s">
        <v>45</v>
      </c>
    </row>
    <row r="451" spans="1:11" ht="105" x14ac:dyDescent="0.25">
      <c r="A451" s="11" t="str">
        <f>xControls!D435</f>
        <v>IA.05.16</v>
      </c>
      <c r="B451" s="11" t="str">
        <f>xControls!A435</f>
        <v>Identification and Authentication</v>
      </c>
      <c r="C451" s="10"/>
      <c r="D451" s="11">
        <f>xControls!B435</f>
        <v>0</v>
      </c>
      <c r="E451" s="11" t="str">
        <f>xControls!C435</f>
        <v>IA-5(16)</v>
      </c>
      <c r="F451" s="12" t="str">
        <f>xControls!E435</f>
        <v>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v>
      </c>
      <c r="G451" s="13"/>
      <c r="H451" s="13" t="s">
        <v>70</v>
      </c>
      <c r="I451" s="13"/>
      <c r="J451" s="13" t="s">
        <v>47</v>
      </c>
      <c r="K451" s="20" t="s">
        <v>45</v>
      </c>
    </row>
    <row r="452" spans="1:11" ht="45" x14ac:dyDescent="0.25">
      <c r="A452" s="11" t="str">
        <f>xControls!D436</f>
        <v>IA.05.17</v>
      </c>
      <c r="B452" s="11" t="str">
        <f>xControls!A436</f>
        <v>Identification and Authentication</v>
      </c>
      <c r="C452" s="10"/>
      <c r="D452" s="11">
        <f>xControls!B436</f>
        <v>0</v>
      </c>
      <c r="E452" s="11" t="str">
        <f>xControls!C436</f>
        <v>IA-5(17)</v>
      </c>
      <c r="F452" s="12" t="str">
        <f>xControls!E436</f>
        <v>Employ presentation attack detection mechanisms for biometric-based authentication.</v>
      </c>
      <c r="G452" s="13"/>
      <c r="H452" s="13" t="s">
        <v>70</v>
      </c>
      <c r="I452" s="13"/>
      <c r="J452" s="13" t="s">
        <v>47</v>
      </c>
      <c r="K452" s="20" t="s">
        <v>45</v>
      </c>
    </row>
    <row r="453" spans="1:11" ht="75" x14ac:dyDescent="0.25">
      <c r="A453" s="11" t="str">
        <f>xControls!D437</f>
        <v>IA.05.18</v>
      </c>
      <c r="B453" s="11" t="str">
        <f>xControls!A437</f>
        <v>Identification and Authentication</v>
      </c>
      <c r="C453" s="10"/>
      <c r="D453" s="11">
        <f>xControls!B437</f>
        <v>0</v>
      </c>
      <c r="E453" s="11" t="str">
        <f>xControls!C437</f>
        <v>IA-5(18)</v>
      </c>
      <c r="F453" s="12" t="str">
        <f>xControls!E437</f>
        <v>(a) Employ [Assignment: organization-defined password managers] to generate and manage passwords; and
(b) Protect the passwords using [Assignment: organization-defined controls].</v>
      </c>
      <c r="G453" s="13"/>
      <c r="H453" s="13" t="s">
        <v>70</v>
      </c>
      <c r="I453" s="13"/>
      <c r="J453" s="13" t="s">
        <v>47</v>
      </c>
      <c r="K453" s="20" t="s">
        <v>45</v>
      </c>
    </row>
    <row r="454" spans="1:11" ht="60" x14ac:dyDescent="0.25">
      <c r="A454" s="11" t="str">
        <f>xControls!D438</f>
        <v>IA.06</v>
      </c>
      <c r="B454" s="11" t="str">
        <f>xControls!A438</f>
        <v>Identification and Authentication</v>
      </c>
      <c r="C454" s="10"/>
      <c r="D454" s="11">
        <f>xControls!B438</f>
        <v>0</v>
      </c>
      <c r="E454" s="11" t="str">
        <f>xControls!C438</f>
        <v>IA-6</v>
      </c>
      <c r="F454" s="12" t="str">
        <f>xControls!E438</f>
        <v>Obscure feedback of authentication information during the authentication process to protect the information from possible exploitation and use by unauthorized individuals.</v>
      </c>
      <c r="G454" s="13"/>
      <c r="H454" s="13" t="s">
        <v>70</v>
      </c>
      <c r="I454" s="13"/>
      <c r="J454" s="13" t="s">
        <v>47</v>
      </c>
      <c r="K454" s="20" t="s">
        <v>45</v>
      </c>
    </row>
    <row r="455" spans="1:11" ht="75" x14ac:dyDescent="0.25">
      <c r="A455" s="11" t="str">
        <f>xControls!D439</f>
        <v>IA.07</v>
      </c>
      <c r="B455" s="11" t="str">
        <f>xControls!A439</f>
        <v>Identification and Authentication</v>
      </c>
      <c r="C455" s="10"/>
      <c r="D455" s="11">
        <f>xControls!B439</f>
        <v>0</v>
      </c>
      <c r="E455" s="11" t="str">
        <f>xControls!C439</f>
        <v>IA-7</v>
      </c>
      <c r="F455" s="12" t="str">
        <f>xControls!E439</f>
        <v>Implement mechanisms for authentication to a cryptographic module that meet the requirements of applicable laws, executive orders, directives, policies, regulations, standards, and guidelines for such authentication.</v>
      </c>
      <c r="G455" s="13"/>
      <c r="H455" s="13" t="s">
        <v>70</v>
      </c>
      <c r="I455" s="13"/>
      <c r="J455" s="13" t="s">
        <v>47</v>
      </c>
      <c r="K455" s="20" t="s">
        <v>45</v>
      </c>
    </row>
    <row r="456" spans="1:11" ht="45" x14ac:dyDescent="0.25">
      <c r="A456" s="11" t="str">
        <f>xControls!D440</f>
        <v>IA.08</v>
      </c>
      <c r="B456" s="11" t="str">
        <f>xControls!A440</f>
        <v>Identification and Authentication</v>
      </c>
      <c r="C456" s="10"/>
      <c r="D456" s="11">
        <f>xControls!B440</f>
        <v>0</v>
      </c>
      <c r="E456" s="11" t="str">
        <f>xControls!C440</f>
        <v>IA-8</v>
      </c>
      <c r="F456" s="12" t="str">
        <f>xControls!E440</f>
        <v>Uniquely identify and authenticate non-organizational users or processes acting on behalf of non-organizational users.</v>
      </c>
      <c r="G456" s="13"/>
      <c r="H456" s="13" t="s">
        <v>70</v>
      </c>
      <c r="I456" s="13"/>
      <c r="J456" s="13" t="s">
        <v>47</v>
      </c>
      <c r="K456" s="20" t="s">
        <v>45</v>
      </c>
    </row>
    <row r="457" spans="1:11" ht="45" x14ac:dyDescent="0.25">
      <c r="A457" s="11" t="str">
        <f>xControls!D441</f>
        <v>IA.08.01</v>
      </c>
      <c r="B457" s="11" t="str">
        <f>xControls!A441</f>
        <v>Identification and Authentication</v>
      </c>
      <c r="C457" s="10"/>
      <c r="D457" s="11">
        <f>xControls!B441</f>
        <v>0</v>
      </c>
      <c r="E457" s="11" t="str">
        <f>xControls!C441</f>
        <v>IA-8(1)</v>
      </c>
      <c r="F457" s="12" t="str">
        <f>xControls!E441</f>
        <v>Accept and electronically verify Personal Identity Verification-compliant credentials from other federal agencies.</v>
      </c>
      <c r="G457" s="13"/>
      <c r="H457" s="13" t="s">
        <v>70</v>
      </c>
      <c r="I457" s="13"/>
      <c r="J457" s="13" t="s">
        <v>47</v>
      </c>
      <c r="K457" s="20" t="s">
        <v>45</v>
      </c>
    </row>
    <row r="458" spans="1:11" ht="60" x14ac:dyDescent="0.25">
      <c r="A458" s="11" t="str">
        <f>xControls!D442</f>
        <v>IA.08.02</v>
      </c>
      <c r="B458" s="11" t="str">
        <f>xControls!A442</f>
        <v>Identification and Authentication</v>
      </c>
      <c r="C458" s="10"/>
      <c r="D458" s="11">
        <f>xControls!B442</f>
        <v>0</v>
      </c>
      <c r="E458" s="11" t="str">
        <f>xControls!C442</f>
        <v>IA-8(2)</v>
      </c>
      <c r="F458" s="12" t="str">
        <f>xControls!E442</f>
        <v>(a) Accept only external authenticators that are NIST-compliant; and
(b) Document and maintain a list of accepted external authenticators.</v>
      </c>
      <c r="G458" s="13"/>
      <c r="H458" s="13" t="s">
        <v>70</v>
      </c>
      <c r="I458" s="13"/>
      <c r="J458" s="13" t="s">
        <v>47</v>
      </c>
      <c r="K458" s="20" t="s">
        <v>45</v>
      </c>
    </row>
    <row r="459" spans="1:11" ht="45" x14ac:dyDescent="0.25">
      <c r="A459" s="11" t="str">
        <f>xControls!D443</f>
        <v>IA.08.03</v>
      </c>
      <c r="B459" s="11" t="str">
        <f>xControls!A443</f>
        <v>Identification and Authentication</v>
      </c>
      <c r="C459" s="10"/>
      <c r="D459" s="11">
        <f>xControls!B443</f>
        <v>0</v>
      </c>
      <c r="E459" s="11" t="str">
        <f>xControls!C443</f>
        <v>IA-8(3)</v>
      </c>
      <c r="F459" s="12" t="str">
        <f>xControls!E443</f>
        <v>[Withdrawn: Incorporated into IA-8(2).]</v>
      </c>
      <c r="G459" s="13"/>
      <c r="H459" s="13" t="s">
        <v>70</v>
      </c>
      <c r="I459" s="13"/>
      <c r="J459" s="13" t="s">
        <v>47</v>
      </c>
      <c r="K459" s="20" t="s">
        <v>45</v>
      </c>
    </row>
    <row r="460" spans="1:11" ht="45" x14ac:dyDescent="0.25">
      <c r="A460" s="11" t="str">
        <f>xControls!D444</f>
        <v>IA.08.04</v>
      </c>
      <c r="B460" s="11" t="str">
        <f>xControls!A444</f>
        <v>Identification and Authentication</v>
      </c>
      <c r="C460" s="10"/>
      <c r="D460" s="11">
        <f>xControls!B444</f>
        <v>0</v>
      </c>
      <c r="E460" s="11" t="str">
        <f>xControls!C444</f>
        <v>IA-8(4)</v>
      </c>
      <c r="F460" s="12" t="str">
        <f>xControls!E444</f>
        <v>Conform to the following profiles for identity management [Assignment: organization-defined identity management profiles].</v>
      </c>
      <c r="G460" s="13"/>
      <c r="H460" s="13" t="s">
        <v>70</v>
      </c>
      <c r="I460" s="13"/>
      <c r="J460" s="13" t="s">
        <v>47</v>
      </c>
      <c r="K460" s="20" t="s">
        <v>45</v>
      </c>
    </row>
    <row r="461" spans="1:11" ht="45" x14ac:dyDescent="0.25">
      <c r="A461" s="11" t="str">
        <f>xControls!D445</f>
        <v>IA.08.05</v>
      </c>
      <c r="B461" s="11" t="str">
        <f>xControls!A445</f>
        <v>Identification and Authentication</v>
      </c>
      <c r="C461" s="10"/>
      <c r="D461" s="11">
        <f>xControls!B445</f>
        <v>0</v>
      </c>
      <c r="E461" s="11" t="str">
        <f>xControls!C445</f>
        <v>IA-8(5)</v>
      </c>
      <c r="F461" s="12" t="str">
        <f>xControls!E445</f>
        <v>Accept and verify federated or PKI credentials that meet [Assignment: organization-defined policy].</v>
      </c>
      <c r="G461" s="13"/>
      <c r="H461" s="13" t="s">
        <v>70</v>
      </c>
      <c r="I461" s="13"/>
      <c r="J461" s="13" t="s">
        <v>47</v>
      </c>
      <c r="K461" s="20" t="s">
        <v>45</v>
      </c>
    </row>
    <row r="462" spans="1:11" ht="75" x14ac:dyDescent="0.25">
      <c r="A462" s="11" t="str">
        <f>xControls!D446</f>
        <v>IA.08.06</v>
      </c>
      <c r="B462" s="11" t="str">
        <f>xControls!A446</f>
        <v>Identification and Authentication</v>
      </c>
      <c r="C462" s="10"/>
      <c r="D462" s="11">
        <f>xControls!B446</f>
        <v>0</v>
      </c>
      <c r="E462" s="11" t="str">
        <f>xControls!C446</f>
        <v>IA-8(6)</v>
      </c>
      <c r="F462" s="12" t="str">
        <f>xControls!E446</f>
        <v>Implement the following measures to disassociate user attributes or identifier assertion relationships among individuals, credential service providers, and relying parties: [Assignment: organization-defined measures].</v>
      </c>
      <c r="G462" s="13"/>
      <c r="H462" s="13" t="s">
        <v>70</v>
      </c>
      <c r="I462" s="13"/>
      <c r="J462" s="13" t="s">
        <v>47</v>
      </c>
      <c r="K462" s="20" t="s">
        <v>45</v>
      </c>
    </row>
    <row r="463" spans="1:11" ht="60" x14ac:dyDescent="0.25">
      <c r="A463" s="11" t="str">
        <f>xControls!D447</f>
        <v>IA.09</v>
      </c>
      <c r="B463" s="11" t="str">
        <f>xControls!A447</f>
        <v>Identification and Authentication</v>
      </c>
      <c r="C463" s="10"/>
      <c r="D463" s="11">
        <f>xControls!B447</f>
        <v>0</v>
      </c>
      <c r="E463" s="11" t="str">
        <f>xControls!C447</f>
        <v>IA-9</v>
      </c>
      <c r="F463" s="12" t="str">
        <f>xControls!E447</f>
        <v>Uniquely identify and authenticate [Assignment: organization-defined system services and applications] before establishing communications with devices, users, or other services or applications.</v>
      </c>
      <c r="G463" s="13"/>
      <c r="H463" s="13" t="s">
        <v>70</v>
      </c>
      <c r="I463" s="13"/>
      <c r="J463" s="13" t="s">
        <v>47</v>
      </c>
      <c r="K463" s="20" t="s">
        <v>45</v>
      </c>
    </row>
    <row r="464" spans="1:11" ht="45" x14ac:dyDescent="0.25">
      <c r="A464" s="11" t="str">
        <f>xControls!D448</f>
        <v>IA.09.01</v>
      </c>
      <c r="B464" s="11" t="str">
        <f>xControls!A448</f>
        <v>Identification and Authentication</v>
      </c>
      <c r="C464" s="10"/>
      <c r="D464" s="11">
        <f>xControls!B448</f>
        <v>0</v>
      </c>
      <c r="E464" s="11" t="str">
        <f>xControls!C448</f>
        <v>IA-9(1)</v>
      </c>
      <c r="F464" s="12" t="str">
        <f>xControls!E448</f>
        <v>[Withdrawn: Incorporated into IA-9.]</v>
      </c>
      <c r="G464" s="13"/>
      <c r="H464" s="13" t="s">
        <v>70</v>
      </c>
      <c r="I464" s="13"/>
      <c r="J464" s="13" t="s">
        <v>47</v>
      </c>
      <c r="K464" s="20" t="s">
        <v>45</v>
      </c>
    </row>
    <row r="465" spans="1:11" ht="45" x14ac:dyDescent="0.25">
      <c r="A465" s="11" t="str">
        <f>xControls!D449</f>
        <v>IA.09.02</v>
      </c>
      <c r="B465" s="11" t="str">
        <f>xControls!A449</f>
        <v>Identification and Authentication</v>
      </c>
      <c r="C465" s="10"/>
      <c r="D465" s="11">
        <f>xControls!B449</f>
        <v>0</v>
      </c>
      <c r="E465" s="11" t="str">
        <f>xControls!C449</f>
        <v>IA-9(2)</v>
      </c>
      <c r="F465" s="12" t="str">
        <f>xControls!E449</f>
        <v>[Withdrawn: Incorporated into IA-9.]</v>
      </c>
      <c r="G465" s="13"/>
      <c r="H465" s="13" t="s">
        <v>70</v>
      </c>
      <c r="I465" s="13"/>
      <c r="J465" s="13" t="s">
        <v>47</v>
      </c>
      <c r="K465" s="20" t="s">
        <v>45</v>
      </c>
    </row>
    <row r="466" spans="1:11" ht="75" x14ac:dyDescent="0.25">
      <c r="A466" s="11" t="str">
        <f>xControls!D450</f>
        <v>IA.10</v>
      </c>
      <c r="B466" s="11" t="str">
        <f>xControls!A450</f>
        <v>Identification and Authentication</v>
      </c>
      <c r="C466" s="10"/>
      <c r="D466" s="11">
        <f>xControls!B450</f>
        <v>0</v>
      </c>
      <c r="E466" s="11" t="str">
        <f>xControls!C450</f>
        <v>IA-10</v>
      </c>
      <c r="F466" s="12" t="str">
        <f>xControls!E450</f>
        <v>Require individuals accessing the system to employ [Assignment: organization-defined supplemental authentication techniques or mechanisms] under specific [Assignment: organization-defined circumstances or situations].</v>
      </c>
      <c r="G466" s="13"/>
      <c r="H466" s="13" t="s">
        <v>70</v>
      </c>
      <c r="I466" s="13"/>
      <c r="J466" s="13" t="s">
        <v>47</v>
      </c>
      <c r="K466" s="20" t="s">
        <v>45</v>
      </c>
    </row>
    <row r="467" spans="1:11" ht="45" x14ac:dyDescent="0.25">
      <c r="A467" s="11" t="str">
        <f>xControls!D451</f>
        <v>IA.11</v>
      </c>
      <c r="B467" s="11" t="str">
        <f>xControls!A451</f>
        <v>Identification and Authentication</v>
      </c>
      <c r="C467" s="10"/>
      <c r="D467" s="11">
        <f>xControls!B451</f>
        <v>0</v>
      </c>
      <c r="E467" s="11" t="str">
        <f>xControls!C451</f>
        <v>IA-11</v>
      </c>
      <c r="F467" s="12" t="str">
        <f>xControls!E451</f>
        <v>Require users to re-authenticate when [Assignment: organization-defined circumstances or situations requiring re-authentication].</v>
      </c>
      <c r="G467" s="13"/>
      <c r="H467" s="13" t="s">
        <v>70</v>
      </c>
      <c r="I467" s="13"/>
      <c r="J467" s="13" t="s">
        <v>47</v>
      </c>
      <c r="K467" s="20" t="s">
        <v>45</v>
      </c>
    </row>
    <row r="468" spans="1:11" ht="90" x14ac:dyDescent="0.25">
      <c r="A468" s="11" t="str">
        <f>xControls!D452</f>
        <v>IA.12</v>
      </c>
      <c r="B468" s="11" t="str">
        <f>xControls!A452</f>
        <v>Identification and Authentication</v>
      </c>
      <c r="C468" s="10"/>
      <c r="D468" s="11">
        <f>xControls!B452</f>
        <v>0</v>
      </c>
      <c r="E468" s="11" t="str">
        <f>xControls!C452</f>
        <v>IA-12</v>
      </c>
      <c r="F468" s="12" t="str">
        <f>xControls!E452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468" s="13"/>
      <c r="H468" s="13" t="s">
        <v>70</v>
      </c>
      <c r="I468" s="13"/>
      <c r="J468" s="13" t="s">
        <v>47</v>
      </c>
      <c r="K468" s="20" t="s">
        <v>45</v>
      </c>
    </row>
    <row r="469" spans="1:11" ht="45" x14ac:dyDescent="0.25">
      <c r="A469" s="11" t="str">
        <f>xControls!D453</f>
        <v>IA.12.01</v>
      </c>
      <c r="B469" s="11" t="str">
        <f>xControls!A453</f>
        <v>Identification and Authentication</v>
      </c>
      <c r="C469" s="10"/>
      <c r="D469" s="11">
        <f>xControls!B453</f>
        <v>0</v>
      </c>
      <c r="E469" s="11" t="str">
        <f>xControls!C453</f>
        <v>IA-12(1)</v>
      </c>
      <c r="F469" s="12" t="str">
        <f>xControls!E453</f>
        <v>Require that the registration process to receive an account for logical access includes supervisor or sponsor authorization.</v>
      </c>
      <c r="G469" s="13"/>
      <c r="H469" s="13" t="s">
        <v>70</v>
      </c>
      <c r="I469" s="13"/>
      <c r="J469" s="13" t="s">
        <v>47</v>
      </c>
      <c r="K469" s="20" t="s">
        <v>45</v>
      </c>
    </row>
    <row r="470" spans="1:11" ht="45" x14ac:dyDescent="0.25">
      <c r="A470" s="11" t="str">
        <f>xControls!D454</f>
        <v>IA.12.02</v>
      </c>
      <c r="B470" s="11" t="str">
        <f>xControls!A454</f>
        <v>Identification and Authentication</v>
      </c>
      <c r="C470" s="10"/>
      <c r="D470" s="11">
        <f>xControls!B454</f>
        <v>0</v>
      </c>
      <c r="E470" s="11" t="str">
        <f>xControls!C454</f>
        <v>IA-12(2)</v>
      </c>
      <c r="F470" s="12" t="str">
        <f>xControls!E454</f>
        <v>Require evidence of individual identification be presented to the registration authority.</v>
      </c>
      <c r="G470" s="13"/>
      <c r="H470" s="13" t="s">
        <v>70</v>
      </c>
      <c r="I470" s="13"/>
      <c r="J470" s="13" t="s">
        <v>47</v>
      </c>
      <c r="K470" s="20" t="s">
        <v>45</v>
      </c>
    </row>
    <row r="471" spans="1:11" ht="60" x14ac:dyDescent="0.25">
      <c r="A471" s="11" t="str">
        <f>xControls!D455</f>
        <v>IA.12.03</v>
      </c>
      <c r="B471" s="11" t="str">
        <f>xControls!A455</f>
        <v>Identification and Authentication</v>
      </c>
      <c r="C471" s="10"/>
      <c r="D471" s="11">
        <f>xControls!B455</f>
        <v>0</v>
      </c>
      <c r="E471" s="11" t="str">
        <f>xControls!C455</f>
        <v>IA-12(3)</v>
      </c>
      <c r="F471" s="12" t="str">
        <f>xControls!E455</f>
        <v>Require that the presented identity evidence be validated and verified through [Assignment: organizational defined methods of validation and verification].</v>
      </c>
      <c r="G471" s="13"/>
      <c r="H471" s="13" t="s">
        <v>70</v>
      </c>
      <c r="I471" s="13"/>
      <c r="J471" s="13" t="s">
        <v>47</v>
      </c>
      <c r="K471" s="20" t="s">
        <v>45</v>
      </c>
    </row>
    <row r="472" spans="1:11" ht="45" x14ac:dyDescent="0.25">
      <c r="A472" s="11" t="str">
        <f>xControls!D456</f>
        <v>IA.12.04</v>
      </c>
      <c r="B472" s="11" t="str">
        <f>xControls!A456</f>
        <v>Identification and Authentication</v>
      </c>
      <c r="C472" s="10"/>
      <c r="D472" s="11">
        <f>xControls!B456</f>
        <v>0</v>
      </c>
      <c r="E472" s="11" t="str">
        <f>xControls!C456</f>
        <v>IA-12(4)</v>
      </c>
      <c r="F472" s="12" t="str">
        <f>xControls!E456</f>
        <v>Require that the validation and verification of identity evidence be conducted in person before a designated registration authority.</v>
      </c>
      <c r="G472" s="13"/>
      <c r="H472" s="13" t="s">
        <v>70</v>
      </c>
      <c r="I472" s="13"/>
      <c r="J472" s="13" t="s">
        <v>47</v>
      </c>
      <c r="K472" s="20" t="s">
        <v>45</v>
      </c>
    </row>
    <row r="473" spans="1:11" ht="60" x14ac:dyDescent="0.25">
      <c r="A473" s="11" t="str">
        <f>xControls!D457</f>
        <v>IA.12.05</v>
      </c>
      <c r="B473" s="11" t="str">
        <f>xControls!A457</f>
        <v>Identification and Authentication</v>
      </c>
      <c r="C473" s="10"/>
      <c r="D473" s="11">
        <f>xControls!B457</f>
        <v>0</v>
      </c>
      <c r="E473" s="11" t="str">
        <f>xControls!C457</f>
        <v>IA-12(5)</v>
      </c>
      <c r="F473" s="12" t="str">
        <f>xControls!E457</f>
        <v>Require that a [Selection: registration code; notice of proofing] be delivered through an out-of-band channel to verify the users address (physical or digital) of record.</v>
      </c>
      <c r="G473" s="13"/>
      <c r="H473" s="13" t="s">
        <v>70</v>
      </c>
      <c r="I473" s="13"/>
      <c r="J473" s="13" t="s">
        <v>47</v>
      </c>
      <c r="K473" s="20" t="s">
        <v>45</v>
      </c>
    </row>
    <row r="474" spans="1:11" ht="45" x14ac:dyDescent="0.25">
      <c r="A474" s="11" t="str">
        <f>xControls!D458</f>
        <v>IA.12.06</v>
      </c>
      <c r="B474" s="11" t="str">
        <f>xControls!A458</f>
        <v>Identification and Authentication</v>
      </c>
      <c r="C474" s="10"/>
      <c r="D474" s="11">
        <f>xControls!B458</f>
        <v>0</v>
      </c>
      <c r="E474" s="11" t="str">
        <f>xControls!C458</f>
        <v>IA-12(6)</v>
      </c>
      <c r="F474" s="12" t="str">
        <f>xControls!E458</f>
        <v>Accept externally-proofed identities at [Assignment: organization-defined identity assurance level].</v>
      </c>
      <c r="G474" s="13"/>
      <c r="H474" s="13" t="s">
        <v>70</v>
      </c>
      <c r="I474" s="13"/>
      <c r="J474" s="13" t="s">
        <v>47</v>
      </c>
      <c r="K474" s="20" t="s">
        <v>45</v>
      </c>
    </row>
    <row r="475" spans="1:11" ht="390" x14ac:dyDescent="0.25">
      <c r="A475" s="11" t="str">
        <f>xControls!D459</f>
        <v>IR.01</v>
      </c>
      <c r="B475" s="11" t="str">
        <f>xControls!A459</f>
        <v>Incident Response</v>
      </c>
      <c r="C475" s="10" t="str">
        <f>xControls!A459</f>
        <v>Incident Response</v>
      </c>
      <c r="D475" s="11">
        <f>xControls!B459</f>
        <v>0</v>
      </c>
      <c r="E475" s="11" t="str">
        <f>xControls!C459</f>
        <v>IR-1</v>
      </c>
      <c r="F475" s="12" t="str">
        <f>xControls!E459</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475" s="13"/>
      <c r="H475" s="13" t="s">
        <v>70</v>
      </c>
      <c r="I475" s="13"/>
      <c r="J475" s="13" t="s">
        <v>47</v>
      </c>
      <c r="K475" s="20" t="s">
        <v>45</v>
      </c>
    </row>
    <row r="476" spans="1:11" ht="180" x14ac:dyDescent="0.25">
      <c r="A476" s="11" t="str">
        <f>xControls!D460</f>
        <v>IR.02</v>
      </c>
      <c r="B476" s="11" t="str">
        <f>xControls!A460</f>
        <v>Incident Response</v>
      </c>
      <c r="C476" s="10"/>
      <c r="D476" s="11">
        <f>xControls!B460</f>
        <v>0</v>
      </c>
      <c r="E476" s="11" t="str">
        <f>xControls!C460</f>
        <v>IR-2</v>
      </c>
      <c r="F476" s="12" t="str">
        <f>xControls!E460</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476" s="13"/>
      <c r="H476" s="13" t="s">
        <v>70</v>
      </c>
      <c r="I476" s="13"/>
      <c r="J476" s="13" t="s">
        <v>47</v>
      </c>
      <c r="K476" s="20" t="s">
        <v>45</v>
      </c>
    </row>
    <row r="477" spans="1:11" ht="45" x14ac:dyDescent="0.25">
      <c r="A477" s="11" t="str">
        <f>xControls!D461</f>
        <v>IR.02.01</v>
      </c>
      <c r="B477" s="11" t="str">
        <f>xControls!A461</f>
        <v>Incident Response</v>
      </c>
      <c r="C477" s="10"/>
      <c r="D477" s="11">
        <f>xControls!B461</f>
        <v>0</v>
      </c>
      <c r="E477" s="11" t="str">
        <f>xControls!C461</f>
        <v>IR-2(1)</v>
      </c>
      <c r="F477" s="12" t="str">
        <f>xControls!E461</f>
        <v>Incorporate simulated events into incident response training to facilitate the required response by personnel in crisis situations.</v>
      </c>
      <c r="G477" s="13"/>
      <c r="H477" s="13" t="s">
        <v>70</v>
      </c>
      <c r="I477" s="13"/>
      <c r="J477" s="13" t="s">
        <v>47</v>
      </c>
      <c r="K477" s="20" t="s">
        <v>45</v>
      </c>
    </row>
    <row r="478" spans="1:11" ht="45" x14ac:dyDescent="0.25">
      <c r="A478" s="11" t="str">
        <f>xControls!D462</f>
        <v>IR.02.02</v>
      </c>
      <c r="B478" s="11" t="str">
        <f>xControls!A462</f>
        <v>Incident Response</v>
      </c>
      <c r="C478" s="10"/>
      <c r="D478" s="11">
        <f>xControls!B462</f>
        <v>0</v>
      </c>
      <c r="E478" s="11" t="str">
        <f>xControls!C462</f>
        <v>IR-2(2)</v>
      </c>
      <c r="F478" s="12" t="str">
        <f>xControls!E462</f>
        <v>Provide an incident response training environment using [Assignment: organization-defined automated mechanisms].</v>
      </c>
      <c r="G478" s="13"/>
      <c r="H478" s="13" t="s">
        <v>70</v>
      </c>
      <c r="I478" s="13"/>
      <c r="J478" s="13" t="s">
        <v>47</v>
      </c>
      <c r="K478" s="20" t="s">
        <v>45</v>
      </c>
    </row>
    <row r="479" spans="1:11" ht="45" x14ac:dyDescent="0.25">
      <c r="A479" s="11" t="str">
        <f>xControls!D463</f>
        <v>IR.02.03</v>
      </c>
      <c r="B479" s="11" t="str">
        <f>xControls!A463</f>
        <v>Incident Response</v>
      </c>
      <c r="C479" s="10"/>
      <c r="D479" s="11">
        <f>xControls!B463</f>
        <v>0</v>
      </c>
      <c r="E479" s="11" t="str">
        <f>xControls!C463</f>
        <v>IR-2(3)</v>
      </c>
      <c r="F479" s="12" t="str">
        <f>xControls!E463</f>
        <v>Provide incident response training on how to identify and respond to a breach, including the organization’s process for reporting a breach.</v>
      </c>
      <c r="G479" s="13"/>
      <c r="H479" s="13" t="s">
        <v>70</v>
      </c>
      <c r="I479" s="13"/>
      <c r="J479" s="13" t="s">
        <v>47</v>
      </c>
      <c r="K479" s="20" t="s">
        <v>45</v>
      </c>
    </row>
    <row r="480" spans="1:11" ht="60" x14ac:dyDescent="0.25">
      <c r="A480" s="11" t="str">
        <f>xControls!D464</f>
        <v>IR.03</v>
      </c>
      <c r="B480" s="11" t="str">
        <f>xControls!A464</f>
        <v>Incident Response</v>
      </c>
      <c r="C480" s="10"/>
      <c r="D480" s="11">
        <f>xControls!B464</f>
        <v>0</v>
      </c>
      <c r="E480" s="11" t="str">
        <f>xControls!C464</f>
        <v>IR-3</v>
      </c>
      <c r="F480" s="12" t="str">
        <f>xControls!E464</f>
        <v>Test the effectiveness of the incident response capability for the system [Assignment: organization-defined frequency] using the following tests: [Assignment: organization-defined tests].</v>
      </c>
      <c r="G480" s="13"/>
      <c r="H480" s="13" t="s">
        <v>70</v>
      </c>
      <c r="I480" s="13"/>
      <c r="J480" s="13" t="s">
        <v>47</v>
      </c>
      <c r="K480" s="20" t="s">
        <v>45</v>
      </c>
    </row>
    <row r="481" spans="1:11" ht="45" x14ac:dyDescent="0.25">
      <c r="A481" s="11" t="str">
        <f>xControls!D465</f>
        <v>IR.03.01</v>
      </c>
      <c r="B481" s="11" t="str">
        <f>xControls!A465</f>
        <v>Incident Response</v>
      </c>
      <c r="C481" s="10"/>
      <c r="D481" s="11">
        <f>xControls!B465</f>
        <v>0</v>
      </c>
      <c r="E481" s="11" t="str">
        <f>xControls!C465</f>
        <v>IR-3(1)</v>
      </c>
      <c r="F481" s="12" t="str">
        <f>xControls!E465</f>
        <v>Test the incident response capability using [Assignment: organization-defined automated mechanisms].</v>
      </c>
      <c r="G481" s="13"/>
      <c r="H481" s="13" t="s">
        <v>70</v>
      </c>
      <c r="I481" s="13"/>
      <c r="J481" s="13" t="s">
        <v>47</v>
      </c>
      <c r="K481" s="20" t="s">
        <v>45</v>
      </c>
    </row>
    <row r="482" spans="1:11" ht="45" x14ac:dyDescent="0.25">
      <c r="A482" s="11" t="str">
        <f>xControls!D466</f>
        <v>IR.03.02</v>
      </c>
      <c r="B482" s="11" t="str">
        <f>xControls!A466</f>
        <v>Incident Response</v>
      </c>
      <c r="C482" s="10"/>
      <c r="D482" s="11">
        <f>xControls!B466</f>
        <v>0</v>
      </c>
      <c r="E482" s="11" t="str">
        <f>xControls!C466</f>
        <v>IR-3(2)</v>
      </c>
      <c r="F482" s="12" t="str">
        <f>xControls!E466</f>
        <v>Coordinate incident response testing with organizational elements responsible for related plans.</v>
      </c>
      <c r="G482" s="13"/>
      <c r="H482" s="13" t="s">
        <v>70</v>
      </c>
      <c r="I482" s="13"/>
      <c r="J482" s="13" t="s">
        <v>47</v>
      </c>
      <c r="K482" s="20" t="s">
        <v>45</v>
      </c>
    </row>
    <row r="483" spans="1:11" ht="120" x14ac:dyDescent="0.25">
      <c r="A483" s="11" t="str">
        <f>xControls!D467</f>
        <v>IR.03.03</v>
      </c>
      <c r="B483" s="11" t="str">
        <f>xControls!A467</f>
        <v>Incident Response</v>
      </c>
      <c r="C483" s="10"/>
      <c r="D483" s="11">
        <f>xControls!B467</f>
        <v>0</v>
      </c>
      <c r="E483" s="11" t="str">
        <f>xControls!C467</f>
        <v>IR-3(3)</v>
      </c>
      <c r="F483" s="12" t="str">
        <f>xControls!E467</f>
        <v>Use qualitative and quantitative data from testing to:
(a) Determine the effectiveness of incident response processes;
(b) Continuously improve incident response processes; and
(c) Provide incident response measures and metrics that are accurate, consistent, and in a reproducible format.</v>
      </c>
      <c r="G483" s="13"/>
      <c r="H483" s="13" t="s">
        <v>70</v>
      </c>
      <c r="I483" s="13"/>
      <c r="J483" s="13" t="s">
        <v>47</v>
      </c>
      <c r="K483" s="20" t="s">
        <v>45</v>
      </c>
    </row>
    <row r="484" spans="1:11" ht="195" x14ac:dyDescent="0.25">
      <c r="A484" s="11" t="str">
        <f>xControls!D468</f>
        <v>IR.04</v>
      </c>
      <c r="B484" s="11" t="str">
        <f>xControls!A468</f>
        <v>Incident Response</v>
      </c>
      <c r="C484" s="10"/>
      <c r="D484" s="11">
        <f>xControls!B468</f>
        <v>0</v>
      </c>
      <c r="E484" s="11" t="str">
        <f>xControls!C468</f>
        <v>IR-4</v>
      </c>
      <c r="F484" s="12" t="str">
        <f>xControls!E468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484" s="13"/>
      <c r="H484" s="13" t="s">
        <v>70</v>
      </c>
      <c r="I484" s="13"/>
      <c r="J484" s="13" t="s">
        <v>47</v>
      </c>
      <c r="K484" s="20" t="s">
        <v>45</v>
      </c>
    </row>
    <row r="485" spans="1:11" ht="45" x14ac:dyDescent="0.25">
      <c r="A485" s="11" t="str">
        <f>xControls!D469</f>
        <v>IR.04.01</v>
      </c>
      <c r="B485" s="11" t="str">
        <f>xControls!A469</f>
        <v>Incident Response</v>
      </c>
      <c r="C485" s="10"/>
      <c r="D485" s="11">
        <f>xControls!B469</f>
        <v>0</v>
      </c>
      <c r="E485" s="11" t="str">
        <f>xControls!C469</f>
        <v>IR-4(1)</v>
      </c>
      <c r="F485" s="12" t="str">
        <f>xControls!E469</f>
        <v>Support the incident handling process using [Assignment: organization-defined automated mechanisms].</v>
      </c>
      <c r="G485" s="13"/>
      <c r="H485" s="13" t="s">
        <v>70</v>
      </c>
      <c r="I485" s="13"/>
      <c r="J485" s="13" t="s">
        <v>47</v>
      </c>
      <c r="K485" s="20" t="s">
        <v>45</v>
      </c>
    </row>
    <row r="486" spans="1:11" ht="75" x14ac:dyDescent="0.25">
      <c r="A486" s="11" t="str">
        <f>xControls!D470</f>
        <v>IR.04.02</v>
      </c>
      <c r="B486" s="11" t="str">
        <f>xControls!A470</f>
        <v>Incident Response</v>
      </c>
      <c r="C486" s="10"/>
      <c r="D486" s="11">
        <f>xControls!B470</f>
        <v>0</v>
      </c>
      <c r="E486" s="11" t="str">
        <f>xControls!C470</f>
        <v>IR-4(2)</v>
      </c>
      <c r="F486" s="12" t="str">
        <f>xControls!E470</f>
        <v>Include the following types of dynamic reconfiguration for [Assignment: organization-defined system components] as part of the incident response capability: [Assignment: organization-defined types of dynamic reconfiguration].</v>
      </c>
      <c r="G486" s="13"/>
      <c r="H486" s="13" t="s">
        <v>70</v>
      </c>
      <c r="I486" s="13"/>
      <c r="J486" s="13" t="s">
        <v>47</v>
      </c>
      <c r="K486" s="20" t="s">
        <v>45</v>
      </c>
    </row>
    <row r="487" spans="1:11" ht="90" x14ac:dyDescent="0.25">
      <c r="A487" s="11" t="str">
        <f>xControls!D471</f>
        <v>IR.04.03</v>
      </c>
      <c r="B487" s="11" t="str">
        <f>xControls!A471</f>
        <v>Incident Response</v>
      </c>
      <c r="C487" s="10"/>
      <c r="D487" s="11">
        <f>xControls!B471</f>
        <v>0</v>
      </c>
      <c r="E487" s="11" t="str">
        <f>xControls!C471</f>
        <v>IR-4(3)</v>
      </c>
      <c r="F487" s="12" t="str">
        <f>xControls!E471</f>
        <v>Identify [Assignment: organization-defined classes of incidents] and take the following actions in response to those incidents to ensure continuation of organizational mission and business functions: [Assignment: organization-defined actions to take in response to classes of incidents].</v>
      </c>
      <c r="G487" s="13"/>
      <c r="H487" s="13" t="s">
        <v>70</v>
      </c>
      <c r="I487" s="13"/>
      <c r="J487" s="13" t="s">
        <v>47</v>
      </c>
      <c r="K487" s="20" t="s">
        <v>45</v>
      </c>
    </row>
    <row r="488" spans="1:11" ht="45" x14ac:dyDescent="0.25">
      <c r="A488" s="11" t="str">
        <f>xControls!D472</f>
        <v>IR.04.04</v>
      </c>
      <c r="B488" s="11" t="str">
        <f>xControls!A472</f>
        <v>Incident Response</v>
      </c>
      <c r="C488" s="10"/>
      <c r="D488" s="11">
        <f>xControls!B472</f>
        <v>0</v>
      </c>
      <c r="E488" s="11" t="str">
        <f>xControls!C472</f>
        <v>IR-4(4)</v>
      </c>
      <c r="F488" s="12" t="str">
        <f>xControls!E472</f>
        <v>Correlate incident information and individual incident responses to achieve an organization-wide perspective on incident awareness and response.</v>
      </c>
      <c r="G488" s="13"/>
      <c r="H488" s="13" t="s">
        <v>70</v>
      </c>
      <c r="I488" s="13"/>
      <c r="J488" s="13" t="s">
        <v>47</v>
      </c>
      <c r="K488" s="20" t="s">
        <v>45</v>
      </c>
    </row>
    <row r="489" spans="1:11" ht="45" x14ac:dyDescent="0.25">
      <c r="A489" s="11" t="str">
        <f>xControls!D473</f>
        <v>IR.04.05</v>
      </c>
      <c r="B489" s="11" t="str">
        <f>xControls!A473</f>
        <v>Incident Response</v>
      </c>
      <c r="C489" s="10"/>
      <c r="D489" s="11">
        <f>xControls!B473</f>
        <v>0</v>
      </c>
      <c r="E489" s="11" t="str">
        <f>xControls!C473</f>
        <v>IR-4(5)</v>
      </c>
      <c r="F489" s="12" t="str">
        <f>xControls!E473</f>
        <v>Implement a configurable capability to automatically disable the system if [Assignment: organization-defined security violations] are detected.</v>
      </c>
      <c r="G489" s="13"/>
      <c r="H489" s="13" t="s">
        <v>70</v>
      </c>
      <c r="I489" s="13"/>
      <c r="J489" s="13" t="s">
        <v>47</v>
      </c>
      <c r="K489" s="20" t="s">
        <v>45</v>
      </c>
    </row>
    <row r="490" spans="1:11" ht="45" x14ac:dyDescent="0.25">
      <c r="A490" s="11" t="str">
        <f>xControls!D474</f>
        <v>IR.04.06</v>
      </c>
      <c r="B490" s="11" t="str">
        <f>xControls!A474</f>
        <v>Incident Response</v>
      </c>
      <c r="C490" s="10"/>
      <c r="D490" s="11">
        <f>xControls!B474</f>
        <v>0</v>
      </c>
      <c r="E490" s="11" t="str">
        <f>xControls!C474</f>
        <v>IR-4(6)</v>
      </c>
      <c r="F490" s="12" t="str">
        <f>xControls!E474</f>
        <v>Implement an incident handling capability for incidents involving insider threats.</v>
      </c>
      <c r="G490" s="13"/>
      <c r="H490" s="13" t="s">
        <v>70</v>
      </c>
      <c r="I490" s="13"/>
      <c r="J490" s="13" t="s">
        <v>47</v>
      </c>
      <c r="K490" s="20" t="s">
        <v>45</v>
      </c>
    </row>
    <row r="491" spans="1:11" ht="45" x14ac:dyDescent="0.25">
      <c r="A491" s="11" t="str">
        <f>xControls!D475</f>
        <v>IR.04.07</v>
      </c>
      <c r="B491" s="11" t="str">
        <f>xControls!A475</f>
        <v>Incident Response</v>
      </c>
      <c r="C491" s="10"/>
      <c r="D491" s="11">
        <f>xControls!B475</f>
        <v>0</v>
      </c>
      <c r="E491" s="11" t="str">
        <f>xControls!C475</f>
        <v>IR-4(7)</v>
      </c>
      <c r="F491" s="12" t="str">
        <f>xControls!E475</f>
        <v>Coordinate an incident handling capability for insider threats that includes the following organizational entities [Assignment: organization-defined entities].</v>
      </c>
      <c r="G491" s="13"/>
      <c r="H491" s="13" t="s">
        <v>70</v>
      </c>
      <c r="I491" s="13"/>
      <c r="J491" s="13" t="s">
        <v>47</v>
      </c>
      <c r="K491" s="20" t="s">
        <v>45</v>
      </c>
    </row>
    <row r="492" spans="1:11" ht="90" x14ac:dyDescent="0.25">
      <c r="A492" s="11" t="str">
        <f>xControls!D476</f>
        <v>IR.04.08</v>
      </c>
      <c r="B492" s="11" t="str">
        <f>xControls!A476</f>
        <v>Incident Response</v>
      </c>
      <c r="C492" s="10"/>
      <c r="D492" s="11">
        <f>xControls!B476</f>
        <v>0</v>
      </c>
      <c r="E492" s="11" t="str">
        <f>xControls!C476</f>
        <v>IR-4(8)</v>
      </c>
      <c r="F492" s="12" t="str">
        <f>xControls!E476</f>
        <v>Coordinate with [Assignment: organization-defined external organizations] to correlate and share [Assignment: organization-defined incident information] to achieve a cross-organization perspective on incident awareness and more effective incident responses.</v>
      </c>
      <c r="G492" s="13"/>
      <c r="H492" s="13" t="s">
        <v>70</v>
      </c>
      <c r="I492" s="13"/>
      <c r="J492" s="13" t="s">
        <v>47</v>
      </c>
      <c r="K492" s="20" t="s">
        <v>45</v>
      </c>
    </row>
    <row r="493" spans="1:11" ht="45" x14ac:dyDescent="0.25">
      <c r="A493" s="11" t="str">
        <f>xControls!D477</f>
        <v>IR.04.09</v>
      </c>
      <c r="B493" s="11" t="str">
        <f>xControls!A477</f>
        <v>Incident Response</v>
      </c>
      <c r="C493" s="10"/>
      <c r="D493" s="11">
        <f>xControls!B477</f>
        <v>0</v>
      </c>
      <c r="E493" s="11" t="str">
        <f>xControls!C477</f>
        <v>IR-4(9)</v>
      </c>
      <c r="F493" s="12" t="str">
        <f>xControls!E477</f>
        <v>Employ [Assignment: organization-defined dynamic response capabilities] to respond to incidents.</v>
      </c>
      <c r="G493" s="13"/>
      <c r="H493" s="13" t="s">
        <v>70</v>
      </c>
      <c r="I493" s="13"/>
      <c r="J493" s="13" t="s">
        <v>47</v>
      </c>
      <c r="K493" s="20" t="s">
        <v>45</v>
      </c>
    </row>
    <row r="494" spans="1:11" ht="45" x14ac:dyDescent="0.25">
      <c r="A494" s="11" t="str">
        <f>xControls!D478</f>
        <v>IR.04.10</v>
      </c>
      <c r="B494" s="11" t="str">
        <f>xControls!A478</f>
        <v>Incident Response</v>
      </c>
      <c r="C494" s="10"/>
      <c r="D494" s="11">
        <f>xControls!B478</f>
        <v>0</v>
      </c>
      <c r="E494" s="11" t="str">
        <f>xControls!C478</f>
        <v>IR-4(10)</v>
      </c>
      <c r="F494" s="12" t="str">
        <f>xControls!E478</f>
        <v>Coordinate incident handling activities involving supply chain events with other organizations involved in the supply chain.</v>
      </c>
      <c r="G494" s="13"/>
      <c r="H494" s="13" t="s">
        <v>70</v>
      </c>
      <c r="I494" s="13"/>
      <c r="J494" s="13" t="s">
        <v>47</v>
      </c>
      <c r="K494" s="20" t="s">
        <v>45</v>
      </c>
    </row>
    <row r="495" spans="1:11" ht="60" x14ac:dyDescent="0.25">
      <c r="A495" s="11" t="str">
        <f>xControls!D479</f>
        <v>IR.04.11</v>
      </c>
      <c r="B495" s="11" t="str">
        <f>xControls!A479</f>
        <v>Incident Response</v>
      </c>
      <c r="C495" s="10"/>
      <c r="D495" s="11">
        <f>xControls!B479</f>
        <v>0</v>
      </c>
      <c r="E495" s="11" t="str">
        <f>xControls!C479</f>
        <v>IR-4(11)</v>
      </c>
      <c r="F495" s="12" t="str">
        <f>xControls!E479</f>
        <v>Establish and maintain an integrated incident response team that can be deployed to any location identified by the organization in [Assignment: organization-defined time period].</v>
      </c>
      <c r="G495" s="13"/>
      <c r="H495" s="13" t="s">
        <v>70</v>
      </c>
      <c r="I495" s="13"/>
      <c r="J495" s="13" t="s">
        <v>47</v>
      </c>
      <c r="K495" s="20" t="s">
        <v>45</v>
      </c>
    </row>
    <row r="496" spans="1:11" ht="45" x14ac:dyDescent="0.25">
      <c r="A496" s="11" t="str">
        <f>xControls!D480</f>
        <v>IR.04.12</v>
      </c>
      <c r="B496" s="11" t="str">
        <f>xControls!A480</f>
        <v>Incident Response</v>
      </c>
      <c r="C496" s="10"/>
      <c r="D496" s="11">
        <f>xControls!B480</f>
        <v>0</v>
      </c>
      <c r="E496" s="11" t="str">
        <f>xControls!C480</f>
        <v>IR-4(12)</v>
      </c>
      <c r="F496" s="12" t="str">
        <f>xControls!E480</f>
        <v>Analyze malicious code and/or other residual artifacts remaining in the system after the incident.</v>
      </c>
      <c r="G496" s="13"/>
      <c r="H496" s="13" t="s">
        <v>70</v>
      </c>
      <c r="I496" s="13"/>
      <c r="J496" s="13" t="s">
        <v>47</v>
      </c>
      <c r="K496" s="20" t="s">
        <v>45</v>
      </c>
    </row>
    <row r="497" spans="1:11" ht="45" x14ac:dyDescent="0.25">
      <c r="A497" s="11" t="str">
        <f>xControls!D481</f>
        <v>IR.04.13</v>
      </c>
      <c r="B497" s="11" t="str">
        <f>xControls!A481</f>
        <v>Incident Response</v>
      </c>
      <c r="C497" s="10"/>
      <c r="D497" s="11">
        <f>xControls!B481</f>
        <v>0</v>
      </c>
      <c r="E497" s="11" t="str">
        <f>xControls!C481</f>
        <v>IR-4(13)</v>
      </c>
      <c r="F497" s="12" t="str">
        <f>xControls!E481</f>
        <v>Analyze anomalous or suspected adversarial behavior in or related to [Assignment: organization-defined environments or resources].</v>
      </c>
      <c r="G497" s="13"/>
      <c r="H497" s="13" t="s">
        <v>70</v>
      </c>
      <c r="I497" s="13"/>
      <c r="J497" s="13" t="s">
        <v>47</v>
      </c>
      <c r="K497" s="20" t="s">
        <v>45</v>
      </c>
    </row>
    <row r="498" spans="1:11" ht="45" x14ac:dyDescent="0.25">
      <c r="A498" s="11" t="str">
        <f>xControls!D482</f>
        <v>IR.04.14</v>
      </c>
      <c r="B498" s="11" t="str">
        <f>xControls!A482</f>
        <v>Incident Response</v>
      </c>
      <c r="C498" s="10"/>
      <c r="D498" s="11">
        <f>xControls!B482</f>
        <v>0</v>
      </c>
      <c r="E498" s="11" t="str">
        <f>xControls!C482</f>
        <v>IR-4(14)</v>
      </c>
      <c r="F498" s="12" t="str">
        <f>xControls!E482</f>
        <v>Establish and maintain a security operations center.</v>
      </c>
      <c r="G498" s="13"/>
      <c r="H498" s="13" t="s">
        <v>70</v>
      </c>
      <c r="I498" s="13"/>
      <c r="J498" s="13" t="s">
        <v>47</v>
      </c>
      <c r="K498" s="20" t="s">
        <v>45</v>
      </c>
    </row>
    <row r="499" spans="1:11" ht="60" x14ac:dyDescent="0.25">
      <c r="A499" s="11" t="str">
        <f>xControls!D483</f>
        <v>IR.04.15</v>
      </c>
      <c r="B499" s="11" t="str">
        <f>xControls!A483</f>
        <v>Incident Response</v>
      </c>
      <c r="C499" s="10"/>
      <c r="D499" s="11">
        <f>xControls!B483</f>
        <v>0</v>
      </c>
      <c r="E499" s="11" t="str">
        <f>xControls!C483</f>
        <v>IR-4(15)</v>
      </c>
      <c r="F499" s="12" t="str">
        <f>xControls!E483</f>
        <v>(a) Manage public relations associated with an incident; and
(b) Employ measures to repair the reputation of the organization.</v>
      </c>
      <c r="G499" s="13"/>
      <c r="H499" s="13" t="s">
        <v>70</v>
      </c>
      <c r="I499" s="13"/>
      <c r="J499" s="13" t="s">
        <v>47</v>
      </c>
      <c r="K499" s="20" t="s">
        <v>45</v>
      </c>
    </row>
    <row r="500" spans="1:11" ht="45" x14ac:dyDescent="0.25">
      <c r="A500" s="11" t="str">
        <f>xControls!D484</f>
        <v>IR.05</v>
      </c>
      <c r="B500" s="11" t="str">
        <f>xControls!A484</f>
        <v>Incident Response</v>
      </c>
      <c r="C500" s="10"/>
      <c r="D500" s="11">
        <f>xControls!B484</f>
        <v>0</v>
      </c>
      <c r="E500" s="11" t="str">
        <f>xControls!C484</f>
        <v>IR-5</v>
      </c>
      <c r="F500" s="12" t="str">
        <f>xControls!E484</f>
        <v>Track and document incidents.</v>
      </c>
      <c r="G500" s="13"/>
      <c r="H500" s="13" t="s">
        <v>70</v>
      </c>
      <c r="I500" s="13"/>
      <c r="J500" s="13" t="s">
        <v>47</v>
      </c>
      <c r="K500" s="20" t="s">
        <v>45</v>
      </c>
    </row>
    <row r="501" spans="1:11" ht="45" x14ac:dyDescent="0.25">
      <c r="A501" s="11" t="str">
        <f>xControls!D485</f>
        <v>IR.05.01</v>
      </c>
      <c r="B501" s="11" t="str">
        <f>xControls!A485</f>
        <v>Incident Response</v>
      </c>
      <c r="C501" s="10"/>
      <c r="D501" s="11">
        <f>xControls!B485</f>
        <v>0</v>
      </c>
      <c r="E501" s="11" t="str">
        <f>xControls!C485</f>
        <v>IR-5(1)</v>
      </c>
      <c r="F501" s="12" t="str">
        <f>xControls!E485</f>
        <v>Track incidents and collect and analyze incident information using [Assignment: organization-defined automated mechanisms].</v>
      </c>
      <c r="G501" s="13"/>
      <c r="H501" s="13" t="s">
        <v>70</v>
      </c>
      <c r="I501" s="13"/>
      <c r="J501" s="13" t="s">
        <v>47</v>
      </c>
      <c r="K501" s="20" t="s">
        <v>45</v>
      </c>
    </row>
    <row r="502" spans="1:11" ht="75" x14ac:dyDescent="0.25">
      <c r="A502" s="11" t="str">
        <f>xControls!D486</f>
        <v>IR.06</v>
      </c>
      <c r="B502" s="11" t="str">
        <f>xControls!A486</f>
        <v>Incident Response</v>
      </c>
      <c r="C502" s="10"/>
      <c r="D502" s="11">
        <f>xControls!B486</f>
        <v>0</v>
      </c>
      <c r="E502" s="11" t="str">
        <f>xControls!C486</f>
        <v>IR-6</v>
      </c>
      <c r="F502" s="12" t="str">
        <f>xControls!E486</f>
        <v>a. Require personnel to report suspected incidents to the organizational incident response capability within [Assignment: organization-defined time period]; and
b. Report incident information to [Assignment: organization-defined authorities].</v>
      </c>
      <c r="G502" s="13"/>
      <c r="H502" s="13" t="s">
        <v>70</v>
      </c>
      <c r="I502" s="13"/>
      <c r="J502" s="13" t="s">
        <v>47</v>
      </c>
      <c r="K502" s="20" t="s">
        <v>45</v>
      </c>
    </row>
    <row r="503" spans="1:11" ht="45" x14ac:dyDescent="0.25">
      <c r="A503" s="11" t="str">
        <f>xControls!D487</f>
        <v>IR.06.01</v>
      </c>
      <c r="B503" s="11" t="str">
        <f>xControls!A487</f>
        <v>Incident Response</v>
      </c>
      <c r="C503" s="10"/>
      <c r="D503" s="11">
        <f>xControls!B487</f>
        <v>0</v>
      </c>
      <c r="E503" s="11" t="str">
        <f>xControls!C487</f>
        <v>IR-6(1)</v>
      </c>
      <c r="F503" s="12" t="str">
        <f>xControls!E487</f>
        <v>Report incidents using [Assignment: organization-defined automated mechanisms].</v>
      </c>
      <c r="G503" s="13"/>
      <c r="H503" s="13" t="s">
        <v>70</v>
      </c>
      <c r="I503" s="13"/>
      <c r="J503" s="13" t="s">
        <v>47</v>
      </c>
      <c r="K503" s="20" t="s">
        <v>45</v>
      </c>
    </row>
    <row r="504" spans="1:11" ht="45" x14ac:dyDescent="0.25">
      <c r="A504" s="11" t="str">
        <f>xControls!D488</f>
        <v>IR.06.02</v>
      </c>
      <c r="B504" s="11" t="str">
        <f>xControls!A488</f>
        <v>Incident Response</v>
      </c>
      <c r="C504" s="10"/>
      <c r="D504" s="11">
        <f>xControls!B488</f>
        <v>0</v>
      </c>
      <c r="E504" s="11" t="str">
        <f>xControls!C488</f>
        <v>IR-6(2)</v>
      </c>
      <c r="F504" s="12" t="str">
        <f>xControls!E488</f>
        <v>Report system vulnerabilities associated with reported incidents to [Assignment: organization-defined personnel or roles].</v>
      </c>
      <c r="G504" s="13"/>
      <c r="H504" s="13" t="s">
        <v>70</v>
      </c>
      <c r="I504" s="13"/>
      <c r="J504" s="13" t="s">
        <v>47</v>
      </c>
      <c r="K504" s="20" t="s">
        <v>45</v>
      </c>
    </row>
    <row r="505" spans="1:11" ht="75" x14ac:dyDescent="0.25">
      <c r="A505" s="11" t="str">
        <f>xControls!D489</f>
        <v>IR.06.03</v>
      </c>
      <c r="B505" s="11" t="str">
        <f>xControls!A489</f>
        <v>Incident Response</v>
      </c>
      <c r="C505" s="10"/>
      <c r="D505" s="11">
        <f>xControls!B489</f>
        <v>0</v>
      </c>
      <c r="E505" s="11" t="str">
        <f>xControls!C489</f>
        <v>IR-6(3)</v>
      </c>
      <c r="F505" s="12" t="str">
        <f>xControls!E489</f>
        <v>Provide incident information to the provider of the product or service and other organizations involved in the supply chain or supply chain governance for systems or system components related to the incident.</v>
      </c>
      <c r="G505" s="13"/>
      <c r="H505" s="13" t="s">
        <v>70</v>
      </c>
      <c r="I505" s="13"/>
      <c r="J505" s="13" t="s">
        <v>47</v>
      </c>
      <c r="K505" s="20" t="s">
        <v>45</v>
      </c>
    </row>
    <row r="506" spans="1:11" ht="75" x14ac:dyDescent="0.25">
      <c r="A506" s="11" t="str">
        <f>xControls!D490</f>
        <v>IR.07</v>
      </c>
      <c r="B506" s="11" t="str">
        <f>xControls!A490</f>
        <v>Incident Response</v>
      </c>
      <c r="C506" s="10"/>
      <c r="D506" s="11">
        <f>xControls!B490</f>
        <v>0</v>
      </c>
      <c r="E506" s="11" t="str">
        <f>xControls!C490</f>
        <v>IR-7</v>
      </c>
      <c r="F506" s="12" t="str">
        <f>xControls!E490</f>
        <v>Provide an incident response support resource, integral to the organizational incident response capability, that offers advice and assistance to users of the system for the handling and reporting of incidents.</v>
      </c>
      <c r="G506" s="13"/>
      <c r="H506" s="13" t="s">
        <v>70</v>
      </c>
      <c r="I506" s="13"/>
      <c r="J506" s="13" t="s">
        <v>47</v>
      </c>
      <c r="K506" s="20" t="s">
        <v>45</v>
      </c>
    </row>
    <row r="507" spans="1:11" ht="45" x14ac:dyDescent="0.25">
      <c r="A507" s="11" t="str">
        <f>xControls!D491</f>
        <v>IR.07.01</v>
      </c>
      <c r="B507" s="11" t="str">
        <f>xControls!A491</f>
        <v>Incident Response</v>
      </c>
      <c r="C507" s="10"/>
      <c r="D507" s="11">
        <f>xControls!B491</f>
        <v>0</v>
      </c>
      <c r="E507" s="11" t="str">
        <f>xControls!C491</f>
        <v>IR-7(1)</v>
      </c>
      <c r="F507" s="12" t="str">
        <f>xControls!E491</f>
        <v>Increase the availability of incident response information and support using [Assignment: organization-defined automated mechanisms].</v>
      </c>
      <c r="G507" s="13"/>
      <c r="H507" s="13" t="s">
        <v>70</v>
      </c>
      <c r="I507" s="13"/>
      <c r="J507" s="13" t="s">
        <v>47</v>
      </c>
      <c r="K507" s="20" t="s">
        <v>45</v>
      </c>
    </row>
    <row r="508" spans="1:11" ht="75" x14ac:dyDescent="0.25">
      <c r="A508" s="11" t="str">
        <f>xControls!D492</f>
        <v>IR.07.02</v>
      </c>
      <c r="B508" s="11" t="str">
        <f>xControls!A492</f>
        <v>Incident Response</v>
      </c>
      <c r="C508" s="10"/>
      <c r="D508" s="11">
        <f>xControls!B492</f>
        <v>0</v>
      </c>
      <c r="E508" s="11" t="str">
        <f>xControls!C492</f>
        <v>IR-7(2)</v>
      </c>
      <c r="F508" s="12" t="str">
        <f>xControls!E492</f>
        <v>(a) Establish a direct, cooperative relationship between its incident response capability and external providers of system protection capability; and
(b) Identify organizational incident response team members to the external providers.</v>
      </c>
      <c r="G508" s="13"/>
      <c r="H508" s="13" t="s">
        <v>70</v>
      </c>
      <c r="I508" s="13"/>
      <c r="J508" s="13" t="s">
        <v>47</v>
      </c>
      <c r="K508" s="20" t="s">
        <v>45</v>
      </c>
    </row>
    <row r="509" spans="1:11" ht="409.5" x14ac:dyDescent="0.25">
      <c r="A509" s="11" t="str">
        <f>xControls!D493</f>
        <v>IR.08</v>
      </c>
      <c r="B509" s="11" t="str">
        <f>xControls!A493</f>
        <v>Incident Response</v>
      </c>
      <c r="C509" s="10"/>
      <c r="D509" s="11">
        <f>xControls!B493</f>
        <v>0</v>
      </c>
      <c r="E509" s="11" t="str">
        <f>xControls!C493</f>
        <v>IR-8</v>
      </c>
      <c r="F509" s="12" t="str">
        <f>xControls!E493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509" s="13"/>
      <c r="H509" s="13" t="s">
        <v>70</v>
      </c>
      <c r="I509" s="13"/>
      <c r="J509" s="13" t="s">
        <v>47</v>
      </c>
      <c r="K509" s="20" t="s">
        <v>45</v>
      </c>
    </row>
    <row r="510" spans="1:11" ht="165" x14ac:dyDescent="0.25">
      <c r="A510" s="11" t="str">
        <f>xControls!D494</f>
        <v>IR.08.01</v>
      </c>
      <c r="B510" s="11" t="str">
        <f>xControls!A494</f>
        <v>Incident Response</v>
      </c>
      <c r="C510" s="10"/>
      <c r="D510" s="11">
        <f>xControls!B494</f>
        <v>0</v>
      </c>
      <c r="E510" s="11" t="str">
        <f>xControls!C494</f>
        <v>IR-8(1)</v>
      </c>
      <c r="F510" s="12" t="str">
        <f>xControls!E494</f>
        <v>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v>
      </c>
      <c r="G510" s="13"/>
      <c r="H510" s="13" t="s">
        <v>70</v>
      </c>
      <c r="I510" s="13"/>
      <c r="J510" s="13" t="s">
        <v>47</v>
      </c>
      <c r="K510" s="20" t="s">
        <v>45</v>
      </c>
    </row>
    <row r="511" spans="1:11" ht="270" x14ac:dyDescent="0.25">
      <c r="A511" s="11" t="str">
        <f>xControls!D495</f>
        <v>IR.09</v>
      </c>
      <c r="B511" s="11" t="str">
        <f>xControls!A495</f>
        <v>Incident Response</v>
      </c>
      <c r="C511" s="10"/>
      <c r="D511" s="11">
        <f>xControls!B495</f>
        <v>0</v>
      </c>
      <c r="E511" s="11" t="str">
        <f>xControls!C495</f>
        <v>IR-9</v>
      </c>
      <c r="F511" s="12" t="str">
        <f>xControls!E495</f>
        <v>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v>
      </c>
      <c r="G511" s="13"/>
      <c r="H511" s="13" t="s">
        <v>70</v>
      </c>
      <c r="I511" s="13"/>
      <c r="J511" s="13" t="s">
        <v>47</v>
      </c>
      <c r="K511" s="20" t="s">
        <v>45</v>
      </c>
    </row>
    <row r="512" spans="1:11" ht="45" x14ac:dyDescent="0.25">
      <c r="A512" s="11" t="str">
        <f>xControls!D500</f>
        <v>IR.09.01</v>
      </c>
      <c r="B512" s="11" t="str">
        <f>xControls!A500</f>
        <v>Incident Response</v>
      </c>
      <c r="C512" s="10"/>
      <c r="D512" s="11">
        <f>xControls!B500</f>
        <v>0</v>
      </c>
      <c r="E512" s="11" t="str">
        <f>xControls!C500</f>
        <v>IR-9(1)</v>
      </c>
      <c r="F512" s="12" t="str">
        <f>xControls!E500</f>
        <v>[Withdrawn: Incorporated into IR-9.]</v>
      </c>
      <c r="G512" s="13"/>
      <c r="H512" s="13" t="s">
        <v>70</v>
      </c>
      <c r="I512" s="13"/>
      <c r="J512" s="13" t="s">
        <v>47</v>
      </c>
      <c r="K512" s="20" t="s">
        <v>45</v>
      </c>
    </row>
    <row r="513" spans="1:11" ht="45" x14ac:dyDescent="0.25">
      <c r="A513" s="11" t="str">
        <f>xControls!D497</f>
        <v>IR.09.02</v>
      </c>
      <c r="B513" s="11" t="str">
        <f>xControls!A497</f>
        <v>Incident Response</v>
      </c>
      <c r="C513" s="10"/>
      <c r="D513" s="11">
        <f>xControls!B497</f>
        <v>0</v>
      </c>
      <c r="E513" s="11" t="str">
        <f>xControls!C497</f>
        <v>IR-9(2)</v>
      </c>
      <c r="F513" s="12" t="str">
        <f>xControls!E497</f>
        <v>Provide information spillage response training [Assignment: organization-defined frequency].</v>
      </c>
      <c r="G513" s="13"/>
      <c r="H513" s="13" t="s">
        <v>70</v>
      </c>
      <c r="I513" s="13"/>
      <c r="J513" s="13" t="s">
        <v>47</v>
      </c>
      <c r="K513" s="20" t="s">
        <v>45</v>
      </c>
    </row>
    <row r="514" spans="1:11" ht="90" x14ac:dyDescent="0.25">
      <c r="A514" s="11" t="str">
        <f>xControls!D498</f>
        <v>IR.09.03</v>
      </c>
      <c r="B514" s="11" t="str">
        <f>xControls!A498</f>
        <v>Incident Response</v>
      </c>
      <c r="C514" s="10"/>
      <c r="D514" s="11">
        <f>xControls!B498</f>
        <v>0</v>
      </c>
      <c r="E514" s="11" t="str">
        <f>xControls!C498</f>
        <v>IR-9(3)</v>
      </c>
      <c r="F514" s="12" t="str">
        <f>xControls!E498</f>
        <v>Implement the following procedures to ensure that organizational personnel impacted by information spills can continue to carry out assigned tasks while contaminated systems are undergoing corrective actions: [Assignment: organization-defined procedures].</v>
      </c>
      <c r="G514" s="13"/>
      <c r="H514" s="13" t="s">
        <v>70</v>
      </c>
      <c r="I514" s="13"/>
      <c r="J514" s="13" t="s">
        <v>47</v>
      </c>
      <c r="K514" s="20" t="s">
        <v>45</v>
      </c>
    </row>
    <row r="515" spans="1:11" ht="60" x14ac:dyDescent="0.25">
      <c r="A515" s="11" t="str">
        <f>xControls!D499</f>
        <v>IR.09.04</v>
      </c>
      <c r="B515" s="11" t="str">
        <f>xControls!A499</f>
        <v>Incident Response</v>
      </c>
      <c r="C515" s="10"/>
      <c r="D515" s="11">
        <f>xControls!B499</f>
        <v>0</v>
      </c>
      <c r="E515" s="11" t="str">
        <f>xControls!C499</f>
        <v>IR-9(4)</v>
      </c>
      <c r="F515" s="12" t="str">
        <f>xControls!E499</f>
        <v>Employ the following controls for personnel exposed to information not within assigned access authorizations: [Assignment: organization-defined controls].</v>
      </c>
      <c r="G515" s="13"/>
      <c r="H515" s="13" t="s">
        <v>70</v>
      </c>
      <c r="I515" s="13"/>
      <c r="J515" s="13" t="s">
        <v>47</v>
      </c>
      <c r="K515" s="20" t="s">
        <v>45</v>
      </c>
    </row>
    <row r="516" spans="1:11" ht="45" x14ac:dyDescent="0.25">
      <c r="A516" s="11" t="str">
        <f>xControls!D496</f>
        <v>IR.10</v>
      </c>
      <c r="B516" s="11" t="str">
        <f>xControls!A496</f>
        <v>Incident Response</v>
      </c>
      <c r="C516" s="10"/>
      <c r="D516" s="11">
        <f>xControls!B496</f>
        <v>0</v>
      </c>
      <c r="E516" s="11" t="str">
        <f>xControls!C496</f>
        <v>IR-10</v>
      </c>
      <c r="F516" s="12" t="str">
        <f>xControls!E496</f>
        <v>[Withdrawn: Moved to IR-4(11).]</v>
      </c>
      <c r="G516" s="13"/>
      <c r="H516" s="13" t="s">
        <v>70</v>
      </c>
      <c r="I516" s="13"/>
      <c r="J516" s="13" t="s">
        <v>47</v>
      </c>
      <c r="K516" s="20" t="s">
        <v>45</v>
      </c>
    </row>
    <row r="517" spans="1:11" ht="390" x14ac:dyDescent="0.25">
      <c r="A517" s="11" t="str">
        <f>xControls!D501</f>
        <v>MA.01</v>
      </c>
      <c r="B517" s="11" t="str">
        <f>xControls!A501</f>
        <v>Maintenance</v>
      </c>
      <c r="C517" s="10" t="str">
        <f>xControls!A501</f>
        <v>Maintenance</v>
      </c>
      <c r="D517" s="11">
        <f>xControls!B501</f>
        <v>0</v>
      </c>
      <c r="E517" s="11" t="str">
        <f>xControls!C501</f>
        <v>MA-1</v>
      </c>
      <c r="F517" s="12" t="str">
        <f>xControls!E501</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517" s="13"/>
      <c r="H517" s="13" t="s">
        <v>70</v>
      </c>
      <c r="I517" s="13"/>
      <c r="J517" s="13" t="s">
        <v>47</v>
      </c>
      <c r="K517" s="20" t="s">
        <v>45</v>
      </c>
    </row>
    <row r="518" spans="1:11" ht="390" x14ac:dyDescent="0.25">
      <c r="A518" s="11" t="str">
        <f>xControls!D502</f>
        <v>MA.02</v>
      </c>
      <c r="B518" s="11" t="str">
        <f>xControls!A502</f>
        <v>Maintenance</v>
      </c>
      <c r="C518" s="10"/>
      <c r="D518" s="11">
        <f>xControls!B502</f>
        <v>0</v>
      </c>
      <c r="E518" s="11" t="str">
        <f>xControls!C502</f>
        <v>MA-2</v>
      </c>
      <c r="F518" s="12" t="str">
        <f>xControls!E502</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518" s="13"/>
      <c r="H518" s="13" t="s">
        <v>70</v>
      </c>
      <c r="I518" s="13"/>
      <c r="J518" s="13" t="s">
        <v>47</v>
      </c>
      <c r="K518" s="20" t="s">
        <v>45</v>
      </c>
    </row>
    <row r="519" spans="1:11" ht="45" x14ac:dyDescent="0.25">
      <c r="A519" s="11" t="str">
        <f>xControls!D503</f>
        <v>MA.02.01</v>
      </c>
      <c r="B519" s="11" t="str">
        <f>xControls!A503</f>
        <v>Maintenance</v>
      </c>
      <c r="C519" s="10"/>
      <c r="D519" s="11">
        <f>xControls!B503</f>
        <v>0</v>
      </c>
      <c r="E519" s="11" t="str">
        <f>xControls!C503</f>
        <v>MA-2(1)</v>
      </c>
      <c r="F519" s="12" t="str">
        <f>xControls!E503</f>
        <v>[Withdrawn: Incorporated into MA-2.]</v>
      </c>
      <c r="G519" s="13"/>
      <c r="H519" s="13" t="s">
        <v>70</v>
      </c>
      <c r="I519" s="13"/>
      <c r="J519" s="13" t="s">
        <v>47</v>
      </c>
      <c r="K519" s="20" t="s">
        <v>45</v>
      </c>
    </row>
    <row r="520" spans="1:11" ht="120" x14ac:dyDescent="0.25">
      <c r="A520" s="11" t="str">
        <f>xControls!D504</f>
        <v>MA.02.02</v>
      </c>
      <c r="B520" s="11" t="str">
        <f>xControls!A504</f>
        <v>Maintenance</v>
      </c>
      <c r="C520" s="10"/>
      <c r="D520" s="11">
        <f>xControls!B504</f>
        <v>0</v>
      </c>
      <c r="E520" s="11" t="str">
        <f>xControls!C504</f>
        <v>MA-2(2)</v>
      </c>
      <c r="F520" s="12" t="str">
        <f>xControls!E504</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520" s="13"/>
      <c r="H520" s="13" t="s">
        <v>70</v>
      </c>
      <c r="I520" s="13"/>
      <c r="J520" s="13" t="s">
        <v>47</v>
      </c>
      <c r="K520" s="20" t="s">
        <v>45</v>
      </c>
    </row>
    <row r="521" spans="1:11" ht="60" x14ac:dyDescent="0.25">
      <c r="A521" s="11" t="str">
        <f>xControls!D505</f>
        <v>MA.03</v>
      </c>
      <c r="B521" s="11" t="str">
        <f>xControls!A505</f>
        <v>Maintenance</v>
      </c>
      <c r="C521" s="10"/>
      <c r="D521" s="11">
        <f>xControls!B505</f>
        <v>0</v>
      </c>
      <c r="E521" s="11" t="str">
        <f>xControls!C505</f>
        <v>MA-3</v>
      </c>
      <c r="F521" s="12" t="str">
        <f>xControls!E505</f>
        <v>a. Approve, control, and monitor the use of system maintenance tools; and
b. Review previously approved system maintenance tools [Assignment: organization-defined frequency].</v>
      </c>
      <c r="G521" s="13"/>
      <c r="H521" s="13" t="s">
        <v>70</v>
      </c>
      <c r="I521" s="13"/>
      <c r="J521" s="13" t="s">
        <v>47</v>
      </c>
      <c r="K521" s="20" t="s">
        <v>45</v>
      </c>
    </row>
    <row r="522" spans="1:11" ht="45" x14ac:dyDescent="0.25">
      <c r="A522" s="11" t="str">
        <f>xControls!D506</f>
        <v>MA.03.01</v>
      </c>
      <c r="B522" s="11" t="str">
        <f>xControls!A506</f>
        <v>Maintenance</v>
      </c>
      <c r="C522" s="10"/>
      <c r="D522" s="11">
        <f>xControls!B506</f>
        <v>0</v>
      </c>
      <c r="E522" s="11" t="str">
        <f>xControls!C506</f>
        <v>MA-3(1)</v>
      </c>
      <c r="F522" s="12" t="str">
        <f>xControls!E506</f>
        <v>Inspect the maintenance tools used by maintenance personnel for improper or unauthorized modifications.</v>
      </c>
      <c r="G522" s="13"/>
      <c r="H522" s="13" t="s">
        <v>70</v>
      </c>
      <c r="I522" s="13"/>
      <c r="J522" s="13" t="s">
        <v>47</v>
      </c>
      <c r="K522" s="20" t="s">
        <v>45</v>
      </c>
    </row>
    <row r="523" spans="1:11" ht="45" x14ac:dyDescent="0.25">
      <c r="A523" s="11" t="str">
        <f>xControls!D507</f>
        <v>MA.03.02</v>
      </c>
      <c r="B523" s="11" t="str">
        <f>xControls!A507</f>
        <v>Maintenance</v>
      </c>
      <c r="C523" s="10"/>
      <c r="D523" s="11">
        <f>xControls!B507</f>
        <v>0</v>
      </c>
      <c r="E523" s="11" t="str">
        <f>xControls!C507</f>
        <v>MA-3(2)</v>
      </c>
      <c r="F523" s="12" t="str">
        <f>xControls!E507</f>
        <v>Check media containing diagnostic and test programs for malicious code before the media are used in the system.</v>
      </c>
      <c r="G523" s="13"/>
      <c r="H523" s="13" t="s">
        <v>70</v>
      </c>
      <c r="I523" s="13"/>
      <c r="J523" s="13" t="s">
        <v>47</v>
      </c>
      <c r="K523" s="20" t="s">
        <v>45</v>
      </c>
    </row>
    <row r="524" spans="1:11" ht="150" x14ac:dyDescent="0.25">
      <c r="A524" s="11" t="str">
        <f>xControls!D508</f>
        <v>MA.03.03</v>
      </c>
      <c r="B524" s="11" t="str">
        <f>xControls!A508</f>
        <v>Maintenance</v>
      </c>
      <c r="C524" s="10"/>
      <c r="D524" s="11">
        <f>xControls!B508</f>
        <v>0</v>
      </c>
      <c r="E524" s="11" t="str">
        <f>xControls!C508</f>
        <v>MA-3(3)</v>
      </c>
      <c r="F524" s="12" t="str">
        <f>xControls!E508</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524" s="13"/>
      <c r="H524" s="13" t="s">
        <v>70</v>
      </c>
      <c r="I524" s="13"/>
      <c r="J524" s="13" t="s">
        <v>47</v>
      </c>
      <c r="K524" s="20" t="s">
        <v>45</v>
      </c>
    </row>
    <row r="525" spans="1:11" ht="45" x14ac:dyDescent="0.25">
      <c r="A525" s="11" t="str">
        <f>xControls!D509</f>
        <v>MA.03.04</v>
      </c>
      <c r="B525" s="11" t="str">
        <f>xControls!A509</f>
        <v>Maintenance</v>
      </c>
      <c r="C525" s="10"/>
      <c r="D525" s="11">
        <f>xControls!B509</f>
        <v>0</v>
      </c>
      <c r="E525" s="11" t="str">
        <f>xControls!C509</f>
        <v>MA-3(4)</v>
      </c>
      <c r="F525" s="12" t="str">
        <f>xControls!E509</f>
        <v>Restrict the use of maintenance tools to authorized personnel only.</v>
      </c>
      <c r="G525" s="13"/>
      <c r="H525" s="13" t="s">
        <v>70</v>
      </c>
      <c r="I525" s="13"/>
      <c r="J525" s="13" t="s">
        <v>47</v>
      </c>
      <c r="K525" s="20" t="s">
        <v>45</v>
      </c>
    </row>
    <row r="526" spans="1:11" ht="45" x14ac:dyDescent="0.25">
      <c r="A526" s="11" t="str">
        <f>xControls!D510</f>
        <v>MA.03.05</v>
      </c>
      <c r="B526" s="11" t="str">
        <f>xControls!A510</f>
        <v>Maintenance</v>
      </c>
      <c r="C526" s="10"/>
      <c r="D526" s="11">
        <f>xControls!B510</f>
        <v>0</v>
      </c>
      <c r="E526" s="11" t="str">
        <f>xControls!C510</f>
        <v>MA-3(5)</v>
      </c>
      <c r="F526" s="12" t="str">
        <f>xControls!E510</f>
        <v>Monitor the use of maintenance tools that execute with increased privilege.</v>
      </c>
      <c r="G526" s="13"/>
      <c r="H526" s="13" t="s">
        <v>70</v>
      </c>
      <c r="I526" s="13"/>
      <c r="J526" s="13" t="s">
        <v>47</v>
      </c>
      <c r="K526" s="20" t="s">
        <v>45</v>
      </c>
    </row>
    <row r="527" spans="1:11" ht="45" x14ac:dyDescent="0.25">
      <c r="A527" s="11" t="str">
        <f>xControls!D511</f>
        <v>MA.03.06</v>
      </c>
      <c r="B527" s="11" t="str">
        <f>xControls!A511</f>
        <v>Maintenance</v>
      </c>
      <c r="C527" s="10"/>
      <c r="D527" s="11">
        <f>xControls!B511</f>
        <v>0</v>
      </c>
      <c r="E527" s="11" t="str">
        <f>xControls!C511</f>
        <v>MA-3(6)</v>
      </c>
      <c r="F527" s="12" t="str">
        <f>xControls!E511</f>
        <v>Inspect maintenance tools to ensure the latest software updates and patches are installed.</v>
      </c>
      <c r="G527" s="13"/>
      <c r="H527" s="13" t="s">
        <v>70</v>
      </c>
      <c r="I527" s="13"/>
      <c r="J527" s="13" t="s">
        <v>47</v>
      </c>
      <c r="K527" s="20" t="s">
        <v>45</v>
      </c>
    </row>
    <row r="528" spans="1:11" ht="180" x14ac:dyDescent="0.25">
      <c r="A528" s="11" t="str">
        <f>xControls!D512</f>
        <v>MA.04</v>
      </c>
      <c r="B528" s="11" t="str">
        <f>xControls!A512</f>
        <v>Maintenance</v>
      </c>
      <c r="C528" s="10"/>
      <c r="D528" s="11">
        <f>xControls!B512</f>
        <v>0</v>
      </c>
      <c r="E528" s="11" t="str">
        <f>xControls!C512</f>
        <v>MA-4</v>
      </c>
      <c r="F528" s="12" t="str">
        <f>xControls!E512</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528" s="13"/>
      <c r="H528" s="13" t="s">
        <v>70</v>
      </c>
      <c r="I528" s="13"/>
      <c r="J528" s="13" t="s">
        <v>47</v>
      </c>
      <c r="K528" s="20" t="s">
        <v>45</v>
      </c>
    </row>
    <row r="529" spans="1:11" ht="75" x14ac:dyDescent="0.25">
      <c r="A529" s="11" t="str">
        <f>xControls!D513</f>
        <v>MA.04.01</v>
      </c>
      <c r="B529" s="11" t="str">
        <f>xControls!A513</f>
        <v>Maintenance</v>
      </c>
      <c r="C529" s="10"/>
      <c r="D529" s="11">
        <f>xControls!B513</f>
        <v>0</v>
      </c>
      <c r="E529" s="11" t="str">
        <f>xControls!C513</f>
        <v>MA-4(1)</v>
      </c>
      <c r="F529" s="12" t="str">
        <f>xControls!E513</f>
        <v>(a) Log [Assignment: organization-defined audit events] for nonlocal maintenance and diagnostic sessions; and
(b) Review the audit records of the maintenance and diagnostic sessions to detect anomalous behavior.</v>
      </c>
      <c r="G529" s="13"/>
      <c r="H529" s="13" t="s">
        <v>70</v>
      </c>
      <c r="I529" s="13"/>
      <c r="J529" s="13" t="s">
        <v>47</v>
      </c>
      <c r="K529" s="20" t="s">
        <v>45</v>
      </c>
    </row>
    <row r="530" spans="1:11" ht="45" x14ac:dyDescent="0.25">
      <c r="A530" s="11" t="str">
        <f>xControls!D514</f>
        <v>MA.04.02</v>
      </c>
      <c r="B530" s="11" t="str">
        <f>xControls!A514</f>
        <v>Maintenance</v>
      </c>
      <c r="C530" s="10"/>
      <c r="D530" s="11">
        <f>xControls!B514</f>
        <v>0</v>
      </c>
      <c r="E530" s="11" t="str">
        <f>xControls!C514</f>
        <v>MA-4(2)</v>
      </c>
      <c r="F530" s="12" t="str">
        <f>xControls!E514</f>
        <v>[Withdrawn: Incorporated into MA-1 and MA-4.]</v>
      </c>
      <c r="G530" s="13"/>
      <c r="H530" s="13" t="s">
        <v>70</v>
      </c>
      <c r="I530" s="13"/>
      <c r="J530" s="13" t="s">
        <v>47</v>
      </c>
      <c r="K530" s="20" t="s">
        <v>45</v>
      </c>
    </row>
    <row r="531" spans="1:11" ht="180" x14ac:dyDescent="0.25">
      <c r="A531" s="11" t="str">
        <f>xControls!D515</f>
        <v>MA.04.03</v>
      </c>
      <c r="B531" s="11" t="str">
        <f>xControls!A515</f>
        <v>Maintenance</v>
      </c>
      <c r="C531" s="10"/>
      <c r="D531" s="11">
        <f>xControls!B515</f>
        <v>0</v>
      </c>
      <c r="E531" s="11" t="str">
        <f>xControls!C515</f>
        <v>MA-4(3)</v>
      </c>
      <c r="F531" s="12" t="str">
        <f>xControls!E515</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531" s="13"/>
      <c r="H531" s="13" t="s">
        <v>70</v>
      </c>
      <c r="I531" s="13"/>
      <c r="J531" s="13" t="s">
        <v>47</v>
      </c>
      <c r="K531" s="20" t="s">
        <v>45</v>
      </c>
    </row>
    <row r="532" spans="1:11" ht="105" x14ac:dyDescent="0.25">
      <c r="A532" s="11" t="str">
        <f>xControls!D516</f>
        <v>MA.04.04</v>
      </c>
      <c r="B532" s="11" t="str">
        <f>xControls!A516</f>
        <v>Maintenance</v>
      </c>
      <c r="C532" s="10"/>
      <c r="D532" s="11">
        <f>xControls!B516</f>
        <v>0</v>
      </c>
      <c r="E532" s="11" t="str">
        <f>xControls!C516</f>
        <v>MA-4(4)</v>
      </c>
      <c r="F532" s="12" t="str">
        <f>xControls!E516</f>
        <v>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v>
      </c>
      <c r="G532" s="13"/>
      <c r="H532" s="13" t="s">
        <v>70</v>
      </c>
      <c r="I532" s="13"/>
      <c r="J532" s="13" t="s">
        <v>47</v>
      </c>
      <c r="K532" s="20" t="s">
        <v>45</v>
      </c>
    </row>
    <row r="533" spans="1:11" ht="105" x14ac:dyDescent="0.25">
      <c r="A533" s="11" t="str">
        <f>xControls!D517</f>
        <v>MA.04.05</v>
      </c>
      <c r="B533" s="11" t="str">
        <f>xControls!A517</f>
        <v>Maintenance</v>
      </c>
      <c r="C533" s="10"/>
      <c r="D533" s="11">
        <f>xControls!B517</f>
        <v>0</v>
      </c>
      <c r="E533" s="11" t="str">
        <f>xControls!C517</f>
        <v>MA-4(5)</v>
      </c>
      <c r="F533" s="12" t="str">
        <f>xControls!E517</f>
        <v>(a) Require the approval of each nonlocal maintenance session by [Assignment: organization-defined personnel or roles]; and
(b) Notify the following personnel or roles of the date and time of planned nonlocal maintenance: [Assignment: organization-defined personnel or roles].</v>
      </c>
      <c r="G533" s="13"/>
      <c r="H533" s="13" t="s">
        <v>70</v>
      </c>
      <c r="I533" s="13"/>
      <c r="J533" s="13" t="s">
        <v>47</v>
      </c>
      <c r="K533" s="20" t="s">
        <v>45</v>
      </c>
    </row>
    <row r="534" spans="1:11" ht="75" x14ac:dyDescent="0.25">
      <c r="A534" s="11" t="str">
        <f>xControls!D518</f>
        <v>MA.04.06</v>
      </c>
      <c r="B534" s="11" t="str">
        <f>xControls!A518</f>
        <v>Maintenance</v>
      </c>
      <c r="C534" s="10"/>
      <c r="D534" s="11">
        <f>xControls!B518</f>
        <v>0</v>
      </c>
      <c r="E534" s="11" t="str">
        <f>xControls!C518</f>
        <v>MA-4(6)</v>
      </c>
      <c r="F534" s="12" t="str">
        <f>xControls!E518</f>
        <v>Implement the following cryptographic mechanisms to protect the integrity and confidentiality of nonlocal maintenance and diagnostic communications: [Assignment: organization-defined cryptographic mechanisms].</v>
      </c>
      <c r="G534" s="13"/>
      <c r="H534" s="13" t="s">
        <v>70</v>
      </c>
      <c r="I534" s="13"/>
      <c r="J534" s="13" t="s">
        <v>47</v>
      </c>
      <c r="K534" s="20" t="s">
        <v>45</v>
      </c>
    </row>
    <row r="535" spans="1:11" ht="45" x14ac:dyDescent="0.25">
      <c r="A535" s="11" t="str">
        <f>xControls!D519</f>
        <v>MA.04.07</v>
      </c>
      <c r="B535" s="11" t="str">
        <f>xControls!A519</f>
        <v>Maintenance</v>
      </c>
      <c r="C535" s="10"/>
      <c r="D535" s="11">
        <f>xControls!B519</f>
        <v>0</v>
      </c>
      <c r="E535" s="11" t="str">
        <f>xControls!C519</f>
        <v>MA-4(7)</v>
      </c>
      <c r="F535" s="12" t="str">
        <f>xControls!E519</f>
        <v>Verify session and network connection termination after the completion of nonlocal maintenance and diagnostic sessions.</v>
      </c>
      <c r="G535" s="13"/>
      <c r="H535" s="13" t="s">
        <v>70</v>
      </c>
      <c r="I535" s="13"/>
      <c r="J535" s="13" t="s">
        <v>47</v>
      </c>
      <c r="K535" s="20" t="s">
        <v>45</v>
      </c>
    </row>
    <row r="536" spans="1:11" ht="165" x14ac:dyDescent="0.25">
      <c r="A536" s="11" t="str">
        <f>xControls!D520</f>
        <v>MA.05</v>
      </c>
      <c r="B536" s="11" t="str">
        <f>xControls!A520</f>
        <v>Maintenance</v>
      </c>
      <c r="C536" s="10"/>
      <c r="D536" s="11">
        <f>xControls!B520</f>
        <v>0</v>
      </c>
      <c r="E536" s="11" t="str">
        <f>xControls!C520</f>
        <v>MA-5</v>
      </c>
      <c r="F536" s="12" t="str">
        <f>xControls!E520</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536" s="13"/>
      <c r="H536" s="13" t="s">
        <v>70</v>
      </c>
      <c r="I536" s="13"/>
      <c r="J536" s="13" t="s">
        <v>47</v>
      </c>
      <c r="K536" s="20" t="s">
        <v>45</v>
      </c>
    </row>
    <row r="537" spans="1:11" ht="330" x14ac:dyDescent="0.25">
      <c r="A537" s="11" t="str">
        <f>xControls!D521</f>
        <v>MA.05.01</v>
      </c>
      <c r="B537" s="11" t="str">
        <f>xControls!A521</f>
        <v>Maintenance</v>
      </c>
      <c r="C537" s="10"/>
      <c r="D537" s="11">
        <f>xControls!B521</f>
        <v>0</v>
      </c>
      <c r="E537" s="11" t="str">
        <f>xControls!C521</f>
        <v>MA-5(1)</v>
      </c>
      <c r="F537" s="12" t="str">
        <f>xControls!E521</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537" s="13"/>
      <c r="H537" s="13" t="s">
        <v>70</v>
      </c>
      <c r="I537" s="13"/>
      <c r="J537" s="13" t="s">
        <v>47</v>
      </c>
      <c r="K537" s="20" t="s">
        <v>45</v>
      </c>
    </row>
    <row r="538" spans="1:11" ht="90" x14ac:dyDescent="0.25">
      <c r="A538" s="11" t="str">
        <f>xControls!D522</f>
        <v>MA.05.02</v>
      </c>
      <c r="B538" s="11" t="str">
        <f>xControls!A522</f>
        <v>Maintenance</v>
      </c>
      <c r="C538" s="10"/>
      <c r="D538" s="11">
        <f>xControls!B522</f>
        <v>0</v>
      </c>
      <c r="E538" s="11" t="str">
        <f>xControls!C522</f>
        <v>MA-5(2)</v>
      </c>
      <c r="F538" s="12" t="str">
        <f>xControls!E522</f>
        <v>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v>
      </c>
      <c r="G538" s="13"/>
      <c r="H538" s="13" t="s">
        <v>70</v>
      </c>
      <c r="I538" s="13"/>
      <c r="J538" s="13" t="s">
        <v>47</v>
      </c>
      <c r="K538" s="20" t="s">
        <v>45</v>
      </c>
    </row>
    <row r="539" spans="1:11" ht="60" x14ac:dyDescent="0.25">
      <c r="A539" s="11" t="str">
        <f>xControls!D523</f>
        <v>MA.05.03</v>
      </c>
      <c r="B539" s="11" t="str">
        <f>xControls!A523</f>
        <v>Maintenance</v>
      </c>
      <c r="C539" s="10"/>
      <c r="D539" s="11">
        <f>xControls!B523</f>
        <v>0</v>
      </c>
      <c r="E539" s="11" t="str">
        <f>xControls!C523</f>
        <v>MA-5(3)</v>
      </c>
      <c r="F539" s="12" t="str">
        <f>xControls!E523</f>
        <v>Verify that personnel performing maintenance and diagnostic activities on a system processing, storing, or transmitting classified information are U.S. citizens.</v>
      </c>
      <c r="G539" s="13"/>
      <c r="H539" s="13" t="s">
        <v>70</v>
      </c>
      <c r="I539" s="13"/>
      <c r="J539" s="13" t="s">
        <v>47</v>
      </c>
      <c r="K539" s="20" t="s">
        <v>45</v>
      </c>
    </row>
    <row r="540" spans="1:11" ht="195" x14ac:dyDescent="0.25">
      <c r="A540" s="11" t="str">
        <f>xControls!D524</f>
        <v>MA.05.04</v>
      </c>
      <c r="B540" s="11" t="str">
        <f>xControls!A524</f>
        <v>Maintenance</v>
      </c>
      <c r="C540" s="10"/>
      <c r="D540" s="11">
        <f>xControls!B524</f>
        <v>0</v>
      </c>
      <c r="E540" s="11" t="str">
        <f>xControls!C524</f>
        <v>MA-5(4)</v>
      </c>
      <c r="F540" s="12" t="str">
        <f>xControls!E524</f>
        <v>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v>
      </c>
      <c r="G540" s="13"/>
      <c r="H540" s="13" t="s">
        <v>70</v>
      </c>
      <c r="I540" s="13"/>
      <c r="J540" s="13" t="s">
        <v>47</v>
      </c>
      <c r="K540" s="20" t="s">
        <v>45</v>
      </c>
    </row>
    <row r="541" spans="1:11" ht="60" x14ac:dyDescent="0.25">
      <c r="A541" s="11" t="str">
        <f>xControls!D525</f>
        <v>MA.05.05</v>
      </c>
      <c r="B541" s="11" t="str">
        <f>xControls!A525</f>
        <v>Maintenance</v>
      </c>
      <c r="C541" s="10"/>
      <c r="D541" s="11">
        <f>xControls!B525</f>
        <v>0</v>
      </c>
      <c r="E541" s="11" t="str">
        <f>xControls!C525</f>
        <v>MA-5(5)</v>
      </c>
      <c r="F541" s="12" t="str">
        <f>xControls!E525</f>
        <v>Ensure that non-escorted personnel performing maintenance activities not directly associated with the system but in the physical proximity of the system, have required access authorizations.</v>
      </c>
      <c r="G541" s="13"/>
      <c r="H541" s="13" t="s">
        <v>70</v>
      </c>
      <c r="I541" s="13"/>
      <c r="J541" s="13" t="s">
        <v>47</v>
      </c>
      <c r="K541" s="20" t="s">
        <v>45</v>
      </c>
    </row>
    <row r="542" spans="1:11" ht="60" x14ac:dyDescent="0.25">
      <c r="A542" s="11" t="str">
        <f>xControls!D526</f>
        <v>MA.06</v>
      </c>
      <c r="B542" s="11" t="str">
        <f>xControls!A526</f>
        <v>Maintenance</v>
      </c>
      <c r="C542" s="10"/>
      <c r="D542" s="11">
        <f>xControls!B526</f>
        <v>0</v>
      </c>
      <c r="E542" s="11" t="str">
        <f>xControls!C526</f>
        <v>MA-6</v>
      </c>
      <c r="F542" s="12" t="str">
        <f>xControls!E526</f>
        <v>Obtain maintenance support and/or spare parts for [Assignment: organization-defined system components] within [Assignment: organization-defined time period] of failure.</v>
      </c>
      <c r="G542" s="13"/>
      <c r="H542" s="13" t="s">
        <v>70</v>
      </c>
      <c r="I542" s="13"/>
      <c r="J542" s="13" t="s">
        <v>47</v>
      </c>
      <c r="K542" s="20" t="s">
        <v>45</v>
      </c>
    </row>
    <row r="543" spans="1:11" ht="45" x14ac:dyDescent="0.25">
      <c r="A543" s="11" t="str">
        <f>xControls!D527</f>
        <v>MA.06.01</v>
      </c>
      <c r="B543" s="11" t="str">
        <f>xControls!A527</f>
        <v>Maintenance</v>
      </c>
      <c r="C543" s="10"/>
      <c r="D543" s="11">
        <f>xControls!B527</f>
        <v>0</v>
      </c>
      <c r="E543" s="11" t="str">
        <f>xControls!C527</f>
        <v>MA-6(1)</v>
      </c>
      <c r="F543" s="12" t="str">
        <f>xControls!E527</f>
        <v>Perform preventive maintenance on [Assignment: organization-defined system components] at [Assignment: organization-defined time intervals].</v>
      </c>
      <c r="G543" s="13"/>
      <c r="H543" s="13" t="s">
        <v>70</v>
      </c>
      <c r="I543" s="13"/>
      <c r="J543" s="13" t="s">
        <v>47</v>
      </c>
      <c r="K543" s="20" t="s">
        <v>45</v>
      </c>
    </row>
    <row r="544" spans="1:11" ht="45" x14ac:dyDescent="0.25">
      <c r="A544" s="11" t="str">
        <f>xControls!D528</f>
        <v>MA.06.02</v>
      </c>
      <c r="B544" s="11" t="str">
        <f>xControls!A528</f>
        <v>Maintenance</v>
      </c>
      <c r="C544" s="10"/>
      <c r="D544" s="11">
        <f>xControls!B528</f>
        <v>0</v>
      </c>
      <c r="E544" s="11" t="str">
        <f>xControls!C528</f>
        <v>MA-6(2)</v>
      </c>
      <c r="F544" s="12" t="str">
        <f>xControls!E528</f>
        <v>Perform predictive maintenance on [Assignment: organization-defined system components] at [Assignment: organization-defined time intervals].</v>
      </c>
      <c r="G544" s="13"/>
      <c r="H544" s="13" t="s">
        <v>70</v>
      </c>
      <c r="I544" s="13"/>
      <c r="J544" s="13" t="s">
        <v>47</v>
      </c>
      <c r="K544" s="20" t="s">
        <v>45</v>
      </c>
    </row>
    <row r="545" spans="1:11" ht="60" x14ac:dyDescent="0.25">
      <c r="A545" s="11" t="str">
        <f>xControls!D529</f>
        <v>MA.06.03</v>
      </c>
      <c r="B545" s="11" t="str">
        <f>xControls!A529</f>
        <v>Maintenance</v>
      </c>
      <c r="C545" s="10"/>
      <c r="D545" s="11">
        <f>xControls!B529</f>
        <v>0</v>
      </c>
      <c r="E545" s="11" t="str">
        <f>xControls!C529</f>
        <v>MA-6(3)</v>
      </c>
      <c r="F545" s="12" t="str">
        <f>xControls!E529</f>
        <v>Transfer predictive maintenance data to a maintenance management system using [Assignment: organization-defined automated mechanisms].</v>
      </c>
      <c r="G545" s="13"/>
      <c r="H545" s="13" t="s">
        <v>70</v>
      </c>
      <c r="I545" s="13"/>
      <c r="J545" s="13" t="s">
        <v>47</v>
      </c>
      <c r="K545" s="20" t="s">
        <v>45</v>
      </c>
    </row>
    <row r="546" spans="1:11" ht="60" x14ac:dyDescent="0.25">
      <c r="A546" s="11" t="str">
        <f>xControls!D530</f>
        <v>MA.07</v>
      </c>
      <c r="B546" s="11" t="str">
        <f>xControls!A530</f>
        <v>Maintenance</v>
      </c>
      <c r="C546" s="10"/>
      <c r="D546" s="11">
        <f>xControls!B530</f>
        <v>0</v>
      </c>
      <c r="E546" s="11" t="str">
        <f>xControls!C530</f>
        <v>MA-7</v>
      </c>
      <c r="F546" s="12" t="str">
        <f>xControls!E530</f>
        <v>Restrict or prohibit field maintenance on [Assignment: organization-defined systems or system components] to [Assignment: organization-defined trusted maintenance facilities].</v>
      </c>
      <c r="G546" s="13"/>
      <c r="H546" s="13" t="s">
        <v>70</v>
      </c>
      <c r="I546" s="13"/>
      <c r="J546" s="13" t="s">
        <v>47</v>
      </c>
      <c r="K546" s="20" t="s">
        <v>45</v>
      </c>
    </row>
    <row r="547" spans="1:11" ht="390" x14ac:dyDescent="0.25">
      <c r="A547" s="11" t="str">
        <f>xControls!D531</f>
        <v>MP.01</v>
      </c>
      <c r="B547" s="11" t="str">
        <f>xControls!A531</f>
        <v>Media Protection</v>
      </c>
      <c r="C547" s="10" t="str">
        <f>xControls!A531</f>
        <v>Media Protection</v>
      </c>
      <c r="D547" s="11">
        <f>xControls!B531</f>
        <v>0</v>
      </c>
      <c r="E547" s="11" t="str">
        <f>xControls!C531</f>
        <v>MP-1</v>
      </c>
      <c r="F547" s="12" t="str">
        <f>xControls!E531</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547" s="13"/>
      <c r="H547" s="13" t="s">
        <v>70</v>
      </c>
      <c r="I547" s="13"/>
      <c r="J547" s="13" t="s">
        <v>47</v>
      </c>
      <c r="K547" s="20" t="s">
        <v>45</v>
      </c>
    </row>
    <row r="548" spans="1:11" ht="60" x14ac:dyDescent="0.25">
      <c r="A548" s="11" t="str">
        <f>xControls!D532</f>
        <v>MP.02</v>
      </c>
      <c r="B548" s="11" t="str">
        <f>xControls!A532</f>
        <v>Media Protection</v>
      </c>
      <c r="C548" s="10"/>
      <c r="D548" s="11">
        <f>xControls!B532</f>
        <v>0</v>
      </c>
      <c r="E548" s="11" t="str">
        <f>xControls!C532</f>
        <v>MP-2</v>
      </c>
      <c r="F548" s="12" t="str">
        <f>xControls!E532</f>
        <v>Restrict access to [Assignment: organization-defined types of digital and/or non-digital media] to [Assignment: organization-defined personnel or roles].</v>
      </c>
      <c r="G548" s="13"/>
      <c r="H548" s="13" t="s">
        <v>70</v>
      </c>
      <c r="I548" s="13"/>
      <c r="J548" s="13" t="s">
        <v>47</v>
      </c>
      <c r="K548" s="20" t="s">
        <v>45</v>
      </c>
    </row>
    <row r="549" spans="1:11" ht="45" x14ac:dyDescent="0.25">
      <c r="A549" s="11" t="str">
        <f>xControls!D533</f>
        <v>MP.02.01</v>
      </c>
      <c r="B549" s="11" t="str">
        <f>xControls!A533</f>
        <v>Media Protection</v>
      </c>
      <c r="C549" s="10"/>
      <c r="D549" s="11">
        <f>xControls!B533</f>
        <v>0</v>
      </c>
      <c r="E549" s="11" t="str">
        <f>xControls!C533</f>
        <v>MP-2(1)</v>
      </c>
      <c r="F549" s="12" t="str">
        <f>xControls!E533</f>
        <v>[Withdrawn: Incorporated into MP-4(2).]</v>
      </c>
      <c r="G549" s="13"/>
      <c r="H549" s="13" t="s">
        <v>70</v>
      </c>
      <c r="I549" s="13"/>
      <c r="J549" s="13" t="s">
        <v>47</v>
      </c>
      <c r="K549" s="20" t="s">
        <v>45</v>
      </c>
    </row>
    <row r="550" spans="1:11" ht="45" x14ac:dyDescent="0.25">
      <c r="A550" s="11" t="str">
        <f>xControls!D534</f>
        <v>MP.02.02</v>
      </c>
      <c r="B550" s="11" t="str">
        <f>xControls!A534</f>
        <v>Media Protection</v>
      </c>
      <c r="C550" s="10"/>
      <c r="D550" s="11">
        <f>xControls!B534</f>
        <v>0</v>
      </c>
      <c r="E550" s="11" t="str">
        <f>xControls!C534</f>
        <v>MP-2(2)</v>
      </c>
      <c r="F550" s="12" t="str">
        <f>xControls!E534</f>
        <v>[Withdrawn: Incorporated into SC-28(1).]</v>
      </c>
      <c r="G550" s="13"/>
      <c r="H550" s="13" t="s">
        <v>70</v>
      </c>
      <c r="I550" s="13"/>
      <c r="J550" s="13" t="s">
        <v>47</v>
      </c>
      <c r="K550" s="20" t="s">
        <v>45</v>
      </c>
    </row>
    <row r="551" spans="1:11" ht="105" x14ac:dyDescent="0.25">
      <c r="A551" s="11" t="str">
        <f>xControls!D535</f>
        <v>MP.03</v>
      </c>
      <c r="B551" s="11" t="str">
        <f>xControls!A535</f>
        <v>Media Protection</v>
      </c>
      <c r="C551" s="10"/>
      <c r="D551" s="11">
        <f>xControls!B535</f>
        <v>0</v>
      </c>
      <c r="E551" s="11" t="str">
        <f>xControls!C535</f>
        <v>MP-3</v>
      </c>
      <c r="F551" s="12" t="str">
        <f>xControls!E535</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551" s="13"/>
      <c r="H551" s="13" t="s">
        <v>70</v>
      </c>
      <c r="I551" s="13"/>
      <c r="J551" s="13" t="s">
        <v>47</v>
      </c>
      <c r="K551" s="20" t="s">
        <v>45</v>
      </c>
    </row>
    <row r="552" spans="1:11" ht="105" x14ac:dyDescent="0.25">
      <c r="A552" s="11" t="str">
        <f>xControls!D536</f>
        <v>MP.04</v>
      </c>
      <c r="B552" s="11" t="str">
        <f>xControls!A536</f>
        <v>Media Protection</v>
      </c>
      <c r="C552" s="10"/>
      <c r="D552" s="11">
        <f>xControls!B536</f>
        <v>0</v>
      </c>
      <c r="E552" s="11" t="str">
        <f>xControls!C536</f>
        <v>MP-4</v>
      </c>
      <c r="F552" s="12" t="str">
        <f>xControls!E536</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552" s="13"/>
      <c r="H552" s="13" t="s">
        <v>70</v>
      </c>
      <c r="I552" s="13"/>
      <c r="J552" s="13" t="s">
        <v>47</v>
      </c>
      <c r="K552" s="20" t="s">
        <v>45</v>
      </c>
    </row>
    <row r="553" spans="1:11" ht="45" x14ac:dyDescent="0.25">
      <c r="A553" s="11" t="str">
        <f>xControls!D537</f>
        <v>MP.04.01</v>
      </c>
      <c r="B553" s="11" t="str">
        <f>xControls!A537</f>
        <v>Media Protection</v>
      </c>
      <c r="C553" s="10"/>
      <c r="D553" s="11">
        <f>xControls!B537</f>
        <v>0</v>
      </c>
      <c r="E553" s="11" t="str">
        <f>xControls!C537</f>
        <v>MP-4(1)</v>
      </c>
      <c r="F553" s="12" t="str">
        <f>xControls!E537</f>
        <v>[Withdrawn: Incorporated into SC-28(1).]</v>
      </c>
      <c r="G553" s="13"/>
      <c r="H553" s="13" t="s">
        <v>70</v>
      </c>
      <c r="I553" s="13"/>
      <c r="J553" s="13" t="s">
        <v>47</v>
      </c>
      <c r="K553" s="20" t="s">
        <v>45</v>
      </c>
    </row>
    <row r="554" spans="1:11" ht="45" x14ac:dyDescent="0.25">
      <c r="A554" s="11" t="str">
        <f>xControls!D538</f>
        <v>MP.04.02</v>
      </c>
      <c r="B554" s="11" t="str">
        <f>xControls!A538</f>
        <v>Media Protection</v>
      </c>
      <c r="C554" s="10"/>
      <c r="D554" s="11">
        <f>xControls!B538</f>
        <v>0</v>
      </c>
      <c r="E554" s="11" t="str">
        <f>xControls!C538</f>
        <v>MP-4(2)</v>
      </c>
      <c r="F554" s="12" t="str">
        <f>xControls!E538</f>
        <v>Restrict access to media storage areas and log access attempts and access granted using [Assignment: organization-defined automated mechanisms].</v>
      </c>
      <c r="G554" s="13"/>
      <c r="H554" s="13" t="s">
        <v>70</v>
      </c>
      <c r="I554" s="13"/>
      <c r="J554" s="13" t="s">
        <v>47</v>
      </c>
      <c r="K554" s="20" t="s">
        <v>45</v>
      </c>
    </row>
    <row r="555" spans="1:11" ht="150" x14ac:dyDescent="0.25">
      <c r="A555" s="11" t="str">
        <f>xControls!D539</f>
        <v>MP.05</v>
      </c>
      <c r="B555" s="11" t="str">
        <f>xControls!A539</f>
        <v>Media Protection</v>
      </c>
      <c r="C555" s="10"/>
      <c r="D555" s="11">
        <f>xControls!B539</f>
        <v>0</v>
      </c>
      <c r="E555" s="11" t="str">
        <f>xControls!C539</f>
        <v>MP-5</v>
      </c>
      <c r="F555" s="12" t="str">
        <f>xControls!E539</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555" s="13"/>
      <c r="H555" s="13" t="s">
        <v>70</v>
      </c>
      <c r="I555" s="13"/>
      <c r="J555" s="13" t="s">
        <v>47</v>
      </c>
      <c r="K555" s="20" t="s">
        <v>45</v>
      </c>
    </row>
    <row r="556" spans="1:11" ht="45" x14ac:dyDescent="0.25">
      <c r="A556" s="11" t="str">
        <f>xControls!D540</f>
        <v>MP.05.01</v>
      </c>
      <c r="B556" s="11" t="str">
        <f>xControls!A540</f>
        <v>Media Protection</v>
      </c>
      <c r="C556" s="10"/>
      <c r="D556" s="11">
        <f>xControls!B540</f>
        <v>0</v>
      </c>
      <c r="E556" s="11" t="str">
        <f>xControls!C540</f>
        <v>MP-5(1)</v>
      </c>
      <c r="F556" s="12" t="str">
        <f>xControls!E540</f>
        <v>[Withdrawn: Incorporated into MP-5.]</v>
      </c>
      <c r="G556" s="13"/>
      <c r="H556" s="13" t="s">
        <v>70</v>
      </c>
      <c r="I556" s="13"/>
      <c r="J556" s="13" t="s">
        <v>47</v>
      </c>
      <c r="K556" s="20" t="s">
        <v>45</v>
      </c>
    </row>
    <row r="557" spans="1:11" ht="45" x14ac:dyDescent="0.25">
      <c r="A557" s="11" t="str">
        <f>xControls!D541</f>
        <v>MP.05.02</v>
      </c>
      <c r="B557" s="11" t="str">
        <f>xControls!A541</f>
        <v>Media Protection</v>
      </c>
      <c r="C557" s="10"/>
      <c r="D557" s="11">
        <f>xControls!B541</f>
        <v>0</v>
      </c>
      <c r="E557" s="11" t="str">
        <f>xControls!C541</f>
        <v>MP-5(2)</v>
      </c>
      <c r="F557" s="12" t="str">
        <f>xControls!E541</f>
        <v>[Withdrawn: Incorporated into MP-5.]</v>
      </c>
      <c r="G557" s="13"/>
      <c r="H557" s="13" t="s">
        <v>70</v>
      </c>
      <c r="I557" s="13"/>
      <c r="J557" s="13" t="s">
        <v>47</v>
      </c>
      <c r="K557" s="20" t="s">
        <v>45</v>
      </c>
    </row>
    <row r="558" spans="1:11" ht="45" x14ac:dyDescent="0.25">
      <c r="A558" s="11" t="str">
        <f>xControls!D542</f>
        <v>MP.05.03</v>
      </c>
      <c r="B558" s="11" t="str">
        <f>xControls!A542</f>
        <v>Media Protection</v>
      </c>
      <c r="C558" s="10"/>
      <c r="D558" s="11">
        <f>xControls!B542</f>
        <v>0</v>
      </c>
      <c r="E558" s="11" t="str">
        <f>xControls!C542</f>
        <v>MP-5(3)</v>
      </c>
      <c r="F558" s="12" t="str">
        <f>xControls!E542</f>
        <v>Employ an identified custodian during transport of system media outside of controlled areas.</v>
      </c>
      <c r="G558" s="13"/>
      <c r="H558" s="13" t="s">
        <v>70</v>
      </c>
      <c r="I558" s="13"/>
      <c r="J558" s="13" t="s">
        <v>47</v>
      </c>
      <c r="K558" s="20" t="s">
        <v>45</v>
      </c>
    </row>
    <row r="559" spans="1:11" ht="45" x14ac:dyDescent="0.25">
      <c r="A559" s="11" t="str">
        <f>xControls!D543</f>
        <v>MP.05.04</v>
      </c>
      <c r="B559" s="11" t="str">
        <f>xControls!A543</f>
        <v>Media Protection</v>
      </c>
      <c r="C559" s="10"/>
      <c r="D559" s="11">
        <f>xControls!B543</f>
        <v>0</v>
      </c>
      <c r="E559" s="11" t="str">
        <f>xControls!C543</f>
        <v>MP-5(4)</v>
      </c>
      <c r="F559" s="12" t="str">
        <f>xControls!E543</f>
        <v>[Withdrawn: Incorporated into SC-28(1).]</v>
      </c>
      <c r="G559" s="13"/>
      <c r="H559" s="13" t="s">
        <v>70</v>
      </c>
      <c r="I559" s="13"/>
      <c r="J559" s="13" t="s">
        <v>47</v>
      </c>
      <c r="K559" s="20" t="s">
        <v>45</v>
      </c>
    </row>
    <row r="560" spans="1:11" ht="120" x14ac:dyDescent="0.25">
      <c r="A560" s="11" t="str">
        <f>xControls!D544</f>
        <v>MP.06</v>
      </c>
      <c r="B560" s="11" t="str">
        <f>xControls!A544</f>
        <v>Media Protection</v>
      </c>
      <c r="C560" s="10"/>
      <c r="D560" s="11">
        <f>xControls!B544</f>
        <v>0</v>
      </c>
      <c r="E560" s="11" t="str">
        <f>xControls!C544</f>
        <v>MP-6</v>
      </c>
      <c r="F560" s="12" t="str">
        <f>xControls!E544</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560" s="13"/>
      <c r="H560" s="13" t="s">
        <v>70</v>
      </c>
      <c r="I560" s="13"/>
      <c r="J560" s="13" t="s">
        <v>47</v>
      </c>
      <c r="K560" s="20" t="s">
        <v>45</v>
      </c>
    </row>
    <row r="561" spans="1:11" ht="45" x14ac:dyDescent="0.25">
      <c r="A561" s="11" t="str">
        <f>xControls!D545</f>
        <v>MP.06.01</v>
      </c>
      <c r="B561" s="11" t="str">
        <f>xControls!A545</f>
        <v>Media Protection</v>
      </c>
      <c r="C561" s="10"/>
      <c r="D561" s="11">
        <f>xControls!B545</f>
        <v>0</v>
      </c>
      <c r="E561" s="11" t="str">
        <f>xControls!C545</f>
        <v>MP-6(1)</v>
      </c>
      <c r="F561" s="12" t="str">
        <f>xControls!E545</f>
        <v>Review, approve, track, document, and verify media sanitization and disposal actions.</v>
      </c>
      <c r="G561" s="13"/>
      <c r="H561" s="13" t="s">
        <v>70</v>
      </c>
      <c r="I561" s="13"/>
      <c r="J561" s="13" t="s">
        <v>47</v>
      </c>
      <c r="K561" s="20" t="s">
        <v>45</v>
      </c>
    </row>
    <row r="562" spans="1:11" ht="60" x14ac:dyDescent="0.25">
      <c r="A562" s="11" t="str">
        <f>xControls!D546</f>
        <v>MP.06.02</v>
      </c>
      <c r="B562" s="11" t="str">
        <f>xControls!A546</f>
        <v>Media Protection</v>
      </c>
      <c r="C562" s="10"/>
      <c r="D562" s="11">
        <f>xControls!B546</f>
        <v>0</v>
      </c>
      <c r="E562" s="11" t="str">
        <f>xControls!C546</f>
        <v>MP-6(2)</v>
      </c>
      <c r="F562" s="12" t="str">
        <f>xControls!E546</f>
        <v>Test sanitization equipment and procedures [Assignment: organization-defined frequency] to ensure that the intended sanitization is being achieved.</v>
      </c>
      <c r="G562" s="13"/>
      <c r="H562" s="13" t="s">
        <v>70</v>
      </c>
      <c r="I562" s="13"/>
      <c r="J562" s="13" t="s">
        <v>47</v>
      </c>
      <c r="K562" s="20" t="s">
        <v>45</v>
      </c>
    </row>
    <row r="563" spans="1:11" ht="90" x14ac:dyDescent="0.25">
      <c r="A563" s="11" t="str">
        <f>xControls!D547</f>
        <v>MP.06.03</v>
      </c>
      <c r="B563" s="11" t="str">
        <f>xControls!A547</f>
        <v>Media Protection</v>
      </c>
      <c r="C563" s="10"/>
      <c r="D563" s="11">
        <f>xControls!B547</f>
        <v>0</v>
      </c>
      <c r="E563" s="11" t="str">
        <f>xControls!C547</f>
        <v>MP-6(3)</v>
      </c>
      <c r="F563" s="12" t="str">
        <f>xControls!E547</f>
        <v>Apply nondestructive sanitization techniques to portable storage devices prior to connecting such devices to the system under the following circumstances: [Assignment: organization-defined circumstances requiring sanitization of portable storage devices].</v>
      </c>
      <c r="G563" s="13"/>
      <c r="H563" s="13" t="s">
        <v>70</v>
      </c>
      <c r="I563" s="13"/>
      <c r="J563" s="13" t="s">
        <v>47</v>
      </c>
      <c r="K563" s="20" t="s">
        <v>45</v>
      </c>
    </row>
    <row r="564" spans="1:11" ht="45" x14ac:dyDescent="0.25">
      <c r="A564" s="11" t="str">
        <f>xControls!D548</f>
        <v>MP.06.04</v>
      </c>
      <c r="B564" s="11" t="str">
        <f>xControls!A548</f>
        <v>Media Protection</v>
      </c>
      <c r="C564" s="10"/>
      <c r="D564" s="11">
        <f>xControls!B548</f>
        <v>0</v>
      </c>
      <c r="E564" s="11" t="str">
        <f>xControls!C548</f>
        <v>MP-6(4)</v>
      </c>
      <c r="F564" s="12" t="str">
        <f>xControls!E548</f>
        <v>[Withdrawn: Incorporated into MP-6.]</v>
      </c>
      <c r="G564" s="13"/>
      <c r="H564" s="13" t="s">
        <v>70</v>
      </c>
      <c r="I564" s="13"/>
      <c r="J564" s="13" t="s">
        <v>47</v>
      </c>
      <c r="K564" s="20" t="s">
        <v>45</v>
      </c>
    </row>
    <row r="565" spans="1:11" ht="45" x14ac:dyDescent="0.25">
      <c r="A565" s="11" t="str">
        <f>xControls!D549</f>
        <v>MP.06.05</v>
      </c>
      <c r="B565" s="11" t="str">
        <f>xControls!A549</f>
        <v>Media Protection</v>
      </c>
      <c r="C565" s="10"/>
      <c r="D565" s="11">
        <f>xControls!B549</f>
        <v>0</v>
      </c>
      <c r="E565" s="11" t="str">
        <f>xControls!C549</f>
        <v>MP-6(5)</v>
      </c>
      <c r="F565" s="12" t="str">
        <f>xControls!E549</f>
        <v>[Withdrawn: Incorporated into MP-6.]</v>
      </c>
      <c r="G565" s="13"/>
      <c r="H565" s="13" t="s">
        <v>70</v>
      </c>
      <c r="I565" s="13"/>
      <c r="J565" s="13" t="s">
        <v>47</v>
      </c>
      <c r="K565" s="20" t="s">
        <v>45</v>
      </c>
    </row>
    <row r="566" spans="1:11" ht="45" x14ac:dyDescent="0.25">
      <c r="A566" s="11" t="str">
        <f>xControls!D550</f>
        <v>MP.06.06</v>
      </c>
      <c r="B566" s="11" t="str">
        <f>xControls!A550</f>
        <v>Media Protection</v>
      </c>
      <c r="C566" s="10"/>
      <c r="D566" s="11">
        <f>xControls!B550</f>
        <v>0</v>
      </c>
      <c r="E566" s="11" t="str">
        <f>xControls!C550</f>
        <v>MP-6(6)</v>
      </c>
      <c r="F566" s="12" t="str">
        <f>xControls!E550</f>
        <v>[Withdrawn: Incorporated into MP-6.]</v>
      </c>
      <c r="G566" s="13"/>
      <c r="H566" s="13" t="s">
        <v>70</v>
      </c>
      <c r="I566" s="13"/>
      <c r="J566" s="13" t="s">
        <v>47</v>
      </c>
      <c r="K566" s="20" t="s">
        <v>45</v>
      </c>
    </row>
    <row r="567" spans="1:11" ht="45" x14ac:dyDescent="0.25">
      <c r="A567" s="11" t="str">
        <f>xControls!D551</f>
        <v>MP.06.07</v>
      </c>
      <c r="B567" s="11" t="str">
        <f>xControls!A551</f>
        <v>Media Protection</v>
      </c>
      <c r="C567" s="10"/>
      <c r="D567" s="11">
        <f>xControls!B551</f>
        <v>0</v>
      </c>
      <c r="E567" s="11" t="str">
        <f>xControls!C551</f>
        <v>MP-6(7)</v>
      </c>
      <c r="F567" s="12" t="str">
        <f>xControls!E551</f>
        <v>Enforce dual authorization for the sanitization of [Assignment: organization-defined system media].</v>
      </c>
      <c r="G567" s="13"/>
      <c r="H567" s="13" t="s">
        <v>70</v>
      </c>
      <c r="I567" s="13"/>
      <c r="J567" s="13" t="s">
        <v>47</v>
      </c>
      <c r="K567" s="20" t="s">
        <v>45</v>
      </c>
    </row>
    <row r="568" spans="1:11" ht="75" x14ac:dyDescent="0.25">
      <c r="A568" s="11" t="str">
        <f>xControls!D552</f>
        <v>MP.06.08</v>
      </c>
      <c r="B568" s="11" t="str">
        <f>xControls!A552</f>
        <v>Media Protection</v>
      </c>
      <c r="C568" s="10"/>
      <c r="D568" s="11">
        <f>xControls!B552</f>
        <v>0</v>
      </c>
      <c r="E568" s="11" t="str">
        <f>xControls!C552</f>
        <v>MP-6(8)</v>
      </c>
      <c r="F568" s="12" t="str">
        <f>xControls!E552</f>
        <v>Provide the capability to purge or wipe information from [Assignment: organization-defined systems or system components] [Selection: remotely; under the following conditions: [Assignment: organization-defined conditions]].</v>
      </c>
      <c r="G568" s="13"/>
      <c r="H568" s="13" t="s">
        <v>70</v>
      </c>
      <c r="I568" s="13"/>
      <c r="J568" s="13" t="s">
        <v>47</v>
      </c>
      <c r="K568" s="20" t="s">
        <v>45</v>
      </c>
    </row>
    <row r="569" spans="1:11" ht="120" x14ac:dyDescent="0.25">
      <c r="A569" s="11" t="str">
        <f>xControls!D553</f>
        <v>MP.07</v>
      </c>
      <c r="B569" s="11" t="str">
        <f>xControls!A553</f>
        <v>Media Protection</v>
      </c>
      <c r="C569" s="10"/>
      <c r="D569" s="11">
        <f>xControls!B553</f>
        <v>0</v>
      </c>
      <c r="E569" s="11" t="str">
        <f>xControls!C553</f>
        <v>MP-7</v>
      </c>
      <c r="F569" s="12" t="str">
        <f>xControls!E553</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569" s="13"/>
      <c r="H569" s="13" t="s">
        <v>70</v>
      </c>
      <c r="I569" s="13"/>
      <c r="J569" s="13" t="s">
        <v>47</v>
      </c>
      <c r="K569" s="20" t="s">
        <v>45</v>
      </c>
    </row>
    <row r="570" spans="1:11" ht="45" x14ac:dyDescent="0.25">
      <c r="A570" s="11" t="str">
        <f>xControls!D554</f>
        <v>MP.07.01</v>
      </c>
      <c r="B570" s="11" t="str">
        <f>xControls!A554</f>
        <v>Media Protection</v>
      </c>
      <c r="C570" s="10"/>
      <c r="D570" s="11">
        <f>xControls!B554</f>
        <v>0</v>
      </c>
      <c r="E570" s="11" t="str">
        <f>xControls!C554</f>
        <v>MP-7(1)</v>
      </c>
      <c r="F570" s="12" t="str">
        <f>xControls!E554</f>
        <v>[Withdrawn: Incorporated into MP-7.]</v>
      </c>
      <c r="G570" s="13"/>
      <c r="H570" s="13" t="s">
        <v>70</v>
      </c>
      <c r="I570" s="13"/>
      <c r="J570" s="13" t="s">
        <v>47</v>
      </c>
      <c r="K570" s="20" t="s">
        <v>45</v>
      </c>
    </row>
    <row r="571" spans="1:11" ht="45" x14ac:dyDescent="0.25">
      <c r="A571" s="11" t="str">
        <f>xControls!D555</f>
        <v>MP.07.02</v>
      </c>
      <c r="B571" s="11" t="str">
        <f>xControls!A555</f>
        <v>Media Protection</v>
      </c>
      <c r="C571" s="10"/>
      <c r="D571" s="11">
        <f>xControls!B555</f>
        <v>0</v>
      </c>
      <c r="E571" s="11" t="str">
        <f>xControls!C555</f>
        <v>MP-7(2)</v>
      </c>
      <c r="F571" s="12" t="str">
        <f>xControls!E555</f>
        <v>Prohibit the use of sanitization-resistant media in organizational systems.</v>
      </c>
      <c r="G571" s="13"/>
      <c r="H571" s="13" t="s">
        <v>70</v>
      </c>
      <c r="I571" s="13"/>
      <c r="J571" s="13" t="s">
        <v>47</v>
      </c>
      <c r="K571" s="20" t="s">
        <v>45</v>
      </c>
    </row>
    <row r="572" spans="1:11" ht="210" x14ac:dyDescent="0.25">
      <c r="A572" s="11" t="str">
        <f>xControls!D556</f>
        <v>MP.08</v>
      </c>
      <c r="B572" s="11" t="str">
        <f>xControls!A556</f>
        <v>Media Protection</v>
      </c>
      <c r="C572" s="10"/>
      <c r="D572" s="11">
        <f>xControls!B556</f>
        <v>0</v>
      </c>
      <c r="E572" s="11" t="str">
        <f>xControls!C556</f>
        <v>MP-8</v>
      </c>
      <c r="F572" s="12" t="str">
        <f>xControls!E556</f>
        <v>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v>
      </c>
      <c r="G572" s="13"/>
      <c r="H572" s="13" t="s">
        <v>70</v>
      </c>
      <c r="I572" s="13"/>
      <c r="J572" s="13" t="s">
        <v>47</v>
      </c>
      <c r="K572" s="20" t="s">
        <v>45</v>
      </c>
    </row>
    <row r="573" spans="1:11" ht="45" x14ac:dyDescent="0.25">
      <c r="A573" s="11" t="str">
        <f>xControls!D557</f>
        <v>MP.08.01</v>
      </c>
      <c r="B573" s="11" t="str">
        <f>xControls!A557</f>
        <v>Media Protection</v>
      </c>
      <c r="C573" s="10"/>
      <c r="D573" s="11">
        <f>xControls!B557</f>
        <v>0</v>
      </c>
      <c r="E573" s="11" t="str">
        <f>xControls!C557</f>
        <v>MP-8(1)</v>
      </c>
      <c r="F573" s="12" t="str">
        <f>xControls!E557</f>
        <v>Document system media downgrading actions.</v>
      </c>
      <c r="G573" s="13"/>
      <c r="H573" s="13" t="s">
        <v>70</v>
      </c>
      <c r="I573" s="13"/>
      <c r="J573" s="13" t="s">
        <v>47</v>
      </c>
      <c r="K573" s="20" t="s">
        <v>45</v>
      </c>
    </row>
    <row r="574" spans="1:11" ht="45" x14ac:dyDescent="0.25">
      <c r="A574" s="11" t="str">
        <f>xControls!D558</f>
        <v>MP.08.02</v>
      </c>
      <c r="B574" s="11" t="str">
        <f>xControls!A558</f>
        <v>Media Protection</v>
      </c>
      <c r="C574" s="10"/>
      <c r="D574" s="11">
        <f>xControls!B558</f>
        <v>0</v>
      </c>
      <c r="E574" s="11" t="str">
        <f>xControls!C558</f>
        <v>MP-8(2)</v>
      </c>
      <c r="F574" s="12" t="str">
        <f>xControls!E558</f>
        <v>Test downgrading equipment and procedures [Assignment: organization-defined frequency] to ensure that downgrading actions are being achieved.</v>
      </c>
      <c r="G574" s="13"/>
      <c r="H574" s="13" t="s">
        <v>70</v>
      </c>
      <c r="I574" s="13"/>
      <c r="J574" s="13" t="s">
        <v>47</v>
      </c>
      <c r="K574" s="20" t="s">
        <v>45</v>
      </c>
    </row>
    <row r="575" spans="1:11" ht="45" x14ac:dyDescent="0.25">
      <c r="A575" s="11" t="str">
        <f>xControls!D559</f>
        <v>MP.08.03</v>
      </c>
      <c r="B575" s="11" t="str">
        <f>xControls!A559</f>
        <v>Media Protection</v>
      </c>
      <c r="C575" s="10"/>
      <c r="D575" s="11">
        <f>xControls!B559</f>
        <v>0</v>
      </c>
      <c r="E575" s="11" t="str">
        <f>xControls!C559</f>
        <v>MP-8(3)</v>
      </c>
      <c r="F575" s="12" t="str">
        <f>xControls!E559</f>
        <v>Downgrade system media containing controlled unclassified information prior to public release.</v>
      </c>
      <c r="G575" s="13"/>
      <c r="H575" s="13" t="s">
        <v>70</v>
      </c>
      <c r="I575" s="13"/>
      <c r="J575" s="13" t="s">
        <v>47</v>
      </c>
      <c r="K575" s="20" t="s">
        <v>45</v>
      </c>
    </row>
    <row r="576" spans="1:11" ht="45" x14ac:dyDescent="0.25">
      <c r="A576" s="11" t="str">
        <f>xControls!D560</f>
        <v>MP.08.04</v>
      </c>
      <c r="B576" s="11" t="str">
        <f>xControls!A560</f>
        <v>Media Protection</v>
      </c>
      <c r="C576" s="10"/>
      <c r="D576" s="11">
        <f>xControls!B560</f>
        <v>0</v>
      </c>
      <c r="E576" s="11" t="str">
        <f>xControls!C560</f>
        <v>MP-8(4)</v>
      </c>
      <c r="F576" s="12" t="str">
        <f>xControls!E560</f>
        <v>Downgrade system media containing classified information prior to release to individuals without required access authorizations.</v>
      </c>
      <c r="G576" s="13"/>
      <c r="H576" s="13" t="s">
        <v>70</v>
      </c>
      <c r="I576" s="13"/>
      <c r="J576" s="13" t="s">
        <v>47</v>
      </c>
      <c r="K576" s="20" t="s">
        <v>45</v>
      </c>
    </row>
    <row r="577" spans="1:11" ht="409.5" x14ac:dyDescent="0.25">
      <c r="A577" s="11" t="str">
        <f>xControls!D561</f>
        <v>PE.01</v>
      </c>
      <c r="B577" s="11" t="str">
        <f>xControls!A561</f>
        <v>Physical and Environmental Protection</v>
      </c>
      <c r="C577" s="10" t="str">
        <f>xControls!A561</f>
        <v>Physical and Environmental Protection</v>
      </c>
      <c r="D577" s="11">
        <f>xControls!B561</f>
        <v>0</v>
      </c>
      <c r="E577" s="11" t="str">
        <f>xControls!C561</f>
        <v>PE-1</v>
      </c>
      <c r="F577" s="12" t="str">
        <f>xControls!E561</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577" s="13"/>
      <c r="H577" s="13" t="s">
        <v>70</v>
      </c>
      <c r="I577" s="13"/>
      <c r="J577" s="13" t="s">
        <v>47</v>
      </c>
      <c r="K577" s="20" t="s">
        <v>45</v>
      </c>
    </row>
    <row r="578" spans="1:11" ht="135" x14ac:dyDescent="0.25">
      <c r="A578" s="11" t="str">
        <f>xControls!D562</f>
        <v>PE.02</v>
      </c>
      <c r="B578" s="11" t="str">
        <f>xControls!A562</f>
        <v>Physical and Environmental Protection</v>
      </c>
      <c r="C578" s="10"/>
      <c r="D578" s="11">
        <f>xControls!B562</f>
        <v>0</v>
      </c>
      <c r="E578" s="11" t="str">
        <f>xControls!C562</f>
        <v>PE-2</v>
      </c>
      <c r="F578" s="12" t="str">
        <f>xControls!E562</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578" s="13"/>
      <c r="H578" s="13" t="s">
        <v>70</v>
      </c>
      <c r="I578" s="13"/>
      <c r="J578" s="13" t="s">
        <v>47</v>
      </c>
      <c r="K578" s="20" t="s">
        <v>45</v>
      </c>
    </row>
    <row r="579" spans="1:11" ht="45" x14ac:dyDescent="0.25">
      <c r="A579" s="11" t="str">
        <f>xControls!D563</f>
        <v>PE.02.01</v>
      </c>
      <c r="B579" s="11" t="str">
        <f>xControls!A563</f>
        <v>Physical and Environmental Protection</v>
      </c>
      <c r="C579" s="10"/>
      <c r="D579" s="11">
        <f>xControls!B563</f>
        <v>0</v>
      </c>
      <c r="E579" s="11" t="str">
        <f>xControls!C563</f>
        <v>PE-2(1)</v>
      </c>
      <c r="F579" s="12" t="str">
        <f>xControls!E563</f>
        <v>Authorize physical access to the facility where the system resides based on position or role.</v>
      </c>
      <c r="G579" s="13"/>
      <c r="H579" s="13" t="s">
        <v>70</v>
      </c>
      <c r="I579" s="13"/>
      <c r="J579" s="13" t="s">
        <v>47</v>
      </c>
      <c r="K579" s="20" t="s">
        <v>45</v>
      </c>
    </row>
    <row r="580" spans="1:11" ht="75" x14ac:dyDescent="0.25">
      <c r="A580" s="11" t="str">
        <f>xControls!D564</f>
        <v>PE.02.02</v>
      </c>
      <c r="B580" s="11" t="str">
        <f>xControls!A564</f>
        <v>Physical and Environmental Protection</v>
      </c>
      <c r="C580" s="10"/>
      <c r="D580" s="11">
        <f>xControls!B564</f>
        <v>0</v>
      </c>
      <c r="E580" s="11" t="str">
        <f>xControls!C564</f>
        <v>PE-2(2)</v>
      </c>
      <c r="F580" s="12" t="str">
        <f>xControls!E564</f>
        <v>Require two forms of identification from the following forms of identification for visitor access to the facility where the system resides: [Assignment: organization-defined list of acceptable forms of identification].</v>
      </c>
      <c r="G580" s="13"/>
      <c r="H580" s="13" t="s">
        <v>70</v>
      </c>
      <c r="I580" s="13"/>
      <c r="J580" s="13" t="s">
        <v>47</v>
      </c>
      <c r="K580" s="20" t="s">
        <v>45</v>
      </c>
    </row>
    <row r="581" spans="1:11" ht="120" x14ac:dyDescent="0.25">
      <c r="A581" s="11" t="str">
        <f>xControls!D565</f>
        <v>PE.02.03</v>
      </c>
      <c r="B581" s="11" t="str">
        <f>xControls!A565</f>
        <v>Physical and Environmental Protection</v>
      </c>
      <c r="C581" s="10"/>
      <c r="D581" s="11">
        <f>xControls!B565</f>
        <v>0</v>
      </c>
      <c r="E581" s="11" t="str">
        <f>xControls!C565</f>
        <v>PE-2(3)</v>
      </c>
      <c r="F581" s="12" t="str">
        <f>xControls!E565</f>
        <v>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v>
      </c>
      <c r="G581" s="13"/>
      <c r="H581" s="13" t="s">
        <v>70</v>
      </c>
      <c r="I581" s="13"/>
      <c r="J581" s="13" t="s">
        <v>47</v>
      </c>
      <c r="K581" s="20" t="s">
        <v>45</v>
      </c>
    </row>
    <row r="582" spans="1:11" ht="409.5" x14ac:dyDescent="0.25">
      <c r="A582" s="11" t="str">
        <f>xControls!D566</f>
        <v>PE.03</v>
      </c>
      <c r="B582" s="11" t="str">
        <f>xControls!A566</f>
        <v>Physical and Environmental Protection</v>
      </c>
      <c r="C582" s="10"/>
      <c r="D582" s="11">
        <f>xControls!B566</f>
        <v>0</v>
      </c>
      <c r="E582" s="11" t="str">
        <f>xControls!C566</f>
        <v>PE-3</v>
      </c>
      <c r="F582" s="12" t="str">
        <f>xControls!E566</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582" s="13"/>
      <c r="H582" s="13" t="s">
        <v>70</v>
      </c>
      <c r="I582" s="13"/>
      <c r="J582" s="13" t="s">
        <v>47</v>
      </c>
      <c r="K582" s="20" t="s">
        <v>45</v>
      </c>
    </row>
    <row r="583" spans="1:11" ht="75" x14ac:dyDescent="0.25">
      <c r="A583" s="11" t="str">
        <f>xControls!D567</f>
        <v>PE.03.01</v>
      </c>
      <c r="B583" s="11" t="str">
        <f>xControls!A567</f>
        <v>Physical and Environmental Protection</v>
      </c>
      <c r="C583" s="10"/>
      <c r="D583" s="11">
        <f>xControls!B567</f>
        <v>0</v>
      </c>
      <c r="E583" s="11" t="str">
        <f>xControls!C567</f>
        <v>PE-3(1)</v>
      </c>
      <c r="F583" s="12" t="str">
        <f>xControls!E567</f>
        <v>Enforce physical access authorizations to the system in addition to the physical access controls for the facility at [Assignment: organization-defined physical spaces containing one or more components of the system].</v>
      </c>
      <c r="G583" s="13"/>
      <c r="H583" s="13" t="s">
        <v>70</v>
      </c>
      <c r="I583" s="13"/>
      <c r="J583" s="13" t="s">
        <v>47</v>
      </c>
      <c r="K583" s="20" t="s">
        <v>45</v>
      </c>
    </row>
    <row r="584" spans="1:11" ht="60" x14ac:dyDescent="0.25">
      <c r="A584" s="11" t="str">
        <f>xControls!D568</f>
        <v>PE.03.02</v>
      </c>
      <c r="B584" s="11" t="str">
        <f>xControls!A568</f>
        <v>Physical and Environmental Protection</v>
      </c>
      <c r="C584" s="10"/>
      <c r="D584" s="11">
        <f>xControls!B568</f>
        <v>0</v>
      </c>
      <c r="E584" s="11" t="str">
        <f>xControls!C568</f>
        <v>PE-3(2)</v>
      </c>
      <c r="F584" s="12" t="str">
        <f>xControls!E568</f>
        <v>Perform security checks [Assignment: organization-defined frequency] at the physical perimeter of the facility or system for exfiltration of information or removal of system components.</v>
      </c>
      <c r="G584" s="13"/>
      <c r="H584" s="13" t="s">
        <v>70</v>
      </c>
      <c r="I584" s="13"/>
      <c r="J584" s="13" t="s">
        <v>47</v>
      </c>
      <c r="K584" s="20" t="s">
        <v>45</v>
      </c>
    </row>
    <row r="585" spans="1:11" ht="45" x14ac:dyDescent="0.25">
      <c r="A585" s="11" t="str">
        <f>xControls!D569</f>
        <v>PE.03.03</v>
      </c>
      <c r="B585" s="11" t="str">
        <f>xControls!A569</f>
        <v>Physical and Environmental Protection</v>
      </c>
      <c r="C585" s="10"/>
      <c r="D585" s="11">
        <f>xControls!B569</f>
        <v>0</v>
      </c>
      <c r="E585" s="11" t="str">
        <f>xControls!C569</f>
        <v>PE-3(3)</v>
      </c>
      <c r="F585" s="12" t="str">
        <f>xControls!E569</f>
        <v>Employ guards to control [Assignment: organization-defined physical access points] to the facility where the system resides 24 hours per day, 7 days per week.</v>
      </c>
      <c r="G585" s="13"/>
      <c r="H585" s="13" t="s">
        <v>70</v>
      </c>
      <c r="I585" s="13"/>
      <c r="J585" s="13" t="s">
        <v>47</v>
      </c>
      <c r="K585" s="20" t="s">
        <v>45</v>
      </c>
    </row>
    <row r="586" spans="1:11" ht="45" x14ac:dyDescent="0.25">
      <c r="A586" s="11" t="str">
        <f>xControls!D570</f>
        <v>PE.03.04</v>
      </c>
      <c r="B586" s="11" t="str">
        <f>xControls!A570</f>
        <v>Physical and Environmental Protection</v>
      </c>
      <c r="C586" s="10"/>
      <c r="D586" s="11">
        <f>xControls!B570</f>
        <v>0</v>
      </c>
      <c r="E586" s="11" t="str">
        <f>xControls!C570</f>
        <v>PE-3(4)</v>
      </c>
      <c r="F586" s="12" t="str">
        <f>xControls!E570</f>
        <v>Use lockable physical casings to protect [Assignment: organization-defined system components] from unauthorized physical access.</v>
      </c>
      <c r="G586" s="13"/>
      <c r="H586" s="13" t="s">
        <v>70</v>
      </c>
      <c r="I586" s="13"/>
      <c r="J586" s="13" t="s">
        <v>47</v>
      </c>
      <c r="K586" s="20" t="s">
        <v>45</v>
      </c>
    </row>
    <row r="587" spans="1:11" ht="75" x14ac:dyDescent="0.25">
      <c r="A587" s="11" t="str">
        <f>xControls!D571</f>
        <v>PE.03.05</v>
      </c>
      <c r="B587" s="11" t="str">
        <f>xControls!A571</f>
        <v>Physical and Environmental Protection</v>
      </c>
      <c r="C587" s="10"/>
      <c r="D587" s="11">
        <f>xControls!B571</f>
        <v>0</v>
      </c>
      <c r="E587" s="11" t="str">
        <f>xControls!C571</f>
        <v>PE-3(5)</v>
      </c>
      <c r="F587" s="12" t="str">
        <f>xControls!E571</f>
        <v>Employ [Assignment: organization-defined anti-tamper technologies] to [Selection (one or more): detect; prevent] physical tampering or alteration of [Assignment: organization-defined hardware components] within the system.</v>
      </c>
      <c r="G587" s="13"/>
      <c r="H587" s="13" t="s">
        <v>70</v>
      </c>
      <c r="I587" s="13"/>
      <c r="J587" s="13" t="s">
        <v>47</v>
      </c>
      <c r="K587" s="20" t="s">
        <v>45</v>
      </c>
    </row>
    <row r="588" spans="1:11" ht="45" x14ac:dyDescent="0.25">
      <c r="A588" s="11" t="str">
        <f>xControls!D585</f>
        <v>PE.03.06</v>
      </c>
      <c r="B588" s="11" t="str">
        <f>xControls!A585</f>
        <v>Physical and Environmental Protection</v>
      </c>
      <c r="C588" s="10"/>
      <c r="D588" s="11">
        <f>xControls!B585</f>
        <v>0</v>
      </c>
      <c r="E588" s="11" t="str">
        <f>xControls!C585</f>
        <v>PE-3(6)</v>
      </c>
      <c r="F588" s="12" t="str">
        <f>xControls!E585</f>
        <v>[Withdrawn: Incorporated into CA-8.]</v>
      </c>
      <c r="G588" s="13"/>
      <c r="H588" s="13" t="s">
        <v>70</v>
      </c>
      <c r="I588" s="13"/>
      <c r="J588" s="13" t="s">
        <v>47</v>
      </c>
      <c r="K588" s="20" t="s">
        <v>45</v>
      </c>
    </row>
    <row r="589" spans="1:11" ht="45" x14ac:dyDescent="0.25">
      <c r="A589" s="11" t="str">
        <f>xControls!D573</f>
        <v>PE.03.07</v>
      </c>
      <c r="B589" s="11" t="str">
        <f>xControls!A573</f>
        <v>Physical and Environmental Protection</v>
      </c>
      <c r="C589" s="10"/>
      <c r="D589" s="11">
        <f>xControls!B573</f>
        <v>0</v>
      </c>
      <c r="E589" s="11" t="str">
        <f>xControls!C573</f>
        <v>PE-3(7)</v>
      </c>
      <c r="F589" s="12" t="str">
        <f>xControls!E573</f>
        <v>Limit access using physical barriers.</v>
      </c>
      <c r="G589" s="13"/>
      <c r="H589" s="13" t="s">
        <v>70</v>
      </c>
      <c r="I589" s="13"/>
      <c r="J589" s="13" t="s">
        <v>47</v>
      </c>
      <c r="K589" s="20" t="s">
        <v>45</v>
      </c>
    </row>
    <row r="590" spans="1:11" ht="45" x14ac:dyDescent="0.25">
      <c r="A590" s="11" t="str">
        <f>xControls!D574</f>
        <v>PE.03.08</v>
      </c>
      <c r="B590" s="11" t="str">
        <f>xControls!A574</f>
        <v>Physical and Environmental Protection</v>
      </c>
      <c r="C590" s="10"/>
      <c r="D590" s="11">
        <f>xControls!B574</f>
        <v>0</v>
      </c>
      <c r="E590" s="11" t="str">
        <f>xControls!C574</f>
        <v>PE-3(8)</v>
      </c>
      <c r="F590" s="12" t="str">
        <f>xControls!E574</f>
        <v>Employ access control vestibules at [Assignment: organization-defined locations within the facility].</v>
      </c>
      <c r="G590" s="13"/>
      <c r="H590" s="13" t="s">
        <v>70</v>
      </c>
      <c r="I590" s="13"/>
      <c r="J590" s="13" t="s">
        <v>47</v>
      </c>
      <c r="K590" s="20" t="s">
        <v>45</v>
      </c>
    </row>
    <row r="591" spans="1:11" ht="60" x14ac:dyDescent="0.25">
      <c r="A591" s="11" t="str">
        <f>xControls!D575</f>
        <v>PE.04</v>
      </c>
      <c r="B591" s="11" t="str">
        <f>xControls!A575</f>
        <v>Physical and Environmental Protection</v>
      </c>
      <c r="C591" s="10"/>
      <c r="D591" s="11">
        <f>xControls!B575</f>
        <v>0</v>
      </c>
      <c r="E591" s="11" t="str">
        <f>xControls!C575</f>
        <v>PE-4</v>
      </c>
      <c r="F591" s="12" t="str">
        <f>xControls!E575</f>
        <v>Control physical access to [Assignment: organization-defined system distribution and transmission lines] within organizational facilities using [Assignment: organization-defined security controls].</v>
      </c>
      <c r="G591" s="13"/>
      <c r="H591" s="13" t="s">
        <v>70</v>
      </c>
      <c r="I591" s="13"/>
      <c r="J591" s="13" t="s">
        <v>47</v>
      </c>
      <c r="K591" s="20" t="s">
        <v>45</v>
      </c>
    </row>
    <row r="592" spans="1:11" ht="45" x14ac:dyDescent="0.25">
      <c r="A592" s="11" t="str">
        <f>xControls!D576</f>
        <v>PE.05</v>
      </c>
      <c r="B592" s="11" t="str">
        <f>xControls!A576</f>
        <v>Physical and Environmental Protection</v>
      </c>
      <c r="C592" s="10"/>
      <c r="D592" s="11">
        <f>xControls!B576</f>
        <v>0</v>
      </c>
      <c r="E592" s="11" t="str">
        <f>xControls!C576</f>
        <v>PE-5</v>
      </c>
      <c r="F592" s="12" t="str">
        <f>xControls!E576</f>
        <v>Control physical access to output from [Assignment: organization-defined output devices] to prevent unauthorized individuals from obtaining the output.</v>
      </c>
      <c r="G592" s="13"/>
      <c r="H592" s="13" t="s">
        <v>70</v>
      </c>
      <c r="I592" s="13"/>
      <c r="J592" s="13" t="s">
        <v>47</v>
      </c>
      <c r="K592" s="20" t="s">
        <v>45</v>
      </c>
    </row>
    <row r="593" spans="1:11" ht="45" x14ac:dyDescent="0.25">
      <c r="A593" s="11" t="str">
        <f>xControls!D588</f>
        <v>PE.05.01</v>
      </c>
      <c r="B593" s="11" t="str">
        <f>xControls!A588</f>
        <v>Physical and Environmental Protection</v>
      </c>
      <c r="C593" s="10"/>
      <c r="D593" s="11">
        <f>xControls!B588</f>
        <v>0</v>
      </c>
      <c r="E593" s="11" t="str">
        <f>xControls!C588</f>
        <v>PE-5(1)</v>
      </c>
      <c r="F593" s="12" t="str">
        <f>xControls!E588</f>
        <v>[Withdrawn: Incorporated into PE-5.]</v>
      </c>
      <c r="G593" s="13"/>
      <c r="H593" s="13" t="s">
        <v>70</v>
      </c>
      <c r="I593" s="13"/>
      <c r="J593" s="13" t="s">
        <v>47</v>
      </c>
      <c r="K593" s="20" t="s">
        <v>45</v>
      </c>
    </row>
    <row r="594" spans="1:11" ht="45" x14ac:dyDescent="0.25">
      <c r="A594" s="11" t="str">
        <f>xControls!D578</f>
        <v>PE.05.02</v>
      </c>
      <c r="B594" s="11" t="str">
        <f>xControls!A578</f>
        <v>Physical and Environmental Protection</v>
      </c>
      <c r="C594" s="10"/>
      <c r="D594" s="11">
        <f>xControls!B578</f>
        <v>0</v>
      </c>
      <c r="E594" s="11" t="str">
        <f>xControls!C578</f>
        <v>PE-5(2)</v>
      </c>
      <c r="F594" s="12" t="str">
        <f>xControls!E578</f>
        <v>Link individual identity to receipt of output from output devices.</v>
      </c>
      <c r="G594" s="13"/>
      <c r="H594" s="13" t="s">
        <v>70</v>
      </c>
      <c r="I594" s="13"/>
      <c r="J594" s="13" t="s">
        <v>47</v>
      </c>
      <c r="K594" s="20" t="s">
        <v>45</v>
      </c>
    </row>
    <row r="595" spans="1:11" ht="45" x14ac:dyDescent="0.25">
      <c r="A595" s="11" t="str">
        <f>xControls!D594</f>
        <v>PE.05.03</v>
      </c>
      <c r="B595" s="11" t="str">
        <f>xControls!A594</f>
        <v>Physical and Environmental Protection</v>
      </c>
      <c r="C595" s="10"/>
      <c r="D595" s="11">
        <f>xControls!B594</f>
        <v>0</v>
      </c>
      <c r="E595" s="11" t="str">
        <f>xControls!C594</f>
        <v>PE-5(3)</v>
      </c>
      <c r="F595" s="12" t="str">
        <f>xControls!E594</f>
        <v>[Withdrawn: Incorporated into PE-22.]</v>
      </c>
      <c r="G595" s="13"/>
      <c r="H595" s="13" t="s">
        <v>70</v>
      </c>
      <c r="I595" s="13"/>
      <c r="J595" s="13" t="s">
        <v>47</v>
      </c>
      <c r="K595" s="20" t="s">
        <v>45</v>
      </c>
    </row>
    <row r="596" spans="1:11" ht="135" x14ac:dyDescent="0.25">
      <c r="A596" s="11" t="str">
        <f>xControls!D580</f>
        <v>PE.06</v>
      </c>
      <c r="B596" s="11" t="str">
        <f>xControls!A580</f>
        <v>Physical and Environmental Protection</v>
      </c>
      <c r="C596" s="10"/>
      <c r="D596" s="11">
        <f>xControls!B580</f>
        <v>0</v>
      </c>
      <c r="E596" s="11" t="str">
        <f>xControls!C580</f>
        <v>PE-6</v>
      </c>
      <c r="F596" s="12" t="str">
        <f>xControls!E580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596" s="13"/>
      <c r="H596" s="13" t="s">
        <v>70</v>
      </c>
      <c r="I596" s="13"/>
      <c r="J596" s="13" t="s">
        <v>47</v>
      </c>
      <c r="K596" s="20" t="s">
        <v>45</v>
      </c>
    </row>
    <row r="597" spans="1:11" ht="45" x14ac:dyDescent="0.25">
      <c r="A597" s="11" t="str">
        <f>xControls!D581</f>
        <v>PE.06.01</v>
      </c>
      <c r="B597" s="11" t="str">
        <f>xControls!A581</f>
        <v>Physical and Environmental Protection</v>
      </c>
      <c r="C597" s="10"/>
      <c r="D597" s="11">
        <f>xControls!B581</f>
        <v>0</v>
      </c>
      <c r="E597" s="11" t="str">
        <f>xControls!C581</f>
        <v>PE-6(1)</v>
      </c>
      <c r="F597" s="12" t="str">
        <f>xControls!E581</f>
        <v>Monitor physical access to the facility where the system resides using physical intrusion alarms and surveillance equipment.</v>
      </c>
      <c r="G597" s="13"/>
      <c r="H597" s="13" t="s">
        <v>70</v>
      </c>
      <c r="I597" s="13"/>
      <c r="J597" s="13" t="s">
        <v>47</v>
      </c>
      <c r="K597" s="20" t="s">
        <v>45</v>
      </c>
    </row>
    <row r="598" spans="1:11" ht="75" x14ac:dyDescent="0.25">
      <c r="A598" s="11" t="str">
        <f>xControls!D582</f>
        <v>PE.06.02</v>
      </c>
      <c r="B598" s="11" t="str">
        <f>xControls!A582</f>
        <v>Physical and Environmental Protection</v>
      </c>
      <c r="C598" s="10"/>
      <c r="D598" s="11">
        <f>xControls!B582</f>
        <v>0</v>
      </c>
      <c r="E598" s="11" t="str">
        <f>xControls!C582</f>
        <v>PE-6(2)</v>
      </c>
      <c r="F598" s="12" t="str">
        <f>xControls!E582</f>
        <v>Recognize [Assignment: organization-defined classes or types of intrusions] and initiate [Assignment: organization-defined response actions] using [Assignment: organization-defined automated mechanisms].</v>
      </c>
      <c r="G598" s="13"/>
      <c r="H598" s="13" t="s">
        <v>70</v>
      </c>
      <c r="I598" s="13"/>
      <c r="J598" s="13" t="s">
        <v>47</v>
      </c>
      <c r="K598" s="20" t="s">
        <v>45</v>
      </c>
    </row>
    <row r="599" spans="1:11" ht="90" x14ac:dyDescent="0.25">
      <c r="A599" s="11" t="str">
        <f>xControls!D583</f>
        <v>PE.06.03</v>
      </c>
      <c r="B599" s="11" t="str">
        <f>xControls!A583</f>
        <v>Physical and Environmental Protection</v>
      </c>
      <c r="C599" s="10"/>
      <c r="D599" s="11">
        <f>xControls!B583</f>
        <v>0</v>
      </c>
      <c r="E599" s="11" t="str">
        <f>xControls!C583</f>
        <v>PE-6(3)</v>
      </c>
      <c r="F599" s="12" t="str">
        <f>xControls!E583</f>
        <v>(a) Employ video surveillance of [Assignment: organization-defined operational areas];
(b) Review video recordings [Assignment: organization-defined frequency]; and
(c) Retain video recordings for [Assignment: organization-defined time period].</v>
      </c>
      <c r="G599" s="13"/>
      <c r="H599" s="13" t="s">
        <v>70</v>
      </c>
      <c r="I599" s="13"/>
      <c r="J599" s="13" t="s">
        <v>47</v>
      </c>
      <c r="K599" s="20" t="s">
        <v>45</v>
      </c>
    </row>
    <row r="600" spans="1:11" ht="60" x14ac:dyDescent="0.25">
      <c r="A600" s="11" t="str">
        <f>xControls!D584</f>
        <v>PE.06.04</v>
      </c>
      <c r="B600" s="11" t="str">
        <f>xControls!A584</f>
        <v>Physical and Environmental Protection</v>
      </c>
      <c r="C600" s="10"/>
      <c r="D600" s="11">
        <f>xControls!B584</f>
        <v>0</v>
      </c>
      <c r="E600" s="11" t="str">
        <f>xControls!C584</f>
        <v>PE-6(4)</v>
      </c>
      <c r="F600" s="12" t="str">
        <f>xControls!E584</f>
        <v>Monitor physical access to the system in addition to the physical access monitoring of the facility at [Assignment: organization-defined physical spaces containing one or more components of the system].</v>
      </c>
      <c r="G600" s="13"/>
      <c r="H600" s="13" t="s">
        <v>70</v>
      </c>
      <c r="I600" s="13"/>
      <c r="J600" s="13" t="s">
        <v>47</v>
      </c>
      <c r="K600" s="20" t="s">
        <v>45</v>
      </c>
    </row>
    <row r="601" spans="1:11" ht="45" x14ac:dyDescent="0.25">
      <c r="A601" s="11" t="str">
        <f>xControls!D603</f>
        <v>PE.07</v>
      </c>
      <c r="B601" s="11" t="str">
        <f>xControls!A603</f>
        <v>Physical and Environmental Protection</v>
      </c>
      <c r="C601" s="10"/>
      <c r="D601" s="11">
        <f>xControls!B603</f>
        <v>0</v>
      </c>
      <c r="E601" s="11" t="str">
        <f>xControls!C603</f>
        <v>PE-7</v>
      </c>
      <c r="F601" s="12" t="str">
        <f>xControls!E603</f>
        <v>[Withdrawn: Incorporated into PE-2 and PE-3.]</v>
      </c>
      <c r="G601" s="13"/>
      <c r="H601" s="13" t="s">
        <v>70</v>
      </c>
      <c r="I601" s="13"/>
      <c r="J601" s="13" t="s">
        <v>47</v>
      </c>
      <c r="K601" s="20" t="s">
        <v>45</v>
      </c>
    </row>
    <row r="602" spans="1:11" ht="105" x14ac:dyDescent="0.25">
      <c r="A602" s="11" t="str">
        <f>xControls!D586</f>
        <v>PE.08</v>
      </c>
      <c r="B602" s="11" t="str">
        <f>xControls!A586</f>
        <v>Physical and Environmental Protection</v>
      </c>
      <c r="C602" s="10"/>
      <c r="D602" s="11">
        <f>xControls!B586</f>
        <v>0</v>
      </c>
      <c r="E602" s="11" t="str">
        <f>xControls!C586</f>
        <v>PE-8</v>
      </c>
      <c r="F602" s="12" t="str">
        <f>xControls!E586</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602" s="13"/>
      <c r="H602" s="13" t="s">
        <v>70</v>
      </c>
      <c r="I602" s="13"/>
      <c r="J602" s="13" t="s">
        <v>47</v>
      </c>
      <c r="K602" s="20" t="s">
        <v>45</v>
      </c>
    </row>
    <row r="603" spans="1:11" ht="45" x14ac:dyDescent="0.25">
      <c r="A603" s="11" t="str">
        <f>xControls!D587</f>
        <v>PE.08.01</v>
      </c>
      <c r="B603" s="11" t="str">
        <f>xControls!A587</f>
        <v>Physical and Environmental Protection</v>
      </c>
      <c r="C603" s="10"/>
      <c r="D603" s="11">
        <f>xControls!B587</f>
        <v>0</v>
      </c>
      <c r="E603" s="11" t="str">
        <f>xControls!C587</f>
        <v>PE-8(1)</v>
      </c>
      <c r="F603" s="12" t="str">
        <f>xControls!E587</f>
        <v>Maintain and review visitor access records using [Assignment: organization-defined automated mechanisms].</v>
      </c>
      <c r="G603" s="13"/>
      <c r="H603" s="13" t="s">
        <v>70</v>
      </c>
      <c r="I603" s="13"/>
      <c r="J603" s="13" t="s">
        <v>47</v>
      </c>
      <c r="K603" s="20" t="s">
        <v>45</v>
      </c>
    </row>
    <row r="604" spans="1:11" ht="45" x14ac:dyDescent="0.25">
      <c r="A604" s="11" t="str">
        <f>xControls!D613</f>
        <v>PE.08.02</v>
      </c>
      <c r="B604" s="11" t="str">
        <f>xControls!A613</f>
        <v>Physical and Environmental Protection</v>
      </c>
      <c r="C604" s="10"/>
      <c r="D604" s="11">
        <f>xControls!B613</f>
        <v>0</v>
      </c>
      <c r="E604" s="11" t="str">
        <f>xControls!C613</f>
        <v>PE-8(2)</v>
      </c>
      <c r="F604" s="12" t="str">
        <f>xControls!E613</f>
        <v>[Withdrawn: Incorporated into PE-2.]</v>
      </c>
      <c r="G604" s="13"/>
      <c r="H604" s="13" t="s">
        <v>70</v>
      </c>
      <c r="I604" s="13"/>
      <c r="J604" s="13" t="s">
        <v>47</v>
      </c>
      <c r="K604" s="20" t="s">
        <v>45</v>
      </c>
    </row>
    <row r="605" spans="1:11" ht="60" x14ac:dyDescent="0.25">
      <c r="A605" s="11" t="str">
        <f>xControls!D589</f>
        <v>PE.08.03</v>
      </c>
      <c r="B605" s="11" t="str">
        <f>xControls!A589</f>
        <v>Physical and Environmental Protection</v>
      </c>
      <c r="C605" s="10"/>
      <c r="D605" s="11">
        <f>xControls!B589</f>
        <v>0</v>
      </c>
      <c r="E605" s="11" t="str">
        <f>xControls!C589</f>
        <v>PE-8(3)</v>
      </c>
      <c r="F605" s="12" t="str">
        <f>xControls!E589</f>
        <v>Limit personally identifiable information contained in visitor access records to the following elements identified in the privacy risk assessment: [Assignment: organization-defined elements].</v>
      </c>
      <c r="G605" s="13"/>
      <c r="H605" s="13" t="s">
        <v>70</v>
      </c>
      <c r="I605" s="13"/>
      <c r="J605" s="13" t="s">
        <v>47</v>
      </c>
      <c r="K605" s="20" t="s">
        <v>45</v>
      </c>
    </row>
    <row r="606" spans="1:11" ht="45" x14ac:dyDescent="0.25">
      <c r="A606" s="11" t="str">
        <f>xControls!D590</f>
        <v>PE.09</v>
      </c>
      <c r="B606" s="11" t="str">
        <f>xControls!A590</f>
        <v>Physical and Environmental Protection</v>
      </c>
      <c r="C606" s="10"/>
      <c r="D606" s="11">
        <f>xControls!B590</f>
        <v>0</v>
      </c>
      <c r="E606" s="11" t="str">
        <f>xControls!C590</f>
        <v>PE-9</v>
      </c>
      <c r="F606" s="12" t="str">
        <f>xControls!E590</f>
        <v>Protect power equipment and power cabling for the system from damage and destruction.</v>
      </c>
      <c r="G606" s="13"/>
      <c r="H606" s="13" t="s">
        <v>70</v>
      </c>
      <c r="I606" s="13"/>
      <c r="J606" s="13" t="s">
        <v>47</v>
      </c>
      <c r="K606" s="20" t="s">
        <v>45</v>
      </c>
    </row>
    <row r="607" spans="1:11" ht="45" x14ac:dyDescent="0.25">
      <c r="A607" s="11" t="str">
        <f>xControls!D591</f>
        <v>PE.09.01</v>
      </c>
      <c r="B607" s="11" t="str">
        <f>xControls!A591</f>
        <v>Physical and Environmental Protection</v>
      </c>
      <c r="C607" s="10"/>
      <c r="D607" s="11">
        <f>xControls!B591</f>
        <v>0</v>
      </c>
      <c r="E607" s="11" t="str">
        <f>xControls!C591</f>
        <v>PE-9(1)</v>
      </c>
      <c r="F607" s="12" t="str">
        <f>xControls!E591</f>
        <v>Employ redundant power cabling paths that are physically separated by [Assignment: organization-defined distance].</v>
      </c>
      <c r="G607" s="13"/>
      <c r="H607" s="13" t="s">
        <v>70</v>
      </c>
      <c r="I607" s="13"/>
      <c r="J607" s="13" t="s">
        <v>47</v>
      </c>
      <c r="K607" s="20" t="s">
        <v>45</v>
      </c>
    </row>
    <row r="608" spans="1:11" ht="45" x14ac:dyDescent="0.25">
      <c r="A608" s="11" t="str">
        <f>xControls!D592</f>
        <v>PE.09.02</v>
      </c>
      <c r="B608" s="11" t="str">
        <f>xControls!A592</f>
        <v>Physical and Environmental Protection</v>
      </c>
      <c r="C608" s="10"/>
      <c r="D608" s="11">
        <f>xControls!B592</f>
        <v>0</v>
      </c>
      <c r="E608" s="11" t="str">
        <f>xControls!C592</f>
        <v>PE-9(2)</v>
      </c>
      <c r="F608" s="12" t="str">
        <f>xControls!E592</f>
        <v>Employ automatic voltage controls for [Assignment: organization-defined critical system components].</v>
      </c>
      <c r="G608" s="13"/>
      <c r="H608" s="13" t="s">
        <v>70</v>
      </c>
      <c r="I608" s="13"/>
      <c r="J608" s="13" t="s">
        <v>47</v>
      </c>
      <c r="K608" s="20" t="s">
        <v>45</v>
      </c>
    </row>
    <row r="609" spans="1:11" ht="150" x14ac:dyDescent="0.25">
      <c r="A609" s="11" t="str">
        <f>xControls!D593</f>
        <v>PE.10</v>
      </c>
      <c r="B609" s="11" t="str">
        <f>xControls!A593</f>
        <v>Physical and Environmental Protection</v>
      </c>
      <c r="C609" s="10"/>
      <c r="D609" s="11">
        <f>xControls!B593</f>
        <v>0</v>
      </c>
      <c r="E609" s="11" t="str">
        <f>xControls!C593</f>
        <v>PE-10</v>
      </c>
      <c r="F609" s="12" t="str">
        <f>xControls!E593</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609" s="13"/>
      <c r="H609" s="13" t="s">
        <v>70</v>
      </c>
      <c r="I609" s="13"/>
      <c r="J609" s="13" t="s">
        <v>47</v>
      </c>
      <c r="K609" s="20" t="s">
        <v>45</v>
      </c>
    </row>
    <row r="610" spans="1:11" ht="45" x14ac:dyDescent="0.25">
      <c r="A610" s="11" t="str">
        <f>xControls!D572</f>
        <v>PE.10.01</v>
      </c>
      <c r="B610" s="11" t="str">
        <f>xControls!A572</f>
        <v>Physical and Environmental Protection</v>
      </c>
      <c r="C610" s="10"/>
      <c r="D610" s="11">
        <f>xControls!B572</f>
        <v>0</v>
      </c>
      <c r="E610" s="11" t="str">
        <f>xControls!C572</f>
        <v>PE-10(1)</v>
      </c>
      <c r="F610" s="12" t="str">
        <f>xControls!E572</f>
        <v>[Withdrawn: Incorporated into PE-10.]</v>
      </c>
      <c r="G610" s="13"/>
      <c r="H610" s="13" t="s">
        <v>70</v>
      </c>
      <c r="I610" s="13"/>
      <c r="J610" s="13" t="s">
        <v>47</v>
      </c>
      <c r="K610" s="20" t="s">
        <v>45</v>
      </c>
    </row>
    <row r="611" spans="1:11" ht="75" x14ac:dyDescent="0.25">
      <c r="A611" s="11" t="str">
        <f>xControls!D595</f>
        <v>PE.11</v>
      </c>
      <c r="B611" s="11" t="str">
        <f>xControls!A595</f>
        <v>Physical and Environmental Protection</v>
      </c>
      <c r="C611" s="10"/>
      <c r="D611" s="11">
        <f>xControls!B595</f>
        <v>0</v>
      </c>
      <c r="E611" s="11" t="str">
        <f>xControls!C595</f>
        <v>PE-11</v>
      </c>
      <c r="F611" s="12" t="str">
        <f>xControls!E595</f>
        <v>Provide an uninterruptible power supply to facilitate [Selection (one or more): an orderly shutdown of the system; transition of the system to long-term alternate power] in the event of a primary power source loss.</v>
      </c>
      <c r="G611" s="13"/>
      <c r="H611" s="13" t="s">
        <v>70</v>
      </c>
      <c r="I611" s="13"/>
      <c r="J611" s="13" t="s">
        <v>47</v>
      </c>
      <c r="K611" s="20" t="s">
        <v>45</v>
      </c>
    </row>
    <row r="612" spans="1:11" ht="75" x14ac:dyDescent="0.25">
      <c r="A612" s="11" t="str">
        <f>xControls!D596</f>
        <v>PE.11.01</v>
      </c>
      <c r="B612" s="11" t="str">
        <f>xControls!A596</f>
        <v>Physical and Environmental Protection</v>
      </c>
      <c r="C612" s="10"/>
      <c r="D612" s="11">
        <f>xControls!B596</f>
        <v>0</v>
      </c>
      <c r="E612" s="11" t="str">
        <f>xControls!C596</f>
        <v>PE-11(1)</v>
      </c>
      <c r="F612" s="12" t="str">
        <f>xControls!E596</f>
        <v>Provide an alternate power supply for the system that is activated [Selection: manually; automatically] and that can maintain minimally required operational capability in the event of an extended loss of the primary power source.</v>
      </c>
      <c r="G612" s="13"/>
      <c r="H612" s="13" t="s">
        <v>70</v>
      </c>
      <c r="I612" s="13"/>
      <c r="J612" s="13" t="s">
        <v>47</v>
      </c>
      <c r="K612" s="20" t="s">
        <v>45</v>
      </c>
    </row>
    <row r="613" spans="1:11" ht="135" x14ac:dyDescent="0.25">
      <c r="A613" s="11" t="str">
        <f>xControls!D597</f>
        <v>PE.11.02</v>
      </c>
      <c r="B613" s="11" t="str">
        <f>xControls!A597</f>
        <v>Physical and Environmental Protection</v>
      </c>
      <c r="C613" s="10"/>
      <c r="D613" s="11">
        <f>xControls!B597</f>
        <v>0</v>
      </c>
      <c r="E613" s="11" t="str">
        <f>xControls!C597</f>
        <v>PE-11(2)</v>
      </c>
      <c r="F613" s="12" t="str">
        <f>xControls!E597</f>
        <v>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v>
      </c>
      <c r="G613" s="13"/>
      <c r="H613" s="13" t="s">
        <v>70</v>
      </c>
      <c r="I613" s="13"/>
      <c r="J613" s="13" t="s">
        <v>47</v>
      </c>
      <c r="K613" s="20" t="s">
        <v>45</v>
      </c>
    </row>
    <row r="614" spans="1:11" ht="60" x14ac:dyDescent="0.25">
      <c r="A614" s="11" t="str">
        <f>xControls!D598</f>
        <v>PE.12</v>
      </c>
      <c r="B614" s="11" t="str">
        <f>xControls!A598</f>
        <v>Physical and Environmental Protection</v>
      </c>
      <c r="C614" s="10"/>
      <c r="D614" s="11">
        <f>xControls!B598</f>
        <v>0</v>
      </c>
      <c r="E614" s="11" t="str">
        <f>xControls!C598</f>
        <v>PE-12</v>
      </c>
      <c r="F614" s="12" t="str">
        <f>xControls!E598</f>
        <v>Employ and maintain automatic emergency lighting for the system that activates in the event of a power outage or disruption and that covers emergency exits and evacuation routes within the facility.</v>
      </c>
      <c r="G614" s="13"/>
      <c r="H614" s="13" t="s">
        <v>70</v>
      </c>
      <c r="I614" s="13"/>
      <c r="J614" s="13" t="s">
        <v>47</v>
      </c>
      <c r="K614" s="20" t="s">
        <v>45</v>
      </c>
    </row>
    <row r="615" spans="1:11" ht="45" x14ac:dyDescent="0.25">
      <c r="A615" s="11" t="str">
        <f>xControls!D599</f>
        <v>PE.12.01</v>
      </c>
      <c r="B615" s="11" t="str">
        <f>xControls!A599</f>
        <v>Physical and Environmental Protection</v>
      </c>
      <c r="C615" s="10"/>
      <c r="D615" s="11">
        <f>xControls!B599</f>
        <v>0</v>
      </c>
      <c r="E615" s="11" t="str">
        <f>xControls!C599</f>
        <v>PE-12(1)</v>
      </c>
      <c r="F615" s="12" t="str">
        <f>xControls!E599</f>
        <v>Provide emergency lighting for all areas within the facility supporting essential mission and business functions.</v>
      </c>
      <c r="G615" s="13"/>
      <c r="H615" s="13" t="s">
        <v>70</v>
      </c>
      <c r="I615" s="13"/>
      <c r="J615" s="13" t="s">
        <v>47</v>
      </c>
      <c r="K615" s="20" t="s">
        <v>45</v>
      </c>
    </row>
    <row r="616" spans="1:11" ht="45" x14ac:dyDescent="0.25">
      <c r="A616" s="11" t="str">
        <f>xControls!D600</f>
        <v>PE.13</v>
      </c>
      <c r="B616" s="11" t="str">
        <f>xControls!A600</f>
        <v>Physical and Environmental Protection</v>
      </c>
      <c r="C616" s="10"/>
      <c r="D616" s="11">
        <f>xControls!B600</f>
        <v>0</v>
      </c>
      <c r="E616" s="11" t="str">
        <f>xControls!C600</f>
        <v>PE-13</v>
      </c>
      <c r="F616" s="12" t="str">
        <f>xControls!E600</f>
        <v>Employ and maintain fire detection and suppression systems that are supported by an independent energy source.</v>
      </c>
      <c r="G616" s="13"/>
      <c r="H616" s="13" t="s">
        <v>70</v>
      </c>
      <c r="I616" s="13"/>
      <c r="J616" s="13" t="s">
        <v>47</v>
      </c>
      <c r="K616" s="20" t="s">
        <v>45</v>
      </c>
    </row>
    <row r="617" spans="1:11" ht="75" x14ac:dyDescent="0.25">
      <c r="A617" s="11" t="str">
        <f>xControls!D601</f>
        <v>PE.13.01</v>
      </c>
      <c r="B617" s="11" t="str">
        <f>xControls!A601</f>
        <v>Physical and Environmental Protection</v>
      </c>
      <c r="C617" s="10"/>
      <c r="D617" s="11">
        <f>xControls!B601</f>
        <v>0</v>
      </c>
      <c r="E617" s="11" t="str">
        <f>xControls!C601</f>
        <v>PE-13(1)</v>
      </c>
      <c r="F617" s="12" t="str">
        <f>xControls!E601</f>
        <v>Employ fire detection systems that activate automatically and notify [Assignment: organization-defined personnel or roles] and [Assignment: organization-defined emergency responders] in the event of a fire.</v>
      </c>
      <c r="G617" s="13"/>
      <c r="H617" s="13" t="s">
        <v>70</v>
      </c>
      <c r="I617" s="13"/>
      <c r="J617" s="13" t="s">
        <v>47</v>
      </c>
      <c r="K617" s="20" t="s">
        <v>45</v>
      </c>
    </row>
    <row r="618" spans="1:11" ht="90" x14ac:dyDescent="0.25">
      <c r="A618" s="11" t="str">
        <f>xControls!D602</f>
        <v>PE.13.02</v>
      </c>
      <c r="B618" s="11" t="str">
        <f>xControls!A602</f>
        <v>Physical and Environmental Protection</v>
      </c>
      <c r="C618" s="10"/>
      <c r="D618" s="11">
        <f>xControls!B602</f>
        <v>0</v>
      </c>
      <c r="E618" s="11" t="str">
        <f>xControls!C602</f>
        <v>PE-13(2)</v>
      </c>
      <c r="F618" s="12" t="str">
        <f>xControls!E602</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618" s="13"/>
      <c r="H618" s="13" t="s">
        <v>70</v>
      </c>
      <c r="I618" s="13"/>
      <c r="J618" s="13" t="s">
        <v>47</v>
      </c>
      <c r="K618" s="20" t="s">
        <v>45</v>
      </c>
    </row>
    <row r="619" spans="1:11" ht="45" x14ac:dyDescent="0.25">
      <c r="A619" s="11" t="str">
        <f>xControls!D577</f>
        <v>PE.13.03</v>
      </c>
      <c r="B619" s="11" t="str">
        <f>xControls!A577</f>
        <v>Physical and Environmental Protection</v>
      </c>
      <c r="C619" s="10"/>
      <c r="D619" s="11">
        <f>xControls!B577</f>
        <v>0</v>
      </c>
      <c r="E619" s="11" t="str">
        <f>xControls!C577</f>
        <v>PE-13(3)</v>
      </c>
      <c r="F619" s="12" t="str">
        <f>xControls!E577</f>
        <v>[Withdrawn: Incorporated into PE-13(2).]</v>
      </c>
      <c r="G619" s="13"/>
      <c r="H619" s="13" t="s">
        <v>70</v>
      </c>
      <c r="I619" s="13"/>
      <c r="J619" s="13" t="s">
        <v>47</v>
      </c>
      <c r="K619" s="20" t="s">
        <v>45</v>
      </c>
    </row>
    <row r="620" spans="1:11" ht="75" x14ac:dyDescent="0.25">
      <c r="A620" s="11" t="str">
        <f>xControls!D604</f>
        <v>PE.13.04</v>
      </c>
      <c r="B620" s="11" t="str">
        <f>xControls!A604</f>
        <v>Physical and Environmental Protection</v>
      </c>
      <c r="C620" s="10"/>
      <c r="D620" s="11">
        <f>xControls!B604</f>
        <v>0</v>
      </c>
      <c r="E620" s="11" t="str">
        <f>xControls!C604</f>
        <v>PE-13(4)</v>
      </c>
      <c r="F620" s="12" t="str">
        <f>xControls!E604</f>
        <v>Ensure that the facility undergoes [Assignment: organization-defined frequency] fire protection inspections by authorized and qualified inspectors and identified deficiencies are resolved within [Assignment: organization-defined time period].</v>
      </c>
      <c r="G620" s="13"/>
      <c r="H620" s="13" t="s">
        <v>70</v>
      </c>
      <c r="I620" s="13"/>
      <c r="J620" s="13" t="s">
        <v>47</v>
      </c>
      <c r="K620" s="20" t="s">
        <v>45</v>
      </c>
    </row>
    <row r="621" spans="1:11" ht="120" x14ac:dyDescent="0.25">
      <c r="A621" s="11" t="str">
        <f>xControls!D605</f>
        <v>PE.14</v>
      </c>
      <c r="B621" s="11" t="str">
        <f>xControls!A605</f>
        <v>Physical and Environmental Protection</v>
      </c>
      <c r="C621" s="10"/>
      <c r="D621" s="11">
        <f>xControls!B605</f>
        <v>0</v>
      </c>
      <c r="E621" s="11" t="str">
        <f>xControls!C605</f>
        <v>PE-14</v>
      </c>
      <c r="F621" s="12" t="str">
        <f>xControls!E605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621" s="13"/>
      <c r="H621" s="13" t="s">
        <v>70</v>
      </c>
      <c r="I621" s="13"/>
      <c r="J621" s="13" t="s">
        <v>47</v>
      </c>
      <c r="K621" s="20" t="s">
        <v>45</v>
      </c>
    </row>
    <row r="622" spans="1:11" ht="75" x14ac:dyDescent="0.25">
      <c r="A622" s="11" t="str">
        <f>xControls!D606</f>
        <v>PE.14.01</v>
      </c>
      <c r="B622" s="11" t="str">
        <f>xControls!A606</f>
        <v>Physical and Environmental Protection</v>
      </c>
      <c r="C622" s="10"/>
      <c r="D622" s="11">
        <f>xControls!B606</f>
        <v>0</v>
      </c>
      <c r="E622" s="11" t="str">
        <f>xControls!C606</f>
        <v>PE-14(1)</v>
      </c>
      <c r="F622" s="12" t="str">
        <f>xControls!E606</f>
        <v>Employ the following automatic environmental controls in the facility to prevent fluctuations potentially harmful to the system: [Assignment: organization-defined automatic environmental controls].</v>
      </c>
      <c r="G622" s="13"/>
      <c r="H622" s="13" t="s">
        <v>70</v>
      </c>
      <c r="I622" s="13"/>
      <c r="J622" s="13" t="s">
        <v>47</v>
      </c>
      <c r="K622" s="20" t="s">
        <v>45</v>
      </c>
    </row>
    <row r="623" spans="1:11" ht="75" x14ac:dyDescent="0.25">
      <c r="A623" s="11" t="str">
        <f>xControls!D607</f>
        <v>PE.14.02</v>
      </c>
      <c r="B623" s="11" t="str">
        <f>xControls!A607</f>
        <v>Physical and Environmental Protection</v>
      </c>
      <c r="C623" s="10"/>
      <c r="D623" s="11">
        <f>xControls!B607</f>
        <v>0</v>
      </c>
      <c r="E623" s="11" t="str">
        <f>xControls!C607</f>
        <v>PE-14(2)</v>
      </c>
      <c r="F623" s="12" t="str">
        <f>xControls!E607</f>
        <v>Employ environmental control monitoring that provides an alarm or notification of changes potentially harmful to personnel or equipment to [Assignment: organization-defined personnel or roles].</v>
      </c>
      <c r="G623" s="13"/>
      <c r="H623" s="13" t="s">
        <v>70</v>
      </c>
      <c r="I623" s="13"/>
      <c r="J623" s="13" t="s">
        <v>47</v>
      </c>
      <c r="K623" s="20" t="s">
        <v>45</v>
      </c>
    </row>
    <row r="624" spans="1:11" ht="60" x14ac:dyDescent="0.25">
      <c r="A624" s="11" t="str">
        <f>xControls!D608</f>
        <v>PE.15</v>
      </c>
      <c r="B624" s="11" t="str">
        <f>xControls!A608</f>
        <v>Physical and Environmental Protection</v>
      </c>
      <c r="C624" s="10"/>
      <c r="D624" s="11">
        <f>xControls!B608</f>
        <v>0</v>
      </c>
      <c r="E624" s="11" t="str">
        <f>xControls!C608</f>
        <v>PE-15</v>
      </c>
      <c r="F624" s="12" t="str">
        <f>xControls!E608</f>
        <v>Protect the system from damage resulting from water leakage by providing master shutoff or isolation valves that are accessible, working properly, and known to key personnel.</v>
      </c>
      <c r="G624" s="13"/>
      <c r="H624" s="13" t="s">
        <v>70</v>
      </c>
      <c r="I624" s="13"/>
      <c r="J624" s="13" t="s">
        <v>47</v>
      </c>
      <c r="K624" s="20" t="s">
        <v>45</v>
      </c>
    </row>
    <row r="625" spans="1:11" ht="60" x14ac:dyDescent="0.25">
      <c r="A625" s="11" t="str">
        <f>xControls!D609</f>
        <v>PE.15.01</v>
      </c>
      <c r="B625" s="11" t="str">
        <f>xControls!A609</f>
        <v>Physical and Environmental Protection</v>
      </c>
      <c r="C625" s="10"/>
      <c r="D625" s="11">
        <f>xControls!B609</f>
        <v>0</v>
      </c>
      <c r="E625" s="11" t="str">
        <f>xControls!C609</f>
        <v>PE-15(1)</v>
      </c>
      <c r="F625" s="12" t="str">
        <f>xControls!E609</f>
        <v>Detect the presence of water near the system and alert [Assignment: organization-defined personnel or roles] using [Assignment: organization-defined automated mechanisms].</v>
      </c>
      <c r="G625" s="13"/>
      <c r="H625" s="13" t="s">
        <v>70</v>
      </c>
      <c r="I625" s="13"/>
      <c r="J625" s="13" t="s">
        <v>47</v>
      </c>
      <c r="K625" s="20" t="s">
        <v>45</v>
      </c>
    </row>
    <row r="626" spans="1:11" ht="60" x14ac:dyDescent="0.25">
      <c r="A626" s="11" t="str">
        <f>xControls!D610</f>
        <v>PE.16</v>
      </c>
      <c r="B626" s="11" t="str">
        <f>xControls!A610</f>
        <v>Physical and Environmental Protection</v>
      </c>
      <c r="C626" s="10"/>
      <c r="D626" s="11">
        <f>xControls!B610</f>
        <v>0</v>
      </c>
      <c r="E626" s="11" t="str">
        <f>xControls!C610</f>
        <v>PE-16</v>
      </c>
      <c r="F626" s="12" t="str">
        <f>xControls!E610</f>
        <v>a. Authorize and control [Assignment: organization-defined types of system components] entering and exiting the facility; and
b. Maintain records of the system components.</v>
      </c>
      <c r="G626" s="13"/>
      <c r="H626" s="13" t="s">
        <v>70</v>
      </c>
      <c r="I626" s="13"/>
      <c r="J626" s="13" t="s">
        <v>47</v>
      </c>
      <c r="K626" s="20" t="s">
        <v>45</v>
      </c>
    </row>
    <row r="627" spans="1:11" ht="150" x14ac:dyDescent="0.25">
      <c r="A627" s="11" t="str">
        <f>xControls!D611</f>
        <v>PE.17</v>
      </c>
      <c r="B627" s="11" t="str">
        <f>xControls!A611</f>
        <v>Physical and Environmental Protection</v>
      </c>
      <c r="C627" s="10"/>
      <c r="D627" s="11">
        <f>xControls!B611</f>
        <v>0</v>
      </c>
      <c r="E627" s="11" t="str">
        <f>xControls!C611</f>
        <v>PE-17</v>
      </c>
      <c r="F627" s="12" t="str">
        <f>xControls!E611</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627" s="13"/>
      <c r="H627" s="13" t="s">
        <v>70</v>
      </c>
      <c r="I627" s="13"/>
      <c r="J627" s="13" t="s">
        <v>47</v>
      </c>
      <c r="K627" s="20" t="s">
        <v>45</v>
      </c>
    </row>
    <row r="628" spans="1:11" ht="75" x14ac:dyDescent="0.25">
      <c r="A628" s="11" t="str">
        <f>xControls!D612</f>
        <v>PE.18</v>
      </c>
      <c r="B628" s="11" t="str">
        <f>xControls!A612</f>
        <v>Physical and Environmental Protection</v>
      </c>
      <c r="C628" s="10"/>
      <c r="D628" s="11">
        <f>xControls!B612</f>
        <v>0</v>
      </c>
      <c r="E628" s="11" t="str">
        <f>xControls!C612</f>
        <v>PE-18</v>
      </c>
      <c r="F628" s="12" t="str">
        <f>xControls!E612</f>
        <v>Position system components within the facility to minimize potential damage from [Assignment: organization-defined physical and environmental hazards] and to minimize the opportunity for unauthorized access.</v>
      </c>
      <c r="G628" s="13"/>
      <c r="H628" s="13" t="s">
        <v>70</v>
      </c>
      <c r="I628" s="13"/>
      <c r="J628" s="13" t="s">
        <v>47</v>
      </c>
      <c r="K628" s="20" t="s">
        <v>45</v>
      </c>
    </row>
    <row r="629" spans="1:11" ht="45" x14ac:dyDescent="0.25">
      <c r="A629" s="11" t="str">
        <f>xControls!D579</f>
        <v>PE.18.01</v>
      </c>
      <c r="B629" s="11" t="str">
        <f>xControls!A579</f>
        <v>Physical and Environmental Protection</v>
      </c>
      <c r="C629" s="10"/>
      <c r="D629" s="11">
        <f>xControls!B579</f>
        <v>0</v>
      </c>
      <c r="E629" s="11" t="str">
        <f>xControls!C579</f>
        <v>PE-18(1)</v>
      </c>
      <c r="F629" s="12" t="str">
        <f>xControls!E579</f>
        <v>[Withdrawn: Moved to PE-23.]</v>
      </c>
      <c r="G629" s="13"/>
      <c r="H629" s="13" t="s">
        <v>70</v>
      </c>
      <c r="I629" s="13"/>
      <c r="J629" s="13" t="s">
        <v>47</v>
      </c>
      <c r="K629" s="20" t="s">
        <v>45</v>
      </c>
    </row>
    <row r="630" spans="1:11" ht="45" x14ac:dyDescent="0.25">
      <c r="A630" s="11" t="str">
        <f>xControls!D614</f>
        <v>PE.19</v>
      </c>
      <c r="B630" s="11" t="str">
        <f>xControls!A614</f>
        <v>Physical and Environmental Protection</v>
      </c>
      <c r="C630" s="10"/>
      <c r="D630" s="11">
        <f>xControls!B614</f>
        <v>0</v>
      </c>
      <c r="E630" s="11" t="str">
        <f>xControls!C614</f>
        <v>PE-19</v>
      </c>
      <c r="F630" s="12" t="str">
        <f>xControls!E614</f>
        <v>Protect the system from information leakage due to electromagnetic signals emanations.</v>
      </c>
      <c r="G630" s="13"/>
      <c r="H630" s="13" t="s">
        <v>70</v>
      </c>
      <c r="I630" s="13"/>
      <c r="J630" s="13" t="s">
        <v>47</v>
      </c>
      <c r="K630" s="20" t="s">
        <v>45</v>
      </c>
    </row>
    <row r="631" spans="1:11" ht="75" x14ac:dyDescent="0.25">
      <c r="A631" s="11" t="str">
        <f>xControls!D615</f>
        <v>PE.19.01</v>
      </c>
      <c r="B631" s="11" t="str">
        <f>xControls!A615</f>
        <v>Physical and Environmental Protection</v>
      </c>
      <c r="C631" s="10"/>
      <c r="D631" s="11">
        <f>xControls!B615</f>
        <v>0</v>
      </c>
      <c r="E631" s="11" t="str">
        <f>xControls!C615</f>
        <v>PE-19(1)</v>
      </c>
      <c r="F631" s="12" t="str">
        <f>xControls!E615</f>
        <v>Protect system components, associated data communications, and networks in accordance with national Emissions Security policies and procedures based on the security category or classification of the information.</v>
      </c>
      <c r="G631" s="13"/>
      <c r="H631" s="13" t="s">
        <v>70</v>
      </c>
      <c r="I631" s="13"/>
      <c r="J631" s="13" t="s">
        <v>47</v>
      </c>
      <c r="K631" s="20" t="s">
        <v>45</v>
      </c>
    </row>
    <row r="632" spans="1:11" ht="75" x14ac:dyDescent="0.25">
      <c r="A632" s="11" t="str">
        <f>xControls!D616</f>
        <v>PE.20</v>
      </c>
      <c r="B632" s="11" t="str">
        <f>xControls!A616</f>
        <v>Physical and Environmental Protection</v>
      </c>
      <c r="C632" s="10"/>
      <c r="D632" s="11">
        <f>xControls!B616</f>
        <v>0</v>
      </c>
      <c r="E632" s="11" t="str">
        <f>xControls!C616</f>
        <v>PE-20</v>
      </c>
      <c r="F632" s="12" t="str">
        <f>xControls!E616</f>
        <v>Employ [Assignment: organization-defined asset location technologies] to track and monitor the location and movement of [Assignment: organization-defined assets] within [Assignment: organization-defined controlled areas].</v>
      </c>
      <c r="G632" s="13"/>
      <c r="H632" s="13" t="s">
        <v>70</v>
      </c>
      <c r="I632" s="13"/>
      <c r="J632" s="13" t="s">
        <v>47</v>
      </c>
      <c r="K632" s="20" t="s">
        <v>45</v>
      </c>
    </row>
    <row r="633" spans="1:11" ht="60" x14ac:dyDescent="0.25">
      <c r="A633" s="11" t="str">
        <f>xControls!D617</f>
        <v>PE.21</v>
      </c>
      <c r="B633" s="11" t="str">
        <f>xControls!A617</f>
        <v>Physical and Environmental Protection</v>
      </c>
      <c r="C633" s="10"/>
      <c r="D633" s="11">
        <f>xControls!B617</f>
        <v>0</v>
      </c>
      <c r="E633" s="11" t="str">
        <f>xControls!C617</f>
        <v>PE-21</v>
      </c>
      <c r="F633" s="12" t="str">
        <f>xControls!E617</f>
        <v>Employ [Assignment: organization-defined protective measures] against electromagnetic pulse damage for [Assignment: organization-defined systems and system components].</v>
      </c>
      <c r="G633" s="13"/>
      <c r="H633" s="13" t="s">
        <v>70</v>
      </c>
      <c r="I633" s="13"/>
      <c r="J633" s="13" t="s">
        <v>47</v>
      </c>
      <c r="K633" s="20" t="s">
        <v>45</v>
      </c>
    </row>
    <row r="634" spans="1:11" ht="75" x14ac:dyDescent="0.25">
      <c r="A634" s="11" t="str">
        <f>xControls!D618</f>
        <v>PE.22</v>
      </c>
      <c r="B634" s="11" t="str">
        <f>xControls!A618</f>
        <v>Physical and Environmental Protection</v>
      </c>
      <c r="C634" s="10"/>
      <c r="D634" s="11">
        <f>xControls!B618</f>
        <v>0</v>
      </c>
      <c r="E634" s="11" t="str">
        <f>xControls!C618</f>
        <v>PE-22</v>
      </c>
      <c r="F634" s="12" t="str">
        <f>xControls!E618</f>
        <v>Mark [Assignment: organization-defined system hardware components] indicating the impact level or classification level of the information permitted to be processed, stored, or transmitted by the hardware component.</v>
      </c>
      <c r="G634" s="13"/>
      <c r="H634" s="13" t="s">
        <v>70</v>
      </c>
      <c r="I634" s="13"/>
      <c r="J634" s="13" t="s">
        <v>47</v>
      </c>
      <c r="K634" s="20" t="s">
        <v>45</v>
      </c>
    </row>
    <row r="635" spans="1:11" ht="90" x14ac:dyDescent="0.25">
      <c r="A635" s="11" t="str">
        <f>xControls!D619</f>
        <v>PE.23</v>
      </c>
      <c r="B635" s="11" t="str">
        <f>xControls!A619</f>
        <v>Physical and Environmental Protection</v>
      </c>
      <c r="C635" s="10"/>
      <c r="D635" s="11">
        <f>xControls!B619</f>
        <v>0</v>
      </c>
      <c r="E635" s="11" t="str">
        <f>xControls!C619</f>
        <v>PE-23</v>
      </c>
      <c r="F635" s="12" t="str">
        <f>xControls!E619</f>
        <v>a. Plan the location or site of the facility where the system resides considering physical and environmental hazards; and
b. For existing facilities, consider the physical and environmental hazards in the organizational risk management strategy.</v>
      </c>
      <c r="G635" s="13"/>
      <c r="H635" s="13" t="s">
        <v>70</v>
      </c>
      <c r="I635" s="13"/>
      <c r="J635" s="13" t="s">
        <v>47</v>
      </c>
      <c r="K635" s="20" t="s">
        <v>45</v>
      </c>
    </row>
    <row r="636" spans="1:11" ht="375" x14ac:dyDescent="0.25">
      <c r="A636" s="11" t="str">
        <f>xControls!D620</f>
        <v>PL.01</v>
      </c>
      <c r="B636" s="11" t="str">
        <f>xControls!A620</f>
        <v>Planning</v>
      </c>
      <c r="C636" s="10" t="str">
        <f>xControls!A620</f>
        <v>Planning</v>
      </c>
      <c r="D636" s="11">
        <f>xControls!B620</f>
        <v>0</v>
      </c>
      <c r="E636" s="11" t="str">
        <f>xControls!C620</f>
        <v>PL-1</v>
      </c>
      <c r="F636" s="12" t="str">
        <f>xControls!E620</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636" s="13"/>
      <c r="H636" s="13" t="s">
        <v>70</v>
      </c>
      <c r="I636" s="13"/>
      <c r="J636" s="13" t="s">
        <v>47</v>
      </c>
      <c r="K636" s="20" t="s">
        <v>45</v>
      </c>
    </row>
    <row r="637" spans="1:11" ht="409.5" x14ac:dyDescent="0.25">
      <c r="A637" s="11" t="str">
        <f>xControls!D621</f>
        <v>PL.02</v>
      </c>
      <c r="B637" s="11" t="str">
        <f>xControls!A621</f>
        <v>Planning</v>
      </c>
      <c r="C637" s="10"/>
      <c r="D637" s="11">
        <f>xControls!B621</f>
        <v>0</v>
      </c>
      <c r="E637" s="11" t="str">
        <f>xControls!C621</f>
        <v>PL-2</v>
      </c>
      <c r="F637" s="12" t="str">
        <f>xControls!E621</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637" s="13"/>
      <c r="H637" s="13" t="s">
        <v>70</v>
      </c>
      <c r="I637" s="13"/>
      <c r="J637" s="13" t="s">
        <v>47</v>
      </c>
      <c r="K637" s="20" t="s">
        <v>45</v>
      </c>
    </row>
    <row r="638" spans="1:11" ht="45" x14ac:dyDescent="0.25">
      <c r="A638" s="11" t="str">
        <f>xControls!D622</f>
        <v>PL.02.01</v>
      </c>
      <c r="B638" s="11" t="str">
        <f>xControls!A622</f>
        <v>Planning</v>
      </c>
      <c r="C638" s="10"/>
      <c r="D638" s="11">
        <f>xControls!B622</f>
        <v>0</v>
      </c>
      <c r="E638" s="11" t="str">
        <f>xControls!C622</f>
        <v>PL-2(1)</v>
      </c>
      <c r="F638" s="12" t="str">
        <f>xControls!E622</f>
        <v>[Withdrawn: Incorporated into PL-7.]</v>
      </c>
      <c r="G638" s="13"/>
      <c r="H638" s="13" t="s">
        <v>70</v>
      </c>
      <c r="I638" s="13"/>
      <c r="J638" s="13" t="s">
        <v>47</v>
      </c>
      <c r="K638" s="20" t="s">
        <v>45</v>
      </c>
    </row>
    <row r="639" spans="1:11" ht="45" x14ac:dyDescent="0.25">
      <c r="A639" s="11" t="str">
        <f>xControls!D623</f>
        <v>PL.02.02</v>
      </c>
      <c r="B639" s="11" t="str">
        <f>xControls!A623</f>
        <v>Planning</v>
      </c>
      <c r="C639" s="10"/>
      <c r="D639" s="11">
        <f>xControls!B623</f>
        <v>0</v>
      </c>
      <c r="E639" s="11" t="str">
        <f>xControls!C623</f>
        <v>PL-2(2)</v>
      </c>
      <c r="F639" s="12" t="str">
        <f>xControls!E623</f>
        <v>[Withdrawn: Incorporated into PL-8.]</v>
      </c>
      <c r="G639" s="13"/>
      <c r="H639" s="13" t="s">
        <v>70</v>
      </c>
      <c r="I639" s="13"/>
      <c r="J639" s="13" t="s">
        <v>47</v>
      </c>
      <c r="K639" s="20" t="s">
        <v>45</v>
      </c>
    </row>
    <row r="640" spans="1:11" ht="45" x14ac:dyDescent="0.25">
      <c r="A640" s="11" t="str">
        <f>xControls!D624</f>
        <v>PL.02.03</v>
      </c>
      <c r="B640" s="11" t="str">
        <f>xControls!A624</f>
        <v>Planning</v>
      </c>
      <c r="C640" s="10"/>
      <c r="D640" s="11">
        <f>xControls!B624</f>
        <v>0</v>
      </c>
      <c r="E640" s="11" t="str">
        <f>xControls!C624</f>
        <v>PL-2(3)</v>
      </c>
      <c r="F640" s="12" t="str">
        <f>xControls!E624</f>
        <v>[Withdrawn: Incorporated into PL-2.]</v>
      </c>
      <c r="G640" s="13"/>
      <c r="H640" s="13" t="s">
        <v>70</v>
      </c>
      <c r="I640" s="13"/>
      <c r="J640" s="13" t="s">
        <v>47</v>
      </c>
      <c r="K640" s="20" t="s">
        <v>45</v>
      </c>
    </row>
    <row r="641" spans="1:11" ht="45" x14ac:dyDescent="0.25">
      <c r="A641" s="11" t="str">
        <f>xControls!D625</f>
        <v>PL.03</v>
      </c>
      <c r="B641" s="11" t="str">
        <f>xControls!A625</f>
        <v>Planning</v>
      </c>
      <c r="C641" s="10"/>
      <c r="D641" s="11">
        <f>xControls!B625</f>
        <v>0</v>
      </c>
      <c r="E641" s="11" t="str">
        <f>xControls!C625</f>
        <v>PL-3</v>
      </c>
      <c r="F641" s="12" t="str">
        <f>xControls!E625</f>
        <v>[Withdrawn: Incorporated into PL-2.]</v>
      </c>
      <c r="G641" s="13"/>
      <c r="H641" s="13" t="s">
        <v>70</v>
      </c>
      <c r="I641" s="13"/>
      <c r="J641" s="13" t="s">
        <v>47</v>
      </c>
      <c r="K641" s="20" t="s">
        <v>45</v>
      </c>
    </row>
    <row r="642" spans="1:11" ht="240" x14ac:dyDescent="0.25">
      <c r="A642" s="11" t="str">
        <f>xControls!D626</f>
        <v>PL.04</v>
      </c>
      <c r="B642" s="11" t="str">
        <f>xControls!A626</f>
        <v>Planning</v>
      </c>
      <c r="C642" s="10"/>
      <c r="D642" s="11">
        <f>xControls!B626</f>
        <v>0</v>
      </c>
      <c r="E642" s="11" t="str">
        <f>xControls!C626</f>
        <v>PL-4</v>
      </c>
      <c r="F642" s="12" t="str">
        <f>xControls!E626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642" s="13"/>
      <c r="H642" s="13" t="s">
        <v>70</v>
      </c>
      <c r="I642" s="13"/>
      <c r="J642" s="13" t="s">
        <v>47</v>
      </c>
      <c r="K642" s="20" t="s">
        <v>45</v>
      </c>
    </row>
    <row r="643" spans="1:11" ht="135" x14ac:dyDescent="0.25">
      <c r="A643" s="11" t="str">
        <f>xControls!D627</f>
        <v>PL.04.01</v>
      </c>
      <c r="B643" s="11" t="str">
        <f>xControls!A627</f>
        <v>Planning</v>
      </c>
      <c r="C643" s="10"/>
      <c r="D643" s="11">
        <f>xControls!B627</f>
        <v>0</v>
      </c>
      <c r="E643" s="11" t="str">
        <f>xControls!C627</f>
        <v>PL-4(1)</v>
      </c>
      <c r="F643" s="12" t="str">
        <f>xControls!E627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643" s="13"/>
      <c r="H643" s="13" t="s">
        <v>70</v>
      </c>
      <c r="I643" s="13"/>
      <c r="J643" s="13" t="s">
        <v>47</v>
      </c>
      <c r="K643" s="20" t="s">
        <v>45</v>
      </c>
    </row>
    <row r="644" spans="1:11" ht="45" x14ac:dyDescent="0.25">
      <c r="A644" s="11" t="str">
        <f>xControls!D628</f>
        <v>PL.05</v>
      </c>
      <c r="B644" s="11" t="str">
        <f>xControls!A628</f>
        <v>Planning</v>
      </c>
      <c r="C644" s="10"/>
      <c r="D644" s="11">
        <f>xControls!B628</f>
        <v>0</v>
      </c>
      <c r="E644" s="11" t="str">
        <f>xControls!C628</f>
        <v>PL-5</v>
      </c>
      <c r="F644" s="12" t="str">
        <f>xControls!E628</f>
        <v>[Withdrawn: Incorporated into RA-8.]</v>
      </c>
      <c r="G644" s="13"/>
      <c r="H644" s="13" t="s">
        <v>70</v>
      </c>
      <c r="I644" s="13"/>
      <c r="J644" s="13" t="s">
        <v>47</v>
      </c>
      <c r="K644" s="20" t="s">
        <v>45</v>
      </c>
    </row>
    <row r="645" spans="1:11" ht="45" x14ac:dyDescent="0.25">
      <c r="A645" s="11" t="str">
        <f>xControls!D629</f>
        <v>PL.06</v>
      </c>
      <c r="B645" s="11" t="str">
        <f>xControls!A629</f>
        <v>Planning</v>
      </c>
      <c r="C645" s="10"/>
      <c r="D645" s="11">
        <f>xControls!B629</f>
        <v>0</v>
      </c>
      <c r="E645" s="11" t="str">
        <f>xControls!C629</f>
        <v>PL-6</v>
      </c>
      <c r="F645" s="12" t="str">
        <f>xControls!E629</f>
        <v>[Withdrawn: Incorporated into PL-2.]</v>
      </c>
      <c r="G645" s="13"/>
      <c r="H645" s="13" t="s">
        <v>70</v>
      </c>
      <c r="I645" s="13"/>
      <c r="J645" s="13" t="s">
        <v>47</v>
      </c>
      <c r="K645" s="20" t="s">
        <v>45</v>
      </c>
    </row>
    <row r="646" spans="1:11" ht="90" x14ac:dyDescent="0.25">
      <c r="A646" s="11" t="str">
        <f>xControls!D630</f>
        <v>PL.07</v>
      </c>
      <c r="B646" s="11" t="str">
        <f>xControls!A630</f>
        <v>Planning</v>
      </c>
      <c r="C646" s="10"/>
      <c r="D646" s="11">
        <f>xControls!B630</f>
        <v>0</v>
      </c>
      <c r="E646" s="11" t="str">
        <f>xControls!C630</f>
        <v>PL-7</v>
      </c>
      <c r="F646" s="12" t="str">
        <f>xControls!E630</f>
        <v>a. Develop a Concept of Operations (CONOPS) for the system describing how the organization intends to operate the system from the perspective of information security and privacy; and
b. Review and update the CONOPS [Assignment: organization-defined frequency].</v>
      </c>
      <c r="G646" s="13"/>
      <c r="H646" s="13" t="s">
        <v>70</v>
      </c>
      <c r="I646" s="13"/>
      <c r="J646" s="13" t="s">
        <v>47</v>
      </c>
      <c r="K646" s="20" t="s">
        <v>45</v>
      </c>
    </row>
    <row r="647" spans="1:11" ht="285" x14ac:dyDescent="0.25">
      <c r="A647" s="11" t="str">
        <f>xControls!D631</f>
        <v>PL.08</v>
      </c>
      <c r="B647" s="11" t="str">
        <f>xControls!A631</f>
        <v>Planning</v>
      </c>
      <c r="C647" s="10"/>
      <c r="D647" s="11">
        <f>xControls!B631</f>
        <v>0</v>
      </c>
      <c r="E647" s="11" t="str">
        <f>xControls!C631</f>
        <v>PL-8</v>
      </c>
      <c r="F647" s="12" t="str">
        <f>xControls!E631</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647" s="13"/>
      <c r="H647" s="13" t="s">
        <v>70</v>
      </c>
      <c r="I647" s="13"/>
      <c r="J647" s="13" t="s">
        <v>47</v>
      </c>
      <c r="K647" s="20" t="s">
        <v>45</v>
      </c>
    </row>
    <row r="648" spans="1:11" ht="105" x14ac:dyDescent="0.25">
      <c r="A648" s="11" t="str">
        <f>xControls!D632</f>
        <v>PL.08.01</v>
      </c>
      <c r="B648" s="11" t="str">
        <f>xControls!A632</f>
        <v>Planning</v>
      </c>
      <c r="C648" s="10"/>
      <c r="D648" s="11">
        <f>xControls!B632</f>
        <v>0</v>
      </c>
      <c r="E648" s="11" t="str">
        <f>xControls!C632</f>
        <v>PL-8(1)</v>
      </c>
      <c r="F648" s="12" t="str">
        <f>xControls!E632</f>
        <v>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v>
      </c>
      <c r="G648" s="13"/>
      <c r="H648" s="13" t="s">
        <v>70</v>
      </c>
      <c r="I648" s="13"/>
      <c r="J648" s="13" t="s">
        <v>47</v>
      </c>
      <c r="K648" s="20" t="s">
        <v>45</v>
      </c>
    </row>
    <row r="649" spans="1:11" ht="60" x14ac:dyDescent="0.25">
      <c r="A649" s="11" t="str">
        <f>xControls!D633</f>
        <v>PL.08.02</v>
      </c>
      <c r="B649" s="11" t="str">
        <f>xControls!A633</f>
        <v>Planning</v>
      </c>
      <c r="C649" s="10"/>
      <c r="D649" s="11">
        <f>xControls!B633</f>
        <v>0</v>
      </c>
      <c r="E649" s="11" t="str">
        <f>xControls!C633</f>
        <v>PL-8(2)</v>
      </c>
      <c r="F649" s="12" t="str">
        <f>xControls!E633</f>
        <v>Require that [Assignment: organization-defined controls] allocated to [Assignment: organization-defined locations and architectural layers] are obtained from different suppliers.</v>
      </c>
      <c r="G649" s="13"/>
      <c r="H649" s="13" t="s">
        <v>70</v>
      </c>
      <c r="I649" s="13"/>
      <c r="J649" s="13" t="s">
        <v>47</v>
      </c>
      <c r="K649" s="20" t="s">
        <v>45</v>
      </c>
    </row>
    <row r="650" spans="1:11" ht="45" x14ac:dyDescent="0.25">
      <c r="A650" s="11" t="str">
        <f>xControls!D634</f>
        <v>PL.09</v>
      </c>
      <c r="B650" s="11" t="str">
        <f>xControls!A634</f>
        <v>Planning</v>
      </c>
      <c r="C650" s="10"/>
      <c r="D650" s="11">
        <f>xControls!B634</f>
        <v>0</v>
      </c>
      <c r="E650" s="11" t="str">
        <f>xControls!C634</f>
        <v>PL-9</v>
      </c>
      <c r="F650" s="12" t="str">
        <f>xControls!E634</f>
        <v>Centrally manage [Assignment: organization-defined controls and related processes].</v>
      </c>
      <c r="G650" s="13"/>
      <c r="H650" s="13" t="s">
        <v>70</v>
      </c>
      <c r="I650" s="13"/>
      <c r="J650" s="13" t="s">
        <v>47</v>
      </c>
      <c r="K650" s="20" t="s">
        <v>45</v>
      </c>
    </row>
    <row r="651" spans="1:11" ht="45" x14ac:dyDescent="0.25">
      <c r="A651" s="11" t="str">
        <f>xControls!D635</f>
        <v>PL.10</v>
      </c>
      <c r="B651" s="11" t="str">
        <f>xControls!A635</f>
        <v>Planning</v>
      </c>
      <c r="C651" s="10"/>
      <c r="D651" s="11">
        <f>xControls!B635</f>
        <v>0</v>
      </c>
      <c r="E651" s="11" t="str">
        <f>xControls!C635</f>
        <v>PL-10</v>
      </c>
      <c r="F651" s="12" t="str">
        <f>xControls!E635</f>
        <v>Select a control baseline for the system.</v>
      </c>
      <c r="G651" s="13"/>
      <c r="H651" s="13" t="s">
        <v>70</v>
      </c>
      <c r="I651" s="13"/>
      <c r="J651" s="13" t="s">
        <v>47</v>
      </c>
      <c r="K651" s="20" t="s">
        <v>45</v>
      </c>
    </row>
    <row r="652" spans="1:11" ht="45" x14ac:dyDescent="0.25">
      <c r="A652" s="11" t="str">
        <f>xControls!D636</f>
        <v>PL.11</v>
      </c>
      <c r="B652" s="11" t="str">
        <f>xControls!A636</f>
        <v>Planning</v>
      </c>
      <c r="C652" s="10"/>
      <c r="D652" s="11">
        <f>xControls!B636</f>
        <v>0</v>
      </c>
      <c r="E652" s="11" t="str">
        <f>xControls!C636</f>
        <v>PL-11</v>
      </c>
      <c r="F652" s="12" t="str">
        <f>xControls!E636</f>
        <v>Tailor the selected control baseline by applying specified tailoring actions.</v>
      </c>
      <c r="G652" s="13"/>
      <c r="H652" s="13" t="s">
        <v>70</v>
      </c>
      <c r="I652" s="13"/>
      <c r="J652" s="13" t="s">
        <v>47</v>
      </c>
      <c r="K652" s="20" t="s">
        <v>45</v>
      </c>
    </row>
    <row r="653" spans="1:11" ht="360" x14ac:dyDescent="0.25">
      <c r="A653" s="11" t="str">
        <f>xControls!D637</f>
        <v>PM.01</v>
      </c>
      <c r="B653" s="11" t="str">
        <f>xControls!A637</f>
        <v>Information Security Program Plan</v>
      </c>
      <c r="C653" s="10" t="str">
        <f>xControls!A637</f>
        <v>Information Security Program Plan</v>
      </c>
      <c r="D653" s="11">
        <f>xControls!B637</f>
        <v>0</v>
      </c>
      <c r="E653" s="11" t="str">
        <f>xControls!C637</f>
        <v>PM-1</v>
      </c>
      <c r="F653" s="12" t="str">
        <f>xControls!E637</f>
        <v>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v>
      </c>
      <c r="G653" s="13"/>
      <c r="H653" s="13" t="s">
        <v>70</v>
      </c>
      <c r="I653" s="13"/>
      <c r="J653" s="13" t="s">
        <v>47</v>
      </c>
      <c r="K653" s="20" t="s">
        <v>45</v>
      </c>
    </row>
    <row r="654" spans="1:11" ht="60" x14ac:dyDescent="0.25">
      <c r="A654" s="11" t="str">
        <f>xControls!D638</f>
        <v>PM.02</v>
      </c>
      <c r="B654" s="11" t="str">
        <f>xControls!A638</f>
        <v>Information Security Program Plan</v>
      </c>
      <c r="C654" s="10"/>
      <c r="D654" s="11">
        <f>xControls!B638</f>
        <v>0</v>
      </c>
      <c r="E654" s="11" t="str">
        <f>xControls!C638</f>
        <v>PM-2</v>
      </c>
      <c r="F654" s="12" t="str">
        <f>xControls!E638</f>
        <v>Appoint a senior agency information security officer with the mission and resources to coordinate, develop, implement, and maintain an organization-wide information security program.</v>
      </c>
      <c r="G654" s="13"/>
      <c r="H654" s="13" t="s">
        <v>70</v>
      </c>
      <c r="I654" s="13"/>
      <c r="J654" s="13" t="s">
        <v>47</v>
      </c>
      <c r="K654" s="20" t="s">
        <v>45</v>
      </c>
    </row>
    <row r="655" spans="1:11" ht="165" x14ac:dyDescent="0.25">
      <c r="A655" s="11" t="str">
        <f>xControls!D639</f>
        <v>PM.03</v>
      </c>
      <c r="B655" s="11" t="str">
        <f>xControls!A639</f>
        <v>Information Security Program Plan</v>
      </c>
      <c r="C655" s="10"/>
      <c r="D655" s="11">
        <f>xControls!B639</f>
        <v>0</v>
      </c>
      <c r="E655" s="11" t="str">
        <f>xControls!C639</f>
        <v>PM-3</v>
      </c>
      <c r="F655" s="12" t="str">
        <f>xControls!E639</f>
        <v>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v>
      </c>
      <c r="G655" s="13"/>
      <c r="H655" s="13" t="s">
        <v>70</v>
      </c>
      <c r="I655" s="13"/>
      <c r="J655" s="13" t="s">
        <v>47</v>
      </c>
      <c r="K655" s="20" t="s">
        <v>45</v>
      </c>
    </row>
    <row r="656" spans="1:11" ht="240" x14ac:dyDescent="0.25">
      <c r="A656" s="11" t="str">
        <f>xControls!D640</f>
        <v>PM.04</v>
      </c>
      <c r="B656" s="11" t="str">
        <f>xControls!A640</f>
        <v>Information Security Program Plan</v>
      </c>
      <c r="C656" s="10"/>
      <c r="D656" s="11">
        <f>xControls!B640</f>
        <v>0</v>
      </c>
      <c r="E656" s="11" t="str">
        <f>xControls!C640</f>
        <v>PM-4</v>
      </c>
      <c r="F656" s="12" t="str">
        <f>xControls!E640</f>
        <v>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v>
      </c>
      <c r="G656" s="13"/>
      <c r="H656" s="13" t="s">
        <v>70</v>
      </c>
      <c r="I656" s="13"/>
      <c r="J656" s="13" t="s">
        <v>47</v>
      </c>
      <c r="K656" s="20" t="s">
        <v>45</v>
      </c>
    </row>
    <row r="657" spans="1:11" ht="45" x14ac:dyDescent="0.25">
      <c r="A657" s="11" t="str">
        <f>xControls!D641</f>
        <v>PM.05</v>
      </c>
      <c r="B657" s="11" t="str">
        <f>xControls!A641</f>
        <v>Information Security Program Plan</v>
      </c>
      <c r="C657" s="10"/>
      <c r="D657" s="11">
        <f>xControls!B641</f>
        <v>0</v>
      </c>
      <c r="E657" s="11" t="str">
        <f>xControls!C641</f>
        <v>PM-5</v>
      </c>
      <c r="F657" s="12" t="str">
        <f>xControls!E641</f>
        <v>Develop and update [Assignment: organization-defined frequency] an inventory of organizational systems.</v>
      </c>
      <c r="G657" s="13"/>
      <c r="H657" s="13" t="s">
        <v>70</v>
      </c>
      <c r="I657" s="13"/>
      <c r="J657" s="13" t="s">
        <v>47</v>
      </c>
      <c r="K657" s="20" t="s">
        <v>45</v>
      </c>
    </row>
    <row r="658" spans="1:11" ht="60" x14ac:dyDescent="0.25">
      <c r="A658" s="11" t="str">
        <f>xControls!D642</f>
        <v>PM.05.01</v>
      </c>
      <c r="B658" s="11" t="str">
        <f>xControls!A642</f>
        <v>Information Security Program Plan</v>
      </c>
      <c r="C658" s="10"/>
      <c r="D658" s="11">
        <f>xControls!B642</f>
        <v>0</v>
      </c>
      <c r="E658" s="11" t="str">
        <f>xControls!C642</f>
        <v>PM-5(1)</v>
      </c>
      <c r="F658" s="12" t="str">
        <f>xControls!E642</f>
        <v>Establish, maintain, and update [Assignment: organization-defined frequency] an inventory of all systems, applications, and projects that process personally identifiable information.</v>
      </c>
      <c r="G658" s="13"/>
      <c r="H658" s="13" t="s">
        <v>70</v>
      </c>
      <c r="I658" s="13"/>
      <c r="J658" s="13" t="s">
        <v>47</v>
      </c>
      <c r="K658" s="20" t="s">
        <v>45</v>
      </c>
    </row>
    <row r="659" spans="1:11" ht="45" x14ac:dyDescent="0.25">
      <c r="A659" s="11" t="str">
        <f>xControls!D643</f>
        <v>PM.06</v>
      </c>
      <c r="B659" s="11" t="str">
        <f>xControls!A643</f>
        <v>Information Security Program Plan</v>
      </c>
      <c r="C659" s="10"/>
      <c r="D659" s="11">
        <f>xControls!B643</f>
        <v>0</v>
      </c>
      <c r="E659" s="11" t="str">
        <f>xControls!C643</f>
        <v>PM-6</v>
      </c>
      <c r="F659" s="12" t="str">
        <f>xControls!E643</f>
        <v>Develop, monitor, and report on the results of information security and privacy measures of performance.</v>
      </c>
      <c r="G659" s="13"/>
      <c r="H659" s="13" t="s">
        <v>70</v>
      </c>
      <c r="I659" s="13"/>
      <c r="J659" s="13" t="s">
        <v>47</v>
      </c>
      <c r="K659" s="20" t="s">
        <v>45</v>
      </c>
    </row>
    <row r="660" spans="1:11" ht="75" x14ac:dyDescent="0.25">
      <c r="A660" s="11" t="str">
        <f>xControls!D644</f>
        <v>PM.07</v>
      </c>
      <c r="B660" s="11" t="str">
        <f>xControls!A644</f>
        <v>Information Security Program Plan</v>
      </c>
      <c r="C660" s="10"/>
      <c r="D660" s="11">
        <f>xControls!B644</f>
        <v>0</v>
      </c>
      <c r="E660" s="11" t="str">
        <f>xControls!C644</f>
        <v>PM-7</v>
      </c>
      <c r="F660" s="12" t="str">
        <f>xControls!E644</f>
        <v>Develop and maintain an enterprise architecture with consideration for information security, privacy, and the resulting risk to organizational operations and assets, individuals, other organizations, and the Nation.</v>
      </c>
      <c r="G660" s="13"/>
      <c r="H660" s="13" t="s">
        <v>70</v>
      </c>
      <c r="I660" s="13"/>
      <c r="J660" s="13" t="s">
        <v>47</v>
      </c>
      <c r="K660" s="20" t="s">
        <v>45</v>
      </c>
    </row>
    <row r="661" spans="1:11" ht="45" x14ac:dyDescent="0.25">
      <c r="A661" s="11" t="str">
        <f>xControls!D645</f>
        <v>PM.07.01</v>
      </c>
      <c r="B661" s="11" t="str">
        <f>xControls!A645</f>
        <v>Information Security Program Plan</v>
      </c>
      <c r="C661" s="10"/>
      <c r="D661" s="11">
        <f>xControls!B645</f>
        <v>0</v>
      </c>
      <c r="E661" s="11" t="str">
        <f>xControls!C645</f>
        <v>PM-7(1)</v>
      </c>
      <c r="F661" s="12" t="str">
        <f>xControls!E645</f>
        <v>Offload [Assignment: organization-defined non-essential functions or services] to other systems, system components, or an external provider.</v>
      </c>
      <c r="G661" s="13"/>
      <c r="H661" s="13" t="s">
        <v>70</v>
      </c>
      <c r="I661" s="13"/>
      <c r="J661" s="13" t="s">
        <v>47</v>
      </c>
      <c r="K661" s="20" t="s">
        <v>45</v>
      </c>
    </row>
    <row r="662" spans="1:11" ht="60" x14ac:dyDescent="0.25">
      <c r="A662" s="11" t="str">
        <f>xControls!D646</f>
        <v>PM.08</v>
      </c>
      <c r="B662" s="11" t="str">
        <f>xControls!A646</f>
        <v>Information Security Program Plan</v>
      </c>
      <c r="C662" s="10"/>
      <c r="D662" s="11">
        <f>xControls!B646</f>
        <v>0</v>
      </c>
      <c r="E662" s="11" t="str">
        <f>xControls!C646</f>
        <v>PM-8</v>
      </c>
      <c r="F662" s="12" t="str">
        <f>xControls!E646</f>
        <v>Address information security and privacy issues in the development, documentation, and updating of a critical infrastructure and key resources protection plan.</v>
      </c>
      <c r="G662" s="13"/>
      <c r="H662" s="13" t="s">
        <v>70</v>
      </c>
      <c r="I662" s="13"/>
      <c r="J662" s="13" t="s">
        <v>47</v>
      </c>
      <c r="K662" s="20" t="s">
        <v>45</v>
      </c>
    </row>
    <row r="663" spans="1:11" ht="195" x14ac:dyDescent="0.25">
      <c r="A663" s="11" t="str">
        <f>xControls!D647</f>
        <v>PM.09</v>
      </c>
      <c r="B663" s="11" t="str">
        <f>xControls!A647</f>
        <v>Information Security Program Plan</v>
      </c>
      <c r="C663" s="10"/>
      <c r="D663" s="11">
        <f>xControls!B647</f>
        <v>0</v>
      </c>
      <c r="E663" s="11" t="str">
        <f>xControls!C647</f>
        <v>PM-9</v>
      </c>
      <c r="F663" s="12" t="str">
        <f>xControls!E647</f>
        <v>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v>
      </c>
      <c r="G663" s="13"/>
      <c r="H663" s="13" t="s">
        <v>70</v>
      </c>
      <c r="I663" s="13"/>
      <c r="J663" s="13" t="s">
        <v>47</v>
      </c>
      <c r="K663" s="20" t="s">
        <v>45</v>
      </c>
    </row>
    <row r="664" spans="1:11" ht="135" x14ac:dyDescent="0.25">
      <c r="A664" s="11" t="str">
        <f>xControls!D648</f>
        <v>PM.10</v>
      </c>
      <c r="B664" s="11" t="str">
        <f>xControls!A648</f>
        <v>Information Security Program Plan</v>
      </c>
      <c r="C664" s="10"/>
      <c r="D664" s="11">
        <f>xControls!B648</f>
        <v>0</v>
      </c>
      <c r="E664" s="11" t="str">
        <f>xControls!C648</f>
        <v>PM-10</v>
      </c>
      <c r="F664" s="12" t="str">
        <f>xControls!E648</f>
        <v>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v>
      </c>
      <c r="G664" s="13"/>
      <c r="H664" s="13" t="s">
        <v>70</v>
      </c>
      <c r="I664" s="13"/>
      <c r="J664" s="13" t="s">
        <v>47</v>
      </c>
      <c r="K664" s="20" t="s">
        <v>45</v>
      </c>
    </row>
    <row r="665" spans="1:11" ht="180" x14ac:dyDescent="0.25">
      <c r="A665" s="11" t="str">
        <f>xControls!D649</f>
        <v>PM.11</v>
      </c>
      <c r="B665" s="11" t="str">
        <f>xControls!A649</f>
        <v>Information Security Program Plan</v>
      </c>
      <c r="C665" s="10"/>
      <c r="D665" s="11">
        <f>xControls!B649</f>
        <v>0</v>
      </c>
      <c r="E665" s="11" t="str">
        <f>xControls!C649</f>
        <v>PM-11</v>
      </c>
      <c r="F665" s="12" t="str">
        <f>xControls!E649</f>
        <v>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v>
      </c>
      <c r="G665" s="13"/>
      <c r="H665" s="13" t="s">
        <v>70</v>
      </c>
      <c r="I665" s="13"/>
      <c r="J665" s="13" t="s">
        <v>47</v>
      </c>
      <c r="K665" s="20" t="s">
        <v>45</v>
      </c>
    </row>
    <row r="666" spans="1:11" ht="45" x14ac:dyDescent="0.25">
      <c r="A666" s="11" t="str">
        <f>xControls!D650</f>
        <v>PM.12</v>
      </c>
      <c r="B666" s="11" t="str">
        <f>xControls!A650</f>
        <v>Information Security Program Plan</v>
      </c>
      <c r="C666" s="10"/>
      <c r="D666" s="11">
        <f>xControls!B650</f>
        <v>0</v>
      </c>
      <c r="E666" s="11" t="str">
        <f>xControls!C650</f>
        <v>PM-12</v>
      </c>
      <c r="F666" s="12" t="str">
        <f>xControls!E650</f>
        <v>Implement an insider threat program that includes a cross-discipline insider threat incident handling team.</v>
      </c>
      <c r="G666" s="13"/>
      <c r="H666" s="13" t="s">
        <v>70</v>
      </c>
      <c r="I666" s="13"/>
      <c r="J666" s="13" t="s">
        <v>47</v>
      </c>
      <c r="K666" s="20" t="s">
        <v>45</v>
      </c>
    </row>
    <row r="667" spans="1:11" ht="45" x14ac:dyDescent="0.25">
      <c r="A667" s="11" t="str">
        <f>xControls!D651</f>
        <v>PM.13</v>
      </c>
      <c r="B667" s="11" t="str">
        <f>xControls!A651</f>
        <v>Information Security Program Plan</v>
      </c>
      <c r="C667" s="10"/>
      <c r="D667" s="11">
        <f>xControls!B651</f>
        <v>0</v>
      </c>
      <c r="E667" s="11" t="str">
        <f>xControls!C651</f>
        <v>PM-13</v>
      </c>
      <c r="F667" s="12" t="str">
        <f>xControls!E651</f>
        <v>Establish a security and privacy workforce development and improvement program.</v>
      </c>
      <c r="G667" s="13"/>
      <c r="H667" s="13" t="s">
        <v>70</v>
      </c>
      <c r="I667" s="13"/>
      <c r="J667" s="13" t="s">
        <v>47</v>
      </c>
      <c r="K667" s="20" t="s">
        <v>45</v>
      </c>
    </row>
    <row r="668" spans="1:11" ht="150" x14ac:dyDescent="0.25">
      <c r="A668" s="11" t="str">
        <f>xControls!D652</f>
        <v>PM.14</v>
      </c>
      <c r="B668" s="11" t="str">
        <f>xControls!A652</f>
        <v>Information Security Program Plan</v>
      </c>
      <c r="C668" s="10"/>
      <c r="D668" s="11">
        <f>xControls!B652</f>
        <v>0</v>
      </c>
      <c r="E668" s="11" t="str">
        <f>xControls!C652</f>
        <v>PM-14</v>
      </c>
      <c r="F668" s="12" t="str">
        <f>xControls!E652</f>
        <v>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v>
      </c>
      <c r="G668" s="13"/>
      <c r="H668" s="13" t="s">
        <v>70</v>
      </c>
      <c r="I668" s="13"/>
      <c r="J668" s="13" t="s">
        <v>47</v>
      </c>
      <c r="K668" s="20" t="s">
        <v>45</v>
      </c>
    </row>
    <row r="669" spans="1:11" ht="150" x14ac:dyDescent="0.25">
      <c r="A669" s="11" t="str">
        <f>xControls!D653</f>
        <v>PM.15</v>
      </c>
      <c r="B669" s="11" t="str">
        <f>xControls!A653</f>
        <v>Information Security Program Plan</v>
      </c>
      <c r="C669" s="10"/>
      <c r="D669" s="11">
        <f>xControls!B653</f>
        <v>0</v>
      </c>
      <c r="E669" s="11" t="str">
        <f>xControls!C653</f>
        <v>PM-15</v>
      </c>
      <c r="F669" s="12" t="str">
        <f>xControls!E653</f>
        <v>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v>
      </c>
      <c r="G669" s="13"/>
      <c r="H669" s="13" t="s">
        <v>70</v>
      </c>
      <c r="I669" s="13"/>
      <c r="J669" s="13" t="s">
        <v>47</v>
      </c>
      <c r="K669" s="20" t="s">
        <v>45</v>
      </c>
    </row>
    <row r="670" spans="1:11" ht="45" x14ac:dyDescent="0.25">
      <c r="A670" s="11" t="str">
        <f>xControls!D654</f>
        <v>PM.16</v>
      </c>
      <c r="B670" s="11" t="str">
        <f>xControls!A654</f>
        <v>Information Security Program Plan</v>
      </c>
      <c r="C670" s="10"/>
      <c r="D670" s="11">
        <f>xControls!B654</f>
        <v>0</v>
      </c>
      <c r="E670" s="11" t="str">
        <f>xControls!C654</f>
        <v>PM-16</v>
      </c>
      <c r="F670" s="12" t="str">
        <f>xControls!E654</f>
        <v>Implement a threat awareness program that includes a cross-organization information-sharing capability for threat intelligence.</v>
      </c>
      <c r="G670" s="13"/>
      <c r="H670" s="13" t="s">
        <v>70</v>
      </c>
      <c r="I670" s="13"/>
      <c r="J670" s="13" t="s">
        <v>47</v>
      </c>
      <c r="K670" s="20" t="s">
        <v>45</v>
      </c>
    </row>
    <row r="671" spans="1:11" ht="45" x14ac:dyDescent="0.25">
      <c r="A671" s="11" t="str">
        <f>xControls!D655</f>
        <v>PM.16.01</v>
      </c>
      <c r="B671" s="11" t="str">
        <f>xControls!A655</f>
        <v>Information Security Program Plan</v>
      </c>
      <c r="C671" s="10"/>
      <c r="D671" s="11">
        <f>xControls!B655</f>
        <v>0</v>
      </c>
      <c r="E671" s="11" t="str">
        <f>xControls!C655</f>
        <v>PM-16(1)</v>
      </c>
      <c r="F671" s="12" t="str">
        <f>xControls!E655</f>
        <v>Employ automated mechanisms to maximize the effectiveness of sharing threat intelligence information.</v>
      </c>
      <c r="G671" s="13"/>
      <c r="H671" s="13" t="s">
        <v>70</v>
      </c>
      <c r="I671" s="13"/>
      <c r="J671" s="13" t="s">
        <v>47</v>
      </c>
      <c r="K671" s="20" t="s">
        <v>45</v>
      </c>
    </row>
    <row r="672" spans="1:11" ht="120" x14ac:dyDescent="0.25">
      <c r="A672" s="11" t="str">
        <f>xControls!D656</f>
        <v>PM.17</v>
      </c>
      <c r="B672" s="11" t="str">
        <f>xControls!A656</f>
        <v>Information Security Program Plan</v>
      </c>
      <c r="C672" s="10"/>
      <c r="D672" s="11">
        <f>xControls!B656</f>
        <v>0</v>
      </c>
      <c r="E672" s="11" t="str">
        <f>xControls!C656</f>
        <v>PM-17</v>
      </c>
      <c r="F672" s="12" t="str">
        <f>xControls!E656</f>
        <v>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v>
      </c>
      <c r="G672" s="13"/>
      <c r="H672" s="13" t="s">
        <v>70</v>
      </c>
      <c r="I672" s="13"/>
      <c r="J672" s="13" t="s">
        <v>47</v>
      </c>
      <c r="K672" s="20" t="s">
        <v>45</v>
      </c>
    </row>
    <row r="673" spans="1:11" ht="409.5" x14ac:dyDescent="0.25">
      <c r="A673" s="11" t="str">
        <f>xControls!D657</f>
        <v>PM.18</v>
      </c>
      <c r="B673" s="11" t="str">
        <f>xControls!A657</f>
        <v>Information Security Program Plan</v>
      </c>
      <c r="C673" s="10"/>
      <c r="D673" s="11">
        <f>xControls!B657</f>
        <v>0</v>
      </c>
      <c r="E673" s="11" t="str">
        <f>xControls!C657</f>
        <v>PM-18</v>
      </c>
      <c r="F673" s="12" t="str">
        <f>xControls!E657</f>
        <v>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v>
      </c>
      <c r="G673" s="13"/>
      <c r="H673" s="13" t="s">
        <v>70</v>
      </c>
      <c r="I673" s="13"/>
      <c r="J673" s="13" t="s">
        <v>47</v>
      </c>
      <c r="K673" s="20" t="s">
        <v>45</v>
      </c>
    </row>
    <row r="674" spans="1:11" ht="75" x14ac:dyDescent="0.25">
      <c r="A674" s="11" t="str">
        <f>xControls!D658</f>
        <v>PM.19</v>
      </c>
      <c r="B674" s="11" t="str">
        <f>xControls!A658</f>
        <v>Information Security Program Plan</v>
      </c>
      <c r="C674" s="10"/>
      <c r="D674" s="11">
        <f>xControls!B658</f>
        <v>0</v>
      </c>
      <c r="E674" s="11" t="str">
        <f>xControls!C658</f>
        <v>PM-19</v>
      </c>
      <c r="F674" s="12" t="str">
        <f>xControls!E658</f>
        <v>Appoint a senior agency official for privacy with the authority, mission, accountability, and resources to coordinate, develop, and implement, applicable privacy requirements and manage privacy risks through the organization-wide privacy program.</v>
      </c>
      <c r="G674" s="13"/>
      <c r="H674" s="13" t="s">
        <v>70</v>
      </c>
      <c r="I674" s="13"/>
      <c r="J674" s="13" t="s">
        <v>47</v>
      </c>
      <c r="K674" s="20" t="s">
        <v>45</v>
      </c>
    </row>
    <row r="675" spans="1:11" ht="210" x14ac:dyDescent="0.25">
      <c r="A675" s="11" t="str">
        <f>xControls!D659</f>
        <v>PM.20</v>
      </c>
      <c r="B675" s="11" t="str">
        <f>xControls!A659</f>
        <v>Information Security Program Plan</v>
      </c>
      <c r="C675" s="10"/>
      <c r="D675" s="11">
        <f>xControls!B659</f>
        <v>0</v>
      </c>
      <c r="E675" s="11" t="str">
        <f>xControls!C659</f>
        <v>PM-20</v>
      </c>
      <c r="F675" s="12" t="str">
        <f>xControls!E659</f>
        <v>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v>
      </c>
      <c r="G675" s="13"/>
      <c r="H675" s="13" t="s">
        <v>70</v>
      </c>
      <c r="I675" s="13"/>
      <c r="J675" s="13" t="s">
        <v>47</v>
      </c>
      <c r="K675" s="20" t="s">
        <v>45</v>
      </c>
    </row>
    <row r="676" spans="1:11" ht="180" x14ac:dyDescent="0.25">
      <c r="A676" s="11" t="str">
        <f>xControls!D660</f>
        <v>PM.20.01</v>
      </c>
      <c r="B676" s="11" t="str">
        <f>xControls!A660</f>
        <v>Information Security Program Plan</v>
      </c>
      <c r="C676" s="10"/>
      <c r="D676" s="11">
        <f>xControls!B660</f>
        <v>0</v>
      </c>
      <c r="E676" s="11" t="str">
        <f>xControls!C660</f>
        <v>PM-20(1)</v>
      </c>
      <c r="F676" s="12" t="str">
        <f>xControls!E660</f>
        <v>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v>
      </c>
      <c r="G676" s="13"/>
      <c r="H676" s="13" t="s">
        <v>70</v>
      </c>
      <c r="I676" s="13"/>
      <c r="J676" s="13" t="s">
        <v>47</v>
      </c>
      <c r="K676" s="20" t="s">
        <v>45</v>
      </c>
    </row>
    <row r="677" spans="1:11" ht="210" x14ac:dyDescent="0.25">
      <c r="A677" s="11" t="str">
        <f>xControls!D661</f>
        <v>PM.21</v>
      </c>
      <c r="B677" s="11" t="str">
        <f>xControls!A661</f>
        <v>Information Security Program Plan</v>
      </c>
      <c r="C677" s="10"/>
      <c r="D677" s="11">
        <f>xControls!B661</f>
        <v>0</v>
      </c>
      <c r="E677" s="11" t="str">
        <f>xControls!C661</f>
        <v>PM-21</v>
      </c>
      <c r="F677" s="12" t="str">
        <f>xControls!E661</f>
        <v>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v>
      </c>
      <c r="G677" s="13"/>
      <c r="H677" s="13" t="s">
        <v>70</v>
      </c>
      <c r="I677" s="13"/>
      <c r="J677" s="13" t="s">
        <v>47</v>
      </c>
      <c r="K677" s="20" t="s">
        <v>45</v>
      </c>
    </row>
    <row r="678" spans="1:11" ht="180" x14ac:dyDescent="0.25">
      <c r="A678" s="11" t="str">
        <f>xControls!D662</f>
        <v>PM.22</v>
      </c>
      <c r="B678" s="11" t="str">
        <f>xControls!A662</f>
        <v>Information Security Program Plan</v>
      </c>
      <c r="C678" s="10"/>
      <c r="D678" s="11">
        <f>xControls!B662</f>
        <v>0</v>
      </c>
      <c r="E678" s="11" t="str">
        <f>xControls!C662</f>
        <v>PM-22</v>
      </c>
      <c r="F678" s="12" t="str">
        <f>xControls!E662</f>
        <v>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v>
      </c>
      <c r="G678" s="13"/>
      <c r="H678" s="13" t="s">
        <v>70</v>
      </c>
      <c r="I678" s="13"/>
      <c r="J678" s="13" t="s">
        <v>47</v>
      </c>
      <c r="K678" s="20" t="s">
        <v>45</v>
      </c>
    </row>
    <row r="679" spans="1:11" ht="45" x14ac:dyDescent="0.25">
      <c r="A679" s="11" t="str">
        <f>xControls!D663</f>
        <v>PM.23</v>
      </c>
      <c r="B679" s="11" t="str">
        <f>xControls!A663</f>
        <v>Information Security Program Plan</v>
      </c>
      <c r="C679" s="10"/>
      <c r="D679" s="11">
        <f>xControls!B663</f>
        <v>0</v>
      </c>
      <c r="E679" s="11" t="str">
        <f>xControls!C663</f>
        <v>PM-23</v>
      </c>
      <c r="F679" s="12" t="str">
        <f>xControls!E663</f>
        <v>Establish a Data Governance Body consisting of [Assignment: organization-defined roles] with [Assignment: organization-defined responsibilities].</v>
      </c>
      <c r="G679" s="13"/>
      <c r="H679" s="13" t="s">
        <v>70</v>
      </c>
      <c r="I679" s="13"/>
      <c r="J679" s="13" t="s">
        <v>47</v>
      </c>
      <c r="K679" s="20" t="s">
        <v>45</v>
      </c>
    </row>
    <row r="680" spans="1:11" ht="75" x14ac:dyDescent="0.25">
      <c r="A680" s="11" t="str">
        <f>xControls!D664</f>
        <v>PM.24</v>
      </c>
      <c r="B680" s="11" t="str">
        <f>xControls!A664</f>
        <v>Information Security Program Plan</v>
      </c>
      <c r="C680" s="10"/>
      <c r="D680" s="11">
        <f>xControls!B664</f>
        <v>0</v>
      </c>
      <c r="E680" s="11" t="str">
        <f>xControls!C664</f>
        <v>PM-24</v>
      </c>
      <c r="F680" s="12" t="str">
        <f>xControls!E664</f>
        <v>Establish a Data Integrity Board to:
a. Review proposals to conduct or participate in a matching program; and
b. Conduct an annual review of all matching programs in which the agency has participated.</v>
      </c>
      <c r="G680" s="13"/>
      <c r="H680" s="13" t="s">
        <v>70</v>
      </c>
      <c r="I680" s="13"/>
      <c r="J680" s="13" t="s">
        <v>47</v>
      </c>
      <c r="K680" s="20" t="s">
        <v>45</v>
      </c>
    </row>
    <row r="681" spans="1:11" ht="180" x14ac:dyDescent="0.25">
      <c r="A681" s="11" t="str">
        <f>xControls!D665</f>
        <v>PM.25</v>
      </c>
      <c r="B681" s="11" t="str">
        <f>xControls!A665</f>
        <v>Information Security Program Plan</v>
      </c>
      <c r="C681" s="10"/>
      <c r="D681" s="11">
        <f>xControls!B665</f>
        <v>0</v>
      </c>
      <c r="E681" s="11" t="str">
        <f>xControls!C665</f>
        <v>PM-25</v>
      </c>
      <c r="F681" s="12" t="str">
        <f>xControls!E665</f>
        <v>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v>
      </c>
      <c r="G681" s="13"/>
      <c r="H681" s="13" t="s">
        <v>70</v>
      </c>
      <c r="I681" s="13"/>
      <c r="J681" s="13" t="s">
        <v>47</v>
      </c>
      <c r="K681" s="20" t="s">
        <v>45</v>
      </c>
    </row>
    <row r="682" spans="1:11" ht="255" x14ac:dyDescent="0.25">
      <c r="A682" s="11" t="str">
        <f>xControls!D666</f>
        <v>PM.26</v>
      </c>
      <c r="B682" s="11" t="str">
        <f>xControls!A666</f>
        <v>Information Security Program Plan</v>
      </c>
      <c r="C682" s="10"/>
      <c r="D682" s="11">
        <f>xControls!B666</f>
        <v>0</v>
      </c>
      <c r="E682" s="11" t="str">
        <f>xControls!C666</f>
        <v>PM-26</v>
      </c>
      <c r="F682" s="12" t="str">
        <f>xControls!E666</f>
        <v>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v>
      </c>
      <c r="G682" s="13"/>
      <c r="H682" s="13" t="s">
        <v>70</v>
      </c>
      <c r="I682" s="13"/>
      <c r="J682" s="13" t="s">
        <v>47</v>
      </c>
      <c r="K682" s="20" t="s">
        <v>45</v>
      </c>
    </row>
    <row r="683" spans="1:11" ht="150" x14ac:dyDescent="0.25">
      <c r="A683" s="11" t="str">
        <f>xControls!D667</f>
        <v>PM.27</v>
      </c>
      <c r="B683" s="11" t="str">
        <f>xControls!A667</f>
        <v>Information Security Program Plan</v>
      </c>
      <c r="C683" s="10"/>
      <c r="D683" s="11">
        <f>xControls!B667</f>
        <v>0</v>
      </c>
      <c r="E683" s="11" t="str">
        <f>xControls!C667</f>
        <v>PM-27</v>
      </c>
      <c r="F683" s="12" t="str">
        <f>xControls!E667</f>
        <v>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v>
      </c>
      <c r="G683" s="13"/>
      <c r="H683" s="13" t="s">
        <v>70</v>
      </c>
      <c r="I683" s="13"/>
      <c r="J683" s="13" t="s">
        <v>47</v>
      </c>
      <c r="K683" s="20" t="s">
        <v>45</v>
      </c>
    </row>
    <row r="684" spans="1:11" ht="180" x14ac:dyDescent="0.25">
      <c r="A684" s="11" t="str">
        <f>xControls!D668</f>
        <v>PM.28</v>
      </c>
      <c r="B684" s="11" t="str">
        <f>xControls!A668</f>
        <v>Information Security Program Plan</v>
      </c>
      <c r="C684" s="10"/>
      <c r="D684" s="11">
        <f>xControls!B668</f>
        <v>0</v>
      </c>
      <c r="E684" s="11" t="str">
        <f>xControls!C668</f>
        <v>PM-28</v>
      </c>
      <c r="F684" s="12" t="str">
        <f>xControls!E668</f>
        <v>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v>
      </c>
      <c r="G684" s="13"/>
      <c r="H684" s="13" t="s">
        <v>70</v>
      </c>
      <c r="I684" s="13"/>
      <c r="J684" s="13" t="s">
        <v>47</v>
      </c>
      <c r="K684" s="20" t="s">
        <v>45</v>
      </c>
    </row>
    <row r="685" spans="1:11" ht="135" x14ac:dyDescent="0.25">
      <c r="A685" s="11" t="str">
        <f>xControls!D669</f>
        <v>PM.29</v>
      </c>
      <c r="B685" s="11" t="str">
        <f>xControls!A669</f>
        <v>Information Security Program Plan</v>
      </c>
      <c r="C685" s="10"/>
      <c r="D685" s="11">
        <f>xControls!B669</f>
        <v>0</v>
      </c>
      <c r="E685" s="11" t="str">
        <f>xControls!C669</f>
        <v>PM-29</v>
      </c>
      <c r="F685" s="12" t="str">
        <f>xControls!E669</f>
        <v>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v>
      </c>
      <c r="G685" s="13"/>
      <c r="H685" s="13" t="s">
        <v>70</v>
      </c>
      <c r="I685" s="13"/>
      <c r="J685" s="13" t="s">
        <v>47</v>
      </c>
      <c r="K685" s="20" t="s">
        <v>45</v>
      </c>
    </row>
    <row r="686" spans="1:11" ht="150" x14ac:dyDescent="0.25">
      <c r="A686" s="11" t="str">
        <f>xControls!D670</f>
        <v>PM.30</v>
      </c>
      <c r="B686" s="11" t="str">
        <f>xControls!A670</f>
        <v>Information Security Program Plan</v>
      </c>
      <c r="C686" s="10"/>
      <c r="D686" s="11">
        <f>xControls!B670</f>
        <v>0</v>
      </c>
      <c r="E686" s="11" t="str">
        <f>xControls!C670</f>
        <v>PM-30</v>
      </c>
      <c r="F686" s="12" t="str">
        <f>xControls!E670</f>
        <v>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v>
      </c>
      <c r="G686" s="13"/>
      <c r="H686" s="13" t="s">
        <v>70</v>
      </c>
      <c r="I686" s="13"/>
      <c r="J686" s="13" t="s">
        <v>47</v>
      </c>
      <c r="K686" s="20" t="s">
        <v>45</v>
      </c>
    </row>
    <row r="687" spans="1:11" ht="45" x14ac:dyDescent="0.25">
      <c r="A687" s="11" t="str">
        <f>xControls!D671</f>
        <v>PM.30.01</v>
      </c>
      <c r="B687" s="11" t="str">
        <f>xControls!A671</f>
        <v>Information Security Program Plan</v>
      </c>
      <c r="C687" s="10"/>
      <c r="D687" s="11">
        <f>xControls!B671</f>
        <v>0</v>
      </c>
      <c r="E687" s="11" t="str">
        <f>xControls!C671</f>
        <v>PM-30(1)</v>
      </c>
      <c r="F687" s="12" t="str">
        <f>xControls!E671</f>
        <v>Identify, prioritize, and assess suppliers of critical or mission-essential technologies, products, and services.</v>
      </c>
      <c r="G687" s="13"/>
      <c r="H687" s="13" t="s">
        <v>70</v>
      </c>
      <c r="I687" s="13"/>
      <c r="J687" s="13" t="s">
        <v>47</v>
      </c>
      <c r="K687" s="20" t="s">
        <v>45</v>
      </c>
    </row>
    <row r="688" spans="1:11" ht="330" x14ac:dyDescent="0.25">
      <c r="A688" s="11" t="str">
        <f>xControls!D672</f>
        <v>PM.31</v>
      </c>
      <c r="B688" s="11" t="str">
        <f>xControls!A672</f>
        <v>Information Security Program Plan</v>
      </c>
      <c r="C688" s="10"/>
      <c r="D688" s="11">
        <f>xControls!B672</f>
        <v>0</v>
      </c>
      <c r="E688" s="11" t="str">
        <f>xControls!C672</f>
        <v>PM-31</v>
      </c>
      <c r="F688" s="12" t="str">
        <f>xControls!E672</f>
        <v>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v>
      </c>
      <c r="G688" s="13"/>
      <c r="H688" s="13" t="s">
        <v>70</v>
      </c>
      <c r="I688" s="13"/>
      <c r="J688" s="13" t="s">
        <v>47</v>
      </c>
      <c r="K688" s="20" t="s">
        <v>45</v>
      </c>
    </row>
    <row r="689" spans="1:11" ht="75" x14ac:dyDescent="0.25">
      <c r="A689" s="11" t="str">
        <f>xControls!D673</f>
        <v>PM.32</v>
      </c>
      <c r="B689" s="11" t="str">
        <f>xControls!A673</f>
        <v>Information Security Program Plan</v>
      </c>
      <c r="C689" s="10"/>
      <c r="D689" s="11">
        <f>xControls!B673</f>
        <v>0</v>
      </c>
      <c r="E689" s="11" t="str">
        <f>xControls!C673</f>
        <v>PM-32</v>
      </c>
      <c r="F689" s="12" t="str">
        <f>xControls!E673</f>
        <v>Analyze [Assignment: organization-defined systems or systems components] supporting mission essential services or functions to ensure that the information resources are being used consistent with their intended purpose.</v>
      </c>
      <c r="G689" s="13"/>
      <c r="H689" s="13" t="s">
        <v>70</v>
      </c>
      <c r="I689" s="13"/>
      <c r="J689" s="13" t="s">
        <v>47</v>
      </c>
      <c r="K689" s="20" t="s">
        <v>45</v>
      </c>
    </row>
    <row r="690" spans="1:11" ht="390" x14ac:dyDescent="0.25">
      <c r="A690" s="11" t="str">
        <f>xControls!D674</f>
        <v>PS.01</v>
      </c>
      <c r="B690" s="11" t="str">
        <f>xControls!A674</f>
        <v>Personnel Security</v>
      </c>
      <c r="C690" s="10" t="str">
        <f>xControls!A674</f>
        <v>Personnel Security</v>
      </c>
      <c r="D690" s="11">
        <f>xControls!B674</f>
        <v>0</v>
      </c>
      <c r="E690" s="11" t="str">
        <f>xControls!C674</f>
        <v>PS-1</v>
      </c>
      <c r="F690" s="12" t="str">
        <f>xControls!E674</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690" s="13"/>
      <c r="H690" s="13" t="s">
        <v>70</v>
      </c>
      <c r="I690" s="13"/>
      <c r="J690" s="13" t="s">
        <v>47</v>
      </c>
      <c r="K690" s="20" t="s">
        <v>45</v>
      </c>
    </row>
    <row r="691" spans="1:11" ht="90" x14ac:dyDescent="0.25">
      <c r="A691" s="11" t="str">
        <f>xControls!D675</f>
        <v>PS.02</v>
      </c>
      <c r="B691" s="11" t="str">
        <f>xControls!A675</f>
        <v>Personnel Security</v>
      </c>
      <c r="C691" s="10"/>
      <c r="D691" s="11">
        <f>xControls!B675</f>
        <v>0</v>
      </c>
      <c r="E691" s="11" t="str">
        <f>xControls!C675</f>
        <v>PS-2</v>
      </c>
      <c r="F691" s="12" t="str">
        <f>xControls!E675</f>
        <v>a. Assign a risk designation to all organizational positions;
b. Establish screening criteria for individuals filling those positions; and
c. Review and update position risk designations [Assignment: organization-defined frequency].</v>
      </c>
      <c r="G691" s="13"/>
      <c r="H691" s="13" t="s">
        <v>70</v>
      </c>
      <c r="I691" s="13"/>
      <c r="J691" s="13" t="s">
        <v>47</v>
      </c>
      <c r="K691" s="20" t="s">
        <v>45</v>
      </c>
    </row>
    <row r="692" spans="1:11" ht="90" x14ac:dyDescent="0.25">
      <c r="A692" s="11" t="str">
        <f>xControls!D676</f>
        <v>PS.03</v>
      </c>
      <c r="B692" s="11" t="str">
        <f>xControls!A676</f>
        <v>Personnel Security</v>
      </c>
      <c r="C692" s="10"/>
      <c r="D692" s="11">
        <f>xControls!B676</f>
        <v>0</v>
      </c>
      <c r="E692" s="11" t="str">
        <f>xControls!C676</f>
        <v>PS-3</v>
      </c>
      <c r="F692" s="12" t="str">
        <f>xControls!E676</f>
        <v>a. Screen individuals prior to authorizing access to the system; and
b. Rescreen individuals in accordance with [Assignment: organization-defined conditions requiring rescreening and, where rescreening is so indicated, the frequency of rescreening].</v>
      </c>
      <c r="G692" s="13"/>
      <c r="H692" s="13" t="s">
        <v>70</v>
      </c>
      <c r="I692" s="13"/>
      <c r="J692" s="13" t="s">
        <v>47</v>
      </c>
      <c r="K692" s="20" t="s">
        <v>45</v>
      </c>
    </row>
    <row r="693" spans="1:11" ht="75" x14ac:dyDescent="0.25">
      <c r="A693" s="11" t="str">
        <f>xControls!D677</f>
        <v>PS.03.01</v>
      </c>
      <c r="B693" s="11" t="str">
        <f>xControls!A677</f>
        <v>Personnel Security</v>
      </c>
      <c r="C693" s="10"/>
      <c r="D693" s="11">
        <f>xControls!B677</f>
        <v>0</v>
      </c>
      <c r="E693" s="11" t="str">
        <f>xControls!C677</f>
        <v>PS-3(1)</v>
      </c>
      <c r="F693" s="12" t="str">
        <f>xControls!E677</f>
        <v>Verify that individuals accessing a system processing, storing, or transmitting classified information are cleared and indoctrinated to the highest classification level of the information to which they have access on the system.</v>
      </c>
      <c r="G693" s="13"/>
      <c r="H693" s="13" t="s">
        <v>70</v>
      </c>
      <c r="I693" s="13"/>
      <c r="J693" s="13" t="s">
        <v>47</v>
      </c>
      <c r="K693" s="20" t="s">
        <v>45</v>
      </c>
    </row>
    <row r="694" spans="1:11" ht="75" x14ac:dyDescent="0.25">
      <c r="A694" s="11" t="str">
        <f>xControls!D678</f>
        <v>PS.03.02</v>
      </c>
      <c r="B694" s="11" t="str">
        <f>xControls!A678</f>
        <v>Personnel Security</v>
      </c>
      <c r="C694" s="10"/>
      <c r="D694" s="11">
        <f>xControls!B678</f>
        <v>0</v>
      </c>
      <c r="E694" s="11" t="str">
        <f>xControls!C678</f>
        <v>PS-3(2)</v>
      </c>
      <c r="F694" s="12" t="str">
        <f>xControls!E678</f>
        <v>Verify that individuals accessing a system processing, storing, or transmitting types of classified information that require formal indoctrination, are formally indoctrinated for all the relevant types of information to which they have access on the system.</v>
      </c>
      <c r="G694" s="13"/>
      <c r="H694" s="13" t="s">
        <v>70</v>
      </c>
      <c r="I694" s="13"/>
      <c r="J694" s="13" t="s">
        <v>47</v>
      </c>
      <c r="K694" s="20" t="s">
        <v>45</v>
      </c>
    </row>
    <row r="695" spans="1:11" ht="120" x14ac:dyDescent="0.25">
      <c r="A695" s="11" t="str">
        <f>xControls!D679</f>
        <v>PS.03.03</v>
      </c>
      <c r="B695" s="11" t="str">
        <f>xControls!A679</f>
        <v>Personnel Security</v>
      </c>
      <c r="C695" s="10"/>
      <c r="D695" s="11">
        <f>xControls!B679</f>
        <v>0</v>
      </c>
      <c r="E695" s="11" t="str">
        <f>xControls!C679</f>
        <v>PS-3(3)</v>
      </c>
      <c r="F695" s="12" t="str">
        <f>xControls!E679</f>
        <v>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v>
      </c>
      <c r="G695" s="13"/>
      <c r="H695" s="13" t="s">
        <v>70</v>
      </c>
      <c r="I695" s="13"/>
      <c r="J695" s="13" t="s">
        <v>47</v>
      </c>
      <c r="K695" s="20" t="s">
        <v>45</v>
      </c>
    </row>
    <row r="696" spans="1:11" ht="60" x14ac:dyDescent="0.25">
      <c r="A696" s="11" t="str">
        <f>xControls!D680</f>
        <v>PS.03.04</v>
      </c>
      <c r="B696" s="11" t="str">
        <f>xControls!A680</f>
        <v>Personnel Security</v>
      </c>
      <c r="C696" s="10"/>
      <c r="D696" s="11">
        <f>xControls!B680</f>
        <v>0</v>
      </c>
      <c r="E696" s="11" t="str">
        <f>xControls!C680</f>
        <v>PS-3(4)</v>
      </c>
      <c r="F696" s="12" t="str">
        <f>xControls!E680</f>
        <v>Verify that individuals accessing a system processing, storing, or transmitting [Assignment: organization-defined information types] meet [Assignment: organization-defined citizenship requirements].</v>
      </c>
      <c r="G696" s="13"/>
      <c r="H696" s="13" t="s">
        <v>70</v>
      </c>
      <c r="I696" s="13"/>
      <c r="J696" s="13" t="s">
        <v>47</v>
      </c>
      <c r="K696" s="20" t="s">
        <v>45</v>
      </c>
    </row>
    <row r="697" spans="1:11" ht="195" x14ac:dyDescent="0.25">
      <c r="A697" s="11" t="str">
        <f>xControls!D681</f>
        <v>PS.04</v>
      </c>
      <c r="B697" s="11" t="str">
        <f>xControls!A681</f>
        <v>Personnel Security</v>
      </c>
      <c r="C697" s="10"/>
      <c r="D697" s="11">
        <f>xControls!B681</f>
        <v>0</v>
      </c>
      <c r="E697" s="11" t="str">
        <f>xControls!C681</f>
        <v>PS-4</v>
      </c>
      <c r="F697" s="12" t="str">
        <f>xControls!E681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697" s="13"/>
      <c r="H697" s="13" t="s">
        <v>70</v>
      </c>
      <c r="I697" s="13"/>
      <c r="J697" s="13" t="s">
        <v>47</v>
      </c>
      <c r="K697" s="20" t="s">
        <v>45</v>
      </c>
    </row>
    <row r="698" spans="1:11" ht="90" x14ac:dyDescent="0.25">
      <c r="A698" s="11" t="str">
        <f>xControls!D682</f>
        <v>PS.04.01</v>
      </c>
      <c r="B698" s="11" t="str">
        <f>xControls!A682</f>
        <v>Personnel Security</v>
      </c>
      <c r="C698" s="10"/>
      <c r="D698" s="11">
        <f>xControls!B682</f>
        <v>0</v>
      </c>
      <c r="E698" s="11" t="str">
        <f>xControls!C682</f>
        <v>PS-4(1)</v>
      </c>
      <c r="F698" s="12" t="str">
        <f>xControls!E682</f>
        <v>(a)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v>
      </c>
      <c r="G698" s="13"/>
      <c r="H698" s="13" t="s">
        <v>70</v>
      </c>
      <c r="I698" s="13"/>
      <c r="J698" s="13" t="s">
        <v>47</v>
      </c>
      <c r="K698" s="20" t="s">
        <v>45</v>
      </c>
    </row>
    <row r="699" spans="1:11" ht="75" x14ac:dyDescent="0.25">
      <c r="A699" s="11" t="str">
        <f>xControls!D683</f>
        <v>PS.04.02</v>
      </c>
      <c r="B699" s="11" t="str">
        <f>xControls!A683</f>
        <v>Personnel Security</v>
      </c>
      <c r="C699" s="10"/>
      <c r="D699" s="11">
        <f>xControls!B683</f>
        <v>0</v>
      </c>
      <c r="E699" s="11" t="str">
        <f>xControls!C683</f>
        <v>PS-4(2)</v>
      </c>
      <c r="F699" s="12" t="str">
        <f>xControls!E683</f>
        <v>Use [Assignment: organization-defined automated mechanisms] to [Selection (one or more): notify [Assignment: organization-defined personnel or roles] of individual termination actions; disable access to system resources].</v>
      </c>
      <c r="G699" s="13"/>
      <c r="H699" s="13" t="s">
        <v>70</v>
      </c>
      <c r="I699" s="13"/>
      <c r="J699" s="13" t="s">
        <v>47</v>
      </c>
      <c r="K699" s="20" t="s">
        <v>45</v>
      </c>
    </row>
    <row r="700" spans="1:11" ht="225" x14ac:dyDescent="0.25">
      <c r="A700" s="11" t="str">
        <f>xControls!D684</f>
        <v>PS.05</v>
      </c>
      <c r="B700" s="11" t="str">
        <f>xControls!A684</f>
        <v>Personnel Security</v>
      </c>
      <c r="C700" s="10"/>
      <c r="D700" s="11">
        <f>xControls!B684</f>
        <v>0</v>
      </c>
      <c r="E700" s="11" t="str">
        <f>xControls!C684</f>
        <v>PS-5</v>
      </c>
      <c r="F700" s="12" t="str">
        <f>xControls!E684</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700" s="13"/>
      <c r="H700" s="13" t="s">
        <v>70</v>
      </c>
      <c r="I700" s="13"/>
      <c r="J700" s="13" t="s">
        <v>47</v>
      </c>
      <c r="K700" s="20" t="s">
        <v>45</v>
      </c>
    </row>
    <row r="701" spans="1:11" ht="180" x14ac:dyDescent="0.25">
      <c r="A701" s="11" t="str">
        <f>xControls!D685</f>
        <v>PS.06</v>
      </c>
      <c r="B701" s="11" t="str">
        <f>xControls!A685</f>
        <v>Personnel Security</v>
      </c>
      <c r="C701" s="10"/>
      <c r="D701" s="11">
        <f>xControls!B685</f>
        <v>0</v>
      </c>
      <c r="E701" s="11" t="str">
        <f>xControls!C685</f>
        <v>PS-6</v>
      </c>
      <c r="F701" s="12" t="str">
        <f>xControls!E685</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701" s="13"/>
      <c r="H701" s="13" t="s">
        <v>70</v>
      </c>
      <c r="I701" s="13"/>
      <c r="J701" s="13" t="s">
        <v>47</v>
      </c>
      <c r="K701" s="20" t="s">
        <v>45</v>
      </c>
    </row>
    <row r="702" spans="1:11" ht="45" x14ac:dyDescent="0.25">
      <c r="A702" s="11" t="str">
        <f>xControls!D686</f>
        <v>PS.06.01</v>
      </c>
      <c r="B702" s="11" t="str">
        <f>xControls!A686</f>
        <v>Personnel Security</v>
      </c>
      <c r="C702" s="10"/>
      <c r="D702" s="11">
        <f>xControls!B686</f>
        <v>0</v>
      </c>
      <c r="E702" s="11" t="str">
        <f>xControls!C686</f>
        <v>PS-6(1)</v>
      </c>
      <c r="F702" s="12" t="str">
        <f>xControls!E686</f>
        <v>[Withdrawn: Incorporated into PS-3.]</v>
      </c>
      <c r="G702" s="13"/>
      <c r="H702" s="13" t="s">
        <v>70</v>
      </c>
      <c r="I702" s="13"/>
      <c r="J702" s="13" t="s">
        <v>47</v>
      </c>
      <c r="K702" s="20" t="s">
        <v>45</v>
      </c>
    </row>
    <row r="703" spans="1:11" ht="120" x14ac:dyDescent="0.25">
      <c r="A703" s="11" t="str">
        <f>xControls!D687</f>
        <v>PS.06.02</v>
      </c>
      <c r="B703" s="11" t="str">
        <f>xControls!A687</f>
        <v>Personnel Security</v>
      </c>
      <c r="C703" s="10"/>
      <c r="D703" s="11">
        <f>xControls!B687</f>
        <v>0</v>
      </c>
      <c r="E703" s="11" t="str">
        <f>xControls!C687</f>
        <v>PS-6(2)</v>
      </c>
      <c r="F703" s="12" t="str">
        <f>xControls!E687</f>
        <v>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v>
      </c>
      <c r="G703" s="13"/>
      <c r="H703" s="13" t="s">
        <v>70</v>
      </c>
      <c r="I703" s="13"/>
      <c r="J703" s="13" t="s">
        <v>47</v>
      </c>
      <c r="K703" s="20" t="s">
        <v>45</v>
      </c>
    </row>
    <row r="704" spans="1:11" ht="90" x14ac:dyDescent="0.25">
      <c r="A704" s="11" t="str">
        <f>xControls!D688</f>
        <v>PS.06.03</v>
      </c>
      <c r="B704" s="11" t="str">
        <f>xControls!A688</f>
        <v>Personnel Security</v>
      </c>
      <c r="C704" s="10"/>
      <c r="D704" s="11">
        <f>xControls!B688</f>
        <v>0</v>
      </c>
      <c r="E704" s="11" t="str">
        <f>xControls!C688</f>
        <v>PS-6(3)</v>
      </c>
      <c r="F704" s="12" t="str">
        <f>xControls!E688</f>
        <v>(a) Notify individuals of applicable, legally binding post-employment requirements for protection of organizational information; and
(b) Require individuals to sign an acknowledgment of these requirements, if applicable, as part of granting initial access to covered information.</v>
      </c>
      <c r="G704" s="13"/>
      <c r="H704" s="13" t="s">
        <v>70</v>
      </c>
      <c r="I704" s="13"/>
      <c r="J704" s="13" t="s">
        <v>47</v>
      </c>
      <c r="K704" s="20" t="s">
        <v>45</v>
      </c>
    </row>
    <row r="705" spans="1:11" ht="225" x14ac:dyDescent="0.25">
      <c r="A705" s="11" t="str">
        <f>xControls!D689</f>
        <v>PS.07</v>
      </c>
      <c r="B705" s="11" t="str">
        <f>xControls!A689</f>
        <v>Personnel Security</v>
      </c>
      <c r="C705" s="10"/>
      <c r="D705" s="11">
        <f>xControls!B689</f>
        <v>0</v>
      </c>
      <c r="E705" s="11" t="str">
        <f>xControls!C689</f>
        <v>PS-7</v>
      </c>
      <c r="F705" s="12" t="str">
        <f>xControls!E689</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705" s="13"/>
      <c r="H705" s="13" t="s">
        <v>70</v>
      </c>
      <c r="I705" s="13"/>
      <c r="J705" s="13" t="s">
        <v>47</v>
      </c>
      <c r="K705" s="20" t="s">
        <v>45</v>
      </c>
    </row>
    <row r="706" spans="1:11" ht="120" x14ac:dyDescent="0.25">
      <c r="A706" s="11" t="str">
        <f>xControls!D690</f>
        <v>PS.08</v>
      </c>
      <c r="B706" s="11" t="str">
        <f>xControls!A690</f>
        <v>Personnel Security</v>
      </c>
      <c r="C706" s="10"/>
      <c r="D706" s="11">
        <f>xControls!B690</f>
        <v>0</v>
      </c>
      <c r="E706" s="11" t="str">
        <f>xControls!C690</f>
        <v>PS-8</v>
      </c>
      <c r="F706" s="12" t="str">
        <f>xControls!E690</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706" s="13"/>
      <c r="H706" s="13" t="s">
        <v>70</v>
      </c>
      <c r="I706" s="13"/>
      <c r="J706" s="13" t="s">
        <v>47</v>
      </c>
      <c r="K706" s="20" t="s">
        <v>45</v>
      </c>
    </row>
    <row r="707" spans="1:11" ht="45" x14ac:dyDescent="0.25">
      <c r="A707" s="11" t="str">
        <f>xControls!D691</f>
        <v>PS.09</v>
      </c>
      <c r="B707" s="11" t="str">
        <f>xControls!A691</f>
        <v>Personnel Security</v>
      </c>
      <c r="C707" s="10"/>
      <c r="D707" s="11">
        <f>xControls!B691</f>
        <v>0</v>
      </c>
      <c r="E707" s="11" t="str">
        <f>xControls!C691</f>
        <v>PS-9</v>
      </c>
      <c r="F707" s="12" t="str">
        <f>xControls!E691</f>
        <v>Incorporate security and privacy roles and responsibilities into organizational position descriptions.</v>
      </c>
      <c r="G707" s="13"/>
      <c r="H707" s="13" t="s">
        <v>70</v>
      </c>
      <c r="I707" s="13"/>
      <c r="J707" s="13" t="s">
        <v>47</v>
      </c>
      <c r="K707" s="20" t="s">
        <v>45</v>
      </c>
    </row>
    <row r="708" spans="1:11" ht="409.5" x14ac:dyDescent="0.25">
      <c r="A708" s="11" t="str">
        <f>xControls!D692</f>
        <v>PT.01</v>
      </c>
      <c r="B708" s="11" t="str">
        <f>xControls!A692</f>
        <v>Personally Identifiable Information Processing and Transparency</v>
      </c>
      <c r="C708" s="10" t="str">
        <f>xControls!A692</f>
        <v>Personally Identifiable Information Processing and Transparency</v>
      </c>
      <c r="D708" s="11">
        <f>xControls!B692</f>
        <v>0</v>
      </c>
      <c r="E708" s="11" t="str">
        <f>xControls!C692</f>
        <v>PT-1</v>
      </c>
      <c r="F708" s="12" t="str">
        <f>xControls!E692</f>
        <v>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v>
      </c>
      <c r="G708" s="13"/>
      <c r="H708" s="13" t="s">
        <v>70</v>
      </c>
      <c r="I708" s="13"/>
      <c r="J708" s="13" t="s">
        <v>47</v>
      </c>
      <c r="K708" s="20" t="s">
        <v>45</v>
      </c>
    </row>
    <row r="709" spans="1:11" ht="105" x14ac:dyDescent="0.25">
      <c r="A709" s="11" t="str">
        <f>xControls!D693</f>
        <v>PT.02</v>
      </c>
      <c r="B709" s="11" t="str">
        <f>xControls!A693</f>
        <v>Personally Identifiable Information Processing and Transparency</v>
      </c>
      <c r="C709" s="10"/>
      <c r="D709" s="11">
        <f>xControls!B693</f>
        <v>0</v>
      </c>
      <c r="E709" s="11" t="str">
        <f>xControls!C693</f>
        <v>PT-2</v>
      </c>
      <c r="F709" s="12" t="str">
        <f>xControls!E693</f>
        <v>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v>
      </c>
      <c r="G709" s="13"/>
      <c r="H709" s="13" t="s">
        <v>70</v>
      </c>
      <c r="I709" s="13"/>
      <c r="J709" s="13" t="s">
        <v>47</v>
      </c>
      <c r="K709" s="20" t="s">
        <v>45</v>
      </c>
    </row>
    <row r="710" spans="1:11" ht="60" x14ac:dyDescent="0.25">
      <c r="A710" s="11" t="str">
        <f>xControls!D694</f>
        <v>PT.02.01</v>
      </c>
      <c r="B710" s="11" t="str">
        <f>xControls!A694</f>
        <v>Personally Identifiable Information Processing and Transparency</v>
      </c>
      <c r="C710" s="10"/>
      <c r="D710" s="11">
        <f>xControls!B694</f>
        <v>0</v>
      </c>
      <c r="E710" s="11" t="str">
        <f>xControls!C694</f>
        <v>PT-2(1)</v>
      </c>
      <c r="F710" s="12" t="str">
        <f>xControls!E694</f>
        <v>Attach data tags containing [Assignment: organization-defined authorized processing] to [Assignment: organization-defined elements of personally identifiable information].</v>
      </c>
      <c r="G710" s="13"/>
      <c r="H710" s="13" t="s">
        <v>70</v>
      </c>
      <c r="I710" s="13"/>
      <c r="J710" s="13" t="s">
        <v>47</v>
      </c>
      <c r="K710" s="20" t="s">
        <v>45</v>
      </c>
    </row>
    <row r="711" spans="1:11" ht="60" x14ac:dyDescent="0.25">
      <c r="A711" s="11" t="str">
        <f>xControls!D695</f>
        <v>PT.02.02</v>
      </c>
      <c r="B711" s="11" t="str">
        <f>xControls!A695</f>
        <v>Personally Identifiable Information Processing and Transparency</v>
      </c>
      <c r="C711" s="10"/>
      <c r="D711" s="11">
        <f>xControls!B695</f>
        <v>0</v>
      </c>
      <c r="E711" s="11" t="str">
        <f>xControls!C695</f>
        <v>PT-2(2)</v>
      </c>
      <c r="F711" s="12" t="str">
        <f>xControls!E695</f>
        <v>Manage enforcement of the authorized processing of personally identifiable information using [Assignment: organization-defined automated mechanisms].</v>
      </c>
      <c r="G711" s="13"/>
      <c r="H711" s="13" t="s">
        <v>70</v>
      </c>
      <c r="I711" s="13"/>
      <c r="J711" s="13" t="s">
        <v>47</v>
      </c>
      <c r="K711" s="20" t="s">
        <v>45</v>
      </c>
    </row>
    <row r="712" spans="1:11" ht="210" x14ac:dyDescent="0.25">
      <c r="A712" s="11" t="str">
        <f>xControls!D696</f>
        <v>PT.03</v>
      </c>
      <c r="B712" s="11" t="str">
        <f>xControls!A696</f>
        <v>Personally Identifiable Information Processing and Transparency</v>
      </c>
      <c r="C712" s="10"/>
      <c r="D712" s="11">
        <f>xControls!B696</f>
        <v>0</v>
      </c>
      <c r="E712" s="11" t="str">
        <f>xControls!C696</f>
        <v>PT-3</v>
      </c>
      <c r="F712" s="12" t="str">
        <f>xControls!E696</f>
        <v>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v>
      </c>
      <c r="G712" s="13"/>
      <c r="H712" s="13" t="s">
        <v>70</v>
      </c>
      <c r="I712" s="13"/>
      <c r="J712" s="13" t="s">
        <v>47</v>
      </c>
      <c r="K712" s="20" t="s">
        <v>45</v>
      </c>
    </row>
    <row r="713" spans="1:11" ht="60" x14ac:dyDescent="0.25">
      <c r="A713" s="11" t="str">
        <f>xControls!D697</f>
        <v>PT.03.01</v>
      </c>
      <c r="B713" s="11" t="str">
        <f>xControls!A697</f>
        <v>Personally Identifiable Information Processing and Transparency</v>
      </c>
      <c r="C713" s="10"/>
      <c r="D713" s="11">
        <f>xControls!B697</f>
        <v>0</v>
      </c>
      <c r="E713" s="11" t="str">
        <f>xControls!C697</f>
        <v>PT-3(1)</v>
      </c>
      <c r="F713" s="12" t="str">
        <f>xControls!E697</f>
        <v>Attach data tags containing the following purposes to [Assignment: organization-defined elements of personally identifiable information]: [Assignment: organization-defined processing purposes].</v>
      </c>
      <c r="G713" s="13"/>
      <c r="H713" s="13" t="s">
        <v>70</v>
      </c>
      <c r="I713" s="13"/>
      <c r="J713" s="13" t="s">
        <v>47</v>
      </c>
      <c r="K713" s="20" t="s">
        <v>45</v>
      </c>
    </row>
    <row r="714" spans="1:11" ht="45" x14ac:dyDescent="0.25">
      <c r="A714" s="11" t="str">
        <f>xControls!D698</f>
        <v>PT.03.02</v>
      </c>
      <c r="B714" s="11" t="str">
        <f>xControls!A698</f>
        <v>Personally Identifiable Information Processing and Transparency</v>
      </c>
      <c r="C714" s="10"/>
      <c r="D714" s="11">
        <f>xControls!B698</f>
        <v>0</v>
      </c>
      <c r="E714" s="11" t="str">
        <f>xControls!C698</f>
        <v>PT-3(2)</v>
      </c>
      <c r="F714" s="12" t="str">
        <f>xControls!E698</f>
        <v>Track processing purposes of personally identifiable information using [Assignment: organization-defined automated mechanisms].</v>
      </c>
      <c r="G714" s="13"/>
      <c r="H714" s="13" t="s">
        <v>70</v>
      </c>
      <c r="I714" s="13"/>
      <c r="J714" s="13" t="s">
        <v>47</v>
      </c>
      <c r="K714" s="20" t="s">
        <v>45</v>
      </c>
    </row>
    <row r="715" spans="1:11" ht="75" x14ac:dyDescent="0.25">
      <c r="A715" s="11" t="str">
        <f>xControls!D699</f>
        <v>PT.04</v>
      </c>
      <c r="B715" s="11" t="str">
        <f>xControls!A699</f>
        <v>Personally Identifiable Information Processing and Transparency</v>
      </c>
      <c r="C715" s="10"/>
      <c r="D715" s="11">
        <f>xControls!B699</f>
        <v>0</v>
      </c>
      <c r="E715" s="11" t="str">
        <f>xControls!C699</f>
        <v>PT-4</v>
      </c>
      <c r="F715" s="12" t="str">
        <f>xControls!E699</f>
        <v>Implement [Assignment: organization-defined tools or mechanisms] for individuals to consent to the processing of their personally identifiable information prior to its collection that facilitate individuals’ informed decision-making.</v>
      </c>
      <c r="G715" s="13"/>
      <c r="H715" s="13" t="s">
        <v>70</v>
      </c>
      <c r="I715" s="13"/>
      <c r="J715" s="13" t="s">
        <v>47</v>
      </c>
      <c r="K715" s="20" t="s">
        <v>45</v>
      </c>
    </row>
    <row r="716" spans="1:11" ht="60" x14ac:dyDescent="0.25">
      <c r="A716" s="11" t="str">
        <f>xControls!D700</f>
        <v>PT.04.01</v>
      </c>
      <c r="B716" s="11" t="str">
        <f>xControls!A700</f>
        <v>Personally Identifiable Information Processing and Transparency</v>
      </c>
      <c r="C716" s="10"/>
      <c r="D716" s="11">
        <f>xControls!B700</f>
        <v>0</v>
      </c>
      <c r="E716" s="11" t="str">
        <f>xControls!C700</f>
        <v>PT-4(1)</v>
      </c>
      <c r="F716" s="12" t="str">
        <f>xControls!E700</f>
        <v>Provide [Assignment: organization-defined mechanisms] to allow individuals to tailor processing permissions to selected elements of personally identifiable information.</v>
      </c>
      <c r="G716" s="13"/>
      <c r="H716" s="13" t="s">
        <v>70</v>
      </c>
      <c r="I716" s="13"/>
      <c r="J716" s="13" t="s">
        <v>47</v>
      </c>
      <c r="K716" s="20" t="s">
        <v>45</v>
      </c>
    </row>
    <row r="717" spans="1:11" ht="75" x14ac:dyDescent="0.25">
      <c r="A717" s="11" t="str">
        <f>xControls!D701</f>
        <v>PT.04.02</v>
      </c>
      <c r="B717" s="11" t="str">
        <f>xControls!A701</f>
        <v>Personally Identifiable Information Processing and Transparency</v>
      </c>
      <c r="C717" s="10"/>
      <c r="D717" s="11">
        <f>xControls!B701</f>
        <v>0</v>
      </c>
      <c r="E717" s="11" t="str">
        <f>xControls!C701</f>
        <v>PT-4(2)</v>
      </c>
      <c r="F717" s="12" t="str">
        <f>xControls!E701</f>
        <v>Present [Assignment: organization-defined consent mechanisms] to individuals at [Assignment: organization-defined frequency] and in conjunction with [Assignment: organization-defined personally identifiable information processing].</v>
      </c>
      <c r="G717" s="13"/>
      <c r="H717" s="13" t="s">
        <v>70</v>
      </c>
      <c r="I717" s="13"/>
      <c r="J717" s="13" t="s">
        <v>47</v>
      </c>
      <c r="K717" s="20" t="s">
        <v>45</v>
      </c>
    </row>
    <row r="718" spans="1:11" ht="60" x14ac:dyDescent="0.25">
      <c r="A718" s="11" t="str">
        <f>xControls!D702</f>
        <v>PT.04.03</v>
      </c>
      <c r="B718" s="11" t="str">
        <f>xControls!A702</f>
        <v>Personally Identifiable Information Processing and Transparency</v>
      </c>
      <c r="C718" s="10"/>
      <c r="D718" s="11">
        <f>xControls!B702</f>
        <v>0</v>
      </c>
      <c r="E718" s="11" t="str">
        <f>xControls!C702</f>
        <v>PT-4(3)</v>
      </c>
      <c r="F718" s="12" t="str">
        <f>xControls!E702</f>
        <v>Implement [Assignment: organization-defined tools or mechanisms] for individuals to revoke consent to the processing of their personally identifiable information.</v>
      </c>
      <c r="G718" s="13"/>
      <c r="H718" s="13" t="s">
        <v>70</v>
      </c>
      <c r="I718" s="13"/>
      <c r="J718" s="13" t="s">
        <v>47</v>
      </c>
      <c r="K718" s="20" t="s">
        <v>45</v>
      </c>
    </row>
    <row r="719" spans="1:11" ht="210" x14ac:dyDescent="0.25">
      <c r="A719" s="11" t="str">
        <f>xControls!D703</f>
        <v>PT.05</v>
      </c>
      <c r="B719" s="11" t="str">
        <f>xControls!A703</f>
        <v>Personally Identifiable Information Processing and Transparency</v>
      </c>
      <c r="C719" s="10"/>
      <c r="D719" s="11">
        <f>xControls!B703</f>
        <v>0</v>
      </c>
      <c r="E719" s="11" t="str">
        <f>xControls!C703</f>
        <v>PT-5</v>
      </c>
      <c r="F719" s="12" t="str">
        <f>xControls!E703</f>
        <v>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v>
      </c>
      <c r="G719" s="13"/>
      <c r="H719" s="13" t="s">
        <v>70</v>
      </c>
      <c r="I719" s="13"/>
      <c r="J719" s="13" t="s">
        <v>47</v>
      </c>
      <c r="K719" s="20" t="s">
        <v>45</v>
      </c>
    </row>
    <row r="720" spans="1:11" ht="75" x14ac:dyDescent="0.25">
      <c r="A720" s="11" t="str">
        <f>xControls!D704</f>
        <v>PT.05.01</v>
      </c>
      <c r="B720" s="11" t="str">
        <f>xControls!A704</f>
        <v>Personally Identifiable Information Processing and Transparency</v>
      </c>
      <c r="C720" s="10"/>
      <c r="D720" s="11">
        <f>xControls!B704</f>
        <v>0</v>
      </c>
      <c r="E720" s="11" t="str">
        <f>xControls!C704</f>
        <v>PT-5(1)</v>
      </c>
      <c r="F720" s="12" t="str">
        <f>xControls!E704</f>
        <v>Present notice of personally identifiable information processing to individuals at a time and location where the individual provides personally identifiable information or in conjunction with a data action, or [Assignment: organization-defined frequency].</v>
      </c>
      <c r="G720" s="13"/>
      <c r="H720" s="13" t="s">
        <v>70</v>
      </c>
      <c r="I720" s="13"/>
      <c r="J720" s="13" t="s">
        <v>47</v>
      </c>
      <c r="K720" s="20" t="s">
        <v>45</v>
      </c>
    </row>
    <row r="721" spans="1:11" ht="60" x14ac:dyDescent="0.25">
      <c r="A721" s="11" t="str">
        <f>xControls!D705</f>
        <v>PT.05.02</v>
      </c>
      <c r="B721" s="11" t="str">
        <f>xControls!A705</f>
        <v>Personally Identifiable Information Processing and Transparency</v>
      </c>
      <c r="C721" s="10"/>
      <c r="D721" s="11">
        <f>xControls!B705</f>
        <v>0</v>
      </c>
      <c r="E721" s="11" t="str">
        <f>xControls!C705</f>
        <v>PT-5(2)</v>
      </c>
      <c r="F721" s="12" t="str">
        <f>xControls!E705</f>
        <v>Include Privacy Act statements on forms that collect information that will be maintained in a Privacy Act system of records, or provide Privacy Act statements on separate forms that can be retained by individuals.</v>
      </c>
      <c r="G721" s="13"/>
      <c r="H721" s="13" t="s">
        <v>70</v>
      </c>
      <c r="I721" s="13"/>
      <c r="J721" s="13" t="s">
        <v>47</v>
      </c>
      <c r="K721" s="20" t="s">
        <v>45</v>
      </c>
    </row>
    <row r="722" spans="1:11" ht="165" x14ac:dyDescent="0.25">
      <c r="A722" s="11" t="str">
        <f>xControls!D706</f>
        <v>PT.06</v>
      </c>
      <c r="B722" s="11" t="str">
        <f>xControls!A706</f>
        <v>Personally Identifiable Information Processing and Transparency</v>
      </c>
      <c r="C722" s="10"/>
      <c r="D722" s="11">
        <f>xControls!B706</f>
        <v>0</v>
      </c>
      <c r="E722" s="11" t="str">
        <f>xControls!C706</f>
        <v>PT-6</v>
      </c>
      <c r="F722" s="12" t="str">
        <f>xControls!E706</f>
        <v>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v>
      </c>
      <c r="G722" s="13"/>
      <c r="H722" s="13" t="s">
        <v>70</v>
      </c>
      <c r="I722" s="13"/>
      <c r="J722" s="13" t="s">
        <v>47</v>
      </c>
      <c r="K722" s="20" t="s">
        <v>45</v>
      </c>
    </row>
    <row r="723" spans="1:11" ht="90" x14ac:dyDescent="0.25">
      <c r="A723" s="11" t="str">
        <f>xControls!D707</f>
        <v>PT.06.01</v>
      </c>
      <c r="B723" s="11" t="str">
        <f>xControls!A707</f>
        <v>Personally Identifiable Information Processing and Transparency</v>
      </c>
      <c r="C723" s="10"/>
      <c r="D723" s="11">
        <f>xControls!B707</f>
        <v>0</v>
      </c>
      <c r="E723" s="11" t="str">
        <f>xControls!C707</f>
        <v>PT-6(1)</v>
      </c>
      <c r="F723" s="12" t="str">
        <f>xControls!E707</f>
        <v>Review all routine uses published in the system of records notice at [Assignment: organization-defined frequency] to ensure continued accuracy, and to ensure that routine uses continue to be compatible with the purpose for which the information was collected.</v>
      </c>
      <c r="G723" s="13"/>
      <c r="H723" s="13" t="s">
        <v>70</v>
      </c>
      <c r="I723" s="13"/>
      <c r="J723" s="13" t="s">
        <v>47</v>
      </c>
      <c r="K723" s="20" t="s">
        <v>45</v>
      </c>
    </row>
    <row r="724" spans="1:11" ht="105" x14ac:dyDescent="0.25">
      <c r="A724" s="11" t="str">
        <f>xControls!D708</f>
        <v>PT.06.02</v>
      </c>
      <c r="B724" s="11" t="str">
        <f>xControls!A708</f>
        <v>Personally Identifiable Information Processing and Transparency</v>
      </c>
      <c r="C724" s="10"/>
      <c r="D724" s="11">
        <f>xControls!B708</f>
        <v>0</v>
      </c>
      <c r="E724" s="11" t="str">
        <f>xControls!C708</f>
        <v>PT-6(2)</v>
      </c>
      <c r="F724" s="12" t="str">
        <f>xControls!E708</f>
        <v>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v>
      </c>
      <c r="G724" s="13"/>
      <c r="H724" s="13" t="s">
        <v>70</v>
      </c>
      <c r="I724" s="13"/>
      <c r="J724" s="13" t="s">
        <v>47</v>
      </c>
      <c r="K724" s="20" t="s">
        <v>45</v>
      </c>
    </row>
    <row r="725" spans="1:11" ht="45" x14ac:dyDescent="0.25">
      <c r="A725" s="11" t="str">
        <f>xControls!D709</f>
        <v>PT.07</v>
      </c>
      <c r="B725" s="11" t="str">
        <f>xControls!A709</f>
        <v>Personally Identifiable Information Processing and Transparency</v>
      </c>
      <c r="C725" s="10"/>
      <c r="D725" s="11">
        <f>xControls!B709</f>
        <v>0</v>
      </c>
      <c r="E725" s="11" t="str">
        <f>xControls!C709</f>
        <v>PT-7</v>
      </c>
      <c r="F725" s="12" t="str">
        <f>xControls!E709</f>
        <v>Apply [Assignment: organization-defined processing conditions] for specific categories of personally identifiable information.</v>
      </c>
      <c r="G725" s="13"/>
      <c r="H725" s="13" t="s">
        <v>70</v>
      </c>
      <c r="I725" s="13"/>
      <c r="J725" s="13" t="s">
        <v>47</v>
      </c>
      <c r="K725" s="20" t="s">
        <v>45</v>
      </c>
    </row>
    <row r="726" spans="1:11" ht="195" x14ac:dyDescent="0.25">
      <c r="A726" s="11" t="str">
        <f>xControls!D710</f>
        <v>PT.07.01</v>
      </c>
      <c r="B726" s="11" t="str">
        <f>xControls!A710</f>
        <v>Personally Identifiable Information Processing and Transparency</v>
      </c>
      <c r="C726" s="10"/>
      <c r="D726" s="11">
        <f>xControls!B710</f>
        <v>0</v>
      </c>
      <c r="E726" s="11" t="str">
        <f>xControls!C710</f>
        <v>PT-7(1)</v>
      </c>
      <c r="F726" s="12" t="str">
        <f>xControls!E710</f>
        <v>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v>
      </c>
      <c r="G726" s="13"/>
      <c r="H726" s="13" t="s">
        <v>70</v>
      </c>
      <c r="I726" s="13"/>
      <c r="J726" s="13" t="s">
        <v>47</v>
      </c>
      <c r="K726" s="20" t="s">
        <v>45</v>
      </c>
    </row>
    <row r="727" spans="1:11" ht="75" x14ac:dyDescent="0.25">
      <c r="A727" s="11" t="str">
        <f>xControls!D711</f>
        <v>PT.07.02</v>
      </c>
      <c r="B727" s="11" t="str">
        <f>xControls!A711</f>
        <v>Personally Identifiable Information Processing and Transparency</v>
      </c>
      <c r="C727" s="10"/>
      <c r="D727" s="11">
        <f>xControls!B711</f>
        <v>0</v>
      </c>
      <c r="E727" s="11" t="str">
        <f>xControls!C711</f>
        <v>PT-7(2)</v>
      </c>
      <c r="F727" s="12" t="str">
        <f>xControls!E711</f>
        <v>Prohibit the processing of information describing how any individual exercises rights guaranteed by the First Amendment unless expressly authorized by statute or by the individual or unless pertinent to and within the scope of an authorized law enforcement activity.</v>
      </c>
      <c r="G727" s="13"/>
      <c r="H727" s="13" t="s">
        <v>70</v>
      </c>
      <c r="I727" s="13"/>
      <c r="J727" s="13" t="s">
        <v>47</v>
      </c>
      <c r="K727" s="20" t="s">
        <v>45</v>
      </c>
    </row>
    <row r="728" spans="1:11" ht="195" x14ac:dyDescent="0.25">
      <c r="A728" s="11" t="str">
        <f>xControls!D712</f>
        <v>PT.08</v>
      </c>
      <c r="B728" s="11" t="str">
        <f>xControls!A712</f>
        <v>Personally Identifiable Information Processing and Transparency</v>
      </c>
      <c r="C728" s="10"/>
      <c r="D728" s="11">
        <f>xControls!B712</f>
        <v>0</v>
      </c>
      <c r="E728" s="11" t="str">
        <f>xControls!C712</f>
        <v>PT-8</v>
      </c>
      <c r="F728" s="12" t="str">
        <f>xControls!E712</f>
        <v>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v>
      </c>
      <c r="G728" s="13"/>
      <c r="H728" s="13" t="s">
        <v>70</v>
      </c>
      <c r="I728" s="13"/>
      <c r="J728" s="13" t="s">
        <v>47</v>
      </c>
      <c r="K728" s="20" t="s">
        <v>45</v>
      </c>
    </row>
    <row r="729" spans="1:11" ht="390" x14ac:dyDescent="0.25">
      <c r="A729" s="11" t="str">
        <f>xControls!D713</f>
        <v>RA.01</v>
      </c>
      <c r="B729" s="11" t="str">
        <f>xControls!A713</f>
        <v>Risk Assessment</v>
      </c>
      <c r="C729" s="10" t="str">
        <f>xControls!A713</f>
        <v>Risk Assessment</v>
      </c>
      <c r="D729" s="11">
        <f>xControls!B713</f>
        <v>0</v>
      </c>
      <c r="E729" s="11" t="str">
        <f>xControls!C713</f>
        <v>RA-1</v>
      </c>
      <c r="F729" s="12" t="str">
        <f>xControls!E713</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729" s="13"/>
      <c r="H729" s="13" t="s">
        <v>70</v>
      </c>
      <c r="I729" s="13"/>
      <c r="J729" s="13" t="s">
        <v>47</v>
      </c>
      <c r="K729" s="20" t="s">
        <v>45</v>
      </c>
    </row>
    <row r="730" spans="1:11" ht="120" x14ac:dyDescent="0.25">
      <c r="A730" s="11" t="str">
        <f>xControls!D714</f>
        <v>RA.02</v>
      </c>
      <c r="B730" s="11" t="str">
        <f>xControls!A714</f>
        <v>Risk Assessment</v>
      </c>
      <c r="C730" s="10"/>
      <c r="D730" s="11">
        <f>xControls!B714</f>
        <v>0</v>
      </c>
      <c r="E730" s="11" t="str">
        <f>xControls!C714</f>
        <v>RA-2</v>
      </c>
      <c r="F730" s="12" t="str">
        <f>xControls!E714</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730" s="13"/>
      <c r="H730" s="13" t="s">
        <v>70</v>
      </c>
      <c r="I730" s="13"/>
      <c r="J730" s="13" t="s">
        <v>47</v>
      </c>
      <c r="K730" s="20" t="s">
        <v>45</v>
      </c>
    </row>
    <row r="731" spans="1:11" ht="45" x14ac:dyDescent="0.25">
      <c r="A731" s="11" t="str">
        <f>xControls!D715</f>
        <v>RA.02.01</v>
      </c>
      <c r="B731" s="11" t="str">
        <f>xControls!A715</f>
        <v>Risk Assessment</v>
      </c>
      <c r="C731" s="10"/>
      <c r="D731" s="11">
        <f>xControls!B715</f>
        <v>0</v>
      </c>
      <c r="E731" s="11" t="str">
        <f>xControls!C715</f>
        <v>RA-2(1)</v>
      </c>
      <c r="F731" s="12" t="str">
        <f>xControls!E715</f>
        <v>Conduct an impact-level prioritization of organizational systems to obtain additional granularity on system impact levels.</v>
      </c>
      <c r="G731" s="13"/>
      <c r="H731" s="13" t="s">
        <v>70</v>
      </c>
      <c r="I731" s="13"/>
      <c r="J731" s="13" t="s">
        <v>47</v>
      </c>
      <c r="K731" s="20" t="s">
        <v>45</v>
      </c>
    </row>
    <row r="732" spans="1:11" ht="409.5" x14ac:dyDescent="0.25">
      <c r="A732" s="11" t="str">
        <f>xControls!D716</f>
        <v>RA.03</v>
      </c>
      <c r="B732" s="11" t="str">
        <f>xControls!A716</f>
        <v>Risk Assessment</v>
      </c>
      <c r="C732" s="10"/>
      <c r="D732" s="11">
        <f>xControls!B716</f>
        <v>0</v>
      </c>
      <c r="E732" s="11" t="str">
        <f>xControls!C716</f>
        <v>RA-3</v>
      </c>
      <c r="F732" s="12" t="str">
        <f>xControls!E716</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732" s="13"/>
      <c r="H732" s="13" t="s">
        <v>70</v>
      </c>
      <c r="I732" s="13"/>
      <c r="J732" s="13" t="s">
        <v>47</v>
      </c>
      <c r="K732" s="20" t="s">
        <v>45</v>
      </c>
    </row>
    <row r="733" spans="1:11" ht="135" x14ac:dyDescent="0.25">
      <c r="A733" s="11" t="str">
        <f>xControls!D717</f>
        <v>RA.03.01</v>
      </c>
      <c r="B733" s="11" t="str">
        <f>xControls!A717</f>
        <v>Risk Assessment</v>
      </c>
      <c r="C733" s="10"/>
      <c r="D733" s="11">
        <f>xControls!B717</f>
        <v>0</v>
      </c>
      <c r="E733" s="11" t="str">
        <f>xControls!C717</f>
        <v>RA-3(1)</v>
      </c>
      <c r="F733" s="12" t="str">
        <f>xControls!E717</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733" s="13"/>
      <c r="H733" s="13" t="s">
        <v>70</v>
      </c>
      <c r="I733" s="13"/>
      <c r="J733" s="13" t="s">
        <v>47</v>
      </c>
      <c r="K733" s="20" t="s">
        <v>45</v>
      </c>
    </row>
    <row r="734" spans="1:11" ht="45" x14ac:dyDescent="0.25">
      <c r="A734" s="11" t="str">
        <f>xControls!D718</f>
        <v>RA.03.02</v>
      </c>
      <c r="B734" s="11" t="str">
        <f>xControls!A718</f>
        <v>Risk Assessment</v>
      </c>
      <c r="C734" s="10"/>
      <c r="D734" s="11">
        <f>xControls!B718</f>
        <v>0</v>
      </c>
      <c r="E734" s="11" t="str">
        <f>xControls!C718</f>
        <v>RA-3(2)</v>
      </c>
      <c r="F734" s="12" t="str">
        <f>xControls!E718</f>
        <v>Use all-source intelligence to assist in the analysis of risk.</v>
      </c>
      <c r="G734" s="13"/>
      <c r="H734" s="13" t="s">
        <v>70</v>
      </c>
      <c r="I734" s="13"/>
      <c r="J734" s="13" t="s">
        <v>47</v>
      </c>
      <c r="K734" s="20" t="s">
        <v>45</v>
      </c>
    </row>
    <row r="735" spans="1:11" ht="45" x14ac:dyDescent="0.25">
      <c r="A735" s="11" t="str">
        <f>xControls!D719</f>
        <v>RA.03.03</v>
      </c>
      <c r="B735" s="11" t="str">
        <f>xControls!A719</f>
        <v>Risk Assessment</v>
      </c>
      <c r="C735" s="10"/>
      <c r="D735" s="11">
        <f>xControls!B719</f>
        <v>0</v>
      </c>
      <c r="E735" s="11" t="str">
        <f>xControls!C719</f>
        <v>RA-3(3)</v>
      </c>
      <c r="F735" s="12" t="str">
        <f>xControls!E719</f>
        <v>Determine the current cyber threat environment on an ongoing basis using [Assignment: organization-defined means].</v>
      </c>
      <c r="G735" s="13"/>
      <c r="H735" s="13" t="s">
        <v>70</v>
      </c>
      <c r="I735" s="13"/>
      <c r="J735" s="13" t="s">
        <v>47</v>
      </c>
      <c r="K735" s="20" t="s">
        <v>45</v>
      </c>
    </row>
    <row r="736" spans="1:11" ht="75" x14ac:dyDescent="0.25">
      <c r="A736" s="11" t="str">
        <f>xControls!D720</f>
        <v>RA.03.04</v>
      </c>
      <c r="B736" s="11" t="str">
        <f>xControls!A720</f>
        <v>Risk Assessment</v>
      </c>
      <c r="C736" s="10"/>
      <c r="D736" s="11">
        <f>xControls!B720</f>
        <v>0</v>
      </c>
      <c r="E736" s="11" t="str">
        <f>xControls!C720</f>
        <v>RA-3(4)</v>
      </c>
      <c r="F736" s="12" t="str">
        <f>xControls!E720</f>
        <v>Employ the following advanced automation and analytics capabilities to predict and identify risks to [Assignment: organization-defined systems or system components]: [Assignment: organization-defined advanced automation and analytics capabilities].</v>
      </c>
      <c r="G736" s="13"/>
      <c r="H736" s="13" t="s">
        <v>70</v>
      </c>
      <c r="I736" s="13"/>
      <c r="J736" s="13" t="s">
        <v>47</v>
      </c>
      <c r="K736" s="20" t="s">
        <v>45</v>
      </c>
    </row>
    <row r="737" spans="1:11" ht="45" x14ac:dyDescent="0.25">
      <c r="A737" s="11" t="str">
        <f>xControls!D721</f>
        <v>RA.04</v>
      </c>
      <c r="B737" s="11" t="str">
        <f>xControls!A721</f>
        <v>Risk Assessment</v>
      </c>
      <c r="C737" s="10"/>
      <c r="D737" s="11">
        <f>xControls!B721</f>
        <v>0</v>
      </c>
      <c r="E737" s="11" t="str">
        <f>xControls!C721</f>
        <v>RA-4</v>
      </c>
      <c r="F737" s="12" t="str">
        <f>xControls!E721</f>
        <v>[Withdrawn: Incorporated into RA-3.]</v>
      </c>
      <c r="G737" s="13"/>
      <c r="H737" s="13" t="s">
        <v>70</v>
      </c>
      <c r="I737" s="13"/>
      <c r="J737" s="13" t="s">
        <v>47</v>
      </c>
      <c r="K737" s="20" t="s">
        <v>45</v>
      </c>
    </row>
    <row r="738" spans="1:11" ht="405" x14ac:dyDescent="0.25">
      <c r="A738" s="11" t="str">
        <f>xControls!D722</f>
        <v>RA.05</v>
      </c>
      <c r="B738" s="11" t="str">
        <f>xControls!A722</f>
        <v>Risk Assessment</v>
      </c>
      <c r="C738" s="10"/>
      <c r="D738" s="11">
        <f>xControls!B722</f>
        <v>0</v>
      </c>
      <c r="E738" s="11" t="str">
        <f>xControls!C722</f>
        <v>RA-5</v>
      </c>
      <c r="F738" s="12" t="str">
        <f>xControls!E722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738" s="13"/>
      <c r="H738" s="13" t="s">
        <v>70</v>
      </c>
      <c r="I738" s="13"/>
      <c r="J738" s="13" t="s">
        <v>47</v>
      </c>
      <c r="K738" s="20" t="s">
        <v>45</v>
      </c>
    </row>
    <row r="739" spans="1:11" ht="45" x14ac:dyDescent="0.25">
      <c r="A739" s="11" t="str">
        <f>xControls!D723</f>
        <v>RA.05.01</v>
      </c>
      <c r="B739" s="11" t="str">
        <f>xControls!A723</f>
        <v>Risk Assessment</v>
      </c>
      <c r="C739" s="10"/>
      <c r="D739" s="11">
        <f>xControls!B723</f>
        <v>0</v>
      </c>
      <c r="E739" s="11" t="str">
        <f>xControls!C723</f>
        <v>RA-5(1)</v>
      </c>
      <c r="F739" s="12" t="str">
        <f>xControls!E723</f>
        <v>[Withdrawn: Incorporated into RA-5.]</v>
      </c>
      <c r="G739" s="13"/>
      <c r="H739" s="13" t="s">
        <v>70</v>
      </c>
      <c r="I739" s="13"/>
      <c r="J739" s="13" t="s">
        <v>47</v>
      </c>
      <c r="K739" s="20" t="s">
        <v>45</v>
      </c>
    </row>
    <row r="740" spans="1:11" ht="60" x14ac:dyDescent="0.25">
      <c r="A740" s="11" t="str">
        <f>xControls!D724</f>
        <v>RA.05.02</v>
      </c>
      <c r="B740" s="11" t="str">
        <f>xControls!A724</f>
        <v>Risk Assessment</v>
      </c>
      <c r="C740" s="10"/>
      <c r="D740" s="11">
        <f>xControls!B724</f>
        <v>0</v>
      </c>
      <c r="E740" s="11" t="str">
        <f>xControls!C724</f>
        <v>RA-5(2)</v>
      </c>
      <c r="F740" s="12" t="str">
        <f>xControls!E724</f>
        <v>Update the system vulnerabilities to be scanned [Selection (one or more): [Assignment: organization-defined frequency]; prior to a new scan; when new vulnerabilities are identified and reported].</v>
      </c>
      <c r="G740" s="13"/>
      <c r="H740" s="13" t="s">
        <v>70</v>
      </c>
      <c r="I740" s="13"/>
      <c r="J740" s="13" t="s">
        <v>47</v>
      </c>
      <c r="K740" s="20" t="s">
        <v>45</v>
      </c>
    </row>
    <row r="741" spans="1:11" ht="45" x14ac:dyDescent="0.25">
      <c r="A741" s="11" t="str">
        <f>xControls!D725</f>
        <v>RA.05.03</v>
      </c>
      <c r="B741" s="11" t="str">
        <f>xControls!A725</f>
        <v>Risk Assessment</v>
      </c>
      <c r="C741" s="10"/>
      <c r="D741" s="11">
        <f>xControls!B725</f>
        <v>0</v>
      </c>
      <c r="E741" s="11" t="str">
        <f>xControls!C725</f>
        <v>RA-5(3)</v>
      </c>
      <c r="F741" s="12" t="str">
        <f>xControls!E725</f>
        <v>Define the breadth and depth of vulnerability scanning coverage.</v>
      </c>
      <c r="G741" s="13"/>
      <c r="H741" s="13" t="s">
        <v>70</v>
      </c>
      <c r="I741" s="13"/>
      <c r="J741" s="13" t="s">
        <v>47</v>
      </c>
      <c r="K741" s="20" t="s">
        <v>45</v>
      </c>
    </row>
    <row r="742" spans="1:11" ht="45" x14ac:dyDescent="0.25">
      <c r="A742" s="11" t="str">
        <f>xControls!D726</f>
        <v>RA.05.04</v>
      </c>
      <c r="B742" s="11" t="str">
        <f>xControls!A726</f>
        <v>Risk Assessment</v>
      </c>
      <c r="C742" s="10"/>
      <c r="D742" s="11">
        <f>xControls!B726</f>
        <v>0</v>
      </c>
      <c r="E742" s="11" t="str">
        <f>xControls!C726</f>
        <v>RA-5(4)</v>
      </c>
      <c r="F742" s="12" t="str">
        <f>xControls!E726</f>
        <v>Determine information about the system that is discoverable and take [Assignment: organization-defined corrective actions].</v>
      </c>
      <c r="G742" s="13"/>
      <c r="H742" s="13" t="s">
        <v>70</v>
      </c>
      <c r="I742" s="13"/>
      <c r="J742" s="13" t="s">
        <v>47</v>
      </c>
      <c r="K742" s="20" t="s">
        <v>45</v>
      </c>
    </row>
    <row r="743" spans="1:11" ht="60" x14ac:dyDescent="0.25">
      <c r="A743" s="11" t="str">
        <f>xControls!D727</f>
        <v>RA.05.05</v>
      </c>
      <c r="B743" s="11" t="str">
        <f>xControls!A727</f>
        <v>Risk Assessment</v>
      </c>
      <c r="C743" s="10"/>
      <c r="D743" s="11">
        <f>xControls!B727</f>
        <v>0</v>
      </c>
      <c r="E743" s="11" t="str">
        <f>xControls!C727</f>
        <v>RA-5(5)</v>
      </c>
      <c r="F743" s="12" t="str">
        <f>xControls!E727</f>
        <v>Implement privileged access authorization to [Assignment: organization-defined system components] for [Assignment: organization-defined vulnerability scanning activities].</v>
      </c>
      <c r="G743" s="13"/>
      <c r="H743" s="13" t="s">
        <v>70</v>
      </c>
      <c r="I743" s="13"/>
      <c r="J743" s="13" t="s">
        <v>47</v>
      </c>
      <c r="K743" s="20" t="s">
        <v>45</v>
      </c>
    </row>
    <row r="744" spans="1:11" ht="45" x14ac:dyDescent="0.25">
      <c r="A744" s="11" t="str">
        <f>xControls!D728</f>
        <v>RA.05.06</v>
      </c>
      <c r="B744" s="11" t="str">
        <f>xControls!A728</f>
        <v>Risk Assessment</v>
      </c>
      <c r="C744" s="10"/>
      <c r="D744" s="11">
        <f>xControls!B728</f>
        <v>0</v>
      </c>
      <c r="E744" s="11" t="str">
        <f>xControls!C728</f>
        <v>RA-5(6)</v>
      </c>
      <c r="F744" s="12" t="str">
        <f>xControls!E728</f>
        <v>Compare the results of multiple vulnerability scans using [Assignment: organization-defined automated mechanisms].</v>
      </c>
      <c r="G744" s="13"/>
      <c r="H744" s="13" t="s">
        <v>70</v>
      </c>
      <c r="I744" s="13"/>
      <c r="J744" s="13" t="s">
        <v>47</v>
      </c>
      <c r="K744" s="20" t="s">
        <v>45</v>
      </c>
    </row>
    <row r="745" spans="1:11" ht="45" x14ac:dyDescent="0.25">
      <c r="A745" s="11" t="str">
        <f>xControls!D729</f>
        <v>RA.05.07</v>
      </c>
      <c r="B745" s="11" t="str">
        <f>xControls!A729</f>
        <v>Risk Assessment</v>
      </c>
      <c r="C745" s="10"/>
      <c r="D745" s="11">
        <f>xControls!B729</f>
        <v>0</v>
      </c>
      <c r="E745" s="11" t="str">
        <f>xControls!C729</f>
        <v>RA-5(7)</v>
      </c>
      <c r="F745" s="12" t="str">
        <f>xControls!E729</f>
        <v>[Withdrawn: Incorporated into CM-8.]</v>
      </c>
      <c r="G745" s="13"/>
      <c r="H745" s="13" t="s">
        <v>70</v>
      </c>
      <c r="I745" s="13"/>
      <c r="J745" s="13" t="s">
        <v>47</v>
      </c>
      <c r="K745" s="20" t="s">
        <v>45</v>
      </c>
    </row>
    <row r="746" spans="1:11" ht="75" x14ac:dyDescent="0.25">
      <c r="A746" s="11" t="str">
        <f>xControls!D730</f>
        <v>RA.05.08</v>
      </c>
      <c r="B746" s="11" t="str">
        <f>xControls!A730</f>
        <v>Risk Assessment</v>
      </c>
      <c r="C746" s="10"/>
      <c r="D746" s="11">
        <f>xControls!B730</f>
        <v>0</v>
      </c>
      <c r="E746" s="11" t="str">
        <f>xControls!C730</f>
        <v>RA-5(8)</v>
      </c>
      <c r="F746" s="12" t="str">
        <f>xControls!E730</f>
        <v>Review historic audit logs to determine if a vulnerability identified in a [Assignment: organization-defined system] has been previously exploited within an [Assignment: organization-defined time period].</v>
      </c>
      <c r="G746" s="13"/>
      <c r="H746" s="13" t="s">
        <v>70</v>
      </c>
      <c r="I746" s="13"/>
      <c r="J746" s="13" t="s">
        <v>47</v>
      </c>
      <c r="K746" s="20" t="s">
        <v>45</v>
      </c>
    </row>
    <row r="747" spans="1:11" ht="45" x14ac:dyDescent="0.25">
      <c r="A747" s="11" t="str">
        <f>xControls!D731</f>
        <v>RA.05.09</v>
      </c>
      <c r="B747" s="11" t="str">
        <f>xControls!A731</f>
        <v>Risk Assessment</v>
      </c>
      <c r="C747" s="10"/>
      <c r="D747" s="11">
        <f>xControls!B731</f>
        <v>0</v>
      </c>
      <c r="E747" s="11" t="str">
        <f>xControls!C731</f>
        <v>RA-5(9)</v>
      </c>
      <c r="F747" s="12" t="str">
        <f>xControls!E731</f>
        <v>[Withdrawn: Incorporated into CA-8.]</v>
      </c>
      <c r="G747" s="13"/>
      <c r="H747" s="13" t="s">
        <v>70</v>
      </c>
      <c r="I747" s="13"/>
      <c r="J747" s="13" t="s">
        <v>47</v>
      </c>
      <c r="K747" s="20" t="s">
        <v>45</v>
      </c>
    </row>
    <row r="748" spans="1:11" ht="45" x14ac:dyDescent="0.25">
      <c r="A748" s="11" t="str">
        <f>xControls!D732</f>
        <v>RA.05.10</v>
      </c>
      <c r="B748" s="11" t="str">
        <f>xControls!A732</f>
        <v>Risk Assessment</v>
      </c>
      <c r="C748" s="10"/>
      <c r="D748" s="11">
        <f>xControls!B732</f>
        <v>0</v>
      </c>
      <c r="E748" s="11" t="str">
        <f>xControls!C732</f>
        <v>RA-5(10)</v>
      </c>
      <c r="F748" s="12" t="str">
        <f>xControls!E732</f>
        <v>Correlate the output from vulnerability scanning tools to determine the presence of multi-vulnerability and multi-hop attack vectors.</v>
      </c>
      <c r="G748" s="13"/>
      <c r="H748" s="13" t="s">
        <v>70</v>
      </c>
      <c r="I748" s="13"/>
      <c r="J748" s="13" t="s">
        <v>47</v>
      </c>
      <c r="K748" s="20" t="s">
        <v>45</v>
      </c>
    </row>
    <row r="749" spans="1:11" ht="45" x14ac:dyDescent="0.25">
      <c r="A749" s="11" t="str">
        <f>xControls!D733</f>
        <v>RA.05.11</v>
      </c>
      <c r="B749" s="11" t="str">
        <f>xControls!A733</f>
        <v>Risk Assessment</v>
      </c>
      <c r="C749" s="10"/>
      <c r="D749" s="11">
        <f>xControls!B733</f>
        <v>0</v>
      </c>
      <c r="E749" s="11" t="str">
        <f>xControls!C733</f>
        <v>RA-5(11)</v>
      </c>
      <c r="F749" s="12" t="str">
        <f>xControls!E733</f>
        <v>Establish a public reporting channel for receiving reports of vulnerabilities in organizational systems and system components.</v>
      </c>
      <c r="G749" s="13"/>
      <c r="H749" s="13" t="s">
        <v>70</v>
      </c>
      <c r="I749" s="13"/>
      <c r="J749" s="13" t="s">
        <v>47</v>
      </c>
      <c r="K749" s="20" t="s">
        <v>45</v>
      </c>
    </row>
    <row r="750" spans="1:11" ht="90" x14ac:dyDescent="0.25">
      <c r="A750" s="11" t="str">
        <f>xControls!D734</f>
        <v>RA.06</v>
      </c>
      <c r="B750" s="11" t="str">
        <f>xControls!A734</f>
        <v>Risk Assessment</v>
      </c>
      <c r="C750" s="10"/>
      <c r="D750" s="11">
        <f>xControls!B734</f>
        <v>0</v>
      </c>
      <c r="E750" s="11" t="str">
        <f>xControls!C734</f>
        <v>RA-6</v>
      </c>
      <c r="F750" s="12" t="str">
        <f>xControls!E734</f>
        <v>Employ a technical surveillance countermeasures survey at [Assignment: organization-defined locations] [Selection (one or more): [Assignment: organization-defined frequency]; when the following events or indicators occur: [Assignment: organization-defined events or indicators]].</v>
      </c>
      <c r="G750" s="13"/>
      <c r="H750" s="13" t="s">
        <v>70</v>
      </c>
      <c r="I750" s="13"/>
      <c r="J750" s="13" t="s">
        <v>47</v>
      </c>
      <c r="K750" s="20" t="s">
        <v>45</v>
      </c>
    </row>
    <row r="751" spans="1:11" ht="45" x14ac:dyDescent="0.25">
      <c r="A751" s="11" t="str">
        <f>xControls!D735</f>
        <v>RA.07</v>
      </c>
      <c r="B751" s="11" t="str">
        <f>xControls!A735</f>
        <v>Risk Assessment</v>
      </c>
      <c r="C751" s="10"/>
      <c r="D751" s="11">
        <f>xControls!B735</f>
        <v>0</v>
      </c>
      <c r="E751" s="11" t="str">
        <f>xControls!C735</f>
        <v>RA-7</v>
      </c>
      <c r="F751" s="12" t="str">
        <f>xControls!E735</f>
        <v>Respond to findings from security and privacy assessments, monitoring, and audits in accordance with organizational risk tolerance.</v>
      </c>
      <c r="G751" s="13"/>
      <c r="H751" s="13" t="s">
        <v>70</v>
      </c>
      <c r="I751" s="13"/>
      <c r="J751" s="13" t="s">
        <v>47</v>
      </c>
      <c r="K751" s="20" t="s">
        <v>45</v>
      </c>
    </row>
    <row r="752" spans="1:11" ht="240" x14ac:dyDescent="0.25">
      <c r="A752" s="11" t="str">
        <f>xControls!D736</f>
        <v>RA.08</v>
      </c>
      <c r="B752" s="11" t="str">
        <f>xControls!A736</f>
        <v>Risk Assessment</v>
      </c>
      <c r="C752" s="10"/>
      <c r="D752" s="11">
        <f>xControls!B736</f>
        <v>0</v>
      </c>
      <c r="E752" s="11" t="str">
        <f>xControls!C736</f>
        <v>RA-8</v>
      </c>
      <c r="F752" s="12" t="str">
        <f>xControls!E736</f>
        <v>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v>
      </c>
      <c r="G752" s="13"/>
      <c r="H752" s="13" t="s">
        <v>70</v>
      </c>
      <c r="I752" s="13"/>
      <c r="J752" s="13" t="s">
        <v>47</v>
      </c>
      <c r="K752" s="20" t="s">
        <v>45</v>
      </c>
    </row>
    <row r="753" spans="1:11" ht="90" x14ac:dyDescent="0.25">
      <c r="A753" s="11" t="str">
        <f>xControls!D737</f>
        <v>RA.09</v>
      </c>
      <c r="B753" s="11" t="str">
        <f>xControls!A737</f>
        <v>Risk Assessment</v>
      </c>
      <c r="C753" s="10"/>
      <c r="D753" s="11">
        <f>xControls!B737</f>
        <v>0</v>
      </c>
      <c r="E753" s="11" t="str">
        <f>xControls!C737</f>
        <v>RA-9</v>
      </c>
      <c r="F753" s="12" t="str">
        <f>xControls!E737</f>
        <v>Identify critical system components and functions by performing a criticality analysis for [Assignment: organization-defined systems, system components, or system services] at [Assignment: organization-defined decision points in the system development life cycle].</v>
      </c>
      <c r="G753" s="13"/>
      <c r="H753" s="13" t="s">
        <v>70</v>
      </c>
      <c r="I753" s="13"/>
      <c r="J753" s="13" t="s">
        <v>47</v>
      </c>
      <c r="K753" s="20" t="s">
        <v>45</v>
      </c>
    </row>
    <row r="754" spans="1:11" ht="120" x14ac:dyDescent="0.25">
      <c r="A754" s="11" t="str">
        <f>xControls!D738</f>
        <v>RA.10</v>
      </c>
      <c r="B754" s="11" t="str">
        <f>xControls!A738</f>
        <v>Risk Assessment</v>
      </c>
      <c r="C754" s="10"/>
      <c r="D754" s="11">
        <f>xControls!B738</f>
        <v>0</v>
      </c>
      <c r="E754" s="11" t="str">
        <f>xControls!C738</f>
        <v>RA-10</v>
      </c>
      <c r="F754" s="12" t="str">
        <f>xControls!E738</f>
        <v>a. Establish and maintain a cyber threat hunting capability to:
1. Search for indicators of compromise in organizational systems; and
2. Detect, track, and disrupt threats that evade existing controls; and
b. Employ the threat hunting capability [Assignment: organization-defined frequency].</v>
      </c>
      <c r="G754" s="13"/>
      <c r="H754" s="13" t="s">
        <v>70</v>
      </c>
      <c r="I754" s="13"/>
      <c r="J754" s="13" t="s">
        <v>47</v>
      </c>
      <c r="K754" s="20" t="s">
        <v>45</v>
      </c>
    </row>
    <row r="755" spans="1:11" ht="405" x14ac:dyDescent="0.25">
      <c r="A755" s="11" t="str">
        <f>xControls!D739</f>
        <v>SA.01</v>
      </c>
      <c r="B755" s="11" t="str">
        <f>xControls!A739</f>
        <v>System and Services Acquisition</v>
      </c>
      <c r="C755" s="10" t="str">
        <f>xControls!A739</f>
        <v>System and Services Acquisition</v>
      </c>
      <c r="D755" s="11">
        <f>xControls!B739</f>
        <v>0</v>
      </c>
      <c r="E755" s="11" t="str">
        <f>xControls!C739</f>
        <v>SA-1</v>
      </c>
      <c r="F755" s="12" t="str">
        <f>xControls!E739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755" s="13"/>
      <c r="H755" s="13" t="s">
        <v>70</v>
      </c>
      <c r="I755" s="13"/>
      <c r="J755" s="13" t="s">
        <v>47</v>
      </c>
      <c r="K755" s="20" t="s">
        <v>45</v>
      </c>
    </row>
    <row r="756" spans="1:11" ht="150" x14ac:dyDescent="0.25">
      <c r="A756" s="11" t="str">
        <f>xControls!D740</f>
        <v>SA.02</v>
      </c>
      <c r="B756" s="11" t="str">
        <f>xControls!A740</f>
        <v>System and Services Acquisition</v>
      </c>
      <c r="C756" s="10"/>
      <c r="D756" s="11">
        <f>xControls!B740</f>
        <v>0</v>
      </c>
      <c r="E756" s="11" t="str">
        <f>xControls!C740</f>
        <v>SA-2</v>
      </c>
      <c r="F756" s="12" t="str">
        <f>xControls!E740</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756" s="13"/>
      <c r="H756" s="13" t="s">
        <v>70</v>
      </c>
      <c r="I756" s="13"/>
      <c r="J756" s="13" t="s">
        <v>47</v>
      </c>
      <c r="K756" s="20" t="s">
        <v>45</v>
      </c>
    </row>
    <row r="757" spans="1:11" ht="180" x14ac:dyDescent="0.25">
      <c r="A757" s="11" t="str">
        <f>xControls!D741</f>
        <v>SA.03</v>
      </c>
      <c r="B757" s="11" t="str">
        <f>xControls!A741</f>
        <v>System and Services Acquisition</v>
      </c>
      <c r="C757" s="10"/>
      <c r="D757" s="11">
        <f>xControls!B741</f>
        <v>0</v>
      </c>
      <c r="E757" s="11" t="str">
        <f>xControls!C741</f>
        <v>SA-3</v>
      </c>
      <c r="F757" s="12" t="str">
        <f>xControls!E741</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757" s="13"/>
      <c r="H757" s="13" t="s">
        <v>70</v>
      </c>
      <c r="I757" s="13"/>
      <c r="J757" s="13" t="s">
        <v>47</v>
      </c>
      <c r="K757" s="20" t="s">
        <v>45</v>
      </c>
    </row>
    <row r="758" spans="1:11" ht="60" x14ac:dyDescent="0.25">
      <c r="A758" s="11" t="str">
        <f>xControls!D742</f>
        <v>SA.03.01</v>
      </c>
      <c r="B758" s="11" t="str">
        <f>xControls!A742</f>
        <v>System and Services Acquisition</v>
      </c>
      <c r="C758" s="10"/>
      <c r="D758" s="11">
        <f>xControls!B742</f>
        <v>0</v>
      </c>
      <c r="E758" s="11" t="str">
        <f>xControls!C742</f>
        <v>SA-3(1)</v>
      </c>
      <c r="F758" s="12" t="str">
        <f>xControls!E742</f>
        <v>Protect system preproduction environments commensurate with risk throughout the system development life cycle for the system, system component, or system service.</v>
      </c>
      <c r="G758" s="13"/>
      <c r="H758" s="13" t="s">
        <v>70</v>
      </c>
      <c r="I758" s="13"/>
      <c r="J758" s="13" t="s">
        <v>47</v>
      </c>
      <c r="K758" s="20" t="s">
        <v>45</v>
      </c>
    </row>
    <row r="759" spans="1:11" ht="105" x14ac:dyDescent="0.25">
      <c r="A759" s="11" t="str">
        <f>xControls!D743</f>
        <v>SA.03.02</v>
      </c>
      <c r="B759" s="11" t="str">
        <f>xControls!A743</f>
        <v>System and Services Acquisition</v>
      </c>
      <c r="C759" s="10"/>
      <c r="D759" s="11">
        <f>xControls!B743</f>
        <v>0</v>
      </c>
      <c r="E759" s="11" t="str">
        <f>xControls!C743</f>
        <v>SA-3(2)</v>
      </c>
      <c r="F759" s="12" t="str">
        <f>xControls!E743</f>
        <v>(a)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v>
      </c>
      <c r="G759" s="13"/>
      <c r="H759" s="13" t="s">
        <v>70</v>
      </c>
      <c r="I759" s="13"/>
      <c r="J759" s="13" t="s">
        <v>47</v>
      </c>
      <c r="K759" s="20" t="s">
        <v>45</v>
      </c>
    </row>
    <row r="760" spans="1:11" ht="45" x14ac:dyDescent="0.25">
      <c r="A760" s="11" t="str">
        <f>xControls!D744</f>
        <v>SA.03.03</v>
      </c>
      <c r="B760" s="11" t="str">
        <f>xControls!A744</f>
        <v>System and Services Acquisition</v>
      </c>
      <c r="C760" s="10"/>
      <c r="D760" s="11">
        <f>xControls!B744</f>
        <v>0</v>
      </c>
      <c r="E760" s="11" t="str">
        <f>xControls!C744</f>
        <v>SA-3(3)</v>
      </c>
      <c r="F760" s="12" t="str">
        <f>xControls!E744</f>
        <v>Plan for and implement a technology refresh schedule for the system throughout the system development life cycle.</v>
      </c>
      <c r="G760" s="13"/>
      <c r="H760" s="13" t="s">
        <v>70</v>
      </c>
      <c r="I760" s="13"/>
      <c r="J760" s="13" t="s">
        <v>47</v>
      </c>
      <c r="K760" s="20" t="s">
        <v>45</v>
      </c>
    </row>
    <row r="761" spans="1:11" ht="315" x14ac:dyDescent="0.25">
      <c r="A761" s="11" t="str">
        <f>xControls!D745</f>
        <v>SA.04</v>
      </c>
      <c r="B761" s="11" t="str">
        <f>xControls!A745</f>
        <v>System and Services Acquisition</v>
      </c>
      <c r="C761" s="10"/>
      <c r="D761" s="11">
        <f>xControls!B745</f>
        <v>0</v>
      </c>
      <c r="E761" s="11" t="str">
        <f>xControls!C745</f>
        <v>SA-4</v>
      </c>
      <c r="F761" s="12" t="str">
        <f>xControls!E745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761" s="13"/>
      <c r="H761" s="13" t="s">
        <v>70</v>
      </c>
      <c r="I761" s="13"/>
      <c r="J761" s="13" t="s">
        <v>47</v>
      </c>
      <c r="K761" s="20" t="s">
        <v>45</v>
      </c>
    </row>
    <row r="762" spans="1:11" ht="60" x14ac:dyDescent="0.25">
      <c r="A762" s="11" t="str">
        <f>xControls!D746</f>
        <v>SA.04.01</v>
      </c>
      <c r="B762" s="11" t="str">
        <f>xControls!A746</f>
        <v>System and Services Acquisition</v>
      </c>
      <c r="C762" s="10"/>
      <c r="D762" s="11">
        <f>xControls!B746</f>
        <v>0</v>
      </c>
      <c r="E762" s="11" t="str">
        <f>xControls!C746</f>
        <v>SA-4(1)</v>
      </c>
      <c r="F762" s="12" t="str">
        <f>xControls!E746</f>
        <v>Require the developer of the system, system component, or system service to provide a description of the functional properties of the controls to be implemented.</v>
      </c>
      <c r="G762" s="13"/>
      <c r="H762" s="13" t="s">
        <v>70</v>
      </c>
      <c r="I762" s="13"/>
      <c r="J762" s="13" t="s">
        <v>47</v>
      </c>
      <c r="K762" s="20" t="s">
        <v>45</v>
      </c>
    </row>
    <row r="763" spans="1:11" ht="135" x14ac:dyDescent="0.25">
      <c r="A763" s="11" t="str">
        <f>xControls!D747</f>
        <v>SA.04.02</v>
      </c>
      <c r="B763" s="11" t="str">
        <f>xControls!A747</f>
        <v>System and Services Acquisition</v>
      </c>
      <c r="C763" s="10"/>
      <c r="D763" s="11">
        <f>xControls!B747</f>
        <v>0</v>
      </c>
      <c r="E763" s="11" t="str">
        <f>xControls!C747</f>
        <v>SA-4(2)</v>
      </c>
      <c r="F763" s="12" t="str">
        <f>xControls!E747</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763" s="13"/>
      <c r="H763" s="13" t="s">
        <v>70</v>
      </c>
      <c r="I763" s="13"/>
      <c r="J763" s="13" t="s">
        <v>47</v>
      </c>
      <c r="K763" s="20" t="s">
        <v>45</v>
      </c>
    </row>
    <row r="764" spans="1:11" ht="195" x14ac:dyDescent="0.25">
      <c r="A764" s="11" t="str">
        <f>xControls!D748</f>
        <v>SA.04.03</v>
      </c>
      <c r="B764" s="11" t="str">
        <f>xControls!A748</f>
        <v>System and Services Acquisition</v>
      </c>
      <c r="C764" s="10"/>
      <c r="D764" s="11">
        <f>xControls!B748</f>
        <v>0</v>
      </c>
      <c r="E764" s="11" t="str">
        <f>xControls!C748</f>
        <v>SA-4(3)</v>
      </c>
      <c r="F764" s="12" t="str">
        <f>xControls!E748</f>
        <v>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v>
      </c>
      <c r="G764" s="13"/>
      <c r="H764" s="13" t="s">
        <v>70</v>
      </c>
      <c r="I764" s="13"/>
      <c r="J764" s="13" t="s">
        <v>47</v>
      </c>
      <c r="K764" s="20" t="s">
        <v>45</v>
      </c>
    </row>
    <row r="765" spans="1:11" ht="45" x14ac:dyDescent="0.25">
      <c r="A765" s="11" t="str">
        <f>xControls!D872</f>
        <v>SA.04.04</v>
      </c>
      <c r="B765" s="11" t="str">
        <f>xControls!A872</f>
        <v>System and Services Acquisition</v>
      </c>
      <c r="C765" s="10"/>
      <c r="D765" s="11">
        <f>xControls!B872</f>
        <v>0</v>
      </c>
      <c r="E765" s="11" t="str">
        <f>xControls!C872</f>
        <v>SA-4(4)</v>
      </c>
      <c r="F765" s="12" t="str">
        <f>xControls!E872</f>
        <v>[Withdrawn: Incorporated into CM-8(9).]</v>
      </c>
      <c r="G765" s="13"/>
      <c r="H765" s="13" t="s">
        <v>70</v>
      </c>
      <c r="I765" s="13"/>
      <c r="J765" s="13" t="s">
        <v>47</v>
      </c>
      <c r="K765" s="20" t="s">
        <v>45</v>
      </c>
    </row>
    <row r="766" spans="1:11" ht="120" x14ac:dyDescent="0.25">
      <c r="A766" s="11" t="str">
        <f>xControls!D750</f>
        <v>SA.04.05</v>
      </c>
      <c r="B766" s="11" t="str">
        <f>xControls!A750</f>
        <v>System and Services Acquisition</v>
      </c>
      <c r="C766" s="10"/>
      <c r="D766" s="11">
        <f>xControls!B750</f>
        <v>0</v>
      </c>
      <c r="E766" s="11" t="str">
        <f>xControls!C750</f>
        <v>SA-4(5)</v>
      </c>
      <c r="F766" s="12" t="str">
        <f>xControls!E750</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766" s="13"/>
      <c r="H766" s="13" t="s">
        <v>70</v>
      </c>
      <c r="I766" s="13"/>
      <c r="J766" s="13" t="s">
        <v>47</v>
      </c>
      <c r="K766" s="20" t="s">
        <v>45</v>
      </c>
    </row>
    <row r="767" spans="1:11" ht="165" x14ac:dyDescent="0.25">
      <c r="A767" s="11" t="str">
        <f>xControls!D751</f>
        <v>SA.04.06</v>
      </c>
      <c r="B767" s="11" t="str">
        <f>xControls!A751</f>
        <v>System and Services Acquisition</v>
      </c>
      <c r="C767" s="10"/>
      <c r="D767" s="11">
        <f>xControls!B751</f>
        <v>0</v>
      </c>
      <c r="E767" s="11" t="str">
        <f>xControls!C751</f>
        <v>SA-4(6)</v>
      </c>
      <c r="F767" s="12" t="str">
        <f>xControls!E751</f>
        <v>(a)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v>
      </c>
      <c r="G767" s="13"/>
      <c r="H767" s="13" t="s">
        <v>70</v>
      </c>
      <c r="I767" s="13"/>
      <c r="J767" s="13" t="s">
        <v>47</v>
      </c>
      <c r="K767" s="20" t="s">
        <v>45</v>
      </c>
    </row>
    <row r="768" spans="1:11" ht="195" x14ac:dyDescent="0.25">
      <c r="A768" s="11" t="str">
        <f>xControls!D752</f>
        <v>SA.04.07</v>
      </c>
      <c r="B768" s="11" t="str">
        <f>xControls!A752</f>
        <v>System and Services Acquisition</v>
      </c>
      <c r="C768" s="10"/>
      <c r="D768" s="11">
        <f>xControls!B752</f>
        <v>0</v>
      </c>
      <c r="E768" s="11" t="str">
        <f>xControls!C752</f>
        <v>SA-4(7)</v>
      </c>
      <c r="F768" s="12" t="str">
        <f>xControls!E752</f>
        <v>(a)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v>
      </c>
      <c r="G768" s="13"/>
      <c r="H768" s="13" t="s">
        <v>70</v>
      </c>
      <c r="I768" s="13"/>
      <c r="J768" s="13" t="s">
        <v>47</v>
      </c>
      <c r="K768" s="20" t="s">
        <v>45</v>
      </c>
    </row>
    <row r="769" spans="1:11" ht="75" x14ac:dyDescent="0.25">
      <c r="A769" s="11" t="str">
        <f>xControls!D753</f>
        <v>SA.04.08</v>
      </c>
      <c r="B769" s="11" t="str">
        <f>xControls!A753</f>
        <v>System and Services Acquisition</v>
      </c>
      <c r="C769" s="10"/>
      <c r="D769" s="11">
        <f>xControls!B753</f>
        <v>0</v>
      </c>
      <c r="E769" s="11" t="str">
        <f>xControls!C753</f>
        <v>SA-4(8)</v>
      </c>
      <c r="F769" s="12" t="str">
        <f>xControls!E753</f>
        <v>Require the developer of the system, system component, or system service to produce a plan for continuous monitoring of control effectiveness that is consistent with the continuous monitoring program of the organization.</v>
      </c>
      <c r="G769" s="13"/>
      <c r="H769" s="13" t="s">
        <v>70</v>
      </c>
      <c r="I769" s="13"/>
      <c r="J769" s="13" t="s">
        <v>47</v>
      </c>
      <c r="K769" s="20" t="s">
        <v>45</v>
      </c>
    </row>
    <row r="770" spans="1:11" ht="60" x14ac:dyDescent="0.25">
      <c r="A770" s="11" t="str">
        <f>xControls!D754</f>
        <v>SA.04.09</v>
      </c>
      <c r="B770" s="11" t="str">
        <f>xControls!A754</f>
        <v>System and Services Acquisition</v>
      </c>
      <c r="C770" s="10"/>
      <c r="D770" s="11">
        <f>xControls!B754</f>
        <v>0</v>
      </c>
      <c r="E770" s="11" t="str">
        <f>xControls!C754</f>
        <v>SA-4(9)</v>
      </c>
      <c r="F770" s="12" t="str">
        <f>xControls!E754</f>
        <v>Require the developer of the system, system component, or system service to identify the functions, ports, protocols, and services intended for organizational use.</v>
      </c>
      <c r="G770" s="13"/>
      <c r="H770" s="13" t="s">
        <v>70</v>
      </c>
      <c r="I770" s="13"/>
      <c r="J770" s="13" t="s">
        <v>47</v>
      </c>
      <c r="K770" s="20" t="s">
        <v>45</v>
      </c>
    </row>
    <row r="771" spans="1:11" ht="60" x14ac:dyDescent="0.25">
      <c r="A771" s="11" t="str">
        <f>xControls!D755</f>
        <v>SA.04.10</v>
      </c>
      <c r="B771" s="11" t="str">
        <f>xControls!A755</f>
        <v>System and Services Acquisition</v>
      </c>
      <c r="C771" s="10"/>
      <c r="D771" s="11">
        <f>xControls!B755</f>
        <v>0</v>
      </c>
      <c r="E771" s="11" t="str">
        <f>xControls!C755</f>
        <v>SA-4(10)</v>
      </c>
      <c r="F771" s="12" t="str">
        <f>xControls!E755</f>
        <v>Employ only information technology products on the FIPS 201-approved products list for Personal Identity Verification (PIV) capability implemented within organizational systems.</v>
      </c>
      <c r="G771" s="13"/>
      <c r="H771" s="13" t="s">
        <v>70</v>
      </c>
      <c r="I771" s="13"/>
      <c r="J771" s="13" t="s">
        <v>47</v>
      </c>
      <c r="K771" s="20" t="s">
        <v>45</v>
      </c>
    </row>
    <row r="772" spans="1:11" ht="75" x14ac:dyDescent="0.25">
      <c r="A772" s="11" t="str">
        <f>xControls!D756</f>
        <v>SA.04.11</v>
      </c>
      <c r="B772" s="11" t="str">
        <f>xControls!A756</f>
        <v>System and Services Acquisition</v>
      </c>
      <c r="C772" s="10"/>
      <c r="D772" s="11">
        <f>xControls!B756</f>
        <v>0</v>
      </c>
      <c r="E772" s="11" t="str">
        <f>xControls!C756</f>
        <v>SA-4(11)</v>
      </c>
      <c r="F772" s="12" t="str">
        <f>xControls!E756</f>
        <v>Include [Assignment: organization-defined Privacy Act requirements] in the acquisition contract for the operation of a system of records on behalf of an organization to accomplish an organizational mission or function.</v>
      </c>
      <c r="G772" s="13"/>
      <c r="H772" s="13" t="s">
        <v>70</v>
      </c>
      <c r="I772" s="13"/>
      <c r="J772" s="13" t="s">
        <v>47</v>
      </c>
      <c r="K772" s="20" t="s">
        <v>45</v>
      </c>
    </row>
    <row r="773" spans="1:11" ht="90" x14ac:dyDescent="0.25">
      <c r="A773" s="11" t="str">
        <f>xControls!D757</f>
        <v>SA.04.12</v>
      </c>
      <c r="B773" s="11" t="str">
        <f>xControls!A757</f>
        <v>System and Services Acquisition</v>
      </c>
      <c r="C773" s="10"/>
      <c r="D773" s="11">
        <f>xControls!B757</f>
        <v>0</v>
      </c>
      <c r="E773" s="11" t="str">
        <f>xControls!C757</f>
        <v>SA-4(12)</v>
      </c>
      <c r="F773" s="12" t="str">
        <f>xControls!E757</f>
        <v>(a) Include organizational data ownership requirements in the acquisition contract; and
(b) Require all data to be removed from the contractor’s system and returned to the organization within [Assignment: organization-defined time frame].</v>
      </c>
      <c r="G773" s="13"/>
      <c r="H773" s="13" t="s">
        <v>70</v>
      </c>
      <c r="I773" s="13"/>
      <c r="J773" s="13" t="s">
        <v>47</v>
      </c>
      <c r="K773" s="20" t="s">
        <v>45</v>
      </c>
    </row>
    <row r="774" spans="1:11" ht="409.5" x14ac:dyDescent="0.25">
      <c r="A774" s="11" t="str">
        <f>xControls!D758</f>
        <v>SA.05</v>
      </c>
      <c r="B774" s="11" t="str">
        <f>xControls!A758</f>
        <v>System and Services Acquisition</v>
      </c>
      <c r="C774" s="10"/>
      <c r="D774" s="11">
        <f>xControls!B758</f>
        <v>0</v>
      </c>
      <c r="E774" s="11" t="str">
        <f>xControls!C758</f>
        <v>SA-5</v>
      </c>
      <c r="F774" s="12" t="str">
        <f>xControls!E758</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774" s="13"/>
      <c r="H774" s="13" t="s">
        <v>70</v>
      </c>
      <c r="I774" s="13"/>
      <c r="J774" s="13" t="s">
        <v>47</v>
      </c>
      <c r="K774" s="20" t="s">
        <v>45</v>
      </c>
    </row>
    <row r="775" spans="1:11" ht="45" x14ac:dyDescent="0.25">
      <c r="A775" s="11" t="str">
        <f>xControls!D873</f>
        <v>SA.05.01</v>
      </c>
      <c r="B775" s="11" t="str">
        <f>xControls!A873</f>
        <v>System and Services Acquisition</v>
      </c>
      <c r="C775" s="10"/>
      <c r="D775" s="11">
        <f>xControls!B873</f>
        <v>0</v>
      </c>
      <c r="E775" s="11" t="str">
        <f>xControls!C873</f>
        <v>SA-5(1)</v>
      </c>
      <c r="F775" s="12" t="str">
        <f>xControls!E873</f>
        <v>[Withdrawn: Incorporated into SA-4(1).]</v>
      </c>
      <c r="G775" s="13"/>
      <c r="H775" s="13" t="s">
        <v>70</v>
      </c>
      <c r="I775" s="13"/>
      <c r="J775" s="13" t="s">
        <v>47</v>
      </c>
      <c r="K775" s="20" t="s">
        <v>45</v>
      </c>
    </row>
    <row r="776" spans="1:11" ht="45" x14ac:dyDescent="0.25">
      <c r="A776" s="11" t="str">
        <f>xControls!D874</f>
        <v>SA.05.02</v>
      </c>
      <c r="B776" s="11" t="str">
        <f>xControls!A874</f>
        <v>System and Services Acquisition</v>
      </c>
      <c r="C776" s="10"/>
      <c r="D776" s="11">
        <f>xControls!B874</f>
        <v>0</v>
      </c>
      <c r="E776" s="11" t="str">
        <f>xControls!C874</f>
        <v>SA-5(2)</v>
      </c>
      <c r="F776" s="12" t="str">
        <f>xControls!E874</f>
        <v>[Withdrawn: Incorporated into SA-4(2).]</v>
      </c>
      <c r="G776" s="13"/>
      <c r="H776" s="13" t="s">
        <v>70</v>
      </c>
      <c r="I776" s="13"/>
      <c r="J776" s="13" t="s">
        <v>47</v>
      </c>
      <c r="K776" s="20" t="s">
        <v>45</v>
      </c>
    </row>
    <row r="777" spans="1:11" ht="45" x14ac:dyDescent="0.25">
      <c r="A777" s="11" t="str">
        <f>xControls!D875</f>
        <v>SA.05.03</v>
      </c>
      <c r="B777" s="11" t="str">
        <f>xControls!A875</f>
        <v>System and Services Acquisition</v>
      </c>
      <c r="C777" s="10"/>
      <c r="D777" s="11">
        <f>xControls!B875</f>
        <v>0</v>
      </c>
      <c r="E777" s="11" t="str">
        <f>xControls!C875</f>
        <v>SA-5(3)</v>
      </c>
      <c r="F777" s="12" t="str">
        <f>xControls!E875</f>
        <v>[Withdrawn: Incorporated into SA-4(2).]</v>
      </c>
      <c r="G777" s="13"/>
      <c r="H777" s="13" t="s">
        <v>70</v>
      </c>
      <c r="I777" s="13"/>
      <c r="J777" s="13" t="s">
        <v>47</v>
      </c>
      <c r="K777" s="20" t="s">
        <v>45</v>
      </c>
    </row>
    <row r="778" spans="1:11" ht="45" x14ac:dyDescent="0.25">
      <c r="A778" s="11" t="str">
        <f>xControls!D876</f>
        <v>SA.05.04</v>
      </c>
      <c r="B778" s="11" t="str">
        <f>xControls!A876</f>
        <v>System and Services Acquisition</v>
      </c>
      <c r="C778" s="10"/>
      <c r="D778" s="11">
        <f>xControls!B876</f>
        <v>0</v>
      </c>
      <c r="E778" s="11" t="str">
        <f>xControls!C876</f>
        <v>SA-5(4)</v>
      </c>
      <c r="F778" s="12" t="str">
        <f>xControls!E876</f>
        <v>[Withdrawn: Incorporated into SA-4(2).]</v>
      </c>
      <c r="G778" s="13"/>
      <c r="H778" s="13" t="s">
        <v>70</v>
      </c>
      <c r="I778" s="13"/>
      <c r="J778" s="13" t="s">
        <v>47</v>
      </c>
      <c r="K778" s="20" t="s">
        <v>45</v>
      </c>
    </row>
    <row r="779" spans="1:11" ht="45" x14ac:dyDescent="0.25">
      <c r="A779" s="11" t="str">
        <f>xControls!D877</f>
        <v>SA.05.05</v>
      </c>
      <c r="B779" s="11" t="str">
        <f>xControls!A877</f>
        <v>System and Services Acquisition</v>
      </c>
      <c r="C779" s="10"/>
      <c r="D779" s="11">
        <f>xControls!B877</f>
        <v>0</v>
      </c>
      <c r="E779" s="11" t="str">
        <f>xControls!C877</f>
        <v>SA-5(5)</v>
      </c>
      <c r="F779" s="12" t="str">
        <f>xControls!E877</f>
        <v>[Withdrawn: Incorporated into SA-4(2).]</v>
      </c>
      <c r="G779" s="13"/>
      <c r="H779" s="13" t="s">
        <v>70</v>
      </c>
      <c r="I779" s="13"/>
      <c r="J779" s="13" t="s">
        <v>47</v>
      </c>
      <c r="K779" s="20" t="s">
        <v>45</v>
      </c>
    </row>
    <row r="780" spans="1:11" ht="45" x14ac:dyDescent="0.25">
      <c r="A780" s="11" t="str">
        <f>xControls!D880</f>
        <v>SA.06</v>
      </c>
      <c r="B780" s="11" t="str">
        <f>xControls!A880</f>
        <v>System and Services Acquisition</v>
      </c>
      <c r="C780" s="10"/>
      <c r="D780" s="11">
        <f>xControls!B880</f>
        <v>0</v>
      </c>
      <c r="E780" s="11" t="str">
        <f>xControls!C880</f>
        <v>SA-6</v>
      </c>
      <c r="F780" s="12" t="str">
        <f>xControls!E880</f>
        <v>[Withdrawn: Incorporated into CM-10 and SI-7.]</v>
      </c>
      <c r="G780" s="13"/>
      <c r="H780" s="13" t="s">
        <v>70</v>
      </c>
      <c r="I780" s="13"/>
      <c r="J780" s="13" t="s">
        <v>47</v>
      </c>
      <c r="K780" s="20" t="s">
        <v>45</v>
      </c>
    </row>
    <row r="781" spans="1:11" ht="45" x14ac:dyDescent="0.25">
      <c r="A781" s="11" t="str">
        <f>xControls!D882</f>
        <v>SA.07</v>
      </c>
      <c r="B781" s="11" t="str">
        <f>xControls!A882</f>
        <v>System and Services Acquisition</v>
      </c>
      <c r="C781" s="10"/>
      <c r="D781" s="11">
        <f>xControls!B882</f>
        <v>0</v>
      </c>
      <c r="E781" s="11" t="str">
        <f>xControls!C882</f>
        <v>SA-7</v>
      </c>
      <c r="F781" s="12" t="str">
        <f>xControls!E882</f>
        <v>[Withdrawn: Incorporated into CM-11 and SI-7.]</v>
      </c>
      <c r="G781" s="13"/>
      <c r="H781" s="13" t="s">
        <v>70</v>
      </c>
      <c r="I781" s="13"/>
      <c r="J781" s="13" t="s">
        <v>47</v>
      </c>
      <c r="K781" s="20" t="s">
        <v>45</v>
      </c>
    </row>
    <row r="782" spans="1:11" ht="90" x14ac:dyDescent="0.25">
      <c r="A782" s="11" t="str">
        <f>xControls!D766</f>
        <v>SA.08</v>
      </c>
      <c r="B782" s="11" t="str">
        <f>xControls!A766</f>
        <v>System and Services Acquisition</v>
      </c>
      <c r="C782" s="10"/>
      <c r="D782" s="11">
        <f>xControls!B766</f>
        <v>0</v>
      </c>
      <c r="E782" s="11" t="str">
        <f>xControls!C766</f>
        <v>SA-8</v>
      </c>
      <c r="F782" s="12" t="str">
        <f>xControls!E766</f>
        <v>Apply the following systems security and privacy engineering principles in the specification, design, development, implementation, and modification of the system and system components: [Assignment: organization-defined systems security and privacy engineering principles].</v>
      </c>
      <c r="G782" s="13"/>
      <c r="H782" s="13" t="s">
        <v>70</v>
      </c>
      <c r="I782" s="13"/>
      <c r="J782" s="13" t="s">
        <v>47</v>
      </c>
      <c r="K782" s="20" t="s">
        <v>45</v>
      </c>
    </row>
    <row r="783" spans="1:11" ht="45" x14ac:dyDescent="0.25">
      <c r="A783" s="11" t="str">
        <f>xControls!D767</f>
        <v>SA.08.01</v>
      </c>
      <c r="B783" s="11" t="str">
        <f>xControls!A767</f>
        <v>System and Services Acquisition</v>
      </c>
      <c r="C783" s="10"/>
      <c r="D783" s="11">
        <f>xControls!B767</f>
        <v>0</v>
      </c>
      <c r="E783" s="11" t="str">
        <f>xControls!C767</f>
        <v>SA-8(1)</v>
      </c>
      <c r="F783" s="12" t="str">
        <f>xControls!E767</f>
        <v>Implement the security design principle of clear abstractions.</v>
      </c>
      <c r="G783" s="13"/>
      <c r="H783" s="13" t="s">
        <v>70</v>
      </c>
      <c r="I783" s="13"/>
      <c r="J783" s="13" t="s">
        <v>47</v>
      </c>
      <c r="K783" s="20" t="s">
        <v>45</v>
      </c>
    </row>
    <row r="784" spans="1:11" ht="45" x14ac:dyDescent="0.25">
      <c r="A784" s="11" t="str">
        <f>xControls!D768</f>
        <v>SA.08.02</v>
      </c>
      <c r="B784" s="11" t="str">
        <f>xControls!A768</f>
        <v>System and Services Acquisition</v>
      </c>
      <c r="C784" s="10"/>
      <c r="D784" s="11">
        <f>xControls!B768</f>
        <v>0</v>
      </c>
      <c r="E784" s="11" t="str">
        <f>xControls!C768</f>
        <v>SA-8(2)</v>
      </c>
      <c r="F784" s="12" t="str">
        <f>xControls!E768</f>
        <v>Implement the security design principle of least common mechanism in [Assignment: organization-defined systems or system components].</v>
      </c>
      <c r="G784" s="13"/>
      <c r="H784" s="13" t="s">
        <v>70</v>
      </c>
      <c r="I784" s="13"/>
      <c r="J784" s="13" t="s">
        <v>47</v>
      </c>
      <c r="K784" s="20" t="s">
        <v>45</v>
      </c>
    </row>
    <row r="785" spans="1:11" ht="45" x14ac:dyDescent="0.25">
      <c r="A785" s="11" t="str">
        <f>xControls!D769</f>
        <v>SA.08.03</v>
      </c>
      <c r="B785" s="11" t="str">
        <f>xControls!A769</f>
        <v>System and Services Acquisition</v>
      </c>
      <c r="C785" s="10"/>
      <c r="D785" s="11">
        <f>xControls!B769</f>
        <v>0</v>
      </c>
      <c r="E785" s="11" t="str">
        <f>xControls!C769</f>
        <v>SA-8(3)</v>
      </c>
      <c r="F785" s="12" t="str">
        <f>xControls!E769</f>
        <v>Implement the security design principles of modularity and layering in [Assignment: organization-defined systems or system components].</v>
      </c>
      <c r="G785" s="13"/>
      <c r="H785" s="13" t="s">
        <v>70</v>
      </c>
      <c r="I785" s="13"/>
      <c r="J785" s="13" t="s">
        <v>47</v>
      </c>
      <c r="K785" s="20" t="s">
        <v>45</v>
      </c>
    </row>
    <row r="786" spans="1:11" ht="45" x14ac:dyDescent="0.25">
      <c r="A786" s="11" t="str">
        <f>xControls!D770</f>
        <v>SA.08.04</v>
      </c>
      <c r="B786" s="11" t="str">
        <f>xControls!A770</f>
        <v>System and Services Acquisition</v>
      </c>
      <c r="C786" s="10"/>
      <c r="D786" s="11">
        <f>xControls!B770</f>
        <v>0</v>
      </c>
      <c r="E786" s="11" t="str">
        <f>xControls!C770</f>
        <v>SA-8(4)</v>
      </c>
      <c r="F786" s="12" t="str">
        <f>xControls!E770</f>
        <v>Implement the security design principle of partially ordered dependencies in [Assignment: organization-defined systems or system components].</v>
      </c>
      <c r="G786" s="13"/>
      <c r="H786" s="13" t="s">
        <v>70</v>
      </c>
      <c r="I786" s="13"/>
      <c r="J786" s="13" t="s">
        <v>47</v>
      </c>
      <c r="K786" s="20" t="s">
        <v>45</v>
      </c>
    </row>
    <row r="787" spans="1:11" ht="45" x14ac:dyDescent="0.25">
      <c r="A787" s="11" t="str">
        <f>xControls!D771</f>
        <v>SA.08.05</v>
      </c>
      <c r="B787" s="11" t="str">
        <f>xControls!A771</f>
        <v>System and Services Acquisition</v>
      </c>
      <c r="C787" s="10"/>
      <c r="D787" s="11">
        <f>xControls!B771</f>
        <v>0</v>
      </c>
      <c r="E787" s="11" t="str">
        <f>xControls!C771</f>
        <v>SA-8(5)</v>
      </c>
      <c r="F787" s="12" t="str">
        <f>xControls!E771</f>
        <v>Implement the security design principle of efficiently mediated access in [Assignment: organization-defined systems or system components].</v>
      </c>
      <c r="G787" s="13"/>
      <c r="H787" s="13" t="s">
        <v>70</v>
      </c>
      <c r="I787" s="13"/>
      <c r="J787" s="13" t="s">
        <v>47</v>
      </c>
      <c r="K787" s="20" t="s">
        <v>45</v>
      </c>
    </row>
    <row r="788" spans="1:11" ht="45" x14ac:dyDescent="0.25">
      <c r="A788" s="11" t="str">
        <f>xControls!D772</f>
        <v>SA.08.06</v>
      </c>
      <c r="B788" s="11" t="str">
        <f>xControls!A772</f>
        <v>System and Services Acquisition</v>
      </c>
      <c r="C788" s="10"/>
      <c r="D788" s="11">
        <f>xControls!B772</f>
        <v>0</v>
      </c>
      <c r="E788" s="11" t="str">
        <f>xControls!C772</f>
        <v>SA-8(6)</v>
      </c>
      <c r="F788" s="12" t="str">
        <f>xControls!E772</f>
        <v>Implement the security design principle of minimized sharing in [Assignment: organization-defined systems or system components].</v>
      </c>
      <c r="G788" s="13"/>
      <c r="H788" s="13" t="s">
        <v>70</v>
      </c>
      <c r="I788" s="13"/>
      <c r="J788" s="13" t="s">
        <v>47</v>
      </c>
      <c r="K788" s="20" t="s">
        <v>45</v>
      </c>
    </row>
    <row r="789" spans="1:11" ht="45" x14ac:dyDescent="0.25">
      <c r="A789" s="11" t="str">
        <f>xControls!D773</f>
        <v>SA.08.07</v>
      </c>
      <c r="B789" s="11" t="str">
        <f>xControls!A773</f>
        <v>System and Services Acquisition</v>
      </c>
      <c r="C789" s="10"/>
      <c r="D789" s="11">
        <f>xControls!B773</f>
        <v>0</v>
      </c>
      <c r="E789" s="11" t="str">
        <f>xControls!C773</f>
        <v>SA-8(7)</v>
      </c>
      <c r="F789" s="12" t="str">
        <f>xControls!E773</f>
        <v>Implement the security design principle of reduced complexity in [Assignment: organization-defined systems or system components].</v>
      </c>
      <c r="G789" s="13"/>
      <c r="H789" s="13" t="s">
        <v>70</v>
      </c>
      <c r="I789" s="13"/>
      <c r="J789" s="13" t="s">
        <v>47</v>
      </c>
      <c r="K789" s="20" t="s">
        <v>45</v>
      </c>
    </row>
    <row r="790" spans="1:11" ht="45" x14ac:dyDescent="0.25">
      <c r="A790" s="11" t="str">
        <f>xControls!D774</f>
        <v>SA.08.08</v>
      </c>
      <c r="B790" s="11" t="str">
        <f>xControls!A774</f>
        <v>System and Services Acquisition</v>
      </c>
      <c r="C790" s="10"/>
      <c r="D790" s="11">
        <f>xControls!B774</f>
        <v>0</v>
      </c>
      <c r="E790" s="11" t="str">
        <f>xControls!C774</f>
        <v>SA-8(8)</v>
      </c>
      <c r="F790" s="12" t="str">
        <f>xControls!E774</f>
        <v>Implement the security design principle of secure evolvability in [Assignment: organization-defined systems or system components].</v>
      </c>
      <c r="G790" s="13"/>
      <c r="H790" s="13" t="s">
        <v>70</v>
      </c>
      <c r="I790" s="13"/>
      <c r="J790" s="13" t="s">
        <v>47</v>
      </c>
      <c r="K790" s="20" t="s">
        <v>45</v>
      </c>
    </row>
    <row r="791" spans="1:11" ht="45" x14ac:dyDescent="0.25">
      <c r="A791" s="11" t="str">
        <f>xControls!D775</f>
        <v>SA.08.09</v>
      </c>
      <c r="B791" s="11" t="str">
        <f>xControls!A775</f>
        <v>System and Services Acquisition</v>
      </c>
      <c r="C791" s="10"/>
      <c r="D791" s="11">
        <f>xControls!B775</f>
        <v>0</v>
      </c>
      <c r="E791" s="11" t="str">
        <f>xControls!C775</f>
        <v>SA-8(9)</v>
      </c>
      <c r="F791" s="12" t="str">
        <f>xControls!E775</f>
        <v>Implement the security design principle of trusted components in [Assignment: organization-defined systems or system components].</v>
      </c>
      <c r="G791" s="13"/>
      <c r="H791" s="13" t="s">
        <v>70</v>
      </c>
      <c r="I791" s="13"/>
      <c r="J791" s="13" t="s">
        <v>47</v>
      </c>
      <c r="K791" s="20" t="s">
        <v>45</v>
      </c>
    </row>
    <row r="792" spans="1:11" ht="45" x14ac:dyDescent="0.25">
      <c r="A792" s="11" t="str">
        <f>xControls!D776</f>
        <v>SA.08.10</v>
      </c>
      <c r="B792" s="11" t="str">
        <f>xControls!A776</f>
        <v>System and Services Acquisition</v>
      </c>
      <c r="C792" s="10"/>
      <c r="D792" s="11">
        <f>xControls!B776</f>
        <v>0</v>
      </c>
      <c r="E792" s="11" t="str">
        <f>xControls!C776</f>
        <v>SA-8(10)</v>
      </c>
      <c r="F792" s="12" t="str">
        <f>xControls!E776</f>
        <v>Implement the security design principle of hierarchical trust in [Assignment: organization-defined systems or system components].</v>
      </c>
      <c r="G792" s="13"/>
      <c r="H792" s="13" t="s">
        <v>70</v>
      </c>
      <c r="I792" s="13"/>
      <c r="J792" s="13" t="s">
        <v>47</v>
      </c>
      <c r="K792" s="20" t="s">
        <v>45</v>
      </c>
    </row>
    <row r="793" spans="1:11" ht="45" x14ac:dyDescent="0.25">
      <c r="A793" s="11" t="str">
        <f>xControls!D777</f>
        <v>SA.08.11</v>
      </c>
      <c r="B793" s="11" t="str">
        <f>xControls!A777</f>
        <v>System and Services Acquisition</v>
      </c>
      <c r="C793" s="10"/>
      <c r="D793" s="11">
        <f>xControls!B777</f>
        <v>0</v>
      </c>
      <c r="E793" s="11" t="str">
        <f>xControls!C777</f>
        <v>SA-8(11)</v>
      </c>
      <c r="F793" s="12" t="str">
        <f>xControls!E777</f>
        <v>Implement the security design principle of inverse modification threshold in [Assignment: organization-defined systems or system components].</v>
      </c>
      <c r="G793" s="13"/>
      <c r="H793" s="13" t="s">
        <v>70</v>
      </c>
      <c r="I793" s="13"/>
      <c r="J793" s="13" t="s">
        <v>47</v>
      </c>
      <c r="K793" s="20" t="s">
        <v>45</v>
      </c>
    </row>
    <row r="794" spans="1:11" ht="45" x14ac:dyDescent="0.25">
      <c r="A794" s="11" t="str">
        <f>xControls!D778</f>
        <v>SA.08.12</v>
      </c>
      <c r="B794" s="11" t="str">
        <f>xControls!A778</f>
        <v>System and Services Acquisition</v>
      </c>
      <c r="C794" s="10"/>
      <c r="D794" s="11">
        <f>xControls!B778</f>
        <v>0</v>
      </c>
      <c r="E794" s="11" t="str">
        <f>xControls!C778</f>
        <v>SA-8(12)</v>
      </c>
      <c r="F794" s="12" t="str">
        <f>xControls!E778</f>
        <v>Implement the security design principle of hierarchical protection in [Assignment: organization-defined systems or system components].</v>
      </c>
      <c r="G794" s="13"/>
      <c r="H794" s="13" t="s">
        <v>70</v>
      </c>
      <c r="I794" s="13"/>
      <c r="J794" s="13" t="s">
        <v>47</v>
      </c>
      <c r="K794" s="20" t="s">
        <v>45</v>
      </c>
    </row>
    <row r="795" spans="1:11" ht="45" x14ac:dyDescent="0.25">
      <c r="A795" s="11" t="str">
        <f>xControls!D779</f>
        <v>SA.08.13</v>
      </c>
      <c r="B795" s="11" t="str">
        <f>xControls!A779</f>
        <v>System and Services Acquisition</v>
      </c>
      <c r="C795" s="10"/>
      <c r="D795" s="11">
        <f>xControls!B779</f>
        <v>0</v>
      </c>
      <c r="E795" s="11" t="str">
        <f>xControls!C779</f>
        <v>SA-8(13)</v>
      </c>
      <c r="F795" s="12" t="str">
        <f>xControls!E779</f>
        <v>Implement the security design principle of minimized security elements in [Assignment: organization-defined systems or system components].</v>
      </c>
      <c r="G795" s="13"/>
      <c r="H795" s="13" t="s">
        <v>70</v>
      </c>
      <c r="I795" s="13"/>
      <c r="J795" s="13" t="s">
        <v>47</v>
      </c>
      <c r="K795" s="20" t="s">
        <v>45</v>
      </c>
    </row>
    <row r="796" spans="1:11" ht="45" x14ac:dyDescent="0.25">
      <c r="A796" s="11" t="str">
        <f>xControls!D780</f>
        <v>SA.08.14</v>
      </c>
      <c r="B796" s="11" t="str">
        <f>xControls!A780</f>
        <v>System and Services Acquisition</v>
      </c>
      <c r="C796" s="10"/>
      <c r="D796" s="11">
        <f>xControls!B780</f>
        <v>0</v>
      </c>
      <c r="E796" s="11" t="str">
        <f>xControls!C780</f>
        <v>SA-8(14)</v>
      </c>
      <c r="F796" s="12" t="str">
        <f>xControls!E780</f>
        <v>Implement the security design principle of least privilege in [Assignment: organization-defined systems or system components].</v>
      </c>
      <c r="G796" s="13"/>
      <c r="H796" s="13" t="s">
        <v>70</v>
      </c>
      <c r="I796" s="13"/>
      <c r="J796" s="13" t="s">
        <v>47</v>
      </c>
      <c r="K796" s="20" t="s">
        <v>45</v>
      </c>
    </row>
    <row r="797" spans="1:11" ht="45" x14ac:dyDescent="0.25">
      <c r="A797" s="11" t="str">
        <f>xControls!D781</f>
        <v>SA.08.15</v>
      </c>
      <c r="B797" s="11" t="str">
        <f>xControls!A781</f>
        <v>System and Services Acquisition</v>
      </c>
      <c r="C797" s="10"/>
      <c r="D797" s="11">
        <f>xControls!B781</f>
        <v>0</v>
      </c>
      <c r="E797" s="11" t="str">
        <f>xControls!C781</f>
        <v>SA-8(15)</v>
      </c>
      <c r="F797" s="12" t="str">
        <f>xControls!E781</f>
        <v>Implement the security design principle of predicate permission in [Assignment: organization-defined systems or system components].</v>
      </c>
      <c r="G797" s="13"/>
      <c r="H797" s="13" t="s">
        <v>70</v>
      </c>
      <c r="I797" s="13"/>
      <c r="J797" s="13" t="s">
        <v>47</v>
      </c>
      <c r="K797" s="20" t="s">
        <v>45</v>
      </c>
    </row>
    <row r="798" spans="1:11" ht="45" x14ac:dyDescent="0.25">
      <c r="A798" s="11" t="str">
        <f>xControls!D782</f>
        <v>SA.08.16</v>
      </c>
      <c r="B798" s="11" t="str">
        <f>xControls!A782</f>
        <v>System and Services Acquisition</v>
      </c>
      <c r="C798" s="10"/>
      <c r="D798" s="11">
        <f>xControls!B782</f>
        <v>0</v>
      </c>
      <c r="E798" s="11" t="str">
        <f>xControls!C782</f>
        <v>SA-8(16)</v>
      </c>
      <c r="F798" s="12" t="str">
        <f>xControls!E782</f>
        <v>Implement the security design principle of self-reliant trustworthiness in [Assignment: organization-defined systems or system components].</v>
      </c>
      <c r="G798" s="13"/>
      <c r="H798" s="13" t="s">
        <v>70</v>
      </c>
      <c r="I798" s="13"/>
      <c r="J798" s="13" t="s">
        <v>47</v>
      </c>
      <c r="K798" s="20" t="s">
        <v>45</v>
      </c>
    </row>
    <row r="799" spans="1:11" ht="45" x14ac:dyDescent="0.25">
      <c r="A799" s="11" t="str">
        <f>xControls!D783</f>
        <v>SA.08.17</v>
      </c>
      <c r="B799" s="11" t="str">
        <f>xControls!A783</f>
        <v>System and Services Acquisition</v>
      </c>
      <c r="C799" s="10"/>
      <c r="D799" s="11">
        <f>xControls!B783</f>
        <v>0</v>
      </c>
      <c r="E799" s="11" t="str">
        <f>xControls!C783</f>
        <v>SA-8(17)</v>
      </c>
      <c r="F799" s="12" t="str">
        <f>xControls!E783</f>
        <v>Implement the security design principle of secure distributed composition in [Assignment: organization-defined systems or system components].</v>
      </c>
      <c r="G799" s="13"/>
      <c r="H799" s="13" t="s">
        <v>70</v>
      </c>
      <c r="I799" s="13"/>
      <c r="J799" s="13" t="s">
        <v>47</v>
      </c>
      <c r="K799" s="20" t="s">
        <v>45</v>
      </c>
    </row>
    <row r="800" spans="1:11" ht="60" x14ac:dyDescent="0.25">
      <c r="A800" s="11" t="str">
        <f>xControls!D784</f>
        <v>SA.08.18</v>
      </c>
      <c r="B800" s="11" t="str">
        <f>xControls!A784</f>
        <v>System and Services Acquisition</v>
      </c>
      <c r="C800" s="10"/>
      <c r="D800" s="11">
        <f>xControls!B784</f>
        <v>0</v>
      </c>
      <c r="E800" s="11" t="str">
        <f>xControls!C784</f>
        <v>SA-8(18)</v>
      </c>
      <c r="F800" s="12" t="str">
        <f>xControls!E784</f>
        <v>Implement the security design principle of trusted communications channels in [Assignment: organization-defined systems or system components].</v>
      </c>
      <c r="G800" s="13"/>
      <c r="H800" s="13" t="s">
        <v>70</v>
      </c>
      <c r="I800" s="13"/>
      <c r="J800" s="13" t="s">
        <v>47</v>
      </c>
      <c r="K800" s="20" t="s">
        <v>45</v>
      </c>
    </row>
    <row r="801" spans="1:11" ht="45" x14ac:dyDescent="0.25">
      <c r="A801" s="11" t="str">
        <f>xControls!D785</f>
        <v>SA.08.19</v>
      </c>
      <c r="B801" s="11" t="str">
        <f>xControls!A785</f>
        <v>System and Services Acquisition</v>
      </c>
      <c r="C801" s="10"/>
      <c r="D801" s="11">
        <f>xControls!B785</f>
        <v>0</v>
      </c>
      <c r="E801" s="11" t="str">
        <f>xControls!C785</f>
        <v>SA-8(19)</v>
      </c>
      <c r="F801" s="12" t="str">
        <f>xControls!E785</f>
        <v>Implement the security design principle of continuous protection in [Assignment: organization-defined systems or system components].</v>
      </c>
      <c r="G801" s="13"/>
      <c r="H801" s="13" t="s">
        <v>70</v>
      </c>
      <c r="I801" s="13"/>
      <c r="J801" s="13" t="s">
        <v>47</v>
      </c>
      <c r="K801" s="20" t="s">
        <v>45</v>
      </c>
    </row>
    <row r="802" spans="1:11" ht="45" x14ac:dyDescent="0.25">
      <c r="A802" s="11" t="str">
        <f>xControls!D786</f>
        <v>SA.08.20</v>
      </c>
      <c r="B802" s="11" t="str">
        <f>xControls!A786</f>
        <v>System and Services Acquisition</v>
      </c>
      <c r="C802" s="10"/>
      <c r="D802" s="11">
        <f>xControls!B786</f>
        <v>0</v>
      </c>
      <c r="E802" s="11" t="str">
        <f>xControls!C786</f>
        <v>SA-8(20)</v>
      </c>
      <c r="F802" s="12" t="str">
        <f>xControls!E786</f>
        <v>Implement the security design principle of secure metadata management in [Assignment: organization-defined systems or system components].</v>
      </c>
      <c r="G802" s="13"/>
      <c r="H802" s="13" t="s">
        <v>70</v>
      </c>
      <c r="I802" s="13"/>
      <c r="J802" s="13" t="s">
        <v>47</v>
      </c>
      <c r="K802" s="20" t="s">
        <v>45</v>
      </c>
    </row>
    <row r="803" spans="1:11" ht="45" x14ac:dyDescent="0.25">
      <c r="A803" s="11" t="str">
        <f>xControls!D787</f>
        <v>SA.08.21</v>
      </c>
      <c r="B803" s="11" t="str">
        <f>xControls!A787</f>
        <v>System and Services Acquisition</v>
      </c>
      <c r="C803" s="10"/>
      <c r="D803" s="11">
        <f>xControls!B787</f>
        <v>0</v>
      </c>
      <c r="E803" s="11" t="str">
        <f>xControls!C787</f>
        <v>SA-8(21)</v>
      </c>
      <c r="F803" s="12" t="str">
        <f>xControls!E787</f>
        <v>Implement the security design principle of self-analysis in [Assignment: organization-defined systems or system components].</v>
      </c>
      <c r="G803" s="13"/>
      <c r="H803" s="13" t="s">
        <v>70</v>
      </c>
      <c r="I803" s="13"/>
      <c r="J803" s="13" t="s">
        <v>47</v>
      </c>
      <c r="K803" s="20" t="s">
        <v>45</v>
      </c>
    </row>
    <row r="804" spans="1:11" ht="60" x14ac:dyDescent="0.25">
      <c r="A804" s="11" t="str">
        <f>xControls!D788</f>
        <v>SA.08.22</v>
      </c>
      <c r="B804" s="11" t="str">
        <f>xControls!A788</f>
        <v>System and Services Acquisition</v>
      </c>
      <c r="C804" s="10"/>
      <c r="D804" s="11">
        <f>xControls!B788</f>
        <v>0</v>
      </c>
      <c r="E804" s="11" t="str">
        <f>xControls!C788</f>
        <v>SA-8(22)</v>
      </c>
      <c r="F804" s="12" t="str">
        <f>xControls!E788</f>
        <v>Implement the security design principle of accountability and traceability in [Assignment: organization-defined systems or system components].</v>
      </c>
      <c r="G804" s="13"/>
      <c r="H804" s="13" t="s">
        <v>70</v>
      </c>
      <c r="I804" s="13"/>
      <c r="J804" s="13" t="s">
        <v>47</v>
      </c>
      <c r="K804" s="20" t="s">
        <v>45</v>
      </c>
    </row>
    <row r="805" spans="1:11" ht="45" x14ac:dyDescent="0.25">
      <c r="A805" s="11" t="str">
        <f>xControls!D789</f>
        <v>SA.08.23</v>
      </c>
      <c r="B805" s="11" t="str">
        <f>xControls!A789</f>
        <v>System and Services Acquisition</v>
      </c>
      <c r="C805" s="10"/>
      <c r="D805" s="11">
        <f>xControls!B789</f>
        <v>0</v>
      </c>
      <c r="E805" s="11" t="str">
        <f>xControls!C789</f>
        <v>SA-8(23)</v>
      </c>
      <c r="F805" s="12" t="str">
        <f>xControls!E789</f>
        <v>Implement the security design principle of secure defaults in [Assignment: organization-defined systems or system components].</v>
      </c>
      <c r="G805" s="13"/>
      <c r="H805" s="13" t="s">
        <v>70</v>
      </c>
      <c r="I805" s="13"/>
      <c r="J805" s="13" t="s">
        <v>47</v>
      </c>
      <c r="K805" s="20" t="s">
        <v>45</v>
      </c>
    </row>
    <row r="806" spans="1:11" ht="45" x14ac:dyDescent="0.25">
      <c r="A806" s="11" t="str">
        <f>xControls!D790</f>
        <v>SA.08.24</v>
      </c>
      <c r="B806" s="11" t="str">
        <f>xControls!A790</f>
        <v>System and Services Acquisition</v>
      </c>
      <c r="C806" s="10"/>
      <c r="D806" s="11">
        <f>xControls!B790</f>
        <v>0</v>
      </c>
      <c r="E806" s="11" t="str">
        <f>xControls!C790</f>
        <v>SA-8(24)</v>
      </c>
      <c r="F806" s="12" t="str">
        <f>xControls!E790</f>
        <v>Implement the security design principle of secure failure and recovery in [Assignment: organization-defined systems or system components].</v>
      </c>
      <c r="G806" s="13"/>
      <c r="H806" s="13" t="s">
        <v>70</v>
      </c>
      <c r="I806" s="13"/>
      <c r="J806" s="13" t="s">
        <v>47</v>
      </c>
      <c r="K806" s="20" t="s">
        <v>45</v>
      </c>
    </row>
    <row r="807" spans="1:11" ht="45" x14ac:dyDescent="0.25">
      <c r="A807" s="11" t="str">
        <f>xControls!D791</f>
        <v>SA.08.25</v>
      </c>
      <c r="B807" s="11" t="str">
        <f>xControls!A791</f>
        <v>System and Services Acquisition</v>
      </c>
      <c r="C807" s="10"/>
      <c r="D807" s="11">
        <f>xControls!B791</f>
        <v>0</v>
      </c>
      <c r="E807" s="11" t="str">
        <f>xControls!C791</f>
        <v>SA-8(25)</v>
      </c>
      <c r="F807" s="12" t="str">
        <f>xControls!E791</f>
        <v>Implement the security design principle of economic security in [Assignment: organization-defined systems or system components].</v>
      </c>
      <c r="G807" s="13"/>
      <c r="H807" s="13" t="s">
        <v>70</v>
      </c>
      <c r="I807" s="13"/>
      <c r="J807" s="13" t="s">
        <v>47</v>
      </c>
      <c r="K807" s="20" t="s">
        <v>45</v>
      </c>
    </row>
    <row r="808" spans="1:11" ht="45" x14ac:dyDescent="0.25">
      <c r="A808" s="11" t="str">
        <f>xControls!D792</f>
        <v>SA.08.26</v>
      </c>
      <c r="B808" s="11" t="str">
        <f>xControls!A792</f>
        <v>System and Services Acquisition</v>
      </c>
      <c r="C808" s="10"/>
      <c r="D808" s="11">
        <f>xControls!B792</f>
        <v>0</v>
      </c>
      <c r="E808" s="11" t="str">
        <f>xControls!C792</f>
        <v>SA-8(26)</v>
      </c>
      <c r="F808" s="12" t="str">
        <f>xControls!E792</f>
        <v>Implement the security design principle of performance security in [Assignment: organization-defined systems or system components].</v>
      </c>
      <c r="G808" s="13"/>
      <c r="H808" s="13" t="s">
        <v>70</v>
      </c>
      <c r="I808" s="13"/>
      <c r="J808" s="13" t="s">
        <v>47</v>
      </c>
      <c r="K808" s="20" t="s">
        <v>45</v>
      </c>
    </row>
    <row r="809" spans="1:11" ht="45" x14ac:dyDescent="0.25">
      <c r="A809" s="11" t="str">
        <f>xControls!D793</f>
        <v>SA.08.27</v>
      </c>
      <c r="B809" s="11" t="str">
        <f>xControls!A793</f>
        <v>System and Services Acquisition</v>
      </c>
      <c r="C809" s="10"/>
      <c r="D809" s="11">
        <f>xControls!B793</f>
        <v>0</v>
      </c>
      <c r="E809" s="11" t="str">
        <f>xControls!C793</f>
        <v>SA-8(27)</v>
      </c>
      <c r="F809" s="12" t="str">
        <f>xControls!E793</f>
        <v>Implement the security design principle of human factored security in [Assignment: organization-defined systems or system components].</v>
      </c>
      <c r="G809" s="13"/>
      <c r="H809" s="13" t="s">
        <v>70</v>
      </c>
      <c r="I809" s="13"/>
      <c r="J809" s="13" t="s">
        <v>47</v>
      </c>
      <c r="K809" s="20" t="s">
        <v>45</v>
      </c>
    </row>
    <row r="810" spans="1:11" ht="45" x14ac:dyDescent="0.25">
      <c r="A810" s="11" t="str">
        <f>xControls!D794</f>
        <v>SA.08.28</v>
      </c>
      <c r="B810" s="11" t="str">
        <f>xControls!A794</f>
        <v>System and Services Acquisition</v>
      </c>
      <c r="C810" s="10"/>
      <c r="D810" s="11">
        <f>xControls!B794</f>
        <v>0</v>
      </c>
      <c r="E810" s="11" t="str">
        <f>xControls!C794</f>
        <v>SA-8(28)</v>
      </c>
      <c r="F810" s="12" t="str">
        <f>xControls!E794</f>
        <v>Implement the security design principle of acceptable security in [Assignment: organization-defined systems or system components].</v>
      </c>
      <c r="G810" s="13"/>
      <c r="H810" s="13" t="s">
        <v>70</v>
      </c>
      <c r="I810" s="13"/>
      <c r="J810" s="13" t="s">
        <v>47</v>
      </c>
      <c r="K810" s="20" t="s">
        <v>45</v>
      </c>
    </row>
    <row r="811" spans="1:11" ht="60" x14ac:dyDescent="0.25">
      <c r="A811" s="11" t="str">
        <f>xControls!D795</f>
        <v>SA.08.29</v>
      </c>
      <c r="B811" s="11" t="str">
        <f>xControls!A795</f>
        <v>System and Services Acquisition</v>
      </c>
      <c r="C811" s="10"/>
      <c r="D811" s="11">
        <f>xControls!B795</f>
        <v>0</v>
      </c>
      <c r="E811" s="11" t="str">
        <f>xControls!C795</f>
        <v>SA-8(29)</v>
      </c>
      <c r="F811" s="12" t="str">
        <f>xControls!E795</f>
        <v>Implement the security design principle of repeatable and documented procedures in [Assignment: organization-defined systems or system components].</v>
      </c>
      <c r="G811" s="13"/>
      <c r="H811" s="13" t="s">
        <v>70</v>
      </c>
      <c r="I811" s="13"/>
      <c r="J811" s="13" t="s">
        <v>47</v>
      </c>
      <c r="K811" s="20" t="s">
        <v>45</v>
      </c>
    </row>
    <row r="812" spans="1:11" ht="45" x14ac:dyDescent="0.25">
      <c r="A812" s="11" t="str">
        <f>xControls!D796</f>
        <v>SA.08.30</v>
      </c>
      <c r="B812" s="11" t="str">
        <f>xControls!A796</f>
        <v>System and Services Acquisition</v>
      </c>
      <c r="C812" s="10"/>
      <c r="D812" s="11">
        <f>xControls!B796</f>
        <v>0</v>
      </c>
      <c r="E812" s="11" t="str">
        <f>xControls!C796</f>
        <v>SA-8(30)</v>
      </c>
      <c r="F812" s="12" t="str">
        <f>xControls!E796</f>
        <v>Implement the security design principle of procedural rigor in [Assignment: organization-defined systems or system components].</v>
      </c>
      <c r="G812" s="13"/>
      <c r="H812" s="13" t="s">
        <v>70</v>
      </c>
      <c r="I812" s="13"/>
      <c r="J812" s="13" t="s">
        <v>47</v>
      </c>
      <c r="K812" s="20" t="s">
        <v>45</v>
      </c>
    </row>
    <row r="813" spans="1:11" ht="45" x14ac:dyDescent="0.25">
      <c r="A813" s="11" t="str">
        <f>xControls!D797</f>
        <v>SA.08.31</v>
      </c>
      <c r="B813" s="11" t="str">
        <f>xControls!A797</f>
        <v>System and Services Acquisition</v>
      </c>
      <c r="C813" s="10"/>
      <c r="D813" s="11">
        <f>xControls!B797</f>
        <v>0</v>
      </c>
      <c r="E813" s="11" t="str">
        <f>xControls!C797</f>
        <v>SA-8(31)</v>
      </c>
      <c r="F813" s="12" t="str">
        <f>xControls!E797</f>
        <v>Implement the security design principle of secure system modification in [Assignment: organization-defined systems or system components].</v>
      </c>
      <c r="G813" s="13"/>
      <c r="H813" s="13" t="s">
        <v>70</v>
      </c>
      <c r="I813" s="13"/>
      <c r="J813" s="13" t="s">
        <v>47</v>
      </c>
      <c r="K813" s="20" t="s">
        <v>45</v>
      </c>
    </row>
    <row r="814" spans="1:11" ht="45" x14ac:dyDescent="0.25">
      <c r="A814" s="11" t="str">
        <f>xControls!D798</f>
        <v>SA.08.32</v>
      </c>
      <c r="B814" s="11" t="str">
        <f>xControls!A798</f>
        <v>System and Services Acquisition</v>
      </c>
      <c r="C814" s="10"/>
      <c r="D814" s="11">
        <f>xControls!B798</f>
        <v>0</v>
      </c>
      <c r="E814" s="11" t="str">
        <f>xControls!C798</f>
        <v>SA-8(32)</v>
      </c>
      <c r="F814" s="12" t="str">
        <f>xControls!E798</f>
        <v>Implement the security design principle of sufficient documentation in [Assignment: organization-defined systems or system components].</v>
      </c>
      <c r="G814" s="13"/>
      <c r="H814" s="13" t="s">
        <v>70</v>
      </c>
      <c r="I814" s="13"/>
      <c r="J814" s="13" t="s">
        <v>47</v>
      </c>
      <c r="K814" s="20" t="s">
        <v>45</v>
      </c>
    </row>
    <row r="815" spans="1:11" ht="45" x14ac:dyDescent="0.25">
      <c r="A815" s="11" t="str">
        <f>xControls!D799</f>
        <v>SA.08.33</v>
      </c>
      <c r="B815" s="11" t="str">
        <f>xControls!A799</f>
        <v>System and Services Acquisition</v>
      </c>
      <c r="C815" s="10"/>
      <c r="D815" s="11">
        <f>xControls!B799</f>
        <v>0</v>
      </c>
      <c r="E815" s="11" t="str">
        <f>xControls!C799</f>
        <v>SA-8(33)</v>
      </c>
      <c r="F815" s="12" t="str">
        <f>xControls!E799</f>
        <v>Implement the privacy principle of minimization using [Assignment: organization-defined processes].</v>
      </c>
      <c r="G815" s="13"/>
      <c r="H815" s="13" t="s">
        <v>70</v>
      </c>
      <c r="I815" s="13"/>
      <c r="J815" s="13" t="s">
        <v>47</v>
      </c>
      <c r="K815" s="20" t="s">
        <v>45</v>
      </c>
    </row>
    <row r="816" spans="1:11" ht="180" x14ac:dyDescent="0.25">
      <c r="A816" s="11" t="str">
        <f>xControls!D800</f>
        <v>SA.09</v>
      </c>
      <c r="B816" s="11" t="str">
        <f>xControls!A800</f>
        <v>System and Services Acquisition</v>
      </c>
      <c r="C816" s="10"/>
      <c r="D816" s="11">
        <f>xControls!B800</f>
        <v>0</v>
      </c>
      <c r="E816" s="11" t="str">
        <f>xControls!C800</f>
        <v>SA-9</v>
      </c>
      <c r="F816" s="12" t="str">
        <f>xControls!E800</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816" s="13"/>
      <c r="H816" s="13" t="s">
        <v>70</v>
      </c>
      <c r="I816" s="13"/>
      <c r="J816" s="13" t="s">
        <v>47</v>
      </c>
      <c r="K816" s="20" t="s">
        <v>45</v>
      </c>
    </row>
    <row r="817" spans="1:11" ht="105" x14ac:dyDescent="0.25">
      <c r="A817" s="11" t="str">
        <f>xControls!D801</f>
        <v>SA.09.01</v>
      </c>
      <c r="B817" s="11" t="str">
        <f>xControls!A801</f>
        <v>System and Services Acquisition</v>
      </c>
      <c r="C817" s="10"/>
      <c r="D817" s="11">
        <f>xControls!B801</f>
        <v>0</v>
      </c>
      <c r="E817" s="11" t="str">
        <f>xControls!C801</f>
        <v>SA-9(1)</v>
      </c>
      <c r="F817" s="12" t="str">
        <f>xControls!E801</f>
        <v>(a) Conduct an organizational assessment of risk prior to the acquisition or outsourcing of information security services; and
(b) Verify that the acquisition or outsourcing of dedicated information security services is approved by [Assignment: organization-defined personnel or roles].</v>
      </c>
      <c r="G817" s="13"/>
      <c r="H817" s="13" t="s">
        <v>70</v>
      </c>
      <c r="I817" s="13"/>
      <c r="J817" s="13" t="s">
        <v>47</v>
      </c>
      <c r="K817" s="20" t="s">
        <v>45</v>
      </c>
    </row>
    <row r="818" spans="1:11" ht="75" x14ac:dyDescent="0.25">
      <c r="A818" s="11" t="str">
        <f>xControls!D802</f>
        <v>SA.09.02</v>
      </c>
      <c r="B818" s="11" t="str">
        <f>xControls!A802</f>
        <v>System and Services Acquisition</v>
      </c>
      <c r="C818" s="10"/>
      <c r="D818" s="11">
        <f>xControls!B802</f>
        <v>0</v>
      </c>
      <c r="E818" s="11" t="str">
        <f>xControls!C802</f>
        <v>SA-9(2)</v>
      </c>
      <c r="F818" s="12" t="str">
        <f>xControls!E802</f>
        <v>Require providers of the following external system services to identify the functions, ports, protocols, and other services required for the use of such services: [Assignment: organization-defined external system services].</v>
      </c>
      <c r="G818" s="13"/>
      <c r="H818" s="13" t="s">
        <v>70</v>
      </c>
      <c r="I818" s="13"/>
      <c r="J818" s="13" t="s">
        <v>47</v>
      </c>
      <c r="K818" s="20" t="s">
        <v>45</v>
      </c>
    </row>
    <row r="819" spans="1:11" ht="105" x14ac:dyDescent="0.25">
      <c r="A819" s="11" t="str">
        <f>xControls!D803</f>
        <v>SA.09.03</v>
      </c>
      <c r="B819" s="11" t="str">
        <f>xControls!A803</f>
        <v>System and Services Acquisition</v>
      </c>
      <c r="C819" s="10"/>
      <c r="D819" s="11">
        <f>xControls!B803</f>
        <v>0</v>
      </c>
      <c r="E819" s="11" t="str">
        <f>xControls!C803</f>
        <v>SA-9(3)</v>
      </c>
      <c r="F819" s="12" t="str">
        <f>xControls!E803</f>
        <v>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v>
      </c>
      <c r="G819" s="13"/>
      <c r="H819" s="13" t="s">
        <v>70</v>
      </c>
      <c r="I819" s="13"/>
      <c r="J819" s="13" t="s">
        <v>47</v>
      </c>
      <c r="K819" s="20" t="s">
        <v>45</v>
      </c>
    </row>
    <row r="820" spans="1:11" ht="75" x14ac:dyDescent="0.25">
      <c r="A820" s="11" t="str">
        <f>xControls!D804</f>
        <v>SA.09.04</v>
      </c>
      <c r="B820" s="11" t="str">
        <f>xControls!A804</f>
        <v>System and Services Acquisition</v>
      </c>
      <c r="C820" s="10"/>
      <c r="D820" s="11">
        <f>xControls!B804</f>
        <v>0</v>
      </c>
      <c r="E820" s="11" t="str">
        <f>xControls!C804</f>
        <v>SA-9(4)</v>
      </c>
      <c r="F820" s="12" t="str">
        <f>xControls!E804</f>
        <v>Take the following actions to verify that the interests of [Assignment: organization-defined external service providers] are consistent with and reflect organizational interests: [Assignment: organization-defined actions].</v>
      </c>
      <c r="G820" s="13"/>
      <c r="H820" s="13" t="s">
        <v>70</v>
      </c>
      <c r="I820" s="13"/>
      <c r="J820" s="13" t="s">
        <v>47</v>
      </c>
      <c r="K820" s="20" t="s">
        <v>45</v>
      </c>
    </row>
    <row r="821" spans="1:11" ht="75" x14ac:dyDescent="0.25">
      <c r="A821" s="11" t="str">
        <f>xControls!D805</f>
        <v>SA.09.05</v>
      </c>
      <c r="B821" s="11" t="str">
        <f>xControls!A805</f>
        <v>System and Services Acquisition</v>
      </c>
      <c r="C821" s="10"/>
      <c r="D821" s="11">
        <f>xControls!B805</f>
        <v>0</v>
      </c>
      <c r="E821" s="11" t="str">
        <f>xControls!C805</f>
        <v>SA-9(5)</v>
      </c>
      <c r="F821" s="12" t="str">
        <f>xControls!E805</f>
        <v>Restrict the location of [Selection (one or more): information processing; information or data; system services] to [Assignment: organization-defined locations] based on [Assignment: organization-defined requirements or conditions].</v>
      </c>
      <c r="G821" s="13"/>
      <c r="H821" s="13" t="s">
        <v>70</v>
      </c>
      <c r="I821" s="13"/>
      <c r="J821" s="13" t="s">
        <v>47</v>
      </c>
      <c r="K821" s="20" t="s">
        <v>45</v>
      </c>
    </row>
    <row r="822" spans="1:11" ht="45" x14ac:dyDescent="0.25">
      <c r="A822" s="11" t="str">
        <f>xControls!D806</f>
        <v>SA.09.06</v>
      </c>
      <c r="B822" s="11" t="str">
        <f>xControls!A806</f>
        <v>System and Services Acquisition</v>
      </c>
      <c r="C822" s="10"/>
      <c r="D822" s="11">
        <f>xControls!B806</f>
        <v>0</v>
      </c>
      <c r="E822" s="11" t="str">
        <f>xControls!C806</f>
        <v>SA-9(6)</v>
      </c>
      <c r="F822" s="12" t="str">
        <f>xControls!E806</f>
        <v>Maintain exclusive control of cryptographic keys for encrypted material stored or transmitted through an external system.</v>
      </c>
      <c r="G822" s="13"/>
      <c r="H822" s="13" t="s">
        <v>70</v>
      </c>
      <c r="I822" s="13"/>
      <c r="J822" s="13" t="s">
        <v>47</v>
      </c>
      <c r="K822" s="20" t="s">
        <v>45</v>
      </c>
    </row>
    <row r="823" spans="1:11" ht="45" x14ac:dyDescent="0.25">
      <c r="A823" s="11" t="str">
        <f>xControls!D807</f>
        <v>SA.09.07</v>
      </c>
      <c r="B823" s="11" t="str">
        <f>xControls!A807</f>
        <v>System and Services Acquisition</v>
      </c>
      <c r="C823" s="10"/>
      <c r="D823" s="11">
        <f>xControls!B807</f>
        <v>0</v>
      </c>
      <c r="E823" s="11" t="str">
        <f>xControls!C807</f>
        <v>SA-9(7)</v>
      </c>
      <c r="F823" s="12" t="str">
        <f>xControls!E807</f>
        <v>Provide the capability to check the integrity of information while it resides in the external system.</v>
      </c>
      <c r="G823" s="13"/>
      <c r="H823" s="13" t="s">
        <v>70</v>
      </c>
      <c r="I823" s="13"/>
      <c r="J823" s="13" t="s">
        <v>47</v>
      </c>
      <c r="K823" s="20" t="s">
        <v>45</v>
      </c>
    </row>
    <row r="824" spans="1:11" ht="60" x14ac:dyDescent="0.25">
      <c r="A824" s="11" t="str">
        <f>xControls!D808</f>
        <v>SA.09.08</v>
      </c>
      <c r="B824" s="11" t="str">
        <f>xControls!A808</f>
        <v>System and Services Acquisition</v>
      </c>
      <c r="C824" s="10"/>
      <c r="D824" s="11">
        <f>xControls!B808</f>
        <v>0</v>
      </c>
      <c r="E824" s="11" t="str">
        <f>xControls!C808</f>
        <v>SA-9(8)</v>
      </c>
      <c r="F824" s="12" t="str">
        <f>xControls!E808</f>
        <v>Restrict the geographic location of information processing and data storage to facilities located within in the legal jurisdictional boundary of the United States.</v>
      </c>
      <c r="G824" s="13"/>
      <c r="H824" s="13" t="s">
        <v>70</v>
      </c>
      <c r="I824" s="13"/>
      <c r="J824" s="13" t="s">
        <v>47</v>
      </c>
      <c r="K824" s="20" t="s">
        <v>45</v>
      </c>
    </row>
    <row r="825" spans="1:11" ht="270" x14ac:dyDescent="0.25">
      <c r="A825" s="11" t="str">
        <f>xControls!D809</f>
        <v>SA.10</v>
      </c>
      <c r="B825" s="11" t="str">
        <f>xControls!A809</f>
        <v>System and Services Acquisition</v>
      </c>
      <c r="C825" s="10"/>
      <c r="D825" s="11">
        <f>xControls!B809</f>
        <v>0</v>
      </c>
      <c r="E825" s="11" t="str">
        <f>xControls!C809</f>
        <v>SA-10</v>
      </c>
      <c r="F825" s="12" t="str">
        <f>xControls!E809</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825" s="13"/>
      <c r="H825" s="13" t="s">
        <v>70</v>
      </c>
      <c r="I825" s="13"/>
      <c r="J825" s="13" t="s">
        <v>47</v>
      </c>
      <c r="K825" s="20" t="s">
        <v>45</v>
      </c>
    </row>
    <row r="826" spans="1:11" ht="45" x14ac:dyDescent="0.25">
      <c r="A826" s="11" t="str">
        <f>xControls!D810</f>
        <v>SA.10.01</v>
      </c>
      <c r="B826" s="11" t="str">
        <f>xControls!A810</f>
        <v>System and Services Acquisition</v>
      </c>
      <c r="C826" s="10"/>
      <c r="D826" s="11">
        <f>xControls!B810</f>
        <v>0</v>
      </c>
      <c r="E826" s="11" t="str">
        <f>xControls!C810</f>
        <v>SA-10(1)</v>
      </c>
      <c r="F826" s="12" t="str">
        <f>xControls!E810</f>
        <v>Require the developer of the system, system component, or system service to enable integrity verification of software and firmware components.</v>
      </c>
      <c r="G826" s="13"/>
      <c r="H826" s="13" t="s">
        <v>70</v>
      </c>
      <c r="I826" s="13"/>
      <c r="J826" s="13" t="s">
        <v>47</v>
      </c>
      <c r="K826" s="20" t="s">
        <v>45</v>
      </c>
    </row>
    <row r="827" spans="1:11" ht="60" x14ac:dyDescent="0.25">
      <c r="A827" s="11" t="str">
        <f>xControls!D811</f>
        <v>SA.10.02</v>
      </c>
      <c r="B827" s="11" t="str">
        <f>xControls!A811</f>
        <v>System and Services Acquisition</v>
      </c>
      <c r="C827" s="10"/>
      <c r="D827" s="11">
        <f>xControls!B811</f>
        <v>0</v>
      </c>
      <c r="E827" s="11" t="str">
        <f>xControls!C811</f>
        <v>SA-10(2)</v>
      </c>
      <c r="F827" s="12" t="str">
        <f>xControls!E811</f>
        <v>Provide an alternate configuration management process using organizational personnel in the absence of a dedicated developer configuration management team.</v>
      </c>
      <c r="G827" s="13"/>
      <c r="H827" s="13" t="s">
        <v>70</v>
      </c>
      <c r="I827" s="13"/>
      <c r="J827" s="13" t="s">
        <v>47</v>
      </c>
      <c r="K827" s="20" t="s">
        <v>45</v>
      </c>
    </row>
    <row r="828" spans="1:11" ht="45" x14ac:dyDescent="0.25">
      <c r="A828" s="11" t="str">
        <f>xControls!D812</f>
        <v>SA.10.03</v>
      </c>
      <c r="B828" s="11" t="str">
        <f>xControls!A812</f>
        <v>System and Services Acquisition</v>
      </c>
      <c r="C828" s="10"/>
      <c r="D828" s="11">
        <f>xControls!B812</f>
        <v>0</v>
      </c>
      <c r="E828" s="11" t="str">
        <f>xControls!C812</f>
        <v>SA-10(3)</v>
      </c>
      <c r="F828" s="12" t="str">
        <f>xControls!E812</f>
        <v>Require the developer of the system, system component, or system service to enable integrity verification of hardware components.</v>
      </c>
      <c r="G828" s="13"/>
      <c r="H828" s="13" t="s">
        <v>70</v>
      </c>
      <c r="I828" s="13"/>
      <c r="J828" s="13" t="s">
        <v>47</v>
      </c>
      <c r="K828" s="20" t="s">
        <v>45</v>
      </c>
    </row>
    <row r="829" spans="1:11" ht="75" x14ac:dyDescent="0.25">
      <c r="A829" s="11" t="str">
        <f>xControls!D813</f>
        <v>SA.10.04</v>
      </c>
      <c r="B829" s="11" t="str">
        <f>xControls!A813</f>
        <v>System and Services Acquisition</v>
      </c>
      <c r="C829" s="10"/>
      <c r="D829" s="11">
        <f>xControls!B813</f>
        <v>0</v>
      </c>
      <c r="E829" s="11" t="str">
        <f>xControls!C813</f>
        <v>SA-10(4)</v>
      </c>
      <c r="F829" s="12" t="str">
        <f>xControls!E813</f>
        <v>Require the developer of the system, system component, or system service to employ tools for comparing newly generated versions of security-relevant hardware descriptions, source code, and object code with previous versions.</v>
      </c>
      <c r="G829" s="13"/>
      <c r="H829" s="13" t="s">
        <v>70</v>
      </c>
      <c r="I829" s="13"/>
      <c r="J829" s="13" t="s">
        <v>47</v>
      </c>
      <c r="K829" s="20" t="s">
        <v>45</v>
      </c>
    </row>
    <row r="830" spans="1:11" ht="105" x14ac:dyDescent="0.25">
      <c r="A830" s="11" t="str">
        <f>xControls!D814</f>
        <v>SA.10.05</v>
      </c>
      <c r="B830" s="11" t="str">
        <f>xControls!A814</f>
        <v>System and Services Acquisition</v>
      </c>
      <c r="C830" s="10"/>
      <c r="D830" s="11">
        <f>xControls!B814</f>
        <v>0</v>
      </c>
      <c r="E830" s="11" t="str">
        <f>xControls!C814</f>
        <v>SA-10(5)</v>
      </c>
      <c r="F830" s="12" t="str">
        <f>xControls!E814</f>
        <v>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v>
      </c>
      <c r="G830" s="13"/>
      <c r="H830" s="13" t="s">
        <v>70</v>
      </c>
      <c r="I830" s="13"/>
      <c r="J830" s="13" t="s">
        <v>47</v>
      </c>
      <c r="K830" s="20" t="s">
        <v>45</v>
      </c>
    </row>
    <row r="831" spans="1:11" ht="90" x14ac:dyDescent="0.25">
      <c r="A831" s="11" t="str">
        <f>xControls!D815</f>
        <v>SA.10.06</v>
      </c>
      <c r="B831" s="11" t="str">
        <f>xControls!A815</f>
        <v>System and Services Acquisition</v>
      </c>
      <c r="C831" s="10"/>
      <c r="D831" s="11">
        <f>xControls!B815</f>
        <v>0</v>
      </c>
      <c r="E831" s="11" t="str">
        <f>xControls!C815</f>
        <v>SA-10(6)</v>
      </c>
      <c r="F831" s="12" t="str">
        <f>xControls!E815</f>
        <v>Require the developer of the system, system component, or system service to execute procedures for ensuring that security-relevant hardware, software, and firmware updates distributed to the organization are exactly as specified by the master copies.</v>
      </c>
      <c r="G831" s="13"/>
      <c r="H831" s="13" t="s">
        <v>70</v>
      </c>
      <c r="I831" s="13"/>
      <c r="J831" s="13" t="s">
        <v>47</v>
      </c>
      <c r="K831" s="20" t="s">
        <v>45</v>
      </c>
    </row>
    <row r="832" spans="1:11" ht="60" x14ac:dyDescent="0.25">
      <c r="A832" s="11" t="str">
        <f>xControls!D816</f>
        <v>SA.10.07</v>
      </c>
      <c r="B832" s="11" t="str">
        <f>xControls!A816</f>
        <v>System and Services Acquisition</v>
      </c>
      <c r="C832" s="10"/>
      <c r="D832" s="11">
        <f>xControls!B816</f>
        <v>0</v>
      </c>
      <c r="E832" s="11" t="str">
        <f>xControls!C816</f>
        <v>SA-10(7)</v>
      </c>
      <c r="F832" s="12" t="str">
        <f>xControls!E816</f>
        <v>Require [Assignment: organization-defined security and privacy representatives] to be included in the [Assignment: organization-defined configuration change management and control process].</v>
      </c>
      <c r="G832" s="13"/>
      <c r="H832" s="13" t="s">
        <v>70</v>
      </c>
      <c r="I832" s="13"/>
      <c r="J832" s="13" t="s">
        <v>47</v>
      </c>
      <c r="K832" s="20" t="s">
        <v>45</v>
      </c>
    </row>
    <row r="833" spans="1:11" ht="240" x14ac:dyDescent="0.25">
      <c r="A833" s="11" t="str">
        <f>xControls!D817</f>
        <v>SA.11</v>
      </c>
      <c r="B833" s="11" t="str">
        <f>xControls!A817</f>
        <v>System and Services Acquisition</v>
      </c>
      <c r="C833" s="10"/>
      <c r="D833" s="11">
        <f>xControls!B817</f>
        <v>0</v>
      </c>
      <c r="E833" s="11" t="str">
        <f>xControls!C817</f>
        <v>SA-11</v>
      </c>
      <c r="F833" s="12" t="str">
        <f>xControls!E817</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833" s="13"/>
      <c r="H833" s="13" t="s">
        <v>70</v>
      </c>
      <c r="I833" s="13"/>
      <c r="J833" s="13" t="s">
        <v>47</v>
      </c>
      <c r="K833" s="20" t="s">
        <v>45</v>
      </c>
    </row>
    <row r="834" spans="1:11" ht="60" x14ac:dyDescent="0.25">
      <c r="A834" s="11" t="str">
        <f>xControls!D818</f>
        <v>SA.11.01</v>
      </c>
      <c r="B834" s="11" t="str">
        <f>xControls!A818</f>
        <v>System and Services Acquisition</v>
      </c>
      <c r="C834" s="10"/>
      <c r="D834" s="11">
        <f>xControls!B818</f>
        <v>0</v>
      </c>
      <c r="E834" s="11" t="str">
        <f>xControls!C818</f>
        <v>SA-11(1)</v>
      </c>
      <c r="F834" s="12" t="str">
        <f>xControls!E818</f>
        <v>Require the developer of the system, system component, or system service to employ static code analysis tools to identify common flaws and document the results of the analysis.</v>
      </c>
      <c r="G834" s="13"/>
      <c r="H834" s="13" t="s">
        <v>70</v>
      </c>
      <c r="I834" s="13"/>
      <c r="J834" s="13" t="s">
        <v>47</v>
      </c>
      <c r="K834" s="20" t="s">
        <v>45</v>
      </c>
    </row>
    <row r="835" spans="1:11" ht="300" x14ac:dyDescent="0.25">
      <c r="A835" s="11" t="str">
        <f>xControls!D819</f>
        <v>SA.11.02</v>
      </c>
      <c r="B835" s="11" t="str">
        <f>xControls!A819</f>
        <v>System and Services Acquisition</v>
      </c>
      <c r="C835" s="10"/>
      <c r="D835" s="11">
        <f>xControls!B819</f>
        <v>0</v>
      </c>
      <c r="E835" s="11" t="str">
        <f>xControls!C819</f>
        <v>SA-11(2)</v>
      </c>
      <c r="F835" s="12" t="str">
        <f>xControls!E819</f>
        <v>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v>
      </c>
      <c r="G835" s="13"/>
      <c r="H835" s="13" t="s">
        <v>70</v>
      </c>
      <c r="I835" s="13"/>
      <c r="J835" s="13" t="s">
        <v>47</v>
      </c>
      <c r="K835" s="20" t="s">
        <v>45</v>
      </c>
    </row>
    <row r="836" spans="1:11" ht="150" x14ac:dyDescent="0.25">
      <c r="A836" s="11" t="str">
        <f>xControls!D820</f>
        <v>SA.11.03</v>
      </c>
      <c r="B836" s="11" t="str">
        <f>xControls!A820</f>
        <v>System and Services Acquisition</v>
      </c>
      <c r="C836" s="10"/>
      <c r="D836" s="11">
        <f>xControls!B820</f>
        <v>0</v>
      </c>
      <c r="E836" s="11" t="str">
        <f>xControls!C820</f>
        <v>SA-11(3)</v>
      </c>
      <c r="F836" s="12" t="str">
        <f>xControls!E820</f>
        <v>(a)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v>
      </c>
      <c r="G836" s="13"/>
      <c r="H836" s="13" t="s">
        <v>70</v>
      </c>
      <c r="I836" s="13"/>
      <c r="J836" s="13" t="s">
        <v>47</v>
      </c>
      <c r="K836" s="20" t="s">
        <v>45</v>
      </c>
    </row>
    <row r="837" spans="1:11" ht="105" x14ac:dyDescent="0.25">
      <c r="A837" s="11" t="str">
        <f>xControls!D821</f>
        <v>SA.11.04</v>
      </c>
      <c r="B837" s="11" t="str">
        <f>xControls!A821</f>
        <v>System and Services Acquisition</v>
      </c>
      <c r="C837" s="10"/>
      <c r="D837" s="11">
        <f>xControls!B821</f>
        <v>0</v>
      </c>
      <c r="E837" s="11" t="str">
        <f>xControls!C821</f>
        <v>SA-11(4)</v>
      </c>
      <c r="F837" s="12" t="str">
        <f>xControls!E821</f>
        <v>Require the developer of the system, system component, or system service to perform a manual code review of [Assignment: organization-defined specific code] using the following processes, procedures, and/or techniques: [Assignment: organization-defined processes, procedures, and/or techniques].</v>
      </c>
      <c r="G837" s="13"/>
      <c r="H837" s="13" t="s">
        <v>70</v>
      </c>
      <c r="I837" s="13"/>
      <c r="J837" s="13" t="s">
        <v>47</v>
      </c>
      <c r="K837" s="20" t="s">
        <v>45</v>
      </c>
    </row>
    <row r="838" spans="1:11" ht="120" x14ac:dyDescent="0.25">
      <c r="A838" s="11" t="str">
        <f>xControls!D822</f>
        <v>SA.11.05</v>
      </c>
      <c r="B838" s="11" t="str">
        <f>xControls!A822</f>
        <v>System and Services Acquisition</v>
      </c>
      <c r="C838" s="10"/>
      <c r="D838" s="11">
        <f>xControls!B822</f>
        <v>0</v>
      </c>
      <c r="E838" s="11" t="str">
        <f>xControls!C822</f>
        <v>SA-11(5)</v>
      </c>
      <c r="F838" s="12" t="str">
        <f>xControls!E822</f>
        <v>Require the developer of the system, system component, or system service to perform penetration testing:
(a) At the following level of rigor: [Assignment: organization-defined breadth and depth of testing]; and
(b) Under the following constraints: [Assignment: organization-defined constraints].</v>
      </c>
      <c r="G838" s="13"/>
      <c r="H838" s="13" t="s">
        <v>70</v>
      </c>
      <c r="I838" s="13"/>
      <c r="J838" s="13" t="s">
        <v>47</v>
      </c>
      <c r="K838" s="20" t="s">
        <v>45</v>
      </c>
    </row>
    <row r="839" spans="1:11" ht="45" x14ac:dyDescent="0.25">
      <c r="A839" s="11" t="str">
        <f>xControls!D823</f>
        <v>SA.11.06</v>
      </c>
      <c r="B839" s="11" t="str">
        <f>xControls!A823</f>
        <v>System and Services Acquisition</v>
      </c>
      <c r="C839" s="10"/>
      <c r="D839" s="11">
        <f>xControls!B823</f>
        <v>0</v>
      </c>
      <c r="E839" s="11" t="str">
        <f>xControls!C823</f>
        <v>SA-11(6)</v>
      </c>
      <c r="F839" s="12" t="str">
        <f>xControls!E823</f>
        <v>Require the developer of the system, system component, or system service to perform attack surface reviews.</v>
      </c>
      <c r="G839" s="13"/>
      <c r="H839" s="13" t="s">
        <v>70</v>
      </c>
      <c r="I839" s="13"/>
      <c r="J839" s="13" t="s">
        <v>47</v>
      </c>
      <c r="K839" s="20" t="s">
        <v>45</v>
      </c>
    </row>
    <row r="840" spans="1:11" ht="90" x14ac:dyDescent="0.25">
      <c r="A840" s="11" t="str">
        <f>xControls!D824</f>
        <v>SA.11.07</v>
      </c>
      <c r="B840" s="11" t="str">
        <f>xControls!A824</f>
        <v>System and Services Acquisition</v>
      </c>
      <c r="C840" s="10"/>
      <c r="D840" s="11">
        <f>xControls!B824</f>
        <v>0</v>
      </c>
      <c r="E840" s="11" t="str">
        <f>xControls!C824</f>
        <v>SA-11(7)</v>
      </c>
      <c r="F840" s="12" t="str">
        <f>xControls!E824</f>
        <v>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v>
      </c>
      <c r="G840" s="13"/>
      <c r="H840" s="13" t="s">
        <v>70</v>
      </c>
      <c r="I840" s="13"/>
      <c r="J840" s="13" t="s">
        <v>47</v>
      </c>
      <c r="K840" s="20" t="s">
        <v>45</v>
      </c>
    </row>
    <row r="841" spans="1:11" ht="60" x14ac:dyDescent="0.25">
      <c r="A841" s="11" t="str">
        <f>xControls!D825</f>
        <v>SA.11.08</v>
      </c>
      <c r="B841" s="11" t="str">
        <f>xControls!A825</f>
        <v>System and Services Acquisition</v>
      </c>
      <c r="C841" s="10"/>
      <c r="D841" s="11">
        <f>xControls!B825</f>
        <v>0</v>
      </c>
      <c r="E841" s="11" t="str">
        <f>xControls!C825</f>
        <v>SA-11(8)</v>
      </c>
      <c r="F841" s="12" t="str">
        <f>xControls!E825</f>
        <v>Require the developer of the system, system component, or system service to employ dynamic code analysis tools to identify common flaws and document the results of the analysis.</v>
      </c>
      <c r="G841" s="13"/>
      <c r="H841" s="13" t="s">
        <v>70</v>
      </c>
      <c r="I841" s="13"/>
      <c r="J841" s="13" t="s">
        <v>47</v>
      </c>
      <c r="K841" s="20" t="s">
        <v>45</v>
      </c>
    </row>
    <row r="842" spans="1:11" ht="60" x14ac:dyDescent="0.25">
      <c r="A842" s="11" t="str">
        <f>xControls!D826</f>
        <v>SA.11.09</v>
      </c>
      <c r="B842" s="11" t="str">
        <f>xControls!A826</f>
        <v>System and Services Acquisition</v>
      </c>
      <c r="C842" s="10"/>
      <c r="D842" s="11">
        <f>xControls!B826</f>
        <v>0</v>
      </c>
      <c r="E842" s="11" t="str">
        <f>xControls!C826</f>
        <v>SA-11(9)</v>
      </c>
      <c r="F842" s="12" t="str">
        <f>xControls!E826</f>
        <v>Require the developer of the system, system component, or system service to employ interactive application security testing tools to identify flaws and document the results.</v>
      </c>
      <c r="G842" s="13"/>
      <c r="H842" s="13" t="s">
        <v>70</v>
      </c>
      <c r="I842" s="13"/>
      <c r="J842" s="13" t="s">
        <v>47</v>
      </c>
      <c r="K842" s="20" t="s">
        <v>45</v>
      </c>
    </row>
    <row r="843" spans="1:11" ht="45" x14ac:dyDescent="0.25">
      <c r="A843" s="11" t="str">
        <f>xControls!D749</f>
        <v>SA.12</v>
      </c>
      <c r="B843" s="11" t="str">
        <f>xControls!A749</f>
        <v>System and Services Acquisition</v>
      </c>
      <c r="C843" s="10"/>
      <c r="D843" s="11">
        <f>xControls!B749</f>
        <v>0</v>
      </c>
      <c r="E843" s="11" t="str">
        <f>xControls!C749</f>
        <v>SA-12</v>
      </c>
      <c r="F843" s="12" t="str">
        <f>xControls!E749</f>
        <v>[Withdrawn: Incorporated into SR Family.]</v>
      </c>
      <c r="G843" s="13"/>
      <c r="H843" s="13" t="s">
        <v>70</v>
      </c>
      <c r="I843" s="13"/>
      <c r="J843" s="13" t="s">
        <v>47</v>
      </c>
      <c r="K843" s="20" t="s">
        <v>45</v>
      </c>
    </row>
    <row r="844" spans="1:11" ht="45" x14ac:dyDescent="0.25">
      <c r="A844" s="11" t="str">
        <f>xControls!D759</f>
        <v>SA.12.01</v>
      </c>
      <c r="B844" s="11" t="str">
        <f>xControls!A759</f>
        <v>System and Services Acquisition</v>
      </c>
      <c r="C844" s="10"/>
      <c r="D844" s="11">
        <f>xControls!B759</f>
        <v>0</v>
      </c>
      <c r="E844" s="11" t="str">
        <f>xControls!C759</f>
        <v>SA-12(1)</v>
      </c>
      <c r="F844" s="12" t="str">
        <f>xControls!E759</f>
        <v>[Withdrawn: Moved to SR-5.]</v>
      </c>
      <c r="G844" s="13"/>
      <c r="H844" s="13" t="s">
        <v>70</v>
      </c>
      <c r="I844" s="13"/>
      <c r="J844" s="13" t="s">
        <v>47</v>
      </c>
      <c r="K844" s="20" t="s">
        <v>45</v>
      </c>
    </row>
    <row r="845" spans="1:11" ht="45" x14ac:dyDescent="0.25">
      <c r="A845" s="11" t="str">
        <f>xControls!D827</f>
        <v>SA.12.02</v>
      </c>
      <c r="B845" s="11" t="str">
        <f>xControls!A827</f>
        <v>System and Services Acquisition</v>
      </c>
      <c r="C845" s="10"/>
      <c r="D845" s="11">
        <f>xControls!B827</f>
        <v>0</v>
      </c>
      <c r="E845" s="11" t="str">
        <f>xControls!C827</f>
        <v>SA-12(2)</v>
      </c>
      <c r="F845" s="12" t="str">
        <f>xControls!E827</f>
        <v>[Withdrawn: Moved to SR-6.]</v>
      </c>
      <c r="G845" s="13"/>
      <c r="H845" s="13" t="s">
        <v>70</v>
      </c>
      <c r="I845" s="13"/>
      <c r="J845" s="13" t="s">
        <v>47</v>
      </c>
      <c r="K845" s="20" t="s">
        <v>45</v>
      </c>
    </row>
    <row r="846" spans="1:11" ht="45" x14ac:dyDescent="0.25">
      <c r="A846" s="11" t="str">
        <f>xControls!D828</f>
        <v>SA.12.03</v>
      </c>
      <c r="B846" s="11" t="str">
        <f>xControls!A828</f>
        <v>System and Services Acquisition</v>
      </c>
      <c r="C846" s="10"/>
      <c r="D846" s="11">
        <f>xControls!B828</f>
        <v>0</v>
      </c>
      <c r="E846" s="11" t="str">
        <f>xControls!C828</f>
        <v>SA-12(3)</v>
      </c>
      <c r="F846" s="12" t="str">
        <f>xControls!E828</f>
        <v>[Withdrawn: Incorporated into SR-3.]</v>
      </c>
      <c r="G846" s="13"/>
      <c r="H846" s="13" t="s">
        <v>70</v>
      </c>
      <c r="I846" s="13"/>
      <c r="J846" s="13" t="s">
        <v>47</v>
      </c>
      <c r="K846" s="20" t="s">
        <v>45</v>
      </c>
    </row>
    <row r="847" spans="1:11" ht="45" x14ac:dyDescent="0.25">
      <c r="A847" s="11" t="str">
        <f>xControls!D829</f>
        <v>SA.12.04</v>
      </c>
      <c r="B847" s="11" t="str">
        <f>xControls!A829</f>
        <v>System and Services Acquisition</v>
      </c>
      <c r="C847" s="10"/>
      <c r="D847" s="11">
        <f>xControls!B829</f>
        <v>0</v>
      </c>
      <c r="E847" s="11" t="str">
        <f>xControls!C829</f>
        <v>SA-12(4)</v>
      </c>
      <c r="F847" s="12" t="str">
        <f>xControls!E829</f>
        <v>[Withdrawn: Moved to SR-3(1).]</v>
      </c>
      <c r="G847" s="13"/>
      <c r="H847" s="13" t="s">
        <v>70</v>
      </c>
      <c r="I847" s="13"/>
      <c r="J847" s="13" t="s">
        <v>47</v>
      </c>
      <c r="K847" s="20" t="s">
        <v>45</v>
      </c>
    </row>
    <row r="848" spans="1:11" ht="45" x14ac:dyDescent="0.25">
      <c r="A848" s="11" t="str">
        <f>xControls!D830</f>
        <v>SA.12.05</v>
      </c>
      <c r="B848" s="11" t="str">
        <f>xControls!A830</f>
        <v>System and Services Acquisition</v>
      </c>
      <c r="C848" s="10"/>
      <c r="D848" s="11">
        <f>xControls!B830</f>
        <v>0</v>
      </c>
      <c r="E848" s="11" t="str">
        <f>xControls!C830</f>
        <v>SA-12(5)</v>
      </c>
      <c r="F848" s="12" t="str">
        <f>xControls!E830</f>
        <v>[Withdrawn: Moved to SR-3(2).]</v>
      </c>
      <c r="G848" s="13"/>
      <c r="H848" s="13" t="s">
        <v>70</v>
      </c>
      <c r="I848" s="13"/>
      <c r="J848" s="13" t="s">
        <v>47</v>
      </c>
      <c r="K848" s="20" t="s">
        <v>45</v>
      </c>
    </row>
    <row r="849" spans="1:11" ht="45" x14ac:dyDescent="0.25">
      <c r="A849" s="11" t="str">
        <f>xControls!D831</f>
        <v>SA.12.06</v>
      </c>
      <c r="B849" s="11" t="str">
        <f>xControls!A831</f>
        <v>System and Services Acquisition</v>
      </c>
      <c r="C849" s="10"/>
      <c r="D849" s="11">
        <f>xControls!B831</f>
        <v>0</v>
      </c>
      <c r="E849" s="11" t="str">
        <f>xControls!C831</f>
        <v>SA-12(6)</v>
      </c>
      <c r="F849" s="12" t="str">
        <f>xControls!E831</f>
        <v>[Withdrawn: Incorporated into SR-5(1).]</v>
      </c>
      <c r="G849" s="13"/>
      <c r="H849" s="13" t="s">
        <v>70</v>
      </c>
      <c r="I849" s="13"/>
      <c r="J849" s="13" t="s">
        <v>47</v>
      </c>
      <c r="K849" s="20" t="s">
        <v>45</v>
      </c>
    </row>
    <row r="850" spans="1:11" ht="45" x14ac:dyDescent="0.25">
      <c r="A850" s="11" t="str">
        <f>xControls!D832</f>
        <v>SA.12.07</v>
      </c>
      <c r="B850" s="11" t="str">
        <f>xControls!A832</f>
        <v>System and Services Acquisition</v>
      </c>
      <c r="C850" s="10"/>
      <c r="D850" s="11">
        <f>xControls!B832</f>
        <v>0</v>
      </c>
      <c r="E850" s="11" t="str">
        <f>xControls!C832</f>
        <v>SA-12(7)</v>
      </c>
      <c r="F850" s="12" t="str">
        <f>xControls!E832</f>
        <v>[Withdrawn: Moved to SR-5(2).]</v>
      </c>
      <c r="G850" s="13"/>
      <c r="H850" s="13" t="s">
        <v>70</v>
      </c>
      <c r="I850" s="13"/>
      <c r="J850" s="13" t="s">
        <v>47</v>
      </c>
      <c r="K850" s="20" t="s">
        <v>45</v>
      </c>
    </row>
    <row r="851" spans="1:11" ht="45" x14ac:dyDescent="0.25">
      <c r="A851" s="11" t="str">
        <f>xControls!D833</f>
        <v>SA.12.08</v>
      </c>
      <c r="B851" s="11" t="str">
        <f>xControls!A833</f>
        <v>System and Services Acquisition</v>
      </c>
      <c r="C851" s="10"/>
      <c r="D851" s="11">
        <f>xControls!B833</f>
        <v>0</v>
      </c>
      <c r="E851" s="11" t="str">
        <f>xControls!C833</f>
        <v>SA-12(8)</v>
      </c>
      <c r="F851" s="12" t="str">
        <f>xControls!E833</f>
        <v>[Withdrawn: Incorporated into RA-3(2).]</v>
      </c>
      <c r="G851" s="13"/>
      <c r="H851" s="13" t="s">
        <v>70</v>
      </c>
      <c r="I851" s="13"/>
      <c r="J851" s="13" t="s">
        <v>47</v>
      </c>
      <c r="K851" s="20" t="s">
        <v>45</v>
      </c>
    </row>
    <row r="852" spans="1:11" ht="45" x14ac:dyDescent="0.25">
      <c r="A852" s="11" t="str">
        <f>xControls!D834</f>
        <v>SA.12.09</v>
      </c>
      <c r="B852" s="11" t="str">
        <f>xControls!A834</f>
        <v>System and Services Acquisition</v>
      </c>
      <c r="C852" s="10"/>
      <c r="D852" s="11">
        <f>xControls!B834</f>
        <v>0</v>
      </c>
      <c r="E852" s="11" t="str">
        <f>xControls!C834</f>
        <v>SA-12(9)</v>
      </c>
      <c r="F852" s="12" t="str">
        <f>xControls!E834</f>
        <v>[Withdrawn: Moved to SR-7.]</v>
      </c>
      <c r="G852" s="13"/>
      <c r="H852" s="13" t="s">
        <v>70</v>
      </c>
      <c r="I852" s="13"/>
      <c r="J852" s="13" t="s">
        <v>47</v>
      </c>
      <c r="K852" s="20" t="s">
        <v>45</v>
      </c>
    </row>
    <row r="853" spans="1:11" ht="45" x14ac:dyDescent="0.25">
      <c r="A853" s="11" t="str">
        <f>xControls!D760</f>
        <v>SA.12.10</v>
      </c>
      <c r="B853" s="11" t="str">
        <f>xControls!A760</f>
        <v>System and Services Acquisition</v>
      </c>
      <c r="C853" s="10"/>
      <c r="D853" s="11">
        <f>xControls!B760</f>
        <v>0</v>
      </c>
      <c r="E853" s="11" t="str">
        <f>xControls!C760</f>
        <v>SA-12(10)</v>
      </c>
      <c r="F853" s="12" t="str">
        <f>xControls!E760</f>
        <v>[Withdrawn: Moved to SR-4(3).]</v>
      </c>
      <c r="G853" s="13"/>
      <c r="H853" s="13" t="s">
        <v>70</v>
      </c>
      <c r="I853" s="13"/>
      <c r="J853" s="13" t="s">
        <v>47</v>
      </c>
      <c r="K853" s="20" t="s">
        <v>45</v>
      </c>
    </row>
    <row r="854" spans="1:11" ht="45" x14ac:dyDescent="0.25">
      <c r="A854" s="11" t="str">
        <f>xControls!D761</f>
        <v>SA.12.11</v>
      </c>
      <c r="B854" s="11" t="str">
        <f>xControls!A761</f>
        <v>System and Services Acquisition</v>
      </c>
      <c r="C854" s="10"/>
      <c r="D854" s="11">
        <f>xControls!B761</f>
        <v>0</v>
      </c>
      <c r="E854" s="11" t="str">
        <f>xControls!C761</f>
        <v>SA-12(11)</v>
      </c>
      <c r="F854" s="12" t="str">
        <f>xControls!E761</f>
        <v>[Withdrawn: Moved to SR-6(1).]</v>
      </c>
      <c r="G854" s="13"/>
      <c r="H854" s="13" t="s">
        <v>70</v>
      </c>
      <c r="I854" s="13"/>
      <c r="J854" s="13" t="s">
        <v>47</v>
      </c>
      <c r="K854" s="20" t="s">
        <v>45</v>
      </c>
    </row>
    <row r="855" spans="1:11" ht="45" x14ac:dyDescent="0.25">
      <c r="A855" s="11" t="str">
        <f>xControls!D762</f>
        <v>SA.12.12</v>
      </c>
      <c r="B855" s="11" t="str">
        <f>xControls!A762</f>
        <v>System and Services Acquisition</v>
      </c>
      <c r="C855" s="10"/>
      <c r="D855" s="11">
        <f>xControls!B762</f>
        <v>0</v>
      </c>
      <c r="E855" s="11" t="str">
        <f>xControls!C762</f>
        <v>SA-12(12)</v>
      </c>
      <c r="F855" s="12" t="str">
        <f>xControls!E762</f>
        <v>[Withdrawn: Moved to SR-8.]</v>
      </c>
      <c r="G855" s="13"/>
      <c r="H855" s="13" t="s">
        <v>70</v>
      </c>
      <c r="I855" s="13"/>
      <c r="J855" s="13" t="s">
        <v>47</v>
      </c>
      <c r="K855" s="20" t="s">
        <v>45</v>
      </c>
    </row>
    <row r="856" spans="1:11" ht="45" x14ac:dyDescent="0.25">
      <c r="A856" s="11" t="str">
        <f>xControls!D763</f>
        <v>SA.12.13</v>
      </c>
      <c r="B856" s="11" t="str">
        <f>xControls!A763</f>
        <v>System and Services Acquisition</v>
      </c>
      <c r="C856" s="10"/>
      <c r="D856" s="11">
        <f>xControls!B763</f>
        <v>0</v>
      </c>
      <c r="E856" s="11" t="str">
        <f>xControls!C763</f>
        <v>SA-12(13)</v>
      </c>
      <c r="F856" s="12" t="str">
        <f>xControls!E763</f>
        <v>[Withdrawn: Incorporated into MA-6 and RA-9.]</v>
      </c>
      <c r="G856" s="13"/>
      <c r="H856" s="13" t="s">
        <v>70</v>
      </c>
      <c r="I856" s="13"/>
      <c r="J856" s="13" t="s">
        <v>47</v>
      </c>
      <c r="K856" s="20" t="s">
        <v>45</v>
      </c>
    </row>
    <row r="857" spans="1:11" ht="45" x14ac:dyDescent="0.25">
      <c r="A857" s="11" t="str">
        <f>xControls!D764</f>
        <v>SA.12.14</v>
      </c>
      <c r="B857" s="11" t="str">
        <f>xControls!A764</f>
        <v>System and Services Acquisition</v>
      </c>
      <c r="C857" s="10"/>
      <c r="D857" s="11">
        <f>xControls!B764</f>
        <v>0</v>
      </c>
      <c r="E857" s="11" t="str">
        <f>xControls!C764</f>
        <v>SA-12(14)</v>
      </c>
      <c r="F857" s="12" t="str">
        <f>xControls!E764</f>
        <v>[Withdrawn: Moved to SR-4(1) and SR-4(2).]</v>
      </c>
      <c r="G857" s="13"/>
      <c r="H857" s="13" t="s">
        <v>70</v>
      </c>
      <c r="I857" s="13"/>
      <c r="J857" s="13" t="s">
        <v>47</v>
      </c>
      <c r="K857" s="20" t="s">
        <v>45</v>
      </c>
    </row>
    <row r="858" spans="1:11" ht="45" x14ac:dyDescent="0.25">
      <c r="A858" s="11" t="str">
        <f>xControls!D765</f>
        <v>SA.12.15</v>
      </c>
      <c r="B858" s="11" t="str">
        <f>xControls!A765</f>
        <v>System and Services Acquisition</v>
      </c>
      <c r="C858" s="10"/>
      <c r="D858" s="11">
        <f>xControls!B765</f>
        <v>0</v>
      </c>
      <c r="E858" s="11" t="str">
        <f>xControls!C765</f>
        <v>SA-12(15)</v>
      </c>
      <c r="F858" s="12" t="str">
        <f>xControls!E765</f>
        <v>[Withdrawn: Incorporated into SR-3.]</v>
      </c>
      <c r="G858" s="13"/>
      <c r="H858" s="13" t="s">
        <v>70</v>
      </c>
      <c r="I858" s="13"/>
      <c r="J858" s="13" t="s">
        <v>47</v>
      </c>
      <c r="K858" s="20" t="s">
        <v>45</v>
      </c>
    </row>
    <row r="859" spans="1:11" ht="45" x14ac:dyDescent="0.25">
      <c r="A859" s="11" t="str">
        <f>xControls!D835</f>
        <v>SA.13</v>
      </c>
      <c r="B859" s="11" t="str">
        <f>xControls!A835</f>
        <v>System and Services Acquisition</v>
      </c>
      <c r="C859" s="10"/>
      <c r="D859" s="11">
        <f>xControls!B835</f>
        <v>0</v>
      </c>
      <c r="E859" s="11" t="str">
        <f>xControls!C835</f>
        <v>SA-13</v>
      </c>
      <c r="F859" s="12" t="str">
        <f>xControls!E835</f>
        <v>[Withdrawn: Incorporated into SA-8.]</v>
      </c>
      <c r="G859" s="13"/>
      <c r="H859" s="13" t="s">
        <v>70</v>
      </c>
      <c r="I859" s="13"/>
      <c r="J859" s="13" t="s">
        <v>47</v>
      </c>
      <c r="K859" s="20" t="s">
        <v>45</v>
      </c>
    </row>
    <row r="860" spans="1:11" ht="45" x14ac:dyDescent="0.25">
      <c r="A860" s="11" t="str">
        <f>xControls!D836</f>
        <v>SA.14</v>
      </c>
      <c r="B860" s="11" t="str">
        <f>xControls!A836</f>
        <v>System and Services Acquisition</v>
      </c>
      <c r="C860" s="10"/>
      <c r="D860" s="11">
        <f>xControls!B836</f>
        <v>0</v>
      </c>
      <c r="E860" s="11" t="str">
        <f>xControls!C836</f>
        <v>SA-14</v>
      </c>
      <c r="F860" s="12" t="str">
        <f>xControls!E836</f>
        <v>[Withdrawn: Incorporated into RA-9.]</v>
      </c>
      <c r="G860" s="13"/>
      <c r="H860" s="13" t="s">
        <v>70</v>
      </c>
      <c r="I860" s="13"/>
      <c r="J860" s="13" t="s">
        <v>47</v>
      </c>
      <c r="K860" s="20" t="s">
        <v>45</v>
      </c>
    </row>
    <row r="861" spans="1:11" ht="45" x14ac:dyDescent="0.25">
      <c r="A861" s="11" t="str">
        <f>xControls!D837</f>
        <v>SA.14.01</v>
      </c>
      <c r="B861" s="11" t="str">
        <f>xControls!A837</f>
        <v>System and Services Acquisition</v>
      </c>
      <c r="C861" s="10"/>
      <c r="D861" s="11">
        <f>xControls!B837</f>
        <v>0</v>
      </c>
      <c r="E861" s="11" t="str">
        <f>xControls!C837</f>
        <v>SA-14(1)</v>
      </c>
      <c r="F861" s="12" t="str">
        <f>xControls!E837</f>
        <v>[Withdrawn: Incorporated into SA-20.]</v>
      </c>
      <c r="G861" s="13"/>
      <c r="H861" s="13" t="s">
        <v>70</v>
      </c>
      <c r="I861" s="13"/>
      <c r="J861" s="13" t="s">
        <v>47</v>
      </c>
      <c r="K861" s="20" t="s">
        <v>45</v>
      </c>
    </row>
    <row r="862" spans="1:11" ht="300" x14ac:dyDescent="0.25">
      <c r="A862" s="11" t="str">
        <f>xControls!D846</f>
        <v>SA.15</v>
      </c>
      <c r="B862" s="11" t="str">
        <f>xControls!A846</f>
        <v>System and Services Acquisition</v>
      </c>
      <c r="C862" s="10"/>
      <c r="D862" s="11">
        <f>xControls!B846</f>
        <v>0</v>
      </c>
      <c r="E862" s="11" t="str">
        <f>xControls!C846</f>
        <v>SA-15</v>
      </c>
      <c r="F862" s="12" t="str">
        <f>xControls!E846</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862" s="13"/>
      <c r="H862" s="13" t="s">
        <v>70</v>
      </c>
      <c r="I862" s="13"/>
      <c r="J862" s="13" t="s">
        <v>47</v>
      </c>
      <c r="K862" s="20" t="s">
        <v>45</v>
      </c>
    </row>
    <row r="863" spans="1:11" ht="120" x14ac:dyDescent="0.25">
      <c r="A863" s="11" t="str">
        <f>xControls!D847</f>
        <v>SA.15.01</v>
      </c>
      <c r="B863" s="11" t="str">
        <f>xControls!A847</f>
        <v>System and Services Acquisition</v>
      </c>
      <c r="C863" s="10"/>
      <c r="D863" s="11">
        <f>xControls!B847</f>
        <v>0</v>
      </c>
      <c r="E863" s="11" t="str">
        <f>xControls!C847</f>
        <v>SA-15(1)</v>
      </c>
      <c r="F863" s="12" t="str">
        <f>xControls!E847</f>
        <v>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v>
      </c>
      <c r="G863" s="13"/>
      <c r="H863" s="13" t="s">
        <v>70</v>
      </c>
      <c r="I863" s="13"/>
      <c r="J863" s="13" t="s">
        <v>47</v>
      </c>
      <c r="K863" s="20" t="s">
        <v>45</v>
      </c>
    </row>
    <row r="864" spans="1:11" ht="60" x14ac:dyDescent="0.25">
      <c r="A864" s="11" t="str">
        <f>xControls!D848</f>
        <v>SA.15.02</v>
      </c>
      <c r="B864" s="11" t="str">
        <f>xControls!A848</f>
        <v>System and Services Acquisition</v>
      </c>
      <c r="C864" s="10"/>
      <c r="D864" s="11">
        <f>xControls!B848</f>
        <v>0</v>
      </c>
      <c r="E864" s="11" t="str">
        <f>xControls!C848</f>
        <v>SA-15(2)</v>
      </c>
      <c r="F864" s="12" t="str">
        <f>xControls!E848</f>
        <v>Require the developer of the system, system component, or system service to select and employ security and privacy tracking tools for use during the development process.</v>
      </c>
      <c r="G864" s="13"/>
      <c r="H864" s="13" t="s">
        <v>70</v>
      </c>
      <c r="I864" s="13"/>
      <c r="J864" s="13" t="s">
        <v>47</v>
      </c>
      <c r="K864" s="20" t="s">
        <v>45</v>
      </c>
    </row>
    <row r="865" spans="1:11" ht="150" x14ac:dyDescent="0.25">
      <c r="A865" s="11" t="str">
        <f>xControls!D849</f>
        <v>SA.15.03</v>
      </c>
      <c r="B865" s="11" t="str">
        <f>xControls!A849</f>
        <v>System and Services Acquisition</v>
      </c>
      <c r="C865" s="10"/>
      <c r="D865" s="11">
        <f>xControls!B849</f>
        <v>0</v>
      </c>
      <c r="E865" s="11" t="str">
        <f>xControls!C849</f>
        <v>SA-15(3)</v>
      </c>
      <c r="F865" s="12" t="str">
        <f>xControls!E849</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865" s="13"/>
      <c r="H865" s="13" t="s">
        <v>70</v>
      </c>
      <c r="I865" s="13"/>
      <c r="J865" s="13" t="s">
        <v>47</v>
      </c>
      <c r="K865" s="20" t="s">
        <v>45</v>
      </c>
    </row>
    <row r="866" spans="1:11" ht="45" x14ac:dyDescent="0.25">
      <c r="A866" s="11" t="str">
        <f>xControls!D838</f>
        <v>SA.15.04</v>
      </c>
      <c r="B866" s="11" t="str">
        <f>xControls!A838</f>
        <v>System and Services Acquisition</v>
      </c>
      <c r="C866" s="10"/>
      <c r="D866" s="11">
        <f>xControls!B838</f>
        <v>0</v>
      </c>
      <c r="E866" s="11" t="str">
        <f>xControls!C838</f>
        <v>SA-15(4)</v>
      </c>
      <c r="F866" s="12" t="str">
        <f>xControls!E838</f>
        <v>[Withdrawn: Incorporated into SA-11(2).]</v>
      </c>
      <c r="G866" s="13"/>
      <c r="H866" s="13" t="s">
        <v>70</v>
      </c>
      <c r="I866" s="13"/>
      <c r="J866" s="13" t="s">
        <v>47</v>
      </c>
      <c r="K866" s="20" t="s">
        <v>45</v>
      </c>
    </row>
    <row r="867" spans="1:11" ht="60" x14ac:dyDescent="0.25">
      <c r="A867" s="11" t="str">
        <f>xControls!D851</f>
        <v>SA.15.05</v>
      </c>
      <c r="B867" s="11" t="str">
        <f>xControls!A851</f>
        <v>System and Services Acquisition</v>
      </c>
      <c r="C867" s="10"/>
      <c r="D867" s="11">
        <f>xControls!B851</f>
        <v>0</v>
      </c>
      <c r="E867" s="11" t="str">
        <f>xControls!C851</f>
        <v>SA-15(5)</v>
      </c>
      <c r="F867" s="12" t="str">
        <f>xControls!E851</f>
        <v>Require the developer of the system, system component, or system service to reduce attack surfaces to [Assignment: organization-defined thresholds].</v>
      </c>
      <c r="G867" s="13"/>
      <c r="H867" s="13" t="s">
        <v>70</v>
      </c>
      <c r="I867" s="13"/>
      <c r="J867" s="13" t="s">
        <v>47</v>
      </c>
      <c r="K867" s="20" t="s">
        <v>45</v>
      </c>
    </row>
    <row r="868" spans="1:11" ht="60" x14ac:dyDescent="0.25">
      <c r="A868" s="11" t="str">
        <f>xControls!D852</f>
        <v>SA.15.06</v>
      </c>
      <c r="B868" s="11" t="str">
        <f>xControls!A852</f>
        <v>System and Services Acquisition</v>
      </c>
      <c r="C868" s="10"/>
      <c r="D868" s="11">
        <f>xControls!B852</f>
        <v>0</v>
      </c>
      <c r="E868" s="11" t="str">
        <f>xControls!C852</f>
        <v>SA-15(6)</v>
      </c>
      <c r="F868" s="12" t="str">
        <f>xControls!E852</f>
        <v>Require the developer of the system, system component, or system service to implement an explicit process to continuously improve the development process.</v>
      </c>
      <c r="G868" s="13"/>
      <c r="H868" s="13" t="s">
        <v>70</v>
      </c>
      <c r="I868" s="13"/>
      <c r="J868" s="13" t="s">
        <v>47</v>
      </c>
      <c r="K868" s="20" t="s">
        <v>45</v>
      </c>
    </row>
    <row r="869" spans="1:11" ht="180" x14ac:dyDescent="0.25">
      <c r="A869" s="11" t="str">
        <f>xControls!D853</f>
        <v>SA.15.07</v>
      </c>
      <c r="B869" s="11" t="str">
        <f>xControls!A853</f>
        <v>System and Services Acquisition</v>
      </c>
      <c r="C869" s="10"/>
      <c r="D869" s="11">
        <f>xControls!B853</f>
        <v>0</v>
      </c>
      <c r="E869" s="11" t="str">
        <f>xControls!C853</f>
        <v>SA-15(7)</v>
      </c>
      <c r="F869" s="12" t="str">
        <f>xControls!E853</f>
        <v>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v>
      </c>
      <c r="G869" s="13"/>
      <c r="H869" s="13" t="s">
        <v>70</v>
      </c>
      <c r="I869" s="13"/>
      <c r="J869" s="13" t="s">
        <v>47</v>
      </c>
      <c r="K869" s="20" t="s">
        <v>45</v>
      </c>
    </row>
    <row r="870" spans="1:11" ht="75" x14ac:dyDescent="0.25">
      <c r="A870" s="11" t="str">
        <f>xControls!D854</f>
        <v>SA.15.08</v>
      </c>
      <c r="B870" s="11" t="str">
        <f>xControls!A854</f>
        <v>System and Services Acquisition</v>
      </c>
      <c r="C870" s="10"/>
      <c r="D870" s="11">
        <f>xControls!B854</f>
        <v>0</v>
      </c>
      <c r="E870" s="11" t="str">
        <f>xControls!C854</f>
        <v>SA-15(8)</v>
      </c>
      <c r="F870" s="12" t="str">
        <f>xControls!E854</f>
        <v>Require the developer of the system, system component, or system service to use threat modeling and vulnerability analyses from similar systems, components, or services to inform the current development process.</v>
      </c>
      <c r="G870" s="13"/>
      <c r="H870" s="13" t="s">
        <v>70</v>
      </c>
      <c r="I870" s="13"/>
      <c r="J870" s="13" t="s">
        <v>47</v>
      </c>
      <c r="K870" s="20" t="s">
        <v>45</v>
      </c>
    </row>
    <row r="871" spans="1:11" ht="45" x14ac:dyDescent="0.25">
      <c r="A871" s="11" t="str">
        <f>xControls!D839</f>
        <v>SA.15.09</v>
      </c>
      <c r="B871" s="11" t="str">
        <f>xControls!A839</f>
        <v>System and Services Acquisition</v>
      </c>
      <c r="C871" s="10"/>
      <c r="D871" s="11">
        <f>xControls!B839</f>
        <v>0</v>
      </c>
      <c r="E871" s="11" t="str">
        <f>xControls!C839</f>
        <v>SA-15(9)</v>
      </c>
      <c r="F871" s="12" t="str">
        <f>xControls!E839</f>
        <v>[Withdrawn: Incorporated into SA-3(2).]</v>
      </c>
      <c r="G871" s="13"/>
      <c r="H871" s="13" t="s">
        <v>70</v>
      </c>
      <c r="I871" s="13"/>
      <c r="J871" s="13" t="s">
        <v>47</v>
      </c>
      <c r="K871" s="20" t="s">
        <v>45</v>
      </c>
    </row>
    <row r="872" spans="1:11" ht="45" x14ac:dyDescent="0.25">
      <c r="A872" s="11" t="str">
        <f>xControls!D856</f>
        <v>SA.15.10</v>
      </c>
      <c r="B872" s="11" t="str">
        <f>xControls!A856</f>
        <v>System and Services Acquisition</v>
      </c>
      <c r="C872" s="10"/>
      <c r="D872" s="11">
        <f>xControls!B856</f>
        <v>0</v>
      </c>
      <c r="E872" s="11" t="str">
        <f>xControls!C856</f>
        <v>SA-15(10)</v>
      </c>
      <c r="F872" s="12" t="str">
        <f>xControls!E856</f>
        <v>Require the developer of the system, system component, or system service to provide, implement, and test an incident response plan.</v>
      </c>
      <c r="G872" s="13"/>
      <c r="H872" s="13" t="s">
        <v>70</v>
      </c>
      <c r="I872" s="13"/>
      <c r="J872" s="13" t="s">
        <v>47</v>
      </c>
      <c r="K872" s="20" t="s">
        <v>45</v>
      </c>
    </row>
    <row r="873" spans="1:11" ht="75" x14ac:dyDescent="0.25">
      <c r="A873" s="11" t="str">
        <f>xControls!D857</f>
        <v>SA.15.11</v>
      </c>
      <c r="B873" s="11" t="str">
        <f>xControls!A857</f>
        <v>System and Services Acquisition</v>
      </c>
      <c r="C873" s="10"/>
      <c r="D873" s="11">
        <f>xControls!B857</f>
        <v>0</v>
      </c>
      <c r="E873" s="11" t="str">
        <f>xControls!C857</f>
        <v>SA-15(11)</v>
      </c>
      <c r="F873" s="12" t="str">
        <f>xControls!E857</f>
        <v>Require the developer of the system or system component to archive the system or component to be released or delivered together with the corresponding evidence supporting the final security and privacy review.</v>
      </c>
      <c r="G873" s="13"/>
      <c r="H873" s="13" t="s">
        <v>70</v>
      </c>
      <c r="I873" s="13"/>
      <c r="J873" s="13" t="s">
        <v>47</v>
      </c>
      <c r="K873" s="20" t="s">
        <v>45</v>
      </c>
    </row>
    <row r="874" spans="1:11" ht="60" x14ac:dyDescent="0.25">
      <c r="A874" s="11" t="str">
        <f>xControls!D858</f>
        <v>SA.15.12</v>
      </c>
      <c r="B874" s="11" t="str">
        <f>xControls!A858</f>
        <v>System and Services Acquisition</v>
      </c>
      <c r="C874" s="10"/>
      <c r="D874" s="11">
        <f>xControls!B858</f>
        <v>0</v>
      </c>
      <c r="E874" s="11" t="str">
        <f>xControls!C858</f>
        <v>SA-15(12)</v>
      </c>
      <c r="F874" s="12" t="str">
        <f>xControls!E858</f>
        <v>Require the developer of the system or system component to minimize the use of personally identifiable information in development and test environments.</v>
      </c>
      <c r="G874" s="13"/>
      <c r="H874" s="13" t="s">
        <v>70</v>
      </c>
      <c r="I874" s="13"/>
      <c r="J874" s="13" t="s">
        <v>47</v>
      </c>
      <c r="K874" s="20" t="s">
        <v>45</v>
      </c>
    </row>
    <row r="875" spans="1:11" ht="90" x14ac:dyDescent="0.25">
      <c r="A875" s="11" t="str">
        <f>xControls!D859</f>
        <v>SA.16</v>
      </c>
      <c r="B875" s="11" t="str">
        <f>xControls!A859</f>
        <v>System and Services Acquisition</v>
      </c>
      <c r="C875" s="10"/>
      <c r="D875" s="11">
        <f>xControls!B859</f>
        <v>0</v>
      </c>
      <c r="E875" s="11" t="str">
        <f>xControls!C859</f>
        <v>SA-16</v>
      </c>
      <c r="F875" s="12" t="str">
        <f>xControls!E859</f>
        <v>Require the developer of the system, system component, or system service to provide the following training on the correct use and operation of the implemented security and privacy functions, controls, and/or mechanisms: [Assignment: organization-defined training].</v>
      </c>
      <c r="G875" s="13"/>
      <c r="H875" s="13" t="s">
        <v>70</v>
      </c>
      <c r="I875" s="13"/>
      <c r="J875" s="13" t="s">
        <v>47</v>
      </c>
      <c r="K875" s="20" t="s">
        <v>45</v>
      </c>
    </row>
    <row r="876" spans="1:11" ht="225" x14ac:dyDescent="0.25">
      <c r="A876" s="11" t="str">
        <f>xControls!D860</f>
        <v>SA.17</v>
      </c>
      <c r="B876" s="11" t="str">
        <f>xControls!A860</f>
        <v>System and Services Acquisition</v>
      </c>
      <c r="C876" s="10"/>
      <c r="D876" s="11">
        <f>xControls!B860</f>
        <v>0</v>
      </c>
      <c r="E876" s="11" t="str">
        <f>xControls!C860</f>
        <v>SA-17</v>
      </c>
      <c r="F876" s="12" t="str">
        <f>xControls!E860</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876" s="13"/>
      <c r="H876" s="13" t="s">
        <v>70</v>
      </c>
      <c r="I876" s="13"/>
      <c r="J876" s="13" t="s">
        <v>47</v>
      </c>
      <c r="K876" s="20" t="s">
        <v>45</v>
      </c>
    </row>
    <row r="877" spans="1:11" ht="165" x14ac:dyDescent="0.25">
      <c r="A877" s="11" t="str">
        <f>xControls!D861</f>
        <v>SA.17.01</v>
      </c>
      <c r="B877" s="11" t="str">
        <f>xControls!A861</f>
        <v>System and Services Acquisition</v>
      </c>
      <c r="C877" s="10"/>
      <c r="D877" s="11">
        <f>xControls!B861</f>
        <v>0</v>
      </c>
      <c r="E877" s="11" t="str">
        <f>xControls!C861</f>
        <v>SA-17(1)</v>
      </c>
      <c r="F877" s="12" t="str">
        <f>xControls!E861</f>
        <v>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v>
      </c>
      <c r="G877" s="13"/>
      <c r="H877" s="13" t="s">
        <v>70</v>
      </c>
      <c r="I877" s="13"/>
      <c r="J877" s="13" t="s">
        <v>47</v>
      </c>
      <c r="K877" s="20" t="s">
        <v>45</v>
      </c>
    </row>
    <row r="878" spans="1:11" ht="105" x14ac:dyDescent="0.25">
      <c r="A878" s="11" t="str">
        <f>xControls!D862</f>
        <v>SA.17.02</v>
      </c>
      <c r="B878" s="11" t="str">
        <f>xControls!A862</f>
        <v>System and Services Acquisition</v>
      </c>
      <c r="C878" s="10"/>
      <c r="D878" s="11">
        <f>xControls!B862</f>
        <v>0</v>
      </c>
      <c r="E878" s="11" t="str">
        <f>xControls!C862</f>
        <v>SA-17(2)</v>
      </c>
      <c r="F878" s="12" t="str">
        <f>xControls!E862</f>
        <v>Require the developer of the system, system component, or system service to:
(a) Define security-relevant hardware, software, and firmware; and
(b) Provide a rationale that the definition for security-relevant hardware, software, and firmware is complete.</v>
      </c>
      <c r="G878" s="13"/>
      <c r="H878" s="13" t="s">
        <v>70</v>
      </c>
      <c r="I878" s="13"/>
      <c r="J878" s="13" t="s">
        <v>47</v>
      </c>
      <c r="K878" s="20" t="s">
        <v>45</v>
      </c>
    </row>
    <row r="879" spans="1:11" ht="345" x14ac:dyDescent="0.25">
      <c r="A879" s="11" t="str">
        <f>xControls!D863</f>
        <v>SA.17.03</v>
      </c>
      <c r="B879" s="11" t="str">
        <f>xControls!A863</f>
        <v>System and Services Acquisition</v>
      </c>
      <c r="C879" s="10"/>
      <c r="D879" s="11">
        <f>xControls!B863</f>
        <v>0</v>
      </c>
      <c r="E879" s="11" t="str">
        <f>xControls!C863</f>
        <v>SA-17(3)</v>
      </c>
      <c r="F879" s="12" t="str">
        <f>xControls!E863</f>
        <v>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v>
      </c>
      <c r="G879" s="13"/>
      <c r="H879" s="13" t="s">
        <v>70</v>
      </c>
      <c r="I879" s="13"/>
      <c r="J879" s="13" t="s">
        <v>47</v>
      </c>
      <c r="K879" s="20" t="s">
        <v>45</v>
      </c>
    </row>
    <row r="880" spans="1:11" ht="345" x14ac:dyDescent="0.25">
      <c r="A880" s="11" t="str">
        <f>xControls!D864</f>
        <v>SA.17.04</v>
      </c>
      <c r="B880" s="11" t="str">
        <f>xControls!A864</f>
        <v>System and Services Acquisition</v>
      </c>
      <c r="C880" s="10"/>
      <c r="D880" s="11">
        <f>xControls!B864</f>
        <v>0</v>
      </c>
      <c r="E880" s="11" t="str">
        <f>xControls!C864</f>
        <v>SA-17(4)</v>
      </c>
      <c r="F880" s="12" t="str">
        <f>xControls!E864</f>
        <v>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v>
      </c>
      <c r="G880" s="13"/>
      <c r="H880" s="13" t="s">
        <v>70</v>
      </c>
      <c r="I880" s="13"/>
      <c r="J880" s="13" t="s">
        <v>47</v>
      </c>
      <c r="K880" s="20" t="s">
        <v>45</v>
      </c>
    </row>
    <row r="881" spans="1:11" ht="135" x14ac:dyDescent="0.25">
      <c r="A881" s="11" t="str">
        <f>xControls!D865</f>
        <v>SA.17.05</v>
      </c>
      <c r="B881" s="11" t="str">
        <f>xControls!A865</f>
        <v>System and Services Acquisition</v>
      </c>
      <c r="C881" s="10"/>
      <c r="D881" s="11">
        <f>xControls!B865</f>
        <v>0</v>
      </c>
      <c r="E881" s="11" t="str">
        <f>xControls!C865</f>
        <v>SA-17(5)</v>
      </c>
      <c r="F881" s="12" t="str">
        <f>xControls!E865</f>
        <v>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v>
      </c>
      <c r="G881" s="13"/>
      <c r="H881" s="13" t="s">
        <v>70</v>
      </c>
      <c r="I881" s="13"/>
      <c r="J881" s="13" t="s">
        <v>47</v>
      </c>
      <c r="K881" s="20" t="s">
        <v>45</v>
      </c>
    </row>
    <row r="882" spans="1:11" ht="60" x14ac:dyDescent="0.25">
      <c r="A882" s="11" t="str">
        <f>xControls!D866</f>
        <v>SA.17.06</v>
      </c>
      <c r="B882" s="11" t="str">
        <f>xControls!A866</f>
        <v>System and Services Acquisition</v>
      </c>
      <c r="C882" s="10"/>
      <c r="D882" s="11">
        <f>xControls!B866</f>
        <v>0</v>
      </c>
      <c r="E882" s="11" t="str">
        <f>xControls!C866</f>
        <v>SA-17(6)</v>
      </c>
      <c r="F882" s="12" t="str">
        <f>xControls!E866</f>
        <v>Require the developer of the system, system component, or system service to structure security-relevant hardware, software, and firmware to facilitate testing.</v>
      </c>
      <c r="G882" s="13"/>
      <c r="H882" s="13" t="s">
        <v>70</v>
      </c>
      <c r="I882" s="13"/>
      <c r="J882" s="13" t="s">
        <v>47</v>
      </c>
      <c r="K882" s="20" t="s">
        <v>45</v>
      </c>
    </row>
    <row r="883" spans="1:11" ht="60" x14ac:dyDescent="0.25">
      <c r="A883" s="11" t="str">
        <f>xControls!D867</f>
        <v>SA.17.07</v>
      </c>
      <c r="B883" s="11" t="str">
        <f>xControls!A867</f>
        <v>System and Services Acquisition</v>
      </c>
      <c r="C883" s="10"/>
      <c r="D883" s="11">
        <f>xControls!B867</f>
        <v>0</v>
      </c>
      <c r="E883" s="11" t="str">
        <f>xControls!C867</f>
        <v>SA-17(7)</v>
      </c>
      <c r="F883" s="12" t="str">
        <f>xControls!E867</f>
        <v>Require the developer of the system, system component, or system service to structure security-relevant hardware, software, and firmware to facilitate controlling access with least privilege.</v>
      </c>
      <c r="G883" s="13"/>
      <c r="H883" s="13" t="s">
        <v>70</v>
      </c>
      <c r="I883" s="13"/>
      <c r="J883" s="13" t="s">
        <v>47</v>
      </c>
      <c r="K883" s="20" t="s">
        <v>45</v>
      </c>
    </row>
    <row r="884" spans="1:11" ht="75" x14ac:dyDescent="0.25">
      <c r="A884" s="11" t="str">
        <f>xControls!D868</f>
        <v>SA.17.08</v>
      </c>
      <c r="B884" s="11" t="str">
        <f>xControls!A868</f>
        <v>System and Services Acquisition</v>
      </c>
      <c r="C884" s="10"/>
      <c r="D884" s="11">
        <f>xControls!B868</f>
        <v>0</v>
      </c>
      <c r="E884" s="11" t="str">
        <f>xControls!C868</f>
        <v>SA-17(8)</v>
      </c>
      <c r="F884" s="12" t="str">
        <f>xControls!E868</f>
        <v>Design [Assignment: organization-defined critical systems or system components] with coordinated behavior to implement the following capabilities: [Assignment: organization-defined capabilities, by system or component].</v>
      </c>
      <c r="G884" s="13"/>
      <c r="H884" s="13" t="s">
        <v>70</v>
      </c>
      <c r="I884" s="13"/>
      <c r="J884" s="13" t="s">
        <v>47</v>
      </c>
      <c r="K884" s="20" t="s">
        <v>45</v>
      </c>
    </row>
    <row r="885" spans="1:11" ht="60" x14ac:dyDescent="0.25">
      <c r="A885" s="11" t="str">
        <f>xControls!D869</f>
        <v>SA.17.09</v>
      </c>
      <c r="B885" s="11" t="str">
        <f>xControls!A869</f>
        <v>System and Services Acquisition</v>
      </c>
      <c r="C885" s="10"/>
      <c r="D885" s="11">
        <f>xControls!B869</f>
        <v>0</v>
      </c>
      <c r="E885" s="11" t="str">
        <f>xControls!C869</f>
        <v>SA-17(9)</v>
      </c>
      <c r="F885" s="12" t="str">
        <f>xControls!E869</f>
        <v>Use different designs for [Assignment: organization-defined critical systems or system components] to satisfy a common set of requirements or to provide equivalent functionality.</v>
      </c>
      <c r="G885" s="13"/>
      <c r="H885" s="13" t="s">
        <v>70</v>
      </c>
      <c r="I885" s="13"/>
      <c r="J885" s="13" t="s">
        <v>47</v>
      </c>
      <c r="K885" s="20" t="s">
        <v>45</v>
      </c>
    </row>
    <row r="886" spans="1:11" ht="45" x14ac:dyDescent="0.25">
      <c r="A886" s="11" t="str">
        <f>xControls!D840</f>
        <v>SA.18</v>
      </c>
      <c r="B886" s="11" t="str">
        <f>xControls!A840</f>
        <v>System and Services Acquisition</v>
      </c>
      <c r="C886" s="10"/>
      <c r="D886" s="11">
        <f>xControls!B840</f>
        <v>0</v>
      </c>
      <c r="E886" s="11" t="str">
        <f>xControls!C840</f>
        <v>SA-18</v>
      </c>
      <c r="F886" s="12" t="str">
        <f>xControls!E840</f>
        <v>[Withdrawn: Moved to SR-9.]</v>
      </c>
      <c r="G886" s="13"/>
      <c r="H886" s="13" t="s">
        <v>70</v>
      </c>
      <c r="I886" s="13"/>
      <c r="J886" s="13" t="s">
        <v>47</v>
      </c>
      <c r="K886" s="20" t="s">
        <v>45</v>
      </c>
    </row>
    <row r="887" spans="1:11" ht="45" x14ac:dyDescent="0.25">
      <c r="A887" s="11" t="str">
        <f>xControls!D841</f>
        <v>SA.18.01</v>
      </c>
      <c r="B887" s="11" t="str">
        <f>xControls!A841</f>
        <v>System and Services Acquisition</v>
      </c>
      <c r="C887" s="10"/>
      <c r="D887" s="11">
        <f>xControls!B841</f>
        <v>0</v>
      </c>
      <c r="E887" s="11" t="str">
        <f>xControls!C841</f>
        <v>SA-18(1)</v>
      </c>
      <c r="F887" s="12" t="str">
        <f>xControls!E841</f>
        <v>[Withdrawn: Moved to SR-9(1).]</v>
      </c>
      <c r="G887" s="13"/>
      <c r="H887" s="13" t="s">
        <v>70</v>
      </c>
      <c r="I887" s="13"/>
      <c r="J887" s="13" t="s">
        <v>47</v>
      </c>
      <c r="K887" s="20" t="s">
        <v>45</v>
      </c>
    </row>
    <row r="888" spans="1:11" ht="45" x14ac:dyDescent="0.25">
      <c r="A888" s="11" t="str">
        <f>xControls!D842</f>
        <v>SA.18.02</v>
      </c>
      <c r="B888" s="11" t="str">
        <f>xControls!A842</f>
        <v>System and Services Acquisition</v>
      </c>
      <c r="C888" s="10"/>
      <c r="D888" s="11">
        <f>xControls!B842</f>
        <v>0</v>
      </c>
      <c r="E888" s="11" t="str">
        <f>xControls!C842</f>
        <v>SA-18(2)</v>
      </c>
      <c r="F888" s="12" t="str">
        <f>xControls!E842</f>
        <v>[Withdrawn: Moved to SR-10.]</v>
      </c>
      <c r="G888" s="13"/>
      <c r="H888" s="13" t="s">
        <v>70</v>
      </c>
      <c r="I888" s="13"/>
      <c r="J888" s="13" t="s">
        <v>47</v>
      </c>
      <c r="K888" s="20" t="s">
        <v>45</v>
      </c>
    </row>
    <row r="889" spans="1:11" ht="45" x14ac:dyDescent="0.25">
      <c r="A889" s="11" t="str">
        <f>xControls!D843</f>
        <v>SA.19</v>
      </c>
      <c r="B889" s="11" t="str">
        <f>xControls!A843</f>
        <v>System and Services Acquisition</v>
      </c>
      <c r="C889" s="10"/>
      <c r="D889" s="11">
        <f>xControls!B843</f>
        <v>0</v>
      </c>
      <c r="E889" s="11" t="str">
        <f>xControls!C843</f>
        <v>SA-19</v>
      </c>
      <c r="F889" s="12" t="str">
        <f>xControls!E843</f>
        <v>[Withdrawn: Moved to SR-11.]</v>
      </c>
      <c r="G889" s="13"/>
      <c r="H889" s="13" t="s">
        <v>70</v>
      </c>
      <c r="I889" s="13"/>
      <c r="J889" s="13" t="s">
        <v>47</v>
      </c>
      <c r="K889" s="20" t="s">
        <v>45</v>
      </c>
    </row>
    <row r="890" spans="1:11" ht="45" x14ac:dyDescent="0.25">
      <c r="A890" s="11" t="str">
        <f>xControls!D844</f>
        <v>SA.19.01</v>
      </c>
      <c r="B890" s="11" t="str">
        <f>xControls!A844</f>
        <v>System and Services Acquisition</v>
      </c>
      <c r="C890" s="10"/>
      <c r="D890" s="11">
        <f>xControls!B844</f>
        <v>0</v>
      </c>
      <c r="E890" s="11" t="str">
        <f>xControls!C844</f>
        <v>SA-19(1)</v>
      </c>
      <c r="F890" s="12" t="str">
        <f>xControls!E844</f>
        <v>[Withdrawn: Moved to SR-11(1).]</v>
      </c>
      <c r="G890" s="13"/>
      <c r="H890" s="13" t="s">
        <v>70</v>
      </c>
      <c r="I890" s="13"/>
      <c r="J890" s="13" t="s">
        <v>47</v>
      </c>
      <c r="K890" s="20" t="s">
        <v>45</v>
      </c>
    </row>
    <row r="891" spans="1:11" ht="45" x14ac:dyDescent="0.25">
      <c r="A891" s="11" t="str">
        <f>xControls!D845</f>
        <v>SA.19.02</v>
      </c>
      <c r="B891" s="11" t="str">
        <f>xControls!A845</f>
        <v>System and Services Acquisition</v>
      </c>
      <c r="C891" s="10"/>
      <c r="D891" s="11">
        <f>xControls!B845</f>
        <v>0</v>
      </c>
      <c r="E891" s="11" t="str">
        <f>xControls!C845</f>
        <v>SA-19(2)</v>
      </c>
      <c r="F891" s="12" t="str">
        <f>xControls!E845</f>
        <v>[Withdrawn: Moved to SR-11(2).]</v>
      </c>
      <c r="G891" s="13"/>
      <c r="H891" s="13" t="s">
        <v>70</v>
      </c>
      <c r="I891" s="13"/>
      <c r="J891" s="13" t="s">
        <v>47</v>
      </c>
      <c r="K891" s="20" t="s">
        <v>45</v>
      </c>
    </row>
    <row r="892" spans="1:11" ht="45" x14ac:dyDescent="0.25">
      <c r="A892" s="11" t="str">
        <f>xControls!D850</f>
        <v>SA.19.03</v>
      </c>
      <c r="B892" s="11" t="str">
        <f>xControls!A850</f>
        <v>System and Services Acquisition</v>
      </c>
      <c r="C892" s="10"/>
      <c r="D892" s="11">
        <f>xControls!B850</f>
        <v>0</v>
      </c>
      <c r="E892" s="11" t="str">
        <f>xControls!C850</f>
        <v>SA-19(3)</v>
      </c>
      <c r="F892" s="12" t="str">
        <f>xControls!E850</f>
        <v>[Withdrawn: Moved to SR-12.]</v>
      </c>
      <c r="G892" s="13"/>
      <c r="H892" s="13" t="s">
        <v>70</v>
      </c>
      <c r="I892" s="13"/>
      <c r="J892" s="13" t="s">
        <v>47</v>
      </c>
      <c r="K892" s="20" t="s">
        <v>45</v>
      </c>
    </row>
    <row r="893" spans="1:11" ht="45" x14ac:dyDescent="0.25">
      <c r="A893" s="11" t="str">
        <f>xControls!D855</f>
        <v>SA.19.04</v>
      </c>
      <c r="B893" s="11" t="str">
        <f>xControls!A855</f>
        <v>System and Services Acquisition</v>
      </c>
      <c r="C893" s="10"/>
      <c r="D893" s="11">
        <f>xControls!B855</f>
        <v>0</v>
      </c>
      <c r="E893" s="11" t="str">
        <f>xControls!C855</f>
        <v>SA-19(4)</v>
      </c>
      <c r="F893" s="12" t="str">
        <f>xControls!E855</f>
        <v>[Withdrawn: Moved to SR-11(3).]</v>
      </c>
      <c r="G893" s="13"/>
      <c r="H893" s="13" t="s">
        <v>70</v>
      </c>
      <c r="I893" s="13"/>
      <c r="J893" s="13" t="s">
        <v>47</v>
      </c>
      <c r="K893" s="20" t="s">
        <v>45</v>
      </c>
    </row>
    <row r="894" spans="1:11" ht="45" x14ac:dyDescent="0.25">
      <c r="A894" s="11" t="str">
        <f>xControls!D878</f>
        <v>SA.20</v>
      </c>
      <c r="B894" s="11" t="str">
        <f>xControls!A878</f>
        <v>System and Services Acquisition</v>
      </c>
      <c r="C894" s="10"/>
      <c r="D894" s="11">
        <f>xControls!B878</f>
        <v>0</v>
      </c>
      <c r="E894" s="11" t="str">
        <f>xControls!C878</f>
        <v>SA-20</v>
      </c>
      <c r="F894" s="12" t="str">
        <f>xControls!E878</f>
        <v>Reimplement or custom develop the following critical system components: [Assignment: organization-defined critical system components].</v>
      </c>
      <c r="G894" s="13"/>
      <c r="H894" s="13" t="s">
        <v>70</v>
      </c>
      <c r="I894" s="13"/>
      <c r="J894" s="13" t="s">
        <v>47</v>
      </c>
      <c r="K894" s="20" t="s">
        <v>45</v>
      </c>
    </row>
    <row r="895" spans="1:11" ht="135" x14ac:dyDescent="0.25">
      <c r="A895" s="11" t="str">
        <f>xControls!D879</f>
        <v>SA.21</v>
      </c>
      <c r="B895" s="11" t="str">
        <f>xControls!A879</f>
        <v>System and Services Acquisition</v>
      </c>
      <c r="C895" s="10"/>
      <c r="D895" s="11">
        <f>xControls!B879</f>
        <v>0</v>
      </c>
      <c r="E895" s="11" t="str">
        <f>xControls!C879</f>
        <v>SA-21</v>
      </c>
      <c r="F895" s="12" t="str">
        <f>xControls!E879</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895" s="13"/>
      <c r="H895" s="13" t="s">
        <v>70</v>
      </c>
      <c r="I895" s="13"/>
      <c r="J895" s="13" t="s">
        <v>47</v>
      </c>
      <c r="K895" s="20" t="s">
        <v>45</v>
      </c>
    </row>
    <row r="896" spans="1:11" ht="45" x14ac:dyDescent="0.25">
      <c r="A896" s="11" t="str">
        <f>xControls!D870</f>
        <v>SA.21.01</v>
      </c>
      <c r="B896" s="11" t="str">
        <f>xControls!A870</f>
        <v>System and Services Acquisition</v>
      </c>
      <c r="C896" s="10"/>
      <c r="D896" s="11">
        <f>xControls!B870</f>
        <v>0</v>
      </c>
      <c r="E896" s="11" t="str">
        <f>xControls!C870</f>
        <v>SA-21(1)</v>
      </c>
      <c r="F896" s="12" t="str">
        <f>xControls!E870</f>
        <v>[Withdrawn: Incorporated into SA-21.]</v>
      </c>
      <c r="G896" s="13"/>
      <c r="H896" s="13" t="s">
        <v>70</v>
      </c>
      <c r="I896" s="13"/>
      <c r="J896" s="13" t="s">
        <v>47</v>
      </c>
      <c r="K896" s="20" t="s">
        <v>45</v>
      </c>
    </row>
    <row r="897" spans="1:11" ht="120" x14ac:dyDescent="0.25">
      <c r="A897" s="11" t="str">
        <f>xControls!D881</f>
        <v>SA.22</v>
      </c>
      <c r="B897" s="11" t="str">
        <f>xControls!A881</f>
        <v>System and Services Acquisition</v>
      </c>
      <c r="C897" s="10"/>
      <c r="D897" s="11">
        <f>xControls!B881</f>
        <v>0</v>
      </c>
      <c r="E897" s="11" t="str">
        <f>xControls!C881</f>
        <v>SA-22</v>
      </c>
      <c r="F897" s="12" t="str">
        <f>xControls!E881</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897" s="13"/>
      <c r="H897" s="13" t="s">
        <v>70</v>
      </c>
      <c r="I897" s="13"/>
      <c r="J897" s="13" t="s">
        <v>47</v>
      </c>
      <c r="K897" s="20" t="s">
        <v>45</v>
      </c>
    </row>
    <row r="898" spans="1:11" ht="45" x14ac:dyDescent="0.25">
      <c r="A898" s="11" t="str">
        <f>xControls!D871</f>
        <v>SA.22.01</v>
      </c>
      <c r="B898" s="11" t="str">
        <f>xControls!A871</f>
        <v>System and Services Acquisition</v>
      </c>
      <c r="C898" s="10"/>
      <c r="D898" s="11">
        <f>xControls!B871</f>
        <v>0</v>
      </c>
      <c r="E898" s="11" t="str">
        <f>xControls!C871</f>
        <v>SA-22(1)</v>
      </c>
      <c r="F898" s="12" t="str">
        <f>xControls!E871</f>
        <v>[Withdrawn: Incorporated into SA-22.]</v>
      </c>
      <c r="G898" s="13"/>
      <c r="H898" s="13" t="s">
        <v>70</v>
      </c>
      <c r="I898" s="13"/>
      <c r="J898" s="13" t="s">
        <v>47</v>
      </c>
      <c r="K898" s="20" t="s">
        <v>45</v>
      </c>
    </row>
    <row r="899" spans="1:11" ht="90" x14ac:dyDescent="0.25">
      <c r="A899" s="11" t="str">
        <f>xControls!D883</f>
        <v>SA.23</v>
      </c>
      <c r="B899" s="11" t="str">
        <f>xControls!A883</f>
        <v>System and Services Acquisition</v>
      </c>
      <c r="C899" s="10"/>
      <c r="D899" s="11">
        <f>xControls!B883</f>
        <v>0</v>
      </c>
      <c r="E899" s="11" t="str">
        <f>xControls!C883</f>
        <v>SA-23</v>
      </c>
      <c r="F899" s="12" t="str">
        <f>xControls!E883</f>
        <v>Employ [Selection (one or more): design; modification; augmentation; reconfiguration] on [Assignment: organization-defined systems or system components] supporting mission essential services or functions to increase the trustworthiness in those systems or components.</v>
      </c>
      <c r="G899" s="13"/>
      <c r="H899" s="13" t="s">
        <v>70</v>
      </c>
      <c r="I899" s="13"/>
      <c r="J899" s="13" t="s">
        <v>47</v>
      </c>
      <c r="K899" s="20" t="s">
        <v>45</v>
      </c>
    </row>
    <row r="900" spans="1:11" ht="409.5" x14ac:dyDescent="0.25">
      <c r="A900" s="11" t="str">
        <f>xControls!D884</f>
        <v>SC.01</v>
      </c>
      <c r="B900" s="11" t="str">
        <f>xControls!A884</f>
        <v>System and Communications Protecction</v>
      </c>
      <c r="C900" s="10" t="str">
        <f>xControls!A884</f>
        <v>System and Communications Protecction</v>
      </c>
      <c r="D900" s="11">
        <f>xControls!B884</f>
        <v>0</v>
      </c>
      <c r="E900" s="11" t="str">
        <f>xControls!C884</f>
        <v>SC-1</v>
      </c>
      <c r="F900" s="12" t="str">
        <f>xControls!E884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900" s="13"/>
      <c r="H900" s="13" t="s">
        <v>70</v>
      </c>
      <c r="I900" s="13"/>
      <c r="J900" s="13" t="s">
        <v>47</v>
      </c>
      <c r="K900" s="20" t="s">
        <v>45</v>
      </c>
    </row>
    <row r="901" spans="1:11" ht="45" x14ac:dyDescent="0.25">
      <c r="A901" s="11" t="str">
        <f>xControls!D885</f>
        <v>SC.02</v>
      </c>
      <c r="B901" s="11" t="str">
        <f>xControls!A885</f>
        <v>System and Communications Protecction</v>
      </c>
      <c r="C901" s="10"/>
      <c r="D901" s="11">
        <f>xControls!B885</f>
        <v>0</v>
      </c>
      <c r="E901" s="11" t="str">
        <f>xControls!C885</f>
        <v>SC-2</v>
      </c>
      <c r="F901" s="12" t="str">
        <f>xControls!E885</f>
        <v>Separate user functionality, including user interface services, from system management functionality.</v>
      </c>
      <c r="G901" s="13"/>
      <c r="H901" s="13" t="s">
        <v>70</v>
      </c>
      <c r="I901" s="13"/>
      <c r="J901" s="13" t="s">
        <v>47</v>
      </c>
      <c r="K901" s="20" t="s">
        <v>45</v>
      </c>
    </row>
    <row r="902" spans="1:11" ht="45" x14ac:dyDescent="0.25">
      <c r="A902" s="11" t="str">
        <f>xControls!D886</f>
        <v>SC.02.01</v>
      </c>
      <c r="B902" s="11" t="str">
        <f>xControls!A886</f>
        <v>System and Communications Protecction</v>
      </c>
      <c r="C902" s="10"/>
      <c r="D902" s="11">
        <f>xControls!B886</f>
        <v>0</v>
      </c>
      <c r="E902" s="11" t="str">
        <f>xControls!C886</f>
        <v>SC-2(1)</v>
      </c>
      <c r="F902" s="12" t="str">
        <f>xControls!E886</f>
        <v>Prevent the presentation of system management functionality at interfaces to non-privileged users.</v>
      </c>
      <c r="G902" s="13"/>
      <c r="H902" s="13" t="s">
        <v>70</v>
      </c>
      <c r="I902" s="13"/>
      <c r="J902" s="13" t="s">
        <v>47</v>
      </c>
      <c r="K902" s="20" t="s">
        <v>45</v>
      </c>
    </row>
    <row r="903" spans="1:11" ht="45" x14ac:dyDescent="0.25">
      <c r="A903" s="11" t="str">
        <f>xControls!D887</f>
        <v>SC.02.02</v>
      </c>
      <c r="B903" s="11" t="str">
        <f>xControls!A887</f>
        <v>System and Communications Protecction</v>
      </c>
      <c r="C903" s="10"/>
      <c r="D903" s="11">
        <f>xControls!B887</f>
        <v>0</v>
      </c>
      <c r="E903" s="11" t="str">
        <f>xControls!C887</f>
        <v>SC-2(2)</v>
      </c>
      <c r="F903" s="12" t="str">
        <f>xControls!E887</f>
        <v>Store state information from applications and software separately.</v>
      </c>
      <c r="G903" s="13"/>
      <c r="H903" s="13" t="s">
        <v>70</v>
      </c>
      <c r="I903" s="13"/>
      <c r="J903" s="13" t="s">
        <v>47</v>
      </c>
      <c r="K903" s="20" t="s">
        <v>45</v>
      </c>
    </row>
    <row r="904" spans="1:11" ht="45" x14ac:dyDescent="0.25">
      <c r="A904" s="11" t="str">
        <f>xControls!D888</f>
        <v>SC.03</v>
      </c>
      <c r="B904" s="11" t="str">
        <f>xControls!A888</f>
        <v>System and Communications Protecction</v>
      </c>
      <c r="C904" s="10"/>
      <c r="D904" s="11">
        <f>xControls!B888</f>
        <v>0</v>
      </c>
      <c r="E904" s="11" t="str">
        <f>xControls!C888</f>
        <v>SC-3</v>
      </c>
      <c r="F904" s="12" t="str">
        <f>xControls!E888</f>
        <v>Isolate security functions from nonsecurity functions.</v>
      </c>
      <c r="G904" s="13"/>
      <c r="H904" s="13" t="s">
        <v>70</v>
      </c>
      <c r="I904" s="13"/>
      <c r="J904" s="13" t="s">
        <v>47</v>
      </c>
      <c r="K904" s="20" t="s">
        <v>45</v>
      </c>
    </row>
    <row r="905" spans="1:11" ht="45" x14ac:dyDescent="0.25">
      <c r="A905" s="11" t="str">
        <f>xControls!D889</f>
        <v>SC.03.01</v>
      </c>
      <c r="B905" s="11" t="str">
        <f>xControls!A889</f>
        <v>System and Communications Protecction</v>
      </c>
      <c r="C905" s="10"/>
      <c r="D905" s="11">
        <f>xControls!B889</f>
        <v>0</v>
      </c>
      <c r="E905" s="11" t="str">
        <f>xControls!C889</f>
        <v>SC-3(1)</v>
      </c>
      <c r="F905" s="12" t="str">
        <f>xControls!E889</f>
        <v>Employ hardware separation mechanisms to implement security function isolation.</v>
      </c>
      <c r="G905" s="13"/>
      <c r="H905" s="13" t="s">
        <v>70</v>
      </c>
      <c r="I905" s="13"/>
      <c r="J905" s="13" t="s">
        <v>47</v>
      </c>
      <c r="K905" s="20" t="s">
        <v>45</v>
      </c>
    </row>
    <row r="906" spans="1:11" ht="45" x14ac:dyDescent="0.25">
      <c r="A906" s="11" t="str">
        <f>xControls!D890</f>
        <v>SC.03.02</v>
      </c>
      <c r="B906" s="11" t="str">
        <f>xControls!A890</f>
        <v>System and Communications Protecction</v>
      </c>
      <c r="C906" s="10"/>
      <c r="D906" s="11">
        <f>xControls!B890</f>
        <v>0</v>
      </c>
      <c r="E906" s="11" t="str">
        <f>xControls!C890</f>
        <v>SC-3(2)</v>
      </c>
      <c r="F906" s="12" t="str">
        <f>xControls!E890</f>
        <v>Isolate security functions enforcing access and information flow control from nonsecurity functions and from other security functions.</v>
      </c>
      <c r="G906" s="13"/>
      <c r="H906" s="13" t="s">
        <v>70</v>
      </c>
      <c r="I906" s="13"/>
      <c r="J906" s="13" t="s">
        <v>47</v>
      </c>
      <c r="K906" s="20" t="s">
        <v>45</v>
      </c>
    </row>
    <row r="907" spans="1:11" ht="45" x14ac:dyDescent="0.25">
      <c r="A907" s="11" t="str">
        <f>xControls!D891</f>
        <v>SC.03.03</v>
      </c>
      <c r="B907" s="11" t="str">
        <f>xControls!A891</f>
        <v>System and Communications Protecction</v>
      </c>
      <c r="C907" s="10"/>
      <c r="D907" s="11">
        <f>xControls!B891</f>
        <v>0</v>
      </c>
      <c r="E907" s="11" t="str">
        <f>xControls!C891</f>
        <v>SC-3(3)</v>
      </c>
      <c r="F907" s="12" t="str">
        <f>xControls!E891</f>
        <v>Minimize the number of nonsecurity functions included within the isolation boundary containing security functions.</v>
      </c>
      <c r="G907" s="13"/>
      <c r="H907" s="13" t="s">
        <v>70</v>
      </c>
      <c r="I907" s="13"/>
      <c r="J907" s="13" t="s">
        <v>47</v>
      </c>
      <c r="K907" s="20" t="s">
        <v>45</v>
      </c>
    </row>
    <row r="908" spans="1:11" ht="45" x14ac:dyDescent="0.25">
      <c r="A908" s="11" t="str">
        <f>xControls!D892</f>
        <v>SC.03.04</v>
      </c>
      <c r="B908" s="11" t="str">
        <f>xControls!A892</f>
        <v>System and Communications Protecction</v>
      </c>
      <c r="C908" s="10"/>
      <c r="D908" s="11">
        <f>xControls!B892</f>
        <v>0</v>
      </c>
      <c r="E908" s="11" t="str">
        <f>xControls!C892</f>
        <v>SC-3(4)</v>
      </c>
      <c r="F908" s="12" t="str">
        <f>xControls!E892</f>
        <v>Implement security functions as largely independent modules that maximize internal cohesiveness within modules and minimize coupling between modules.</v>
      </c>
      <c r="G908" s="13"/>
      <c r="H908" s="13" t="s">
        <v>70</v>
      </c>
      <c r="I908" s="13"/>
      <c r="J908" s="13" t="s">
        <v>47</v>
      </c>
      <c r="K908" s="20" t="s">
        <v>45</v>
      </c>
    </row>
    <row r="909" spans="1:11" ht="60" x14ac:dyDescent="0.25">
      <c r="A909" s="11" t="str">
        <f>xControls!D893</f>
        <v>SC.03.05</v>
      </c>
      <c r="B909" s="11" t="str">
        <f>xControls!A893</f>
        <v>System and Communications Protecction</v>
      </c>
      <c r="C909" s="10"/>
      <c r="D909" s="11">
        <f>xControls!B893</f>
        <v>0</v>
      </c>
      <c r="E909" s="11" t="str">
        <f>xControls!C893</f>
        <v>SC-3(5)</v>
      </c>
      <c r="F909" s="12" t="str">
        <f>xControls!E893</f>
        <v>Implement security functions as a layered structure minimizing interactions between layers of the design and avoiding any dependence by lower layers on the functionality or correctness of higher layers.</v>
      </c>
      <c r="G909" s="13"/>
      <c r="H909" s="13" t="s">
        <v>70</v>
      </c>
      <c r="I909" s="13"/>
      <c r="J909" s="13" t="s">
        <v>47</v>
      </c>
      <c r="K909" s="20" t="s">
        <v>45</v>
      </c>
    </row>
    <row r="910" spans="1:11" ht="45" x14ac:dyDescent="0.25">
      <c r="A910" s="11" t="str">
        <f>xControls!D894</f>
        <v>SC.04</v>
      </c>
      <c r="B910" s="11" t="str">
        <f>xControls!A894</f>
        <v>System and Communications Protecction</v>
      </c>
      <c r="C910" s="10"/>
      <c r="D910" s="11">
        <f>xControls!B894</f>
        <v>0</v>
      </c>
      <c r="E910" s="11" t="str">
        <f>xControls!C894</f>
        <v>SC-4</v>
      </c>
      <c r="F910" s="12" t="str">
        <f>xControls!E894</f>
        <v>Prevent unauthorized and unintended information transfer via shared system resources.</v>
      </c>
      <c r="G910" s="13"/>
      <c r="H910" s="13" t="s">
        <v>70</v>
      </c>
      <c r="I910" s="13"/>
      <c r="J910" s="13" t="s">
        <v>47</v>
      </c>
      <c r="K910" s="20" t="s">
        <v>45</v>
      </c>
    </row>
    <row r="911" spans="1:11" ht="45" x14ac:dyDescent="0.25">
      <c r="A911" s="11" t="str">
        <f>xControls!D982</f>
        <v>SC.04.01</v>
      </c>
      <c r="B911" s="11" t="str">
        <f>xControls!A982</f>
        <v>System and Communications Protecction</v>
      </c>
      <c r="C911" s="10"/>
      <c r="D911" s="11">
        <f>xControls!B982</f>
        <v>0</v>
      </c>
      <c r="E911" s="11" t="str">
        <f>xControls!C982</f>
        <v>SC-4(1)</v>
      </c>
      <c r="F911" s="12" t="str">
        <f>xControls!E982</f>
        <v>[Withdrawn: Incorporated into SC-4.]</v>
      </c>
      <c r="G911" s="13"/>
      <c r="H911" s="13" t="s">
        <v>70</v>
      </c>
      <c r="I911" s="13"/>
      <c r="J911" s="13" t="s">
        <v>47</v>
      </c>
      <c r="K911" s="20" t="s">
        <v>45</v>
      </c>
    </row>
    <row r="912" spans="1:11" ht="90" x14ac:dyDescent="0.25">
      <c r="A912" s="11" t="str">
        <f>xControls!D896</f>
        <v>SC.04.02</v>
      </c>
      <c r="B912" s="11" t="str">
        <f>xControls!A896</f>
        <v>System and Communications Protecction</v>
      </c>
      <c r="C912" s="10"/>
      <c r="D912" s="11">
        <f>xControls!B896</f>
        <v>0</v>
      </c>
      <c r="E912" s="11" t="str">
        <f>xControls!C896</f>
        <v>SC-4(2)</v>
      </c>
      <c r="F912" s="12" t="str">
        <f>xControls!E896</f>
        <v>Prevent unauthorized information transfer via shared resources in accordance with [Assignment: organization-defined procedures] when system processing explicitly switches between different information classification levels or security categories.</v>
      </c>
      <c r="G912" s="13"/>
      <c r="H912" s="13" t="s">
        <v>70</v>
      </c>
      <c r="I912" s="13"/>
      <c r="J912" s="13" t="s">
        <v>47</v>
      </c>
      <c r="K912" s="20" t="s">
        <v>45</v>
      </c>
    </row>
    <row r="913" spans="1:11" ht="105" x14ac:dyDescent="0.25">
      <c r="A913" s="11" t="str">
        <f>xControls!D897</f>
        <v>SC.05</v>
      </c>
      <c r="B913" s="11" t="str">
        <f>xControls!A897</f>
        <v>System and Communications Protecction</v>
      </c>
      <c r="C913" s="10"/>
      <c r="D913" s="11">
        <f>xControls!B897</f>
        <v>0</v>
      </c>
      <c r="E913" s="11" t="str">
        <f>xControls!C897</f>
        <v>SC-5</v>
      </c>
      <c r="F913" s="12" t="str">
        <f>xControls!E897</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913" s="13"/>
      <c r="H913" s="13" t="s">
        <v>70</v>
      </c>
      <c r="I913" s="13"/>
      <c r="J913" s="13" t="s">
        <v>47</v>
      </c>
      <c r="K913" s="20" t="s">
        <v>45</v>
      </c>
    </row>
    <row r="914" spans="1:11" ht="60" x14ac:dyDescent="0.25">
      <c r="A914" s="11" t="str">
        <f>xControls!D898</f>
        <v>SC.05.01</v>
      </c>
      <c r="B914" s="11" t="str">
        <f>xControls!A898</f>
        <v>System and Communications Protecction</v>
      </c>
      <c r="C914" s="10"/>
      <c r="D914" s="11">
        <f>xControls!B898</f>
        <v>0</v>
      </c>
      <c r="E914" s="11" t="str">
        <f>xControls!C898</f>
        <v>SC-5(1)</v>
      </c>
      <c r="F914" s="12" t="str">
        <f>xControls!E898</f>
        <v>Restrict the ability of individuals to launch the following denial-of-service attacks against other systems: [Assignment: organization-defined denial-of-service attacks].</v>
      </c>
      <c r="G914" s="13"/>
      <c r="H914" s="13" t="s">
        <v>70</v>
      </c>
      <c r="I914" s="13"/>
      <c r="J914" s="13" t="s">
        <v>47</v>
      </c>
      <c r="K914" s="20" t="s">
        <v>45</v>
      </c>
    </row>
    <row r="915" spans="1:11" ht="45" x14ac:dyDescent="0.25">
      <c r="A915" s="11" t="str">
        <f>xControls!D899</f>
        <v>SC.05.02</v>
      </c>
      <c r="B915" s="11" t="str">
        <f>xControls!A899</f>
        <v>System and Communications Protecction</v>
      </c>
      <c r="C915" s="10"/>
      <c r="D915" s="11">
        <f>xControls!B899</f>
        <v>0</v>
      </c>
      <c r="E915" s="11" t="str">
        <f>xControls!C899</f>
        <v>SC-5(2)</v>
      </c>
      <c r="F915" s="12" t="str">
        <f>xControls!E899</f>
        <v>Manage capacity, bandwidth, or other redundancy to limit the effects of information flooding denial-of-service attacks.</v>
      </c>
      <c r="G915" s="13"/>
      <c r="H915" s="13" t="s">
        <v>70</v>
      </c>
      <c r="I915" s="13"/>
      <c r="J915" s="13" t="s">
        <v>47</v>
      </c>
      <c r="K915" s="20" t="s">
        <v>45</v>
      </c>
    </row>
    <row r="916" spans="1:11" ht="120" x14ac:dyDescent="0.25">
      <c r="A916" s="11" t="str">
        <f>xControls!D900</f>
        <v>SC.05.03</v>
      </c>
      <c r="B916" s="11" t="str">
        <f>xControls!A900</f>
        <v>System and Communications Protecction</v>
      </c>
      <c r="C916" s="10"/>
      <c r="D916" s="11">
        <f>xControls!B900</f>
        <v>0</v>
      </c>
      <c r="E916" s="11" t="str">
        <f>xControls!C900</f>
        <v>SC-5(3)</v>
      </c>
      <c r="F916" s="12" t="str">
        <f>xControls!E900</f>
        <v>(a)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v>
      </c>
      <c r="G916" s="13"/>
      <c r="H916" s="13" t="s">
        <v>70</v>
      </c>
      <c r="I916" s="13"/>
      <c r="J916" s="13" t="s">
        <v>47</v>
      </c>
      <c r="K916" s="20" t="s">
        <v>45</v>
      </c>
    </row>
    <row r="917" spans="1:11" ht="60" x14ac:dyDescent="0.25">
      <c r="A917" s="11" t="str">
        <f>xControls!D901</f>
        <v>SC.06</v>
      </c>
      <c r="B917" s="11" t="str">
        <f>xControls!A901</f>
        <v>System and Communications Protecction</v>
      </c>
      <c r="C917" s="10"/>
      <c r="D917" s="11">
        <f>xControls!B901</f>
        <v>0</v>
      </c>
      <c r="E917" s="11" t="str">
        <f>xControls!C901</f>
        <v>SC-6</v>
      </c>
      <c r="F917" s="12" t="str">
        <f>xControls!E901</f>
        <v>Protect the availability of resources by allocating [Assignment: organization-defined resources] by [Selection (one or more): priority; quota; [Assignment: organization-defined controls]].</v>
      </c>
      <c r="G917" s="13"/>
      <c r="H917" s="13" t="s">
        <v>70</v>
      </c>
      <c r="I917" s="13"/>
      <c r="J917" s="13" t="s">
        <v>47</v>
      </c>
      <c r="K917" s="20" t="s">
        <v>45</v>
      </c>
    </row>
    <row r="918" spans="1:11" ht="165" x14ac:dyDescent="0.25">
      <c r="A918" s="11" t="str">
        <f>xControls!D902</f>
        <v>SC.07</v>
      </c>
      <c r="B918" s="11" t="str">
        <f>xControls!A902</f>
        <v>System and Communications Protecction</v>
      </c>
      <c r="C918" s="10"/>
      <c r="D918" s="11">
        <f>xControls!B902</f>
        <v>0</v>
      </c>
      <c r="E918" s="11" t="str">
        <f>xControls!C902</f>
        <v>SC-7</v>
      </c>
      <c r="F918" s="12" t="str">
        <f>xControls!E902</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918" s="13"/>
      <c r="H918" s="13" t="s">
        <v>70</v>
      </c>
      <c r="I918" s="13"/>
      <c r="J918" s="13" t="s">
        <v>47</v>
      </c>
      <c r="K918" s="20" t="s">
        <v>45</v>
      </c>
    </row>
    <row r="919" spans="1:11" ht="45" x14ac:dyDescent="0.25">
      <c r="A919" s="11" t="str">
        <f>xControls!D996</f>
        <v>SC.07.01</v>
      </c>
      <c r="B919" s="11" t="str">
        <f>xControls!A996</f>
        <v>System and Communications Protecction</v>
      </c>
      <c r="C919" s="10"/>
      <c r="D919" s="11">
        <f>xControls!B996</f>
        <v>0</v>
      </c>
      <c r="E919" s="11" t="str">
        <f>xControls!C996</f>
        <v>SC-7(1)</v>
      </c>
      <c r="F919" s="12" t="str">
        <f>xControls!E996</f>
        <v>[Withdrawn: Incorporated into SC-7.]</v>
      </c>
      <c r="G919" s="13"/>
      <c r="H919" s="13" t="s">
        <v>70</v>
      </c>
      <c r="I919" s="13"/>
      <c r="J919" s="13" t="s">
        <v>47</v>
      </c>
      <c r="K919" s="20" t="s">
        <v>45</v>
      </c>
    </row>
    <row r="920" spans="1:11" ht="45" x14ac:dyDescent="0.25">
      <c r="A920" s="11" t="str">
        <f>xControls!D1007</f>
        <v>SC.07.02</v>
      </c>
      <c r="B920" s="11" t="str">
        <f>xControls!A1007</f>
        <v>System and Communications Protecction</v>
      </c>
      <c r="C920" s="10"/>
      <c r="D920" s="11">
        <f>xControls!B1007</f>
        <v>0</v>
      </c>
      <c r="E920" s="11" t="str">
        <f>xControls!C1007</f>
        <v>SC-7(2)</v>
      </c>
      <c r="F920" s="12" t="str">
        <f>xControls!E1007</f>
        <v>[Withdrawn: Incorporated into SC-7.]</v>
      </c>
      <c r="G920" s="13"/>
      <c r="H920" s="13" t="s">
        <v>70</v>
      </c>
      <c r="I920" s="13"/>
      <c r="J920" s="13" t="s">
        <v>47</v>
      </c>
      <c r="K920" s="20" t="s">
        <v>45</v>
      </c>
    </row>
    <row r="921" spans="1:11" ht="45" x14ac:dyDescent="0.25">
      <c r="A921" s="11" t="str">
        <f>xControls!D905</f>
        <v>SC.07.03</v>
      </c>
      <c r="B921" s="11" t="str">
        <f>xControls!A905</f>
        <v>System and Communications Protecction</v>
      </c>
      <c r="C921" s="10"/>
      <c r="D921" s="11">
        <f>xControls!B905</f>
        <v>0</v>
      </c>
      <c r="E921" s="11" t="str">
        <f>xControls!C905</f>
        <v>SC-7(3)</v>
      </c>
      <c r="F921" s="12" t="str">
        <f>xControls!E905</f>
        <v>Limit the number of external network connections to the system.</v>
      </c>
      <c r="G921" s="13"/>
      <c r="H921" s="13" t="s">
        <v>70</v>
      </c>
      <c r="I921" s="13"/>
      <c r="J921" s="13" t="s">
        <v>47</v>
      </c>
      <c r="K921" s="20" t="s">
        <v>45</v>
      </c>
    </row>
    <row r="922" spans="1:11" ht="300" x14ac:dyDescent="0.25">
      <c r="A922" s="11" t="str">
        <f>xControls!D906</f>
        <v>SC.07.04</v>
      </c>
      <c r="B922" s="11" t="str">
        <f>xControls!A906</f>
        <v>System and Communications Protecction</v>
      </c>
      <c r="C922" s="10"/>
      <c r="D922" s="11">
        <f>xControls!B906</f>
        <v>0</v>
      </c>
      <c r="E922" s="11" t="str">
        <f>xControls!C906</f>
        <v>SC-7(4)</v>
      </c>
      <c r="F922" s="12" t="str">
        <f>xControls!E906</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922" s="13"/>
      <c r="H922" s="13" t="s">
        <v>70</v>
      </c>
      <c r="I922" s="13"/>
      <c r="J922" s="13" t="s">
        <v>47</v>
      </c>
      <c r="K922" s="20" t="s">
        <v>45</v>
      </c>
    </row>
    <row r="923" spans="1:11" ht="60" x14ac:dyDescent="0.25">
      <c r="A923" s="11" t="str">
        <f>xControls!D907</f>
        <v>SC.07.05</v>
      </c>
      <c r="B923" s="11" t="str">
        <f>xControls!A907</f>
        <v>System and Communications Protecction</v>
      </c>
      <c r="C923" s="10"/>
      <c r="D923" s="11">
        <f>xControls!B907</f>
        <v>0</v>
      </c>
      <c r="E923" s="11" t="str">
        <f>xControls!C907</f>
        <v>SC-7(5)</v>
      </c>
      <c r="F923" s="12" t="str">
        <f>xControls!E907</f>
        <v>Deny network communications traffic by default and allow network communications traffic by exception [Selection (one or more): at managed interfaces; for [Assignment: organization-defined systems]].</v>
      </c>
      <c r="G923" s="13"/>
      <c r="H923" s="13" t="s">
        <v>70</v>
      </c>
      <c r="I923" s="13"/>
      <c r="J923" s="13" t="s">
        <v>47</v>
      </c>
      <c r="K923" s="20" t="s">
        <v>45</v>
      </c>
    </row>
    <row r="924" spans="1:11" ht="45" x14ac:dyDescent="0.25">
      <c r="A924" s="11" t="str">
        <f>xControls!D1011</f>
        <v>SC.07.06</v>
      </c>
      <c r="B924" s="11" t="str">
        <f>xControls!A1011</f>
        <v>System and Communications Protecction</v>
      </c>
      <c r="C924" s="10"/>
      <c r="D924" s="11">
        <f>xControls!B1011</f>
        <v>0</v>
      </c>
      <c r="E924" s="11" t="str">
        <f>xControls!C1011</f>
        <v>SC-7(6)</v>
      </c>
      <c r="F924" s="12" t="str">
        <f>xControls!E1011</f>
        <v>[Withdrawn: Incorporated into SC-7(18).]</v>
      </c>
      <c r="G924" s="13"/>
      <c r="H924" s="13" t="s">
        <v>70</v>
      </c>
      <c r="I924" s="13"/>
      <c r="J924" s="13" t="s">
        <v>47</v>
      </c>
      <c r="K924" s="20" t="s">
        <v>45</v>
      </c>
    </row>
    <row r="925" spans="1:11" ht="60" x14ac:dyDescent="0.25">
      <c r="A925" s="11" t="str">
        <f>xControls!D909</f>
        <v>SC.07.07</v>
      </c>
      <c r="B925" s="11" t="str">
        <f>xControls!A909</f>
        <v>System and Communications Protecction</v>
      </c>
      <c r="C925" s="10"/>
      <c r="D925" s="11">
        <f>xControls!B909</f>
        <v>0</v>
      </c>
      <c r="E925" s="11" t="str">
        <f>xControls!C909</f>
        <v>SC-7(7)</v>
      </c>
      <c r="F925" s="12" t="str">
        <f>xControls!E909</f>
        <v>Prevent split tunneling for remote devices connecting to organizational systems unless the split tunnel is securely provisioned using [Assignment: organization-defined safeguards].</v>
      </c>
      <c r="G925" s="13"/>
      <c r="H925" s="13" t="s">
        <v>70</v>
      </c>
      <c r="I925" s="13"/>
      <c r="J925" s="13" t="s">
        <v>47</v>
      </c>
      <c r="K925" s="20" t="s">
        <v>45</v>
      </c>
    </row>
    <row r="926" spans="1:11" ht="60" x14ac:dyDescent="0.25">
      <c r="A926" s="11" t="str">
        <f>xControls!D910</f>
        <v>SC.07.08</v>
      </c>
      <c r="B926" s="11" t="str">
        <f>xControls!A910</f>
        <v>System and Communications Protecction</v>
      </c>
      <c r="C926" s="10"/>
      <c r="D926" s="11">
        <f>xControls!B910</f>
        <v>0</v>
      </c>
      <c r="E926" s="11" t="str">
        <f>xControls!C910</f>
        <v>SC-7(8)</v>
      </c>
      <c r="F926" s="12" t="str">
        <f>xControls!E910</f>
        <v>Route [Assignment: organization-defined internal communications traffic] to [Assignment: organization-defined external networks] through authenticated proxy servers at managed interfaces.</v>
      </c>
      <c r="G926" s="13"/>
      <c r="H926" s="13" t="s">
        <v>70</v>
      </c>
      <c r="I926" s="13"/>
      <c r="J926" s="13" t="s">
        <v>47</v>
      </c>
      <c r="K926" s="20" t="s">
        <v>45</v>
      </c>
    </row>
    <row r="927" spans="1:11" ht="60" x14ac:dyDescent="0.25">
      <c r="A927" s="11" t="str">
        <f>xControls!D911</f>
        <v>SC.07.09</v>
      </c>
      <c r="B927" s="11" t="str">
        <f>xControls!A911</f>
        <v>System and Communications Protecction</v>
      </c>
      <c r="C927" s="10"/>
      <c r="D927" s="11">
        <f>xControls!B911</f>
        <v>0</v>
      </c>
      <c r="E927" s="11" t="str">
        <f>xControls!C911</f>
        <v>SC-7(9)</v>
      </c>
      <c r="F927" s="12" t="str">
        <f>xControls!E911</f>
        <v>(a) Detect and deny outgoing communications traffic posing a threat to external systems; and
(b) Audit the identity of internal users associated with denied communications.</v>
      </c>
      <c r="G927" s="13"/>
      <c r="H927" s="13" t="s">
        <v>70</v>
      </c>
      <c r="I927" s="13"/>
      <c r="J927" s="13" t="s">
        <v>47</v>
      </c>
      <c r="K927" s="20" t="s">
        <v>45</v>
      </c>
    </row>
    <row r="928" spans="1:11" ht="45" x14ac:dyDescent="0.25">
      <c r="A928" s="11" t="str">
        <f>xControls!D912</f>
        <v>SC.07.10</v>
      </c>
      <c r="B928" s="11" t="str">
        <f>xControls!A912</f>
        <v>System and Communications Protecction</v>
      </c>
      <c r="C928" s="10"/>
      <c r="D928" s="11">
        <f>xControls!B912</f>
        <v>0</v>
      </c>
      <c r="E928" s="11" t="str">
        <f>xControls!C912</f>
        <v>SC-7(10)</v>
      </c>
      <c r="F928" s="12" t="str">
        <f>xControls!E912</f>
        <v>(a) Prevent the exfiltration of information; and
(b) Conduct exfiltration tests [Assignment: organization-defined frequency].</v>
      </c>
      <c r="G928" s="13"/>
      <c r="H928" s="13" t="s">
        <v>70</v>
      </c>
      <c r="I928" s="13"/>
      <c r="J928" s="13" t="s">
        <v>47</v>
      </c>
      <c r="K928" s="20" t="s">
        <v>45</v>
      </c>
    </row>
    <row r="929" spans="1:11" ht="60" x14ac:dyDescent="0.25">
      <c r="A929" s="11" t="str">
        <f>xControls!D913</f>
        <v>SC.07.11</v>
      </c>
      <c r="B929" s="11" t="str">
        <f>xControls!A913</f>
        <v>System and Communications Protecction</v>
      </c>
      <c r="C929" s="10"/>
      <c r="D929" s="11">
        <f>xControls!B913</f>
        <v>0</v>
      </c>
      <c r="E929" s="11" t="str">
        <f>xControls!C913</f>
        <v>SC-7(11)</v>
      </c>
      <c r="F929" s="12" t="str">
        <f>xControls!E913</f>
        <v>Only allow incoming communications from [Assignment: organization-defined authorized sources] to be routed to [Assignment: organization-defined authorized destinations].</v>
      </c>
      <c r="G929" s="13"/>
      <c r="H929" s="13" t="s">
        <v>70</v>
      </c>
      <c r="I929" s="13"/>
      <c r="J929" s="13" t="s">
        <v>47</v>
      </c>
      <c r="K929" s="20" t="s">
        <v>45</v>
      </c>
    </row>
    <row r="930" spans="1:11" ht="60" x14ac:dyDescent="0.25">
      <c r="A930" s="11" t="str">
        <f>xControls!D914</f>
        <v>SC.07.12</v>
      </c>
      <c r="B930" s="11" t="str">
        <f>xControls!A914</f>
        <v>System and Communications Protecction</v>
      </c>
      <c r="C930" s="10"/>
      <c r="D930" s="11">
        <f>xControls!B914</f>
        <v>0</v>
      </c>
      <c r="E930" s="11" t="str">
        <f>xControls!C914</f>
        <v>SC-7(12)</v>
      </c>
      <c r="F930" s="12" t="str">
        <f>xControls!E914</f>
        <v>Implement [Assignment: organization-defined host-based boundary protection mechanisms] at [Assignment: organization-defined system components].</v>
      </c>
      <c r="G930" s="13"/>
      <c r="H930" s="13" t="s">
        <v>70</v>
      </c>
      <c r="I930" s="13"/>
      <c r="J930" s="13" t="s">
        <v>47</v>
      </c>
      <c r="K930" s="20" t="s">
        <v>45</v>
      </c>
    </row>
    <row r="931" spans="1:11" ht="90" x14ac:dyDescent="0.25">
      <c r="A931" s="11" t="str">
        <f>xControls!D915</f>
        <v>SC.07.13</v>
      </c>
      <c r="B931" s="11" t="str">
        <f>xControls!A915</f>
        <v>System and Communications Protecction</v>
      </c>
      <c r="C931" s="10"/>
      <c r="D931" s="11">
        <f>xControls!B915</f>
        <v>0</v>
      </c>
      <c r="E931" s="11" t="str">
        <f>xControls!C915</f>
        <v>SC-7(13)</v>
      </c>
      <c r="F931" s="12" t="str">
        <f>xControls!E915</f>
        <v>Isolate [Assignment: organization-defined information security tools, mechanisms, and support components] from other internal system components by implementing physically separate subnetworks with managed interfaces to other components of the system.</v>
      </c>
      <c r="G931" s="13"/>
      <c r="H931" s="13" t="s">
        <v>70</v>
      </c>
      <c r="I931" s="13"/>
      <c r="J931" s="13" t="s">
        <v>47</v>
      </c>
      <c r="K931" s="20" t="s">
        <v>45</v>
      </c>
    </row>
    <row r="932" spans="1:11" ht="45" x14ac:dyDescent="0.25">
      <c r="A932" s="11" t="str">
        <f>xControls!D916</f>
        <v>SC.07.14</v>
      </c>
      <c r="B932" s="11" t="str">
        <f>xControls!A916</f>
        <v>System and Communications Protecction</v>
      </c>
      <c r="C932" s="10"/>
      <c r="D932" s="11">
        <f>xControls!B916</f>
        <v>0</v>
      </c>
      <c r="E932" s="11" t="str">
        <f>xControls!C916</f>
        <v>SC-7(14)</v>
      </c>
      <c r="F932" s="12" t="str">
        <f>xControls!E916</f>
        <v>Protect against unauthorized physical connections at [Assignment: organization-defined managed interfaces].</v>
      </c>
      <c r="G932" s="13"/>
      <c r="H932" s="13" t="s">
        <v>70</v>
      </c>
      <c r="I932" s="13"/>
      <c r="J932" s="13" t="s">
        <v>47</v>
      </c>
      <c r="K932" s="20" t="s">
        <v>45</v>
      </c>
    </row>
    <row r="933" spans="1:11" ht="45" x14ac:dyDescent="0.25">
      <c r="A933" s="11" t="str">
        <f>xControls!D917</f>
        <v>SC.07.15</v>
      </c>
      <c r="B933" s="11" t="str">
        <f>xControls!A917</f>
        <v>System and Communications Protecction</v>
      </c>
      <c r="C933" s="10"/>
      <c r="D933" s="11">
        <f>xControls!B917</f>
        <v>0</v>
      </c>
      <c r="E933" s="11" t="str">
        <f>xControls!C917</f>
        <v>SC-7(15)</v>
      </c>
      <c r="F933" s="12" t="str">
        <f>xControls!E917</f>
        <v>Route networked, privileged accesses through a dedicated, managed interface for purposes of access control and auditing.</v>
      </c>
      <c r="G933" s="13"/>
      <c r="H933" s="13" t="s">
        <v>70</v>
      </c>
      <c r="I933" s="13"/>
      <c r="J933" s="13" t="s">
        <v>47</v>
      </c>
      <c r="K933" s="20" t="s">
        <v>45</v>
      </c>
    </row>
    <row r="934" spans="1:11" ht="45" x14ac:dyDescent="0.25">
      <c r="A934" s="11" t="str">
        <f>xControls!D918</f>
        <v>SC.07.16</v>
      </c>
      <c r="B934" s="11" t="str">
        <f>xControls!A918</f>
        <v>System and Communications Protecction</v>
      </c>
      <c r="C934" s="10"/>
      <c r="D934" s="11">
        <f>xControls!B918</f>
        <v>0</v>
      </c>
      <c r="E934" s="11" t="str">
        <f>xControls!C918</f>
        <v>SC-7(16)</v>
      </c>
      <c r="F934" s="12" t="str">
        <f>xControls!E918</f>
        <v>Prevent the discovery of specific system components that represent a managed interface.</v>
      </c>
      <c r="G934" s="13"/>
      <c r="H934" s="13" t="s">
        <v>70</v>
      </c>
      <c r="I934" s="13"/>
      <c r="J934" s="13" t="s">
        <v>47</v>
      </c>
      <c r="K934" s="20" t="s">
        <v>45</v>
      </c>
    </row>
    <row r="935" spans="1:11" ht="45" x14ac:dyDescent="0.25">
      <c r="A935" s="11" t="str">
        <f>xControls!D919</f>
        <v>SC.07.17</v>
      </c>
      <c r="B935" s="11" t="str">
        <f>xControls!A919</f>
        <v>System and Communications Protecction</v>
      </c>
      <c r="C935" s="10"/>
      <c r="D935" s="11">
        <f>xControls!B919</f>
        <v>0</v>
      </c>
      <c r="E935" s="11" t="str">
        <f>xControls!C919</f>
        <v>SC-7(17)</v>
      </c>
      <c r="F935" s="12" t="str">
        <f>xControls!E919</f>
        <v>Enforce adherence to protocol formats.</v>
      </c>
      <c r="G935" s="13"/>
      <c r="H935" s="13" t="s">
        <v>70</v>
      </c>
      <c r="I935" s="13"/>
      <c r="J935" s="13" t="s">
        <v>47</v>
      </c>
      <c r="K935" s="20" t="s">
        <v>45</v>
      </c>
    </row>
    <row r="936" spans="1:11" ht="45" x14ac:dyDescent="0.25">
      <c r="A936" s="11" t="str">
        <f>xControls!D920</f>
        <v>SC.07.18</v>
      </c>
      <c r="B936" s="11" t="str">
        <f>xControls!A920</f>
        <v>System and Communications Protecction</v>
      </c>
      <c r="C936" s="10"/>
      <c r="D936" s="11">
        <f>xControls!B920</f>
        <v>0</v>
      </c>
      <c r="E936" s="11" t="str">
        <f>xControls!C920</f>
        <v>SC-7(18)</v>
      </c>
      <c r="F936" s="12" t="str">
        <f>xControls!E920</f>
        <v>Prevent systems from entering unsecure states in the event of an operational failure of a boundary protection device.</v>
      </c>
      <c r="G936" s="13"/>
      <c r="H936" s="13" t="s">
        <v>70</v>
      </c>
      <c r="I936" s="13"/>
      <c r="J936" s="13" t="s">
        <v>47</v>
      </c>
      <c r="K936" s="20" t="s">
        <v>45</v>
      </c>
    </row>
    <row r="937" spans="1:11" ht="75" x14ac:dyDescent="0.25">
      <c r="A937" s="11" t="str">
        <f>xControls!D921</f>
        <v>SC.07.19</v>
      </c>
      <c r="B937" s="11" t="str">
        <f>xControls!A921</f>
        <v>System and Communications Protecction</v>
      </c>
      <c r="C937" s="10"/>
      <c r="D937" s="11">
        <f>xControls!B921</f>
        <v>0</v>
      </c>
      <c r="E937" s="11" t="str">
        <f>xControls!C921</f>
        <v>SC-7(19)</v>
      </c>
      <c r="F937" s="12" t="str">
        <f>xControls!E921</f>
        <v>Block inbound and outbound communications traffic between [Assignment: organization-defined communication clients] that are independently configured by end users and external service providers.</v>
      </c>
      <c r="G937" s="13"/>
      <c r="H937" s="13" t="s">
        <v>70</v>
      </c>
      <c r="I937" s="13"/>
      <c r="J937" s="13" t="s">
        <v>47</v>
      </c>
      <c r="K937" s="20" t="s">
        <v>45</v>
      </c>
    </row>
    <row r="938" spans="1:11" ht="45" x14ac:dyDescent="0.25">
      <c r="A938" s="11" t="str">
        <f>xControls!D922</f>
        <v>SC.07.20</v>
      </c>
      <c r="B938" s="11" t="str">
        <f>xControls!A922</f>
        <v>System and Communications Protecction</v>
      </c>
      <c r="C938" s="10"/>
      <c r="D938" s="11">
        <f>xControls!B922</f>
        <v>0</v>
      </c>
      <c r="E938" s="11" t="str">
        <f>xControls!C922</f>
        <v>SC-7(20)</v>
      </c>
      <c r="F938" s="12" t="str">
        <f>xControls!E922</f>
        <v>Provide the capability to dynamically isolate [Assignment: organization-defined system components] from other system components.</v>
      </c>
      <c r="G938" s="13"/>
      <c r="H938" s="13" t="s">
        <v>70</v>
      </c>
      <c r="I938" s="13"/>
      <c r="J938" s="13" t="s">
        <v>47</v>
      </c>
      <c r="K938" s="20" t="s">
        <v>45</v>
      </c>
    </row>
    <row r="939" spans="1:11" ht="60" x14ac:dyDescent="0.25">
      <c r="A939" s="11" t="str">
        <f>xControls!D923</f>
        <v>SC.07.21</v>
      </c>
      <c r="B939" s="11" t="str">
        <f>xControls!A923</f>
        <v>System and Communications Protecction</v>
      </c>
      <c r="C939" s="10"/>
      <c r="D939" s="11">
        <f>xControls!B923</f>
        <v>0</v>
      </c>
      <c r="E939" s="11" t="str">
        <f>xControls!C923</f>
        <v>SC-7(21)</v>
      </c>
      <c r="F939" s="12" t="str">
        <f>xControls!E923</f>
        <v>Employ boundary protection mechanisms to isolate [Assignment: organization-defined system components] supporting [Assignment: organization-defined missions and/or business functions].</v>
      </c>
      <c r="G939" s="13"/>
      <c r="H939" s="13" t="s">
        <v>70</v>
      </c>
      <c r="I939" s="13"/>
      <c r="J939" s="13" t="s">
        <v>47</v>
      </c>
      <c r="K939" s="20" t="s">
        <v>45</v>
      </c>
    </row>
    <row r="940" spans="1:11" ht="45" x14ac:dyDescent="0.25">
      <c r="A940" s="11" t="str">
        <f>xControls!D924</f>
        <v>SC.07.22</v>
      </c>
      <c r="B940" s="11" t="str">
        <f>xControls!A924</f>
        <v>System and Communications Protecction</v>
      </c>
      <c r="C940" s="10"/>
      <c r="D940" s="11">
        <f>xControls!B924</f>
        <v>0</v>
      </c>
      <c r="E940" s="11" t="str">
        <f>xControls!C924</f>
        <v>SC-7(22)</v>
      </c>
      <c r="F940" s="12" t="str">
        <f>xControls!E924</f>
        <v>Implement separate network addresses to connect to systems in different security domains.</v>
      </c>
      <c r="G940" s="13"/>
      <c r="H940" s="13" t="s">
        <v>70</v>
      </c>
      <c r="I940" s="13"/>
      <c r="J940" s="13" t="s">
        <v>47</v>
      </c>
      <c r="K940" s="20" t="s">
        <v>45</v>
      </c>
    </row>
    <row r="941" spans="1:11" ht="45" x14ac:dyDescent="0.25">
      <c r="A941" s="11" t="str">
        <f>xControls!D925</f>
        <v>SC.07.23</v>
      </c>
      <c r="B941" s="11" t="str">
        <f>xControls!A925</f>
        <v>System and Communications Protecction</v>
      </c>
      <c r="C941" s="10"/>
      <c r="D941" s="11">
        <f>xControls!B925</f>
        <v>0</v>
      </c>
      <c r="E941" s="11" t="str">
        <f>xControls!C925</f>
        <v>SC-7(23)</v>
      </c>
      <c r="F941" s="12" t="str">
        <f>xControls!E925</f>
        <v>Disable feedback to senders on protocol format validation failure.</v>
      </c>
      <c r="G941" s="13"/>
      <c r="H941" s="13" t="s">
        <v>70</v>
      </c>
      <c r="I941" s="13"/>
      <c r="J941" s="13" t="s">
        <v>47</v>
      </c>
      <c r="K941" s="20" t="s">
        <v>45</v>
      </c>
    </row>
    <row r="942" spans="1:11" ht="165" x14ac:dyDescent="0.25">
      <c r="A942" s="11" t="str">
        <f>xControls!D926</f>
        <v>SC.07.24</v>
      </c>
      <c r="B942" s="11" t="str">
        <f>xControls!A926</f>
        <v>System and Communications Protecction</v>
      </c>
      <c r="C942" s="10"/>
      <c r="D942" s="11">
        <f>xControls!B926</f>
        <v>0</v>
      </c>
      <c r="E942" s="11" t="str">
        <f>xControls!C926</f>
        <v>SC-7(24)</v>
      </c>
      <c r="F942" s="12" t="str">
        <f>xControls!E926</f>
        <v>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v>
      </c>
      <c r="G942" s="13"/>
      <c r="H942" s="13" t="s">
        <v>70</v>
      </c>
      <c r="I942" s="13"/>
      <c r="J942" s="13" t="s">
        <v>47</v>
      </c>
      <c r="K942" s="20" t="s">
        <v>45</v>
      </c>
    </row>
    <row r="943" spans="1:11" ht="75" x14ac:dyDescent="0.25">
      <c r="A943" s="11" t="str">
        <f>xControls!D927</f>
        <v>SC.07.25</v>
      </c>
      <c r="B943" s="11" t="str">
        <f>xControls!A927</f>
        <v>System and Communications Protecction</v>
      </c>
      <c r="C943" s="10"/>
      <c r="D943" s="11">
        <f>xControls!B927</f>
        <v>0</v>
      </c>
      <c r="E943" s="11" t="str">
        <f>xControls!C927</f>
        <v>SC-7(25)</v>
      </c>
      <c r="F943" s="12" t="str">
        <f>xControls!E927</f>
        <v>Prohibit the direct connection of [Assignment: organization-defined unclassified national security system] to an external network without the use of [Assignment: organization-defined boundary protection device].</v>
      </c>
      <c r="G943" s="13"/>
      <c r="H943" s="13" t="s">
        <v>70</v>
      </c>
      <c r="I943" s="13"/>
      <c r="J943" s="13" t="s">
        <v>47</v>
      </c>
      <c r="K943" s="20" t="s">
        <v>45</v>
      </c>
    </row>
    <row r="944" spans="1:11" ht="60" x14ac:dyDescent="0.25">
      <c r="A944" s="11" t="str">
        <f>xControls!D928</f>
        <v>SC.07.26</v>
      </c>
      <c r="B944" s="11" t="str">
        <f>xControls!A928</f>
        <v>System and Communications Protecction</v>
      </c>
      <c r="C944" s="10"/>
      <c r="D944" s="11">
        <f>xControls!B928</f>
        <v>0</v>
      </c>
      <c r="E944" s="11" t="str">
        <f>xControls!C928</f>
        <v>SC-7(26)</v>
      </c>
      <c r="F944" s="12" t="str">
        <f>xControls!E928</f>
        <v>Prohibit the direct connection of a classified national security system to an external network without the use of [Assignment: organization-defined boundary protection device].</v>
      </c>
      <c r="G944" s="13"/>
      <c r="H944" s="13" t="s">
        <v>70</v>
      </c>
      <c r="I944" s="13"/>
      <c r="J944" s="13" t="s">
        <v>47</v>
      </c>
      <c r="K944" s="20" t="s">
        <v>45</v>
      </c>
    </row>
    <row r="945" spans="1:11" ht="75" x14ac:dyDescent="0.25">
      <c r="A945" s="11" t="str">
        <f>xControls!D929</f>
        <v>SC.07.27</v>
      </c>
      <c r="B945" s="11" t="str">
        <f>xControls!A929</f>
        <v>System and Communications Protecction</v>
      </c>
      <c r="C945" s="10"/>
      <c r="D945" s="11">
        <f>xControls!B929</f>
        <v>0</v>
      </c>
      <c r="E945" s="11" t="str">
        <f>xControls!C929</f>
        <v>SC-7(27)</v>
      </c>
      <c r="F945" s="12" t="str">
        <f>xControls!E929</f>
        <v>Prohibit the direct connection of [Assignment: organization-defined unclassified non-national security system] to an external network without the use of [Assignment: organization-defined boundary protection device].</v>
      </c>
      <c r="G945" s="13"/>
      <c r="H945" s="13" t="s">
        <v>70</v>
      </c>
      <c r="I945" s="13"/>
      <c r="J945" s="13" t="s">
        <v>47</v>
      </c>
      <c r="K945" s="20" t="s">
        <v>45</v>
      </c>
    </row>
    <row r="946" spans="1:11" ht="45" x14ac:dyDescent="0.25">
      <c r="A946" s="11" t="str">
        <f>xControls!D930</f>
        <v>SC.07.28</v>
      </c>
      <c r="B946" s="11" t="str">
        <f>xControls!A930</f>
        <v>System and Communications Protecction</v>
      </c>
      <c r="C946" s="10"/>
      <c r="D946" s="11">
        <f>xControls!B930</f>
        <v>0</v>
      </c>
      <c r="E946" s="11" t="str">
        <f>xControls!C930</f>
        <v>SC-7(28)</v>
      </c>
      <c r="F946" s="12" t="str">
        <f>xControls!E930</f>
        <v>Prohibit the direct connection of [Assignment: organization-defined system] to a public network.</v>
      </c>
      <c r="G946" s="13"/>
      <c r="H946" s="13" t="s">
        <v>70</v>
      </c>
      <c r="I946" s="13"/>
      <c r="J946" s="13" t="s">
        <v>47</v>
      </c>
      <c r="K946" s="20" t="s">
        <v>45</v>
      </c>
    </row>
    <row r="947" spans="1:11" ht="60" x14ac:dyDescent="0.25">
      <c r="A947" s="11" t="str">
        <f>xControls!D931</f>
        <v>SC.07.29</v>
      </c>
      <c r="B947" s="11" t="str">
        <f>xControls!A931</f>
        <v>System and Communications Protecction</v>
      </c>
      <c r="C947" s="10"/>
      <c r="D947" s="11">
        <f>xControls!B931</f>
        <v>0</v>
      </c>
      <c r="E947" s="11" t="str">
        <f>xControls!C931</f>
        <v>SC-7(29)</v>
      </c>
      <c r="F947" s="12" t="str">
        <f>xControls!E931</f>
        <v>Implement [Selection: physically; logically] separate subnetworks to isolate the following critical system components and functions: [Assignment: organization-defined critical system components and functions].</v>
      </c>
      <c r="G947" s="13"/>
      <c r="H947" s="13" t="s">
        <v>70</v>
      </c>
      <c r="I947" s="13"/>
      <c r="J947" s="13" t="s">
        <v>47</v>
      </c>
      <c r="K947" s="20" t="s">
        <v>45</v>
      </c>
    </row>
    <row r="948" spans="1:11" ht="45" x14ac:dyDescent="0.25">
      <c r="A948" s="11" t="str">
        <f>xControls!D932</f>
        <v>SC.08</v>
      </c>
      <c r="B948" s="11" t="str">
        <f>xControls!A932</f>
        <v>System and Communications Protecction</v>
      </c>
      <c r="C948" s="10"/>
      <c r="D948" s="11">
        <f>xControls!B932</f>
        <v>0</v>
      </c>
      <c r="E948" s="11" t="str">
        <f>xControls!C932</f>
        <v>SC-8</v>
      </c>
      <c r="F948" s="12" t="str">
        <f>xControls!E932</f>
        <v>Protect the [Selection (one or more): confidentiality; integrity] of transmitted information.</v>
      </c>
      <c r="G948" s="13"/>
      <c r="H948" s="13" t="s">
        <v>70</v>
      </c>
      <c r="I948" s="13"/>
      <c r="J948" s="13" t="s">
        <v>47</v>
      </c>
      <c r="K948" s="20" t="s">
        <v>45</v>
      </c>
    </row>
    <row r="949" spans="1:11" ht="60" x14ac:dyDescent="0.25">
      <c r="A949" s="11" t="str">
        <f>xControls!D933</f>
        <v>SC.08.01</v>
      </c>
      <c r="B949" s="11" t="str">
        <f>xControls!A933</f>
        <v>System and Communications Protecction</v>
      </c>
      <c r="C949" s="10"/>
      <c r="D949" s="11">
        <f>xControls!B933</f>
        <v>0</v>
      </c>
      <c r="E949" s="11" t="str">
        <f>xControls!C933</f>
        <v>SC-8(1)</v>
      </c>
      <c r="F949" s="12" t="str">
        <f>xControls!E933</f>
        <v>Implement cryptographic mechanisms to [Selection (one or more): prevent unauthorized disclosure of information; detect changes to information] during transmission.</v>
      </c>
      <c r="G949" s="13"/>
      <c r="H949" s="13" t="s">
        <v>70</v>
      </c>
      <c r="I949" s="13"/>
      <c r="J949" s="13" t="s">
        <v>47</v>
      </c>
      <c r="K949" s="20" t="s">
        <v>45</v>
      </c>
    </row>
    <row r="950" spans="1:11" ht="45" x14ac:dyDescent="0.25">
      <c r="A950" s="11" t="str">
        <f>xControls!D934</f>
        <v>SC.08.02</v>
      </c>
      <c r="B950" s="11" t="str">
        <f>xControls!A934</f>
        <v>System and Communications Protecction</v>
      </c>
      <c r="C950" s="10"/>
      <c r="D950" s="11">
        <f>xControls!B934</f>
        <v>0</v>
      </c>
      <c r="E950" s="11" t="str">
        <f>xControls!C934</f>
        <v>SC-8(2)</v>
      </c>
      <c r="F950" s="12" t="str">
        <f>xControls!E934</f>
        <v>Maintain the [Selection (one or more): confidentiality; integrity] of information during preparation for transmission and during reception.</v>
      </c>
      <c r="G950" s="13"/>
      <c r="H950" s="13" t="s">
        <v>70</v>
      </c>
      <c r="I950" s="13"/>
      <c r="J950" s="13" t="s">
        <v>47</v>
      </c>
      <c r="K950" s="20" t="s">
        <v>45</v>
      </c>
    </row>
    <row r="951" spans="1:11" ht="60" x14ac:dyDescent="0.25">
      <c r="A951" s="11" t="str">
        <f>xControls!D935</f>
        <v>SC.08.03</v>
      </c>
      <c r="B951" s="11" t="str">
        <f>xControls!A935</f>
        <v>System and Communications Protecction</v>
      </c>
      <c r="C951" s="10"/>
      <c r="D951" s="11">
        <f>xControls!B935</f>
        <v>0</v>
      </c>
      <c r="E951" s="11" t="str">
        <f>xControls!C935</f>
        <v>SC-8(3)</v>
      </c>
      <c r="F951" s="12" t="str">
        <f>xControls!E935</f>
        <v>Implement cryptographic mechanisms to protect message externals unless otherwise protected by [Assignment: organization-defined alternative physical controls].</v>
      </c>
      <c r="G951" s="13"/>
      <c r="H951" s="13" t="s">
        <v>70</v>
      </c>
      <c r="I951" s="13"/>
      <c r="J951" s="13" t="s">
        <v>47</v>
      </c>
      <c r="K951" s="20" t="s">
        <v>45</v>
      </c>
    </row>
    <row r="952" spans="1:11" ht="60" x14ac:dyDescent="0.25">
      <c r="A952" s="11" t="str">
        <f>xControls!D936</f>
        <v>SC.08.04</v>
      </c>
      <c r="B952" s="11" t="str">
        <f>xControls!A936</f>
        <v>System and Communications Protecction</v>
      </c>
      <c r="C952" s="10"/>
      <c r="D952" s="11">
        <f>xControls!B936</f>
        <v>0</v>
      </c>
      <c r="E952" s="11" t="str">
        <f>xControls!C936</f>
        <v>SC-8(4)</v>
      </c>
      <c r="F952" s="12" t="str">
        <f>xControls!E936</f>
        <v>Implement cryptographic mechanisms to conceal or randomize communication patterns unless otherwise protected by [Assignment: organization-defined alternative physical controls].</v>
      </c>
      <c r="G952" s="13"/>
      <c r="H952" s="13" t="s">
        <v>70</v>
      </c>
      <c r="I952" s="13"/>
      <c r="J952" s="13" t="s">
        <v>47</v>
      </c>
      <c r="K952" s="20" t="s">
        <v>45</v>
      </c>
    </row>
    <row r="953" spans="1:11" ht="75" x14ac:dyDescent="0.25">
      <c r="A953" s="11" t="str">
        <f>xControls!D937</f>
        <v>SC.08.05</v>
      </c>
      <c r="B953" s="11" t="str">
        <f>xControls!A937</f>
        <v>System and Communications Protecction</v>
      </c>
      <c r="C953" s="10"/>
      <c r="D953" s="11">
        <f>xControls!B937</f>
        <v>0</v>
      </c>
      <c r="E953" s="11" t="str">
        <f>xControls!C937</f>
        <v>SC-8(5)</v>
      </c>
      <c r="F953" s="12" t="str">
        <f>xControls!E937</f>
        <v>Implement [Assignment: organization-defined protected distribution system] to [Selection (one or more): prevent unauthorized disclosure of information; detect changes to information] during transmission.</v>
      </c>
      <c r="G953" s="13"/>
      <c r="H953" s="13" t="s">
        <v>70</v>
      </c>
      <c r="I953" s="13"/>
      <c r="J953" s="13" t="s">
        <v>47</v>
      </c>
      <c r="K953" s="20" t="s">
        <v>45</v>
      </c>
    </row>
    <row r="954" spans="1:11" ht="45" x14ac:dyDescent="0.25">
      <c r="A954" s="11" t="str">
        <f>xControls!D1031</f>
        <v>SC.09</v>
      </c>
      <c r="B954" s="11" t="str">
        <f>xControls!A1031</f>
        <v>System and Communications Protecction</v>
      </c>
      <c r="C954" s="10"/>
      <c r="D954" s="11">
        <f>xControls!B1031</f>
        <v>0</v>
      </c>
      <c r="E954" s="11" t="str">
        <f>xControls!C1031</f>
        <v>SC-9</v>
      </c>
      <c r="F954" s="12" t="str">
        <f>xControls!E1031</f>
        <v>[Withdrawn: Incorporated into SC-8.]</v>
      </c>
      <c r="G954" s="13"/>
      <c r="H954" s="13" t="s">
        <v>70</v>
      </c>
      <c r="I954" s="13"/>
      <c r="J954" s="13" t="s">
        <v>47</v>
      </c>
      <c r="K954" s="20" t="s">
        <v>45</v>
      </c>
    </row>
    <row r="955" spans="1:11" ht="60" x14ac:dyDescent="0.25">
      <c r="A955" s="11" t="str">
        <f>xControls!D939</f>
        <v>SC.10</v>
      </c>
      <c r="B955" s="11" t="str">
        <f>xControls!A939</f>
        <v>System and Communications Protecction</v>
      </c>
      <c r="C955" s="10"/>
      <c r="D955" s="11">
        <f>xControls!B939</f>
        <v>0</v>
      </c>
      <c r="E955" s="11" t="str">
        <f>xControls!C939</f>
        <v>SC-10</v>
      </c>
      <c r="F955" s="12" t="str">
        <f>xControls!E939</f>
        <v>Terminate the network connection associated with a communications session at the end of the session or after [Assignment: organization-defined time period] of inactivity.</v>
      </c>
      <c r="G955" s="13"/>
      <c r="H955" s="13" t="s">
        <v>70</v>
      </c>
      <c r="I955" s="13"/>
      <c r="J955" s="13" t="s">
        <v>47</v>
      </c>
      <c r="K955" s="20" t="s">
        <v>45</v>
      </c>
    </row>
    <row r="956" spans="1:11" ht="150" x14ac:dyDescent="0.25">
      <c r="A956" s="11" t="str">
        <f>xControls!D940</f>
        <v>SC.11</v>
      </c>
      <c r="B956" s="11" t="str">
        <f>xControls!A940</f>
        <v>System and Communications Protecction</v>
      </c>
      <c r="C956" s="10"/>
      <c r="D956" s="11">
        <f>xControls!B940</f>
        <v>0</v>
      </c>
      <c r="E956" s="11" t="str">
        <f>xControls!C940</f>
        <v>SC-11</v>
      </c>
      <c r="F956" s="12" t="str">
        <f>xControls!E940</f>
        <v>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v>
      </c>
      <c r="G956" s="13"/>
      <c r="H956" s="13" t="s">
        <v>70</v>
      </c>
      <c r="I956" s="13"/>
      <c r="J956" s="13" t="s">
        <v>47</v>
      </c>
      <c r="K956" s="20" t="s">
        <v>45</v>
      </c>
    </row>
    <row r="957" spans="1:11" ht="105" x14ac:dyDescent="0.25">
      <c r="A957" s="11" t="str">
        <f>xControls!D941</f>
        <v>SC.11.01</v>
      </c>
      <c r="B957" s="11" t="str">
        <f>xControls!A941</f>
        <v>System and Communications Protecction</v>
      </c>
      <c r="C957" s="10"/>
      <c r="D957" s="11">
        <f>xControls!B941</f>
        <v>0</v>
      </c>
      <c r="E957" s="11" t="str">
        <f>xControls!C941</f>
        <v>SC-11(1)</v>
      </c>
      <c r="F957" s="12" t="str">
        <f>xControls!E941</f>
        <v>(a) Provide a trusted communications path that is irrefutably distinguishable from other communications paths; and
(b) Initiate the trusted communications path for communications between the [Assignment: organization-defined security functions] of the system and the user.</v>
      </c>
      <c r="G957" s="13"/>
      <c r="H957" s="13" t="s">
        <v>70</v>
      </c>
      <c r="I957" s="13"/>
      <c r="J957" s="13" t="s">
        <v>47</v>
      </c>
      <c r="K957" s="20" t="s">
        <v>45</v>
      </c>
    </row>
    <row r="958" spans="1:11" ht="90" x14ac:dyDescent="0.25">
      <c r="A958" s="11" t="str">
        <f>xControls!D942</f>
        <v>SC.12</v>
      </c>
      <c r="B958" s="11" t="str">
        <f>xControls!A942</f>
        <v>System and Communications Protecction</v>
      </c>
      <c r="C958" s="10"/>
      <c r="D958" s="11">
        <f>xControls!B942</f>
        <v>0</v>
      </c>
      <c r="E958" s="11" t="str">
        <f>xControls!C942</f>
        <v>SC-12</v>
      </c>
      <c r="F958" s="12" t="str">
        <f>xControls!E942</f>
        <v>Establish and manage cryptographic keys when cryptography is employed within the system in accordance with the following key management requirements: [Assignment: organization-defined requirements for key generation, distribution, storage, access, and destruction].</v>
      </c>
      <c r="G958" s="13"/>
      <c r="H958" s="13" t="s">
        <v>70</v>
      </c>
      <c r="I958" s="13"/>
      <c r="J958" s="13" t="s">
        <v>47</v>
      </c>
      <c r="K958" s="20" t="s">
        <v>45</v>
      </c>
    </row>
    <row r="959" spans="1:11" ht="45" x14ac:dyDescent="0.25">
      <c r="A959" s="11" t="str">
        <f>xControls!D943</f>
        <v>SC.12.01</v>
      </c>
      <c r="B959" s="11" t="str">
        <f>xControls!A943</f>
        <v>System and Communications Protecction</v>
      </c>
      <c r="C959" s="10"/>
      <c r="D959" s="11">
        <f>xControls!B943</f>
        <v>0</v>
      </c>
      <c r="E959" s="11" t="str">
        <f>xControls!C943</f>
        <v>SC-12(1)</v>
      </c>
      <c r="F959" s="12" t="str">
        <f>xControls!E943</f>
        <v>Maintain availability of information in the event of the loss of cryptographic keys by users.</v>
      </c>
      <c r="G959" s="13"/>
      <c r="H959" s="13" t="s">
        <v>70</v>
      </c>
      <c r="I959" s="13"/>
      <c r="J959" s="13" t="s">
        <v>47</v>
      </c>
      <c r="K959" s="20" t="s">
        <v>45</v>
      </c>
    </row>
    <row r="960" spans="1:11" ht="60" x14ac:dyDescent="0.25">
      <c r="A960" s="11" t="str">
        <f>xControls!D944</f>
        <v>SC.12.02</v>
      </c>
      <c r="B960" s="11" t="str">
        <f>xControls!A944</f>
        <v>System and Communications Protecction</v>
      </c>
      <c r="C960" s="10"/>
      <c r="D960" s="11">
        <f>xControls!B944</f>
        <v>0</v>
      </c>
      <c r="E960" s="11" t="str">
        <f>xControls!C944</f>
        <v>SC-12(2)</v>
      </c>
      <c r="F960" s="12" t="str">
        <f>xControls!E944</f>
        <v>Produce, control, and distribute symmetric cryptographic keys using [Selection: NIST FIPS-validated; NSA-approved] key management technology and processes.</v>
      </c>
      <c r="G960" s="13"/>
      <c r="H960" s="13" t="s">
        <v>70</v>
      </c>
      <c r="I960" s="13"/>
      <c r="J960" s="13" t="s">
        <v>47</v>
      </c>
      <c r="K960" s="20" t="s">
        <v>45</v>
      </c>
    </row>
    <row r="961" spans="1:11" ht="135" x14ac:dyDescent="0.25">
      <c r="A961" s="11" t="str">
        <f>xControls!D945</f>
        <v>SC.12.03</v>
      </c>
      <c r="B961" s="11" t="str">
        <f>xControls!A945</f>
        <v>System and Communications Protecction</v>
      </c>
      <c r="C961" s="10"/>
      <c r="D961" s="11">
        <f>xControls!B945</f>
        <v>0</v>
      </c>
      <c r="E961" s="11" t="str">
        <f>xControls!C945</f>
        <v>SC-12(3)</v>
      </c>
      <c r="F961" s="12" t="str">
        <f>xControls!E945</f>
        <v>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v>
      </c>
      <c r="G961" s="13"/>
      <c r="H961" s="13" t="s">
        <v>70</v>
      </c>
      <c r="I961" s="13"/>
      <c r="J961" s="13" t="s">
        <v>47</v>
      </c>
      <c r="K961" s="20" t="s">
        <v>45</v>
      </c>
    </row>
    <row r="962" spans="1:11" ht="45" x14ac:dyDescent="0.25">
      <c r="A962" s="11" t="str">
        <f>xControls!D895</f>
        <v>SC.12.04</v>
      </c>
      <c r="B962" s="11" t="str">
        <f>xControls!A895</f>
        <v>System and Communications Protecction</v>
      </c>
      <c r="C962" s="10"/>
      <c r="D962" s="11">
        <f>xControls!B895</f>
        <v>0</v>
      </c>
      <c r="E962" s="11" t="str">
        <f>xControls!C895</f>
        <v>SC-12(4)</v>
      </c>
      <c r="F962" s="12" t="str">
        <f>xControls!E895</f>
        <v>[Withdrawn: Incorporated into SC-12(3).]</v>
      </c>
      <c r="G962" s="13"/>
      <c r="H962" s="13" t="s">
        <v>70</v>
      </c>
      <c r="I962" s="13"/>
      <c r="J962" s="13" t="s">
        <v>47</v>
      </c>
      <c r="K962" s="20" t="s">
        <v>45</v>
      </c>
    </row>
    <row r="963" spans="1:11" ht="45" x14ac:dyDescent="0.25">
      <c r="A963" s="11" t="str">
        <f>xControls!D903</f>
        <v>SC.12.05</v>
      </c>
      <c r="B963" s="11" t="str">
        <f>xControls!A903</f>
        <v>System and Communications Protecction</v>
      </c>
      <c r="C963" s="10"/>
      <c r="D963" s="11">
        <f>xControls!B903</f>
        <v>0</v>
      </c>
      <c r="E963" s="11" t="str">
        <f>xControls!C903</f>
        <v>SC-12(5)</v>
      </c>
      <c r="F963" s="12" t="str">
        <f>xControls!E903</f>
        <v>[Withdrawn: Incorporated into SC-12(3).]</v>
      </c>
      <c r="G963" s="13"/>
      <c r="H963" s="13" t="s">
        <v>70</v>
      </c>
      <c r="I963" s="13"/>
      <c r="J963" s="13" t="s">
        <v>47</v>
      </c>
      <c r="K963" s="20" t="s">
        <v>45</v>
      </c>
    </row>
    <row r="964" spans="1:11" ht="45" x14ac:dyDescent="0.25">
      <c r="A964" s="11" t="str">
        <f>xControls!D948</f>
        <v>SC.12.06</v>
      </c>
      <c r="B964" s="11" t="str">
        <f>xControls!A948</f>
        <v>System and Communications Protecction</v>
      </c>
      <c r="C964" s="10"/>
      <c r="D964" s="11">
        <f>xControls!B948</f>
        <v>0</v>
      </c>
      <c r="E964" s="11" t="str">
        <f>xControls!C948</f>
        <v>SC-12(6)</v>
      </c>
      <c r="F964" s="12" t="str">
        <f>xControls!E948</f>
        <v>Maintain physical control of cryptographic keys when stored information is encrypted by external service providers.</v>
      </c>
      <c r="G964" s="13"/>
      <c r="H964" s="13" t="s">
        <v>70</v>
      </c>
      <c r="I964" s="13"/>
      <c r="J964" s="13" t="s">
        <v>47</v>
      </c>
      <c r="K964" s="20" t="s">
        <v>45</v>
      </c>
    </row>
    <row r="965" spans="1:11" ht="90" x14ac:dyDescent="0.25">
      <c r="A965" s="11" t="str">
        <f>xControls!D949</f>
        <v>SC.13</v>
      </c>
      <c r="B965" s="11" t="str">
        <f>xControls!A949</f>
        <v>System and Communications Protecction</v>
      </c>
      <c r="C965" s="10"/>
      <c r="D965" s="11">
        <f>xControls!B949</f>
        <v>0</v>
      </c>
      <c r="E965" s="11" t="str">
        <f>xControls!C949</f>
        <v>SC-13</v>
      </c>
      <c r="F965" s="12" t="str">
        <f>xControls!E949</f>
        <v>a. Determine the [Assignment: organization-defined cryptographic uses]; and
b. Implement the following types of cryptography required for each specified cryptographic use: [Assignment: organization-defined types of cryptography for each specified cryptographic use].</v>
      </c>
      <c r="G965" s="13"/>
      <c r="H965" s="13" t="s">
        <v>70</v>
      </c>
      <c r="I965" s="13"/>
      <c r="J965" s="13" t="s">
        <v>47</v>
      </c>
      <c r="K965" s="20" t="s">
        <v>45</v>
      </c>
    </row>
    <row r="966" spans="1:11" ht="45" x14ac:dyDescent="0.25">
      <c r="A966" s="11" t="str">
        <f>xControls!D904</f>
        <v>SC.13.01</v>
      </c>
      <c r="B966" s="11" t="str">
        <f>xControls!A904</f>
        <v>System and Communications Protecction</v>
      </c>
      <c r="C966" s="10"/>
      <c r="D966" s="11">
        <f>xControls!B904</f>
        <v>0</v>
      </c>
      <c r="E966" s="11" t="str">
        <f>xControls!C904</f>
        <v>SC-13(1)</v>
      </c>
      <c r="F966" s="12" t="str">
        <f>xControls!E904</f>
        <v>[Withdrawn: Incorporated into SC-13.]</v>
      </c>
      <c r="G966" s="13"/>
      <c r="H966" s="13" t="s">
        <v>70</v>
      </c>
      <c r="I966" s="13"/>
      <c r="J966" s="13" t="s">
        <v>47</v>
      </c>
      <c r="K966" s="20" t="s">
        <v>45</v>
      </c>
    </row>
    <row r="967" spans="1:11" ht="45" x14ac:dyDescent="0.25">
      <c r="A967" s="11" t="str">
        <f>xControls!D908</f>
        <v>SC.13.02</v>
      </c>
      <c r="B967" s="11" t="str">
        <f>xControls!A908</f>
        <v>System and Communications Protecction</v>
      </c>
      <c r="C967" s="10"/>
      <c r="D967" s="11">
        <f>xControls!B908</f>
        <v>0</v>
      </c>
      <c r="E967" s="11" t="str">
        <f>xControls!C908</f>
        <v>SC-13(2)</v>
      </c>
      <c r="F967" s="12" t="str">
        <f>xControls!E908</f>
        <v>[Withdrawn: Incorporated into SC-13.]</v>
      </c>
      <c r="G967" s="13"/>
      <c r="H967" s="13" t="s">
        <v>70</v>
      </c>
      <c r="I967" s="13"/>
      <c r="J967" s="13" t="s">
        <v>47</v>
      </c>
      <c r="K967" s="20" t="s">
        <v>45</v>
      </c>
    </row>
    <row r="968" spans="1:11" ht="45" x14ac:dyDescent="0.25">
      <c r="A968" s="11" t="str">
        <f>xControls!D938</f>
        <v>SC.13.03</v>
      </c>
      <c r="B968" s="11" t="str">
        <f>xControls!A938</f>
        <v>System and Communications Protecction</v>
      </c>
      <c r="C968" s="10"/>
      <c r="D968" s="11">
        <f>xControls!B938</f>
        <v>0</v>
      </c>
      <c r="E968" s="11" t="str">
        <f>xControls!C938</f>
        <v>SC-13(3)</v>
      </c>
      <c r="F968" s="12" t="str">
        <f>xControls!E938</f>
        <v>[Withdrawn: Incorporated into SC-13.]</v>
      </c>
      <c r="G968" s="13"/>
      <c r="H968" s="13" t="s">
        <v>70</v>
      </c>
      <c r="I968" s="13"/>
      <c r="J968" s="13" t="s">
        <v>47</v>
      </c>
      <c r="K968" s="20" t="s">
        <v>45</v>
      </c>
    </row>
    <row r="969" spans="1:11" ht="45" x14ac:dyDescent="0.25">
      <c r="A969" s="11" t="str">
        <f>xControls!D946</f>
        <v>SC.13.04</v>
      </c>
      <c r="B969" s="11" t="str">
        <f>xControls!A946</f>
        <v>System and Communications Protecction</v>
      </c>
      <c r="C969" s="10"/>
      <c r="D969" s="11">
        <f>xControls!B946</f>
        <v>0</v>
      </c>
      <c r="E969" s="11" t="str">
        <f>xControls!C946</f>
        <v>SC-13(4)</v>
      </c>
      <c r="F969" s="12" t="str">
        <f>xControls!E946</f>
        <v>[Withdrawn: Incorporated into SC-13.]</v>
      </c>
      <c r="G969" s="13"/>
      <c r="H969" s="13" t="s">
        <v>70</v>
      </c>
      <c r="I969" s="13"/>
      <c r="J969" s="13" t="s">
        <v>47</v>
      </c>
      <c r="K969" s="20" t="s">
        <v>45</v>
      </c>
    </row>
    <row r="970" spans="1:11" ht="45" x14ac:dyDescent="0.25">
      <c r="A970" s="11" t="str">
        <f>xControls!D947</f>
        <v>SC.14</v>
      </c>
      <c r="B970" s="11" t="str">
        <f>xControls!A947</f>
        <v>System and Communications Protecction</v>
      </c>
      <c r="C970" s="10"/>
      <c r="D970" s="11">
        <f>xControls!B947</f>
        <v>0</v>
      </c>
      <c r="E970" s="11" t="str">
        <f>xControls!C947</f>
        <v>SC-14</v>
      </c>
      <c r="F970" s="12" t="str">
        <f>xControls!E947</f>
        <v>[Withdrawn: Incorporated into AC-2, AC-3, AC-5, AC-6, SI-3, SI-4, SI-5, SI-7, and SI-10.]</v>
      </c>
      <c r="G970" s="13"/>
      <c r="H970" s="13" t="s">
        <v>70</v>
      </c>
      <c r="I970" s="13"/>
      <c r="J970" s="13" t="s">
        <v>47</v>
      </c>
      <c r="K970" s="20" t="s">
        <v>45</v>
      </c>
    </row>
    <row r="971" spans="1:11" ht="105" x14ac:dyDescent="0.25">
      <c r="A971" s="11" t="str">
        <f>xControls!D955</f>
        <v>SC.15</v>
      </c>
      <c r="B971" s="11" t="str">
        <f>xControls!A955</f>
        <v>System and Communications Protecction</v>
      </c>
      <c r="C971" s="10"/>
      <c r="D971" s="11">
        <f>xControls!B955</f>
        <v>0</v>
      </c>
      <c r="E971" s="11" t="str">
        <f>xControls!C955</f>
        <v>SC-15</v>
      </c>
      <c r="F971" s="12" t="str">
        <f>xControls!E955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971" s="13"/>
      <c r="H971" s="13" t="s">
        <v>70</v>
      </c>
      <c r="I971" s="13"/>
      <c r="J971" s="13" t="s">
        <v>47</v>
      </c>
      <c r="K971" s="20" t="s">
        <v>45</v>
      </c>
    </row>
    <row r="972" spans="1:11" ht="45" x14ac:dyDescent="0.25">
      <c r="A972" s="11" t="str">
        <f>xControls!D956</f>
        <v>SC.15.01</v>
      </c>
      <c r="B972" s="11" t="str">
        <f>xControls!A956</f>
        <v>System and Communications Protecction</v>
      </c>
      <c r="C972" s="10"/>
      <c r="D972" s="11">
        <f>xControls!B956</f>
        <v>0</v>
      </c>
      <c r="E972" s="11" t="str">
        <f>xControls!C956</f>
        <v>SC-15(1)</v>
      </c>
      <c r="F972" s="12" t="str">
        <f>xControls!E956</f>
        <v>Provide [Selection (one or more): physical; logical] disconnect of collaborative computing devices in a manner that supports ease of use.</v>
      </c>
      <c r="G972" s="13"/>
      <c r="H972" s="13" t="s">
        <v>70</v>
      </c>
      <c r="I972" s="13"/>
      <c r="J972" s="13" t="s">
        <v>47</v>
      </c>
      <c r="K972" s="20" t="s">
        <v>45</v>
      </c>
    </row>
    <row r="973" spans="1:11" ht="45" x14ac:dyDescent="0.25">
      <c r="A973" s="11" t="str">
        <f>xControls!D950</f>
        <v>SC.15.02</v>
      </c>
      <c r="B973" s="11" t="str">
        <f>xControls!A950</f>
        <v>System and Communications Protecction</v>
      </c>
      <c r="C973" s="10"/>
      <c r="D973" s="11">
        <f>xControls!B950</f>
        <v>0</v>
      </c>
      <c r="E973" s="11" t="str">
        <f>xControls!C950</f>
        <v>SC-15(2)</v>
      </c>
      <c r="F973" s="12" t="str">
        <f>xControls!E950</f>
        <v>[Withdrawn: Incorporated into SC-7.]</v>
      </c>
      <c r="G973" s="13"/>
      <c r="H973" s="13" t="s">
        <v>70</v>
      </c>
      <c r="I973" s="13"/>
      <c r="J973" s="13" t="s">
        <v>47</v>
      </c>
      <c r="K973" s="20" t="s">
        <v>45</v>
      </c>
    </row>
    <row r="974" spans="1:11" ht="75" x14ac:dyDescent="0.25">
      <c r="A974" s="11" t="str">
        <f>xControls!D958</f>
        <v>SC.15.03</v>
      </c>
      <c r="B974" s="11" t="str">
        <f>xControls!A958</f>
        <v>System and Communications Protecction</v>
      </c>
      <c r="C974" s="10"/>
      <c r="D974" s="11">
        <f>xControls!B958</f>
        <v>0</v>
      </c>
      <c r="E974" s="11" t="str">
        <f>xControls!C958</f>
        <v>SC-15(3)</v>
      </c>
      <c r="F974" s="12" t="str">
        <f>xControls!E958</f>
        <v>Disable or remove collaborative computing devices and applications from [Assignment: organization-defined systems or system components] in [Assignment: organization-defined secure work areas].</v>
      </c>
      <c r="G974" s="13"/>
      <c r="H974" s="13" t="s">
        <v>70</v>
      </c>
      <c r="I974" s="13"/>
      <c r="J974" s="13" t="s">
        <v>47</v>
      </c>
      <c r="K974" s="20" t="s">
        <v>45</v>
      </c>
    </row>
    <row r="975" spans="1:11" ht="45" x14ac:dyDescent="0.25">
      <c r="A975" s="11" t="str">
        <f>xControls!D959</f>
        <v>SC.15.04</v>
      </c>
      <c r="B975" s="11" t="str">
        <f>xControls!A959</f>
        <v>System and Communications Protecction</v>
      </c>
      <c r="C975" s="10"/>
      <c r="D975" s="11">
        <f>xControls!B959</f>
        <v>0</v>
      </c>
      <c r="E975" s="11" t="str">
        <f>xControls!C959</f>
        <v>SC-15(4)</v>
      </c>
      <c r="F975" s="12" t="str">
        <f>xControls!E959</f>
        <v>Provide an explicit indication of current participants in [Assignment: organization-defined online meetings and teleconferences].</v>
      </c>
      <c r="G975" s="13"/>
      <c r="H975" s="13" t="s">
        <v>70</v>
      </c>
      <c r="I975" s="13"/>
      <c r="J975" s="13" t="s">
        <v>47</v>
      </c>
      <c r="K975" s="20" t="s">
        <v>45</v>
      </c>
    </row>
    <row r="976" spans="1:11" ht="45" x14ac:dyDescent="0.25">
      <c r="A976" s="11" t="str">
        <f>xControls!D960</f>
        <v>SC.16</v>
      </c>
      <c r="B976" s="11" t="str">
        <f>xControls!A960</f>
        <v>System and Communications Protecction</v>
      </c>
      <c r="C976" s="10"/>
      <c r="D976" s="11">
        <f>xControls!B960</f>
        <v>0</v>
      </c>
      <c r="E976" s="11" t="str">
        <f>xControls!C960</f>
        <v>SC-16</v>
      </c>
      <c r="F976" s="12" t="str">
        <f>xControls!E960</f>
        <v>Associate [Assignment: organization-defined security and privacy attributes] with information exchanged between systems and between system components.</v>
      </c>
      <c r="G976" s="13"/>
      <c r="H976" s="13" t="s">
        <v>70</v>
      </c>
      <c r="I976" s="13"/>
      <c r="J976" s="13" t="s">
        <v>47</v>
      </c>
      <c r="K976" s="20" t="s">
        <v>45</v>
      </c>
    </row>
    <row r="977" spans="1:11" ht="45" x14ac:dyDescent="0.25">
      <c r="A977" s="11" t="str">
        <f>xControls!D961</f>
        <v>SC.16.01</v>
      </c>
      <c r="B977" s="11" t="str">
        <f>xControls!A961</f>
        <v>System and Communications Protecction</v>
      </c>
      <c r="C977" s="10"/>
      <c r="D977" s="11">
        <f>xControls!B961</f>
        <v>0</v>
      </c>
      <c r="E977" s="11" t="str">
        <f>xControls!C961</f>
        <v>SC-16(1)</v>
      </c>
      <c r="F977" s="12" t="str">
        <f>xControls!E961</f>
        <v>Verify the integrity of transmitted security and privacy attributes.</v>
      </c>
      <c r="G977" s="13"/>
      <c r="H977" s="13" t="s">
        <v>70</v>
      </c>
      <c r="I977" s="13"/>
      <c r="J977" s="13" t="s">
        <v>47</v>
      </c>
      <c r="K977" s="20" t="s">
        <v>45</v>
      </c>
    </row>
    <row r="978" spans="1:11" ht="60" x14ac:dyDescent="0.25">
      <c r="A978" s="11" t="str">
        <f>xControls!D962</f>
        <v>SC.16.02</v>
      </c>
      <c r="B978" s="11" t="str">
        <f>xControls!A962</f>
        <v>System and Communications Protecction</v>
      </c>
      <c r="C978" s="10"/>
      <c r="D978" s="11">
        <f>xControls!B962</f>
        <v>0</v>
      </c>
      <c r="E978" s="11" t="str">
        <f>xControls!C962</f>
        <v>SC-16(2)</v>
      </c>
      <c r="F978" s="12" t="str">
        <f>xControls!E962</f>
        <v>Implement anti-spoofing mechanisms to prevent adversaries from falsifying the security attributes indicating the successful application of the security process.</v>
      </c>
      <c r="G978" s="13"/>
      <c r="H978" s="13" t="s">
        <v>70</v>
      </c>
      <c r="I978" s="13"/>
      <c r="J978" s="13" t="s">
        <v>47</v>
      </c>
      <c r="K978" s="20" t="s">
        <v>45</v>
      </c>
    </row>
    <row r="979" spans="1:11" ht="45" x14ac:dyDescent="0.25">
      <c r="A979" s="11" t="str">
        <f>xControls!D963</f>
        <v>SC.16.03</v>
      </c>
      <c r="B979" s="11" t="str">
        <f>xControls!A963</f>
        <v>System and Communications Protecction</v>
      </c>
      <c r="C979" s="10"/>
      <c r="D979" s="11">
        <f>xControls!B963</f>
        <v>0</v>
      </c>
      <c r="E979" s="11" t="str">
        <f>xControls!C963</f>
        <v>SC-16(3)</v>
      </c>
      <c r="F979" s="12" t="str">
        <f>xControls!E963</f>
        <v>Implement [Assignment: organization-defined mechanisms or techniques] to bind security and privacy attributes to transmitted information.</v>
      </c>
      <c r="G979" s="13"/>
      <c r="H979" s="13" t="s">
        <v>70</v>
      </c>
      <c r="I979" s="13"/>
      <c r="J979" s="13" t="s">
        <v>47</v>
      </c>
      <c r="K979" s="20" t="s">
        <v>45</v>
      </c>
    </row>
    <row r="980" spans="1:11" ht="90" x14ac:dyDescent="0.25">
      <c r="A980" s="11" t="str">
        <f>xControls!D964</f>
        <v>SC.17</v>
      </c>
      <c r="B980" s="11" t="str">
        <f>xControls!A964</f>
        <v>System and Communications Protecction</v>
      </c>
      <c r="C980" s="10"/>
      <c r="D980" s="11">
        <f>xControls!B964</f>
        <v>0</v>
      </c>
      <c r="E980" s="11" t="str">
        <f>xControls!C964</f>
        <v>SC-17</v>
      </c>
      <c r="F980" s="12" t="str">
        <f>xControls!E964</f>
        <v>a. Issue public key certificates under an [Assignment: organization-defined certificate policy] or obtain public key certificates from an approved service provider; and
b. Include only approved trust anchors in trust stores or certificate stores managed by the organization.</v>
      </c>
      <c r="G980" s="13"/>
      <c r="H980" s="13" t="s">
        <v>70</v>
      </c>
      <c r="I980" s="13"/>
      <c r="J980" s="13" t="s">
        <v>47</v>
      </c>
      <c r="K980" s="20" t="s">
        <v>45</v>
      </c>
    </row>
    <row r="981" spans="1:11" ht="60" x14ac:dyDescent="0.25">
      <c r="A981" s="11" t="str">
        <f>xControls!D965</f>
        <v>SC.18</v>
      </c>
      <c r="B981" s="11" t="str">
        <f>xControls!A965</f>
        <v>System and Communications Protecction</v>
      </c>
      <c r="C981" s="10"/>
      <c r="D981" s="11">
        <f>xControls!B965</f>
        <v>0</v>
      </c>
      <c r="E981" s="11" t="str">
        <f>xControls!C965</f>
        <v>SC-18</v>
      </c>
      <c r="F981" s="12" t="str">
        <f>xControls!E965</f>
        <v>a. Define acceptable and unacceptable mobile code and mobile code technologies; and
b. Authorize, monitor, and control the use of mobile code within the system.</v>
      </c>
      <c r="G981" s="13"/>
      <c r="H981" s="13" t="s">
        <v>70</v>
      </c>
      <c r="I981" s="13"/>
      <c r="J981" s="13" t="s">
        <v>47</v>
      </c>
      <c r="K981" s="20" t="s">
        <v>45</v>
      </c>
    </row>
    <row r="982" spans="1:11" ht="45" x14ac:dyDescent="0.25">
      <c r="A982" s="11" t="str">
        <f>xControls!D966</f>
        <v>SC.18.01</v>
      </c>
      <c r="B982" s="11" t="str">
        <f>xControls!A966</f>
        <v>System and Communications Protecction</v>
      </c>
      <c r="C982" s="10"/>
      <c r="D982" s="11">
        <f>xControls!B966</f>
        <v>0</v>
      </c>
      <c r="E982" s="11" t="str">
        <f>xControls!C966</f>
        <v>SC-18(1)</v>
      </c>
      <c r="F982" s="12" t="str">
        <f>xControls!E966</f>
        <v>Identify [Assignment: organization-defined unacceptable mobile code] and take [Assignment: organization-defined corrective actions].</v>
      </c>
      <c r="G982" s="13"/>
      <c r="H982" s="13" t="s">
        <v>70</v>
      </c>
      <c r="I982" s="13"/>
      <c r="J982" s="13" t="s">
        <v>47</v>
      </c>
      <c r="K982" s="20" t="s">
        <v>45</v>
      </c>
    </row>
    <row r="983" spans="1:11" ht="60" x14ac:dyDescent="0.25">
      <c r="A983" s="11" t="str">
        <f>xControls!D967</f>
        <v>SC.18.02</v>
      </c>
      <c r="B983" s="11" t="str">
        <f>xControls!A967</f>
        <v>System and Communications Protecction</v>
      </c>
      <c r="C983" s="10"/>
      <c r="D983" s="11">
        <f>xControls!B967</f>
        <v>0</v>
      </c>
      <c r="E983" s="11" t="str">
        <f>xControls!C967</f>
        <v>SC-18(2)</v>
      </c>
      <c r="F983" s="12" t="str">
        <f>xControls!E967</f>
        <v>Verify that the acquisition, development, and use of mobile code to be deployed in the system meets [Assignment: organization-defined mobile code requirements].</v>
      </c>
      <c r="G983" s="13"/>
      <c r="H983" s="13" t="s">
        <v>70</v>
      </c>
      <c r="I983" s="13"/>
      <c r="J983" s="13" t="s">
        <v>47</v>
      </c>
      <c r="K983" s="20" t="s">
        <v>45</v>
      </c>
    </row>
    <row r="984" spans="1:11" ht="45" x14ac:dyDescent="0.25">
      <c r="A984" s="11" t="str">
        <f>xControls!D968</f>
        <v>SC.18.03</v>
      </c>
      <c r="B984" s="11" t="str">
        <f>xControls!A968</f>
        <v>System and Communications Protecction</v>
      </c>
      <c r="C984" s="10"/>
      <c r="D984" s="11">
        <f>xControls!B968</f>
        <v>0</v>
      </c>
      <c r="E984" s="11" t="str">
        <f>xControls!C968</f>
        <v>SC-18(3)</v>
      </c>
      <c r="F984" s="12" t="str">
        <f>xControls!E968</f>
        <v>Prevent the download and execution of [Assignment: organization-defined unacceptable mobile code].</v>
      </c>
      <c r="G984" s="13"/>
      <c r="H984" s="13" t="s">
        <v>70</v>
      </c>
      <c r="I984" s="13"/>
      <c r="J984" s="13" t="s">
        <v>47</v>
      </c>
      <c r="K984" s="20" t="s">
        <v>45</v>
      </c>
    </row>
    <row r="985" spans="1:11" ht="60" x14ac:dyDescent="0.25">
      <c r="A985" s="11" t="str">
        <f>xControls!D969</f>
        <v>SC.18.04</v>
      </c>
      <c r="B985" s="11" t="str">
        <f>xControls!A969</f>
        <v>System and Communications Protecction</v>
      </c>
      <c r="C985" s="10"/>
      <c r="D985" s="11">
        <f>xControls!B969</f>
        <v>0</v>
      </c>
      <c r="E985" s="11" t="str">
        <f>xControls!C969</f>
        <v>SC-18(4)</v>
      </c>
      <c r="F985" s="12" t="str">
        <f>xControls!E969</f>
        <v>Prevent the automatic execution of mobile code in [Assignment: organization-defined software applications] and enforce [Assignment: organization-defined actions] prior to executing the code.</v>
      </c>
      <c r="G985" s="13"/>
      <c r="H985" s="13" t="s">
        <v>70</v>
      </c>
      <c r="I985" s="13"/>
      <c r="J985" s="13" t="s">
        <v>47</v>
      </c>
      <c r="K985" s="20" t="s">
        <v>45</v>
      </c>
    </row>
    <row r="986" spans="1:11" ht="45" x14ac:dyDescent="0.25">
      <c r="A986" s="11" t="str">
        <f>xControls!D970</f>
        <v>SC.18.05</v>
      </c>
      <c r="B986" s="11" t="str">
        <f>xControls!A970</f>
        <v>System and Communications Protecction</v>
      </c>
      <c r="C986" s="10"/>
      <c r="D986" s="11">
        <f>xControls!B970</f>
        <v>0</v>
      </c>
      <c r="E986" s="11" t="str">
        <f>xControls!C970</f>
        <v>SC-18(5)</v>
      </c>
      <c r="F986" s="12" t="str">
        <f>xControls!E970</f>
        <v>Allow execution of permitted mobile code only in confined virtual machine environments.</v>
      </c>
      <c r="G986" s="13"/>
      <c r="H986" s="13" t="s">
        <v>70</v>
      </c>
      <c r="I986" s="13"/>
      <c r="J986" s="13" t="s">
        <v>47</v>
      </c>
      <c r="K986" s="20" t="s">
        <v>45</v>
      </c>
    </row>
    <row r="987" spans="1:11" ht="45" x14ac:dyDescent="0.25">
      <c r="A987" s="11" t="str">
        <f>xControls!D951</f>
        <v>SC.19</v>
      </c>
      <c r="B987" s="11" t="str">
        <f>xControls!A951</f>
        <v>System and Communications Protecction</v>
      </c>
      <c r="C987" s="10"/>
      <c r="D987" s="11">
        <f>xControls!B951</f>
        <v>0</v>
      </c>
      <c r="E987" s="11" t="str">
        <f>xControls!C951</f>
        <v>SC-19</v>
      </c>
      <c r="F987" s="12" t="str">
        <f>xControls!E951</f>
        <v>[Withdrawn: Technology-specific; addressed as any other technology or protocol.]</v>
      </c>
      <c r="G987" s="13"/>
      <c r="H987" s="13" t="s">
        <v>70</v>
      </c>
      <c r="I987" s="13"/>
      <c r="J987" s="13" t="s">
        <v>47</v>
      </c>
      <c r="K987" s="20" t="s">
        <v>45</v>
      </c>
    </row>
    <row r="988" spans="1:11" ht="165" x14ac:dyDescent="0.25">
      <c r="A988" s="11" t="str">
        <f>xControls!D972</f>
        <v>SC.20</v>
      </c>
      <c r="B988" s="11" t="str">
        <f>xControls!A972</f>
        <v>System and Communications Protecction</v>
      </c>
      <c r="C988" s="10"/>
      <c r="D988" s="11">
        <f>xControls!B972</f>
        <v>0</v>
      </c>
      <c r="E988" s="11" t="str">
        <f>xControls!C972</f>
        <v>SC-20</v>
      </c>
      <c r="F988" s="12" t="str">
        <f>xControls!E972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988" s="13"/>
      <c r="H988" s="13" t="s">
        <v>70</v>
      </c>
      <c r="I988" s="13"/>
      <c r="J988" s="13" t="s">
        <v>47</v>
      </c>
      <c r="K988" s="20" t="s">
        <v>45</v>
      </c>
    </row>
    <row r="989" spans="1:11" ht="45" x14ac:dyDescent="0.25">
      <c r="A989" s="11" t="str">
        <f>xControls!D952</f>
        <v>SC.20.01</v>
      </c>
      <c r="B989" s="11" t="str">
        <f>xControls!A952</f>
        <v>System and Communications Protecction</v>
      </c>
      <c r="C989" s="10"/>
      <c r="D989" s="11">
        <f>xControls!B952</f>
        <v>0</v>
      </c>
      <c r="E989" s="11" t="str">
        <f>xControls!C952</f>
        <v>SC-20(1)</v>
      </c>
      <c r="F989" s="12" t="str">
        <f>xControls!E952</f>
        <v>[Withdrawn: Incorporated into SC-20.]</v>
      </c>
      <c r="G989" s="13"/>
      <c r="H989" s="13" t="s">
        <v>70</v>
      </c>
      <c r="I989" s="13"/>
      <c r="J989" s="13" t="s">
        <v>47</v>
      </c>
      <c r="K989" s="20" t="s">
        <v>45</v>
      </c>
    </row>
    <row r="990" spans="1:11" ht="45" x14ac:dyDescent="0.25">
      <c r="A990" s="11" t="str">
        <f>xControls!D974</f>
        <v>SC.20.02</v>
      </c>
      <c r="B990" s="11" t="str">
        <f>xControls!A974</f>
        <v>System and Communications Protecction</v>
      </c>
      <c r="C990" s="10"/>
      <c r="D990" s="11">
        <f>xControls!B974</f>
        <v>0</v>
      </c>
      <c r="E990" s="11" t="str">
        <f>xControls!C974</f>
        <v>SC-20(2)</v>
      </c>
      <c r="F990" s="12" t="str">
        <f>xControls!E974</f>
        <v>Provide data origin and integrity protection artifacts for internal name/address resolution queries.</v>
      </c>
      <c r="G990" s="13"/>
      <c r="H990" s="13" t="s">
        <v>70</v>
      </c>
      <c r="I990" s="13"/>
      <c r="J990" s="13" t="s">
        <v>47</v>
      </c>
      <c r="K990" s="20" t="s">
        <v>45</v>
      </c>
    </row>
    <row r="991" spans="1:11" ht="60" x14ac:dyDescent="0.25">
      <c r="A991" s="11" t="str">
        <f>xControls!D975</f>
        <v>SC.21</v>
      </c>
      <c r="B991" s="11" t="str">
        <f>xControls!A975</f>
        <v>System and Communications Protecction</v>
      </c>
      <c r="C991" s="10"/>
      <c r="D991" s="11">
        <f>xControls!B975</f>
        <v>0</v>
      </c>
      <c r="E991" s="11" t="str">
        <f>xControls!C975</f>
        <v>SC-21</v>
      </c>
      <c r="F991" s="12" t="str">
        <f>xControls!E975</f>
        <v>Request and perform data origin authentication and data integrity verification on the name/address resolution responses the system receives from authoritative sources.</v>
      </c>
      <c r="G991" s="13"/>
      <c r="H991" s="13" t="s">
        <v>70</v>
      </c>
      <c r="I991" s="13"/>
      <c r="J991" s="13" t="s">
        <v>47</v>
      </c>
      <c r="K991" s="20" t="s">
        <v>45</v>
      </c>
    </row>
    <row r="992" spans="1:11" ht="45" x14ac:dyDescent="0.25">
      <c r="A992" s="11" t="str">
        <f>xControls!D953</f>
        <v>SC.21.01</v>
      </c>
      <c r="B992" s="11" t="str">
        <f>xControls!A953</f>
        <v>System and Communications Protecction</v>
      </c>
      <c r="C992" s="10"/>
      <c r="D992" s="11">
        <f>xControls!B953</f>
        <v>0</v>
      </c>
      <c r="E992" s="11" t="str">
        <f>xControls!C953</f>
        <v>SC-21(1)</v>
      </c>
      <c r="F992" s="12" t="str">
        <f>xControls!E953</f>
        <v>[Withdrawn: Incorporated into SC-21.]</v>
      </c>
      <c r="G992" s="13"/>
      <c r="H992" s="13" t="s">
        <v>70</v>
      </c>
      <c r="I992" s="13"/>
      <c r="J992" s="13" t="s">
        <v>47</v>
      </c>
      <c r="K992" s="20" t="s">
        <v>45</v>
      </c>
    </row>
    <row r="993" spans="1:11" ht="60" x14ac:dyDescent="0.25">
      <c r="A993" s="11" t="str">
        <f>xControls!D977</f>
        <v>SC.22</v>
      </c>
      <c r="B993" s="11" t="str">
        <f>xControls!A977</f>
        <v>System and Communications Protecction</v>
      </c>
      <c r="C993" s="10"/>
      <c r="D993" s="11">
        <f>xControls!B977</f>
        <v>0</v>
      </c>
      <c r="E993" s="11" t="str">
        <f>xControls!C977</f>
        <v>SC-22</v>
      </c>
      <c r="F993" s="12" t="str">
        <f>xControls!E977</f>
        <v>Ensure the systems that collectively provide name/address resolution service for an organization are fault-tolerant and implement internal and external role separation.</v>
      </c>
      <c r="G993" s="13"/>
      <c r="H993" s="13" t="s">
        <v>70</v>
      </c>
      <c r="I993" s="13"/>
      <c r="J993" s="13" t="s">
        <v>47</v>
      </c>
      <c r="K993" s="20" t="s">
        <v>45</v>
      </c>
    </row>
    <row r="994" spans="1:11" ht="45" x14ac:dyDescent="0.25">
      <c r="A994" s="11" t="str">
        <f>xControls!D978</f>
        <v>SC.23</v>
      </c>
      <c r="B994" s="11" t="str">
        <f>xControls!A978</f>
        <v>System and Communications Protecction</v>
      </c>
      <c r="C994" s="10"/>
      <c r="D994" s="11">
        <f>xControls!B978</f>
        <v>0</v>
      </c>
      <c r="E994" s="11" t="str">
        <f>xControls!C978</f>
        <v>SC-23</v>
      </c>
      <c r="F994" s="12" t="str">
        <f>xControls!E978</f>
        <v>Protect the authenticity of communications sessions.</v>
      </c>
      <c r="G994" s="13"/>
      <c r="H994" s="13" t="s">
        <v>70</v>
      </c>
      <c r="I994" s="13"/>
      <c r="J994" s="13" t="s">
        <v>47</v>
      </c>
      <c r="K994" s="20" t="s">
        <v>45</v>
      </c>
    </row>
    <row r="995" spans="1:11" ht="45" x14ac:dyDescent="0.25">
      <c r="A995" s="11" t="str">
        <f>xControls!D979</f>
        <v>SC.23.01</v>
      </c>
      <c r="B995" s="11" t="str">
        <f>xControls!A979</f>
        <v>System and Communications Protecction</v>
      </c>
      <c r="C995" s="10"/>
      <c r="D995" s="11">
        <f>xControls!B979</f>
        <v>0</v>
      </c>
      <c r="E995" s="11" t="str">
        <f>xControls!C979</f>
        <v>SC-23(1)</v>
      </c>
      <c r="F995" s="12" t="str">
        <f>xControls!E979</f>
        <v>Invalidate session identifiers upon user logout or other session termination.</v>
      </c>
      <c r="G995" s="13"/>
      <c r="H995" s="13" t="s">
        <v>70</v>
      </c>
      <c r="I995" s="13"/>
      <c r="J995" s="13" t="s">
        <v>47</v>
      </c>
      <c r="K995" s="20" t="s">
        <v>45</v>
      </c>
    </row>
    <row r="996" spans="1:11" ht="45" x14ac:dyDescent="0.25">
      <c r="A996" s="11" t="str">
        <f>xControls!D954</f>
        <v>SC.23.02</v>
      </c>
      <c r="B996" s="11" t="str">
        <f>xControls!A954</f>
        <v>System and Communications Protecction</v>
      </c>
      <c r="C996" s="10"/>
      <c r="D996" s="11">
        <f>xControls!B954</f>
        <v>0</v>
      </c>
      <c r="E996" s="11" t="str">
        <f>xControls!C954</f>
        <v>SC-23(2)</v>
      </c>
      <c r="F996" s="12" t="str">
        <f>xControls!E954</f>
        <v>[Withdrawn: Incorporated into AC-12(1).]</v>
      </c>
      <c r="G996" s="13"/>
      <c r="H996" s="13" t="s">
        <v>70</v>
      </c>
      <c r="I996" s="13"/>
      <c r="J996" s="13" t="s">
        <v>47</v>
      </c>
      <c r="K996" s="20" t="s">
        <v>45</v>
      </c>
    </row>
    <row r="997" spans="1:11" ht="60" x14ac:dyDescent="0.25">
      <c r="A997" s="11" t="str">
        <f>xControls!D981</f>
        <v>SC.23.03</v>
      </c>
      <c r="B997" s="11" t="str">
        <f>xControls!A981</f>
        <v>System and Communications Protecction</v>
      </c>
      <c r="C997" s="10"/>
      <c r="D997" s="11">
        <f>xControls!B981</f>
        <v>0</v>
      </c>
      <c r="E997" s="11" t="str">
        <f>xControls!C981</f>
        <v>SC-23(3)</v>
      </c>
      <c r="F997" s="12" t="str">
        <f>xControls!E981</f>
        <v>Generate a unique session identifier for each session with [Assignment: organization-defined randomness requirements] and recognize only session identifiers that are system-generated.</v>
      </c>
      <c r="G997" s="13"/>
      <c r="H997" s="13" t="s">
        <v>70</v>
      </c>
      <c r="I997" s="13"/>
      <c r="J997" s="13" t="s">
        <v>47</v>
      </c>
      <c r="K997" s="20" t="s">
        <v>45</v>
      </c>
    </row>
    <row r="998" spans="1:11" ht="45" x14ac:dyDescent="0.25">
      <c r="A998" s="11" t="str">
        <f>xControls!D957</f>
        <v>SC.23.04</v>
      </c>
      <c r="B998" s="11" t="str">
        <f>xControls!A957</f>
        <v>System and Communications Protecction</v>
      </c>
      <c r="C998" s="10"/>
      <c r="D998" s="11">
        <f>xControls!B957</f>
        <v>0</v>
      </c>
      <c r="E998" s="11" t="str">
        <f>xControls!C957</f>
        <v>SC-23(4)</v>
      </c>
      <c r="F998" s="12" t="str">
        <f>xControls!E957</f>
        <v>[Withdrawn: Incorporated into SC-23(3).]</v>
      </c>
      <c r="G998" s="13"/>
      <c r="H998" s="13" t="s">
        <v>70</v>
      </c>
      <c r="I998" s="13"/>
      <c r="J998" s="13" t="s">
        <v>47</v>
      </c>
      <c r="K998" s="20" t="s">
        <v>45</v>
      </c>
    </row>
    <row r="999" spans="1:11" ht="45" x14ac:dyDescent="0.25">
      <c r="A999" s="11" t="str">
        <f>xControls!D983</f>
        <v>SC.23.05</v>
      </c>
      <c r="B999" s="11" t="str">
        <f>xControls!A983</f>
        <v>System and Communications Protecction</v>
      </c>
      <c r="C999" s="10"/>
      <c r="D999" s="11">
        <f>xControls!B983</f>
        <v>0</v>
      </c>
      <c r="E999" s="11" t="str">
        <f>xControls!C983</f>
        <v>SC-23(5)</v>
      </c>
      <c r="F999" s="12" t="str">
        <f>xControls!E983</f>
        <v>Only allow the use of [Assignment: organization-defined certificate authorities] for verification of the establishment of protected sessions.</v>
      </c>
      <c r="G999" s="13"/>
      <c r="H999" s="13" t="s">
        <v>70</v>
      </c>
      <c r="I999" s="13"/>
      <c r="J999" s="13" t="s">
        <v>47</v>
      </c>
      <c r="K999" s="20" t="s">
        <v>45</v>
      </c>
    </row>
    <row r="1000" spans="1:11" ht="105" x14ac:dyDescent="0.25">
      <c r="A1000" s="11" t="str">
        <f>xControls!D984</f>
        <v>SC.24</v>
      </c>
      <c r="B1000" s="11" t="str">
        <f>xControls!A984</f>
        <v>System and Communications Protecction</v>
      </c>
      <c r="C1000" s="10"/>
      <c r="D1000" s="11">
        <f>xControls!B984</f>
        <v>0</v>
      </c>
      <c r="E1000" s="11" t="str">
        <f>xControls!C984</f>
        <v>SC-24</v>
      </c>
      <c r="F1000" s="12" t="str">
        <f>xControls!E984</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1000" s="13"/>
      <c r="H1000" s="13" t="s">
        <v>70</v>
      </c>
      <c r="I1000" s="13"/>
      <c r="J1000" s="13" t="s">
        <v>47</v>
      </c>
      <c r="K1000" s="20" t="s">
        <v>45</v>
      </c>
    </row>
    <row r="1001" spans="1:11" ht="60" x14ac:dyDescent="0.25">
      <c r="A1001" s="11" t="str">
        <f>xControls!D985</f>
        <v>SC.25</v>
      </c>
      <c r="B1001" s="11" t="str">
        <f>xControls!A985</f>
        <v>System and Communications Protecction</v>
      </c>
      <c r="C1001" s="10"/>
      <c r="D1001" s="11">
        <f>xControls!B985</f>
        <v>0</v>
      </c>
      <c r="E1001" s="11" t="str">
        <f>xControls!C985</f>
        <v>SC-25</v>
      </c>
      <c r="F1001" s="12" t="str">
        <f>xControls!E985</f>
        <v>Employ minimal functionality and information storage on the following system components: [Assignment: organization-defined system components].</v>
      </c>
      <c r="G1001" s="13"/>
      <c r="H1001" s="13" t="s">
        <v>70</v>
      </c>
      <c r="I1001" s="13"/>
      <c r="J1001" s="13" t="s">
        <v>47</v>
      </c>
      <c r="K1001" s="20" t="s">
        <v>45</v>
      </c>
    </row>
    <row r="1002" spans="1:11" ht="60" x14ac:dyDescent="0.25">
      <c r="A1002" s="11" t="str">
        <f>xControls!D986</f>
        <v>SC.26</v>
      </c>
      <c r="B1002" s="11" t="str">
        <f>xControls!A986</f>
        <v>System and Communications Protecction</v>
      </c>
      <c r="C1002" s="10"/>
      <c r="D1002" s="11">
        <f>xControls!B986</f>
        <v>0</v>
      </c>
      <c r="E1002" s="11" t="str">
        <f>xControls!C986</f>
        <v>SC-26</v>
      </c>
      <c r="F1002" s="12" t="str">
        <f>xControls!E986</f>
        <v>Include components within organizational systems specifically designed to be the target of malicious attacks for detecting, deflecting, and analyzing such attacks.</v>
      </c>
      <c r="G1002" s="13"/>
      <c r="H1002" s="13" t="s">
        <v>70</v>
      </c>
      <c r="I1002" s="13"/>
      <c r="J1002" s="13" t="s">
        <v>47</v>
      </c>
      <c r="K1002" s="20" t="s">
        <v>45</v>
      </c>
    </row>
    <row r="1003" spans="1:11" ht="45" x14ac:dyDescent="0.25">
      <c r="A1003" s="11" t="str">
        <f>xControls!D971</f>
        <v>SC.26.01</v>
      </c>
      <c r="B1003" s="11" t="str">
        <f>xControls!A971</f>
        <v>System and Communications Protecction</v>
      </c>
      <c r="C1003" s="10"/>
      <c r="D1003" s="11">
        <f>xControls!B971</f>
        <v>0</v>
      </c>
      <c r="E1003" s="11" t="str">
        <f>xControls!C971</f>
        <v>SC-26(1)</v>
      </c>
      <c r="F1003" s="12" t="str">
        <f>xControls!E971</f>
        <v>[Withdrawn: Incorporated into SC-35.]</v>
      </c>
      <c r="G1003" s="13"/>
      <c r="H1003" s="13" t="s">
        <v>70</v>
      </c>
      <c r="I1003" s="13"/>
      <c r="J1003" s="13" t="s">
        <v>47</v>
      </c>
      <c r="K1003" s="20" t="s">
        <v>45</v>
      </c>
    </row>
    <row r="1004" spans="1:11" ht="60" x14ac:dyDescent="0.25">
      <c r="A1004" s="11" t="str">
        <f>xControls!D988</f>
        <v>SC.27</v>
      </c>
      <c r="B1004" s="11" t="str">
        <f>xControls!A988</f>
        <v>System and Communications Protecction</v>
      </c>
      <c r="C1004" s="10"/>
      <c r="D1004" s="11">
        <f>xControls!B988</f>
        <v>0</v>
      </c>
      <c r="E1004" s="11" t="str">
        <f>xControls!C988</f>
        <v>SC-27</v>
      </c>
      <c r="F1004" s="12" t="str">
        <f>xControls!E988</f>
        <v>Include within organizational systems the following platform independent applications: [Assignment: organization-defined platform-independent applications].</v>
      </c>
      <c r="G1004" s="13"/>
      <c r="H1004" s="13" t="s">
        <v>70</v>
      </c>
      <c r="I1004" s="13"/>
      <c r="J1004" s="13" t="s">
        <v>47</v>
      </c>
      <c r="K1004" s="20" t="s">
        <v>45</v>
      </c>
    </row>
    <row r="1005" spans="1:11" ht="60" x14ac:dyDescent="0.25">
      <c r="A1005" s="11" t="str">
        <f>xControls!D989</f>
        <v>SC.28</v>
      </c>
      <c r="B1005" s="11" t="str">
        <f>xControls!A989</f>
        <v>System and Communications Protecction</v>
      </c>
      <c r="C1005" s="10"/>
      <c r="D1005" s="11">
        <f>xControls!B989</f>
        <v>0</v>
      </c>
      <c r="E1005" s="11" t="str">
        <f>xControls!C989</f>
        <v>SC-28</v>
      </c>
      <c r="F1005" s="12" t="str">
        <f>xControls!E989</f>
        <v>Protect the [Selection (one or more): confidentiality; integrity] of the following information at rest: [Assignment: organization-defined information at rest].</v>
      </c>
      <c r="G1005" s="13"/>
      <c r="H1005" s="13" t="s">
        <v>70</v>
      </c>
      <c r="I1005" s="13"/>
      <c r="J1005" s="13" t="s">
        <v>47</v>
      </c>
      <c r="K1005" s="20" t="s">
        <v>45</v>
      </c>
    </row>
    <row r="1006" spans="1:11" ht="75" x14ac:dyDescent="0.25">
      <c r="A1006" s="11" t="str">
        <f>xControls!D990</f>
        <v>SC.28.01</v>
      </c>
      <c r="B1006" s="11" t="str">
        <f>xControls!A990</f>
        <v>System and Communications Protecction</v>
      </c>
      <c r="C1006" s="10"/>
      <c r="D1006" s="11">
        <f>xControls!B990</f>
        <v>0</v>
      </c>
      <c r="E1006" s="11" t="str">
        <f>xControls!C990</f>
        <v>SC-28(1)</v>
      </c>
      <c r="F1006" s="12" t="str">
        <f>xControls!E990</f>
        <v>Implement cryptographic mechanisms to prevent unauthorized disclosure and modification of the following information at rest on [Assignment: organization-defined system components or media]: [Assignment: organization-defined information].</v>
      </c>
      <c r="G1006" s="13"/>
      <c r="H1006" s="13" t="s">
        <v>70</v>
      </c>
      <c r="I1006" s="13"/>
      <c r="J1006" s="13" t="s">
        <v>47</v>
      </c>
      <c r="K1006" s="20" t="s">
        <v>45</v>
      </c>
    </row>
    <row r="1007" spans="1:11" ht="45" x14ac:dyDescent="0.25">
      <c r="A1007" s="11" t="str">
        <f>xControls!D991</f>
        <v>SC.28.02</v>
      </c>
      <c r="B1007" s="11" t="str">
        <f>xControls!A991</f>
        <v>System and Communications Protecction</v>
      </c>
      <c r="C1007" s="10"/>
      <c r="D1007" s="11">
        <f>xControls!B991</f>
        <v>0</v>
      </c>
      <c r="E1007" s="11" t="str">
        <f>xControls!C991</f>
        <v>SC-28(2)</v>
      </c>
      <c r="F1007" s="12" t="str">
        <f>xControls!E991</f>
        <v>Remove the following information from online storage and store offline in a secure location: [Assignment: organization-defined information].</v>
      </c>
      <c r="G1007" s="13"/>
      <c r="H1007" s="13" t="s">
        <v>70</v>
      </c>
      <c r="I1007" s="13"/>
      <c r="J1007" s="13" t="s">
        <v>47</v>
      </c>
      <c r="K1007" s="20" t="s">
        <v>45</v>
      </c>
    </row>
    <row r="1008" spans="1:11" ht="45" x14ac:dyDescent="0.25">
      <c r="A1008" s="11" t="str">
        <f>xControls!D992</f>
        <v>SC.28.03</v>
      </c>
      <c r="B1008" s="11" t="str">
        <f>xControls!A992</f>
        <v>System and Communications Protecction</v>
      </c>
      <c r="C1008" s="10"/>
      <c r="D1008" s="11">
        <f>xControls!B992</f>
        <v>0</v>
      </c>
      <c r="E1008" s="11" t="str">
        <f>xControls!C992</f>
        <v>SC-28(3)</v>
      </c>
      <c r="F1008" s="12" t="str">
        <f>xControls!E992</f>
        <v>Provide protected storage for cryptographic keys [Selection: [Assignment: organization-defined safeguards]; hardware-protected key store].</v>
      </c>
      <c r="G1008" s="13"/>
      <c r="H1008" s="13" t="s">
        <v>70</v>
      </c>
      <c r="I1008" s="13"/>
      <c r="J1008" s="13" t="s">
        <v>47</v>
      </c>
      <c r="K1008" s="20" t="s">
        <v>45</v>
      </c>
    </row>
    <row r="1009" spans="1:11" ht="60" x14ac:dyDescent="0.25">
      <c r="A1009" s="11" t="str">
        <f>xControls!D993</f>
        <v>SC.29</v>
      </c>
      <c r="B1009" s="11" t="str">
        <f>xControls!A993</f>
        <v>System and Communications Protecction</v>
      </c>
      <c r="C1009" s="10"/>
      <c r="D1009" s="11">
        <f>xControls!B993</f>
        <v>0</v>
      </c>
      <c r="E1009" s="11" t="str">
        <f>xControls!C993</f>
        <v>SC-29</v>
      </c>
      <c r="F1009" s="12" t="str">
        <f>xControls!E993</f>
        <v>Employ a diverse set of information technologies for the following system components in the implementation of the system: [Assignment: organization-defined system components].</v>
      </c>
      <c r="G1009" s="13"/>
      <c r="H1009" s="13" t="s">
        <v>70</v>
      </c>
      <c r="I1009" s="13"/>
      <c r="J1009" s="13" t="s">
        <v>47</v>
      </c>
      <c r="K1009" s="20" t="s">
        <v>45</v>
      </c>
    </row>
    <row r="1010" spans="1:11" ht="60" x14ac:dyDescent="0.25">
      <c r="A1010" s="11" t="str">
        <f>xControls!D994</f>
        <v>SC.29.01</v>
      </c>
      <c r="B1010" s="11" t="str">
        <f>xControls!A994</f>
        <v>System and Communications Protecction</v>
      </c>
      <c r="C1010" s="10"/>
      <c r="D1010" s="11">
        <f>xControls!B994</f>
        <v>0</v>
      </c>
      <c r="E1010" s="11" t="str">
        <f>xControls!C994</f>
        <v>SC-29(1)</v>
      </c>
      <c r="F1010" s="12" t="str">
        <f>xControls!E994</f>
        <v>Employ virtualization techniques to support the deployment of a diversity of operating systems and applications that are changed [Assignment: organization-defined frequency].</v>
      </c>
      <c r="G1010" s="13"/>
      <c r="H1010" s="13" t="s">
        <v>70</v>
      </c>
      <c r="I1010" s="13"/>
      <c r="J1010" s="13" t="s">
        <v>47</v>
      </c>
      <c r="K1010" s="20" t="s">
        <v>45</v>
      </c>
    </row>
    <row r="1011" spans="1:11" ht="90" x14ac:dyDescent="0.25">
      <c r="A1011" s="11" t="str">
        <f>xControls!D995</f>
        <v>SC.30</v>
      </c>
      <c r="B1011" s="11" t="str">
        <f>xControls!A995</f>
        <v>System and Communications Protecction</v>
      </c>
      <c r="C1011" s="10"/>
      <c r="D1011" s="11">
        <f>xControls!B995</f>
        <v>0</v>
      </c>
      <c r="E1011" s="11" t="str">
        <f>xControls!C995</f>
        <v>SC-30</v>
      </c>
      <c r="F1011" s="12" t="str">
        <f>xControls!E995</f>
        <v>Employ the following concealment and misdirection techniques for [Assignment: organization-defined systems] at [Assignment: organization-defined time periods] to confuse and mislead adversaries: [Assignment: organization-defined concealment and misdirection techniques].</v>
      </c>
      <c r="G1011" s="13"/>
      <c r="H1011" s="13" t="s">
        <v>70</v>
      </c>
      <c r="I1011" s="13"/>
      <c r="J1011" s="13" t="s">
        <v>47</v>
      </c>
      <c r="K1011" s="20" t="s">
        <v>45</v>
      </c>
    </row>
    <row r="1012" spans="1:11" ht="45" x14ac:dyDescent="0.25">
      <c r="A1012" s="11" t="str">
        <f>xControls!D973</f>
        <v>SC.30.01</v>
      </c>
      <c r="B1012" s="11" t="str">
        <f>xControls!A973</f>
        <v>System and Communications Protecction</v>
      </c>
      <c r="C1012" s="10"/>
      <c r="D1012" s="11">
        <f>xControls!B973</f>
        <v>0</v>
      </c>
      <c r="E1012" s="11" t="str">
        <f>xControls!C973</f>
        <v>SC-30(1)</v>
      </c>
      <c r="F1012" s="12" t="str">
        <f>xControls!E973</f>
        <v>[Withdrawn: Incorporated into SC-29(1).]</v>
      </c>
      <c r="G1012" s="13"/>
      <c r="H1012" s="13" t="s">
        <v>70</v>
      </c>
      <c r="I1012" s="13"/>
      <c r="J1012" s="13" t="s">
        <v>47</v>
      </c>
      <c r="K1012" s="20" t="s">
        <v>45</v>
      </c>
    </row>
    <row r="1013" spans="1:11" ht="45" x14ac:dyDescent="0.25">
      <c r="A1013" s="11" t="str">
        <f>xControls!D997</f>
        <v>SC.30.02</v>
      </c>
      <c r="B1013" s="11" t="str">
        <f>xControls!A997</f>
        <v>System and Communications Protecction</v>
      </c>
      <c r="C1013" s="10"/>
      <c r="D1013" s="11">
        <f>xControls!B997</f>
        <v>0</v>
      </c>
      <c r="E1013" s="11" t="str">
        <f>xControls!C997</f>
        <v>SC-30(2)</v>
      </c>
      <c r="F1013" s="12" t="str">
        <f>xControls!E997</f>
        <v>Employ [Assignment: organization-defined techniques] to introduce randomness into organizational operations and assets.</v>
      </c>
      <c r="G1013" s="13"/>
      <c r="H1013" s="13" t="s">
        <v>70</v>
      </c>
      <c r="I1013" s="13"/>
      <c r="J1013" s="13" t="s">
        <v>47</v>
      </c>
      <c r="K1013" s="20" t="s">
        <v>45</v>
      </c>
    </row>
    <row r="1014" spans="1:11" ht="60" x14ac:dyDescent="0.25">
      <c r="A1014" s="11" t="str">
        <f>xControls!D998</f>
        <v>SC.30.03</v>
      </c>
      <c r="B1014" s="11" t="str">
        <f>xControls!A998</f>
        <v>System and Communications Protecction</v>
      </c>
      <c r="C1014" s="10"/>
      <c r="D1014" s="11">
        <f>xControls!B998</f>
        <v>0</v>
      </c>
      <c r="E1014" s="11" t="str">
        <f>xControls!C998</f>
        <v>SC-30(3)</v>
      </c>
      <c r="F1014" s="12" t="str">
        <f>xControls!E998</f>
        <v>Change the location of [Assignment: organization-defined processing and/or storage] [Selection: [Assignment: organization-defined time frequency]; at random time intervals]].</v>
      </c>
      <c r="G1014" s="13"/>
      <c r="H1014" s="13" t="s">
        <v>70</v>
      </c>
      <c r="I1014" s="13"/>
      <c r="J1014" s="13" t="s">
        <v>47</v>
      </c>
      <c r="K1014" s="20" t="s">
        <v>45</v>
      </c>
    </row>
    <row r="1015" spans="1:11" ht="45" x14ac:dyDescent="0.25">
      <c r="A1015" s="11" t="str">
        <f>xControls!D999</f>
        <v>SC.30.04</v>
      </c>
      <c r="B1015" s="11" t="str">
        <f>xControls!A999</f>
        <v>System and Communications Protecction</v>
      </c>
      <c r="C1015" s="10"/>
      <c r="D1015" s="11">
        <f>xControls!B999</f>
        <v>0</v>
      </c>
      <c r="E1015" s="11" t="str">
        <f>xControls!C999</f>
        <v>SC-30(4)</v>
      </c>
      <c r="F1015" s="12" t="str">
        <f>xControls!E999</f>
        <v>Employ realistic, but misleading information in [Assignment: organization-defined system components] about its security state or posture.</v>
      </c>
      <c r="G1015" s="13"/>
      <c r="H1015" s="13" t="s">
        <v>70</v>
      </c>
      <c r="I1015" s="13"/>
      <c r="J1015" s="13" t="s">
        <v>47</v>
      </c>
      <c r="K1015" s="20" t="s">
        <v>45</v>
      </c>
    </row>
    <row r="1016" spans="1:11" ht="60" x14ac:dyDescent="0.25">
      <c r="A1016" s="11" t="str">
        <f>xControls!D1000</f>
        <v>SC.30.05</v>
      </c>
      <c r="B1016" s="11" t="str">
        <f>xControls!A1000</f>
        <v>System and Communications Protecction</v>
      </c>
      <c r="C1016" s="10"/>
      <c r="D1016" s="11">
        <f>xControls!B1000</f>
        <v>0</v>
      </c>
      <c r="E1016" s="11" t="str">
        <f>xControls!C1000</f>
        <v>SC-30(5)</v>
      </c>
      <c r="F1016" s="12" t="str">
        <f>xControls!E1000</f>
        <v>Employ the following techniques to hide or conceal [Assignment: organization-defined system components]: [Assignment: organization-defined techniques].</v>
      </c>
      <c r="G1016" s="13"/>
      <c r="H1016" s="13" t="s">
        <v>70</v>
      </c>
      <c r="I1016" s="13"/>
      <c r="J1016" s="13" t="s">
        <v>47</v>
      </c>
      <c r="K1016" s="20" t="s">
        <v>45</v>
      </c>
    </row>
    <row r="1017" spans="1:11" ht="90" x14ac:dyDescent="0.25">
      <c r="A1017" s="11" t="str">
        <f>xControls!D1001</f>
        <v>SC.31</v>
      </c>
      <c r="B1017" s="11" t="str">
        <f>xControls!A1001</f>
        <v>System and Communications Protecction</v>
      </c>
      <c r="C1017" s="10"/>
      <c r="D1017" s="11">
        <f>xControls!B1001</f>
        <v>0</v>
      </c>
      <c r="E1017" s="11" t="str">
        <f>xControls!C1001</f>
        <v>SC-31</v>
      </c>
      <c r="F1017" s="12" t="str">
        <f>xControls!E1001</f>
        <v>a. Perform a covert channel analysis to identify those aspects of communications within the system that are potential avenues for covert [Selection (one or more): storage; timing] channels; and
b. Estimate the maximum bandwidth of those channels.</v>
      </c>
      <c r="G1017" s="13"/>
      <c r="H1017" s="13" t="s">
        <v>70</v>
      </c>
      <c r="I1017" s="13"/>
      <c r="J1017" s="13" t="s">
        <v>47</v>
      </c>
      <c r="K1017" s="20" t="s">
        <v>45</v>
      </c>
    </row>
    <row r="1018" spans="1:11" ht="45" x14ac:dyDescent="0.25">
      <c r="A1018" s="11" t="str">
        <f>xControls!D1002</f>
        <v>SC.31.01</v>
      </c>
      <c r="B1018" s="11" t="str">
        <f>xControls!A1002</f>
        <v>System and Communications Protecction</v>
      </c>
      <c r="C1018" s="10"/>
      <c r="D1018" s="11">
        <f>xControls!B1002</f>
        <v>0</v>
      </c>
      <c r="E1018" s="11" t="str">
        <f>xControls!C1002</f>
        <v>SC-31(1)</v>
      </c>
      <c r="F1018" s="12" t="str">
        <f>xControls!E1002</f>
        <v>Test a subset of the identified covert channels to determine the channels that are exploitable.</v>
      </c>
      <c r="G1018" s="13"/>
      <c r="H1018" s="13" t="s">
        <v>70</v>
      </c>
      <c r="I1018" s="13"/>
      <c r="J1018" s="13" t="s">
        <v>47</v>
      </c>
      <c r="K1018" s="20" t="s">
        <v>45</v>
      </c>
    </row>
    <row r="1019" spans="1:11" ht="45" x14ac:dyDescent="0.25">
      <c r="A1019" s="11" t="str">
        <f>xControls!D1003</f>
        <v>SC.31.02</v>
      </c>
      <c r="B1019" s="11" t="str">
        <f>xControls!A1003</f>
        <v>System and Communications Protecction</v>
      </c>
      <c r="C1019" s="10"/>
      <c r="D1019" s="11">
        <f>xControls!B1003</f>
        <v>0</v>
      </c>
      <c r="E1019" s="11" t="str">
        <f>xControls!C1003</f>
        <v>SC-31(2)</v>
      </c>
      <c r="F1019" s="12" t="str">
        <f>xControls!E1003</f>
        <v>Reduce the maximum bandwidth for identified covert [Selection (one or more): storage; timing] channels to [Assignment: organization-defined values].</v>
      </c>
      <c r="G1019" s="13"/>
      <c r="H1019" s="13" t="s">
        <v>70</v>
      </c>
      <c r="I1019" s="13"/>
      <c r="J1019" s="13" t="s">
        <v>47</v>
      </c>
      <c r="K1019" s="20" t="s">
        <v>45</v>
      </c>
    </row>
    <row r="1020" spans="1:11" ht="45" x14ac:dyDescent="0.25">
      <c r="A1020" s="11" t="str">
        <f>xControls!D1004</f>
        <v>SC.31.03</v>
      </c>
      <c r="B1020" s="11" t="str">
        <f>xControls!A1004</f>
        <v>System and Communications Protecction</v>
      </c>
      <c r="C1020" s="10"/>
      <c r="D1020" s="11">
        <f>xControls!B1004</f>
        <v>0</v>
      </c>
      <c r="E1020" s="11" t="str">
        <f>xControls!C1004</f>
        <v>SC-31(3)</v>
      </c>
      <c r="F1020" s="12" t="str">
        <f>xControls!E1004</f>
        <v>Measure the bandwidth of [Assignment: organization-defined subset of identified covert channels] in the operational environment of the system.</v>
      </c>
      <c r="G1020" s="13"/>
      <c r="H1020" s="13" t="s">
        <v>70</v>
      </c>
      <c r="I1020" s="13"/>
      <c r="J1020" s="13" t="s">
        <v>47</v>
      </c>
      <c r="K1020" s="20" t="s">
        <v>45</v>
      </c>
    </row>
    <row r="1021" spans="1:11" ht="90" x14ac:dyDescent="0.25">
      <c r="A1021" s="11" t="str">
        <f>xControls!D1005</f>
        <v>SC.32</v>
      </c>
      <c r="B1021" s="11" t="str">
        <f>xControls!A1005</f>
        <v>System and Communications Protecction</v>
      </c>
      <c r="C1021" s="10"/>
      <c r="D1021" s="11">
        <f>xControls!B1005</f>
        <v>0</v>
      </c>
      <c r="E1021" s="11" t="str">
        <f>xControls!C1005</f>
        <v>SC-32</v>
      </c>
      <c r="F1021" s="12" t="str">
        <f>xControls!E1005</f>
        <v>Partition the system into [Assignment: organization-defined system components] residing in separate [Selection: physical; logical] domains or environments based on [Assignment: organization-defined circumstances for physical or logical separation of components].</v>
      </c>
      <c r="G1021" s="13"/>
      <c r="H1021" s="13" t="s">
        <v>70</v>
      </c>
      <c r="I1021" s="13"/>
      <c r="J1021" s="13" t="s">
        <v>47</v>
      </c>
      <c r="K1021" s="20" t="s">
        <v>45</v>
      </c>
    </row>
    <row r="1022" spans="1:11" ht="45" x14ac:dyDescent="0.25">
      <c r="A1022" s="11" t="str">
        <f>xControls!D1006</f>
        <v>SC.32.01</v>
      </c>
      <c r="B1022" s="11" t="str">
        <f>xControls!A1006</f>
        <v>System and Communications Protecction</v>
      </c>
      <c r="C1022" s="10"/>
      <c r="D1022" s="11">
        <f>xControls!B1006</f>
        <v>0</v>
      </c>
      <c r="E1022" s="11" t="str">
        <f>xControls!C1006</f>
        <v>SC-32(1)</v>
      </c>
      <c r="F1022" s="12" t="str">
        <f>xControls!E1006</f>
        <v>Partition privileged functions into separate physical domains.</v>
      </c>
      <c r="G1022" s="13"/>
      <c r="H1022" s="13" t="s">
        <v>70</v>
      </c>
      <c r="I1022" s="13"/>
      <c r="J1022" s="13" t="s">
        <v>47</v>
      </c>
      <c r="K1022" s="20" t="s">
        <v>45</v>
      </c>
    </row>
    <row r="1023" spans="1:11" ht="45" x14ac:dyDescent="0.25">
      <c r="A1023" s="11" t="str">
        <f>xControls!D976</f>
        <v>SC.33</v>
      </c>
      <c r="B1023" s="11" t="str">
        <f>xControls!A976</f>
        <v>System and Communications Protecction</v>
      </c>
      <c r="C1023" s="10"/>
      <c r="D1023" s="11">
        <f>xControls!B976</f>
        <v>0</v>
      </c>
      <c r="E1023" s="11" t="str">
        <f>xControls!C976</f>
        <v>SC-33</v>
      </c>
      <c r="F1023" s="12" t="str">
        <f>xControls!E976</f>
        <v>[Withdrawn: Incorporated into SC-8.]</v>
      </c>
      <c r="G1023" s="13"/>
      <c r="H1023" s="13" t="s">
        <v>70</v>
      </c>
      <c r="I1023" s="13"/>
      <c r="J1023" s="13" t="s">
        <v>47</v>
      </c>
      <c r="K1023" s="20" t="s">
        <v>45</v>
      </c>
    </row>
    <row r="1024" spans="1:11" ht="105" x14ac:dyDescent="0.25">
      <c r="A1024" s="11" t="str">
        <f>xControls!D1008</f>
        <v>SC.34</v>
      </c>
      <c r="B1024" s="11" t="str">
        <f>xControls!A1008</f>
        <v>System and Communications Protecction</v>
      </c>
      <c r="C1024" s="10"/>
      <c r="D1024" s="11">
        <f>xControls!B1008</f>
        <v>0</v>
      </c>
      <c r="E1024" s="11" t="str">
        <f>xControls!C1008</f>
        <v>SC-34</v>
      </c>
      <c r="F1024" s="12" t="str">
        <f>xControls!E1008</f>
        <v>For [Assignment: organization-defined system components], load and execute:
a. The operating environment from hardware-enforced, read-only media; and
b. The following applications from hardware-enforced, read-only media: [Assignment: organization-defined applications].</v>
      </c>
      <c r="G1024" s="13"/>
      <c r="H1024" s="13" t="s">
        <v>70</v>
      </c>
      <c r="I1024" s="13"/>
      <c r="J1024" s="13" t="s">
        <v>47</v>
      </c>
      <c r="K1024" s="20" t="s">
        <v>45</v>
      </c>
    </row>
    <row r="1025" spans="1:11" ht="45" x14ac:dyDescent="0.25">
      <c r="A1025" s="11" t="str">
        <f>xControls!D1009</f>
        <v>SC.34.01</v>
      </c>
      <c r="B1025" s="11" t="str">
        <f>xControls!A1009</f>
        <v>System and Communications Protecction</v>
      </c>
      <c r="C1025" s="10"/>
      <c r="D1025" s="11">
        <f>xControls!B1009</f>
        <v>0</v>
      </c>
      <c r="E1025" s="11" t="str">
        <f>xControls!C1009</f>
        <v>SC-34(1)</v>
      </c>
      <c r="F1025" s="12" t="str">
        <f>xControls!E1009</f>
        <v>Employ [Assignment: organization-defined system components] with no writeable storage that is persistent across component restart or power on/off.</v>
      </c>
      <c r="G1025" s="13"/>
      <c r="H1025" s="13" t="s">
        <v>70</v>
      </c>
      <c r="I1025" s="13"/>
      <c r="J1025" s="13" t="s">
        <v>47</v>
      </c>
      <c r="K1025" s="20" t="s">
        <v>45</v>
      </c>
    </row>
    <row r="1026" spans="1:11" ht="45" x14ac:dyDescent="0.25">
      <c r="A1026" s="11" t="str">
        <f>xControls!D1010</f>
        <v>SC.34.02</v>
      </c>
      <c r="B1026" s="11" t="str">
        <f>xControls!A1010</f>
        <v>System and Communications Protecction</v>
      </c>
      <c r="C1026" s="10"/>
      <c r="D1026" s="11">
        <f>xControls!B1010</f>
        <v>0</v>
      </c>
      <c r="E1026" s="11" t="str">
        <f>xControls!C1010</f>
        <v>SC-34(2)</v>
      </c>
      <c r="F1026" s="12" t="str">
        <f>xControls!E1010</f>
        <v>Protect the integrity of information prior to storage on read-only media and control the media after such information has been recorded onto the media.</v>
      </c>
      <c r="G1026" s="13"/>
      <c r="H1026" s="13" t="s">
        <v>70</v>
      </c>
      <c r="I1026" s="13"/>
      <c r="J1026" s="13" t="s">
        <v>47</v>
      </c>
      <c r="K1026" s="20" t="s">
        <v>45</v>
      </c>
    </row>
    <row r="1027" spans="1:11" ht="45" x14ac:dyDescent="0.25">
      <c r="A1027" s="11" t="str">
        <f>xControls!D980</f>
        <v>SC.34.03</v>
      </c>
      <c r="B1027" s="11" t="str">
        <f>xControls!A980</f>
        <v>System and Communications Protecction</v>
      </c>
      <c r="C1027" s="10"/>
      <c r="D1027" s="11">
        <f>xControls!B980</f>
        <v>0</v>
      </c>
      <c r="E1027" s="11" t="str">
        <f>xControls!C980</f>
        <v>SC-34(3)</v>
      </c>
      <c r="F1027" s="12" t="str">
        <f>xControls!E980</f>
        <v>[Withdrawn: Moved to SC-51.]</v>
      </c>
      <c r="G1027" s="13"/>
      <c r="H1027" s="13" t="s">
        <v>70</v>
      </c>
      <c r="I1027" s="13"/>
      <c r="J1027" s="13" t="s">
        <v>47</v>
      </c>
      <c r="K1027" s="20" t="s">
        <v>45</v>
      </c>
    </row>
    <row r="1028" spans="1:11" ht="45" x14ac:dyDescent="0.25">
      <c r="A1028" s="11" t="str">
        <f>xControls!D1012</f>
        <v>SC.35</v>
      </c>
      <c r="B1028" s="11" t="str">
        <f>xControls!A1012</f>
        <v>System and Communications Protecction</v>
      </c>
      <c r="C1028" s="10"/>
      <c r="D1028" s="11">
        <f>xControls!B1012</f>
        <v>0</v>
      </c>
      <c r="E1028" s="11" t="str">
        <f>xControls!C1012</f>
        <v>SC-35</v>
      </c>
      <c r="F1028" s="12" t="str">
        <f>xControls!E1012</f>
        <v>Include system components that proactively seek to identify network-based malicious code or malicious websites.</v>
      </c>
      <c r="G1028" s="13"/>
      <c r="H1028" s="13" t="s">
        <v>70</v>
      </c>
      <c r="I1028" s="13"/>
      <c r="J1028" s="13" t="s">
        <v>47</v>
      </c>
      <c r="K1028" s="20" t="s">
        <v>45</v>
      </c>
    </row>
    <row r="1029" spans="1:11" ht="60" x14ac:dyDescent="0.25">
      <c r="A1029" s="11" t="str">
        <f>xControls!D1013</f>
        <v>SC.36</v>
      </c>
      <c r="B1029" s="11" t="str">
        <f>xControls!A1013</f>
        <v>System and Communications Protecction</v>
      </c>
      <c r="C1029" s="10"/>
      <c r="D1029" s="11">
        <f>xControls!B1013</f>
        <v>0</v>
      </c>
      <c r="E1029" s="11" t="str">
        <f>xControls!C1013</f>
        <v>SC-36</v>
      </c>
      <c r="F1029" s="12" t="str">
        <f>xControls!E1013</f>
        <v>Distribute the following processing and storage components across multiple [Selection: physical locations; logical domains]: [Assignment: organization-defined processing and storage components].</v>
      </c>
      <c r="G1029" s="13"/>
      <c r="H1029" s="13" t="s">
        <v>70</v>
      </c>
      <c r="I1029" s="13"/>
      <c r="J1029" s="13" t="s">
        <v>47</v>
      </c>
      <c r="K1029" s="20" t="s">
        <v>45</v>
      </c>
    </row>
    <row r="1030" spans="1:11" ht="120" x14ac:dyDescent="0.25">
      <c r="A1030" s="11" t="str">
        <f>xControls!D1014</f>
        <v>SC.36.01</v>
      </c>
      <c r="B1030" s="11" t="str">
        <f>xControls!A1014</f>
        <v>System and Communications Protecction</v>
      </c>
      <c r="C1030" s="10"/>
      <c r="D1030" s="11">
        <f>xControls!B1014</f>
        <v>0</v>
      </c>
      <c r="E1030" s="11" t="str">
        <f>xControls!C1014</f>
        <v>SC-36(1)</v>
      </c>
      <c r="F1030" s="12" t="str">
        <f>xControls!E1014</f>
        <v>(a)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v>
      </c>
      <c r="G1030" s="13"/>
      <c r="H1030" s="13" t="s">
        <v>70</v>
      </c>
      <c r="I1030" s="13"/>
      <c r="J1030" s="13" t="s">
        <v>47</v>
      </c>
      <c r="K1030" s="20" t="s">
        <v>45</v>
      </c>
    </row>
    <row r="1031" spans="1:11" ht="45" x14ac:dyDescent="0.25">
      <c r="A1031" s="11" t="str">
        <f>xControls!D1015</f>
        <v>SC.36.02</v>
      </c>
      <c r="B1031" s="11" t="str">
        <f>xControls!A1015</f>
        <v>System and Communications Protecction</v>
      </c>
      <c r="C1031" s="10"/>
      <c r="D1031" s="11">
        <f>xControls!B1015</f>
        <v>0</v>
      </c>
      <c r="E1031" s="11" t="str">
        <f>xControls!C1015</f>
        <v>SC-36(2)</v>
      </c>
      <c r="F1031" s="12" t="str">
        <f>xControls!E1015</f>
        <v>Synchronize the following duplicate systems or system components: [Assignment: organization-defined duplicate systems or system components].</v>
      </c>
      <c r="G1031" s="13"/>
      <c r="H1031" s="13" t="s">
        <v>70</v>
      </c>
      <c r="I1031" s="13"/>
      <c r="J1031" s="13" t="s">
        <v>47</v>
      </c>
      <c r="K1031" s="20" t="s">
        <v>45</v>
      </c>
    </row>
    <row r="1032" spans="1:11" ht="105" x14ac:dyDescent="0.25">
      <c r="A1032" s="11" t="str">
        <f>xControls!D1016</f>
        <v>SC.37</v>
      </c>
      <c r="B1032" s="11" t="str">
        <f>xControls!A1016</f>
        <v>System and Communications Protecction</v>
      </c>
      <c r="C1032" s="10"/>
      <c r="D1032" s="11">
        <f>xControls!B1016</f>
        <v>0</v>
      </c>
      <c r="E1032" s="11" t="str">
        <f>xControls!C1016</f>
        <v>SC-37</v>
      </c>
      <c r="F1032" s="12" t="str">
        <f>xControls!E1016</f>
        <v>Employ the following out-of-band channels for the physical delivery or electronic transmission of [Assignment: organization-defined information, system components, or devices] to [Assignment: organization-defined individuals or systems]: [Assignment: organization-defined out-of-band channels].</v>
      </c>
      <c r="G1032" s="13"/>
      <c r="H1032" s="13" t="s">
        <v>70</v>
      </c>
      <c r="I1032" s="13"/>
      <c r="J1032" s="13" t="s">
        <v>47</v>
      </c>
      <c r="K1032" s="20" t="s">
        <v>45</v>
      </c>
    </row>
    <row r="1033" spans="1:11" ht="90" x14ac:dyDescent="0.25">
      <c r="A1033" s="11" t="str">
        <f>xControls!D1017</f>
        <v>SC.37.01</v>
      </c>
      <c r="B1033" s="11" t="str">
        <f>xControls!A1017</f>
        <v>System and Communications Protecction</v>
      </c>
      <c r="C1033" s="10"/>
      <c r="D1033" s="11">
        <f>xControls!B1017</f>
        <v>0</v>
      </c>
      <c r="E1033" s="11" t="str">
        <f>xControls!C1017</f>
        <v>SC-37(1)</v>
      </c>
      <c r="F1033" s="12" t="str">
        <f>xControls!E1017</f>
        <v>Employ [Assignment: organization-defined controls] to ensure that only [Assignment: organization-defined individuals or systems] receive the following information, system components, or devices: [Assignment: organization-defined information, system components, or devices].</v>
      </c>
      <c r="G1033" s="13"/>
      <c r="H1033" s="13" t="s">
        <v>70</v>
      </c>
      <c r="I1033" s="13"/>
      <c r="J1033" s="13" t="s">
        <v>47</v>
      </c>
      <c r="K1033" s="20" t="s">
        <v>45</v>
      </c>
    </row>
    <row r="1034" spans="1:11" ht="60" x14ac:dyDescent="0.25">
      <c r="A1034" s="11" t="str">
        <f>xControls!D1018</f>
        <v>SC.38</v>
      </c>
      <c r="B1034" s="11" t="str">
        <f>xControls!A1018</f>
        <v>System and Communications Protecction</v>
      </c>
      <c r="C1034" s="10"/>
      <c r="D1034" s="11">
        <f>xControls!B1018</f>
        <v>0</v>
      </c>
      <c r="E1034" s="11" t="str">
        <f>xControls!C1018</f>
        <v>SC-38</v>
      </c>
      <c r="F1034" s="12" t="str">
        <f>xControls!E1018</f>
        <v>Employ the following operations security controls to protect key organizational information throughout the system development life cycle: [Assignment: organization-defined operations security controls].</v>
      </c>
      <c r="G1034" s="13"/>
      <c r="H1034" s="13" t="s">
        <v>70</v>
      </c>
      <c r="I1034" s="13"/>
      <c r="J1034" s="13" t="s">
        <v>47</v>
      </c>
      <c r="K1034" s="20" t="s">
        <v>45</v>
      </c>
    </row>
    <row r="1035" spans="1:11" ht="45" x14ac:dyDescent="0.25">
      <c r="A1035" s="11" t="str">
        <f>xControls!D1019</f>
        <v>SC.39</v>
      </c>
      <c r="B1035" s="11" t="str">
        <f>xControls!A1019</f>
        <v>System and Communications Protecction</v>
      </c>
      <c r="C1035" s="10"/>
      <c r="D1035" s="11">
        <f>xControls!B1019</f>
        <v>0</v>
      </c>
      <c r="E1035" s="11" t="str">
        <f>xControls!C1019</f>
        <v>SC-39</v>
      </c>
      <c r="F1035" s="12" t="str">
        <f>xControls!E1019</f>
        <v>Maintain a separate execution domain for each executing system process.</v>
      </c>
      <c r="G1035" s="13"/>
      <c r="H1035" s="13" t="s">
        <v>70</v>
      </c>
      <c r="I1035" s="13"/>
      <c r="J1035" s="13" t="s">
        <v>47</v>
      </c>
      <c r="K1035" s="20" t="s">
        <v>45</v>
      </c>
    </row>
    <row r="1036" spans="1:11" ht="45" x14ac:dyDescent="0.25">
      <c r="A1036" s="11" t="str">
        <f>xControls!D1020</f>
        <v>SC.39.01</v>
      </c>
      <c r="B1036" s="11" t="str">
        <f>xControls!A1020</f>
        <v>System and Communications Protecction</v>
      </c>
      <c r="C1036" s="10"/>
      <c r="D1036" s="11">
        <f>xControls!B1020</f>
        <v>0</v>
      </c>
      <c r="E1036" s="11" t="str">
        <f>xControls!C1020</f>
        <v>SC-39(1)</v>
      </c>
      <c r="F1036" s="12" t="str">
        <f>xControls!E1020</f>
        <v>Implement hardware separation mechanisms to facilitate process isolation.</v>
      </c>
      <c r="G1036" s="13"/>
      <c r="H1036" s="13" t="s">
        <v>70</v>
      </c>
      <c r="I1036" s="13"/>
      <c r="J1036" s="13" t="s">
        <v>47</v>
      </c>
      <c r="K1036" s="20" t="s">
        <v>45</v>
      </c>
    </row>
    <row r="1037" spans="1:11" ht="45" x14ac:dyDescent="0.25">
      <c r="A1037" s="11" t="str">
        <f>xControls!D1021</f>
        <v>SC.39.02</v>
      </c>
      <c r="B1037" s="11" t="str">
        <f>xControls!A1021</f>
        <v>System and Communications Protecction</v>
      </c>
      <c r="C1037" s="10"/>
      <c r="D1037" s="11">
        <f>xControls!B1021</f>
        <v>0</v>
      </c>
      <c r="E1037" s="11" t="str">
        <f>xControls!C1021</f>
        <v>SC-39(2)</v>
      </c>
      <c r="F1037" s="12" t="str">
        <f>xControls!E1021</f>
        <v>Maintain a separate execution domain for each thread in [Assignment: organization-defined multi-threaded processing].</v>
      </c>
      <c r="G1037" s="13"/>
      <c r="H1037" s="13" t="s">
        <v>70</v>
      </c>
      <c r="I1037" s="13"/>
      <c r="J1037" s="13" t="s">
        <v>47</v>
      </c>
      <c r="K1037" s="20" t="s">
        <v>45</v>
      </c>
    </row>
    <row r="1038" spans="1:11" ht="75" x14ac:dyDescent="0.25">
      <c r="A1038" s="11" t="str">
        <f>xControls!D1022</f>
        <v>SC.40</v>
      </c>
      <c r="B1038" s="11" t="str">
        <f>xControls!A1022</f>
        <v>System and Communications Protecction</v>
      </c>
      <c r="C1038" s="10"/>
      <c r="D1038" s="11">
        <f>xControls!B1022</f>
        <v>0</v>
      </c>
      <c r="E1038" s="11" t="str">
        <f>xControls!C1022</f>
        <v>SC-40</v>
      </c>
      <c r="F1038" s="12" t="str">
        <f>xControls!E1022</f>
        <v>Protect external and internal [Assignment: organization-defined wireless links] from the following signal parameter attacks: [Assignment: organization-defined types of signal parameter attacks or references to sources for such attacks].</v>
      </c>
      <c r="G1038" s="13"/>
      <c r="H1038" s="13" t="s">
        <v>70</v>
      </c>
      <c r="I1038" s="13"/>
      <c r="J1038" s="13" t="s">
        <v>47</v>
      </c>
      <c r="K1038" s="20" t="s">
        <v>45</v>
      </c>
    </row>
    <row r="1039" spans="1:11" ht="60" x14ac:dyDescent="0.25">
      <c r="A1039" s="11" t="str">
        <f>xControls!D1023</f>
        <v>SC.40.01</v>
      </c>
      <c r="B1039" s="11" t="str">
        <f>xControls!A1023</f>
        <v>System and Communications Protecction</v>
      </c>
      <c r="C1039" s="10"/>
      <c r="D1039" s="11">
        <f>xControls!B1023</f>
        <v>0</v>
      </c>
      <c r="E1039" s="11" t="str">
        <f>xControls!C1023</f>
        <v>SC-40(1)</v>
      </c>
      <c r="F1039" s="12" t="str">
        <f>xControls!E1023</f>
        <v>Implement cryptographic mechanisms that achieve [Assignment: organization-defined level of protection] against the effects of intentional electromagnetic interference.</v>
      </c>
      <c r="G1039" s="13"/>
      <c r="H1039" s="13" t="s">
        <v>70</v>
      </c>
      <c r="I1039" s="13"/>
      <c r="J1039" s="13" t="s">
        <v>47</v>
      </c>
      <c r="K1039" s="20" t="s">
        <v>45</v>
      </c>
    </row>
    <row r="1040" spans="1:11" ht="45" x14ac:dyDescent="0.25">
      <c r="A1040" s="11" t="str">
        <f>xControls!D1024</f>
        <v>SC.40.02</v>
      </c>
      <c r="B1040" s="11" t="str">
        <f>xControls!A1024</f>
        <v>System and Communications Protecction</v>
      </c>
      <c r="C1040" s="10"/>
      <c r="D1040" s="11">
        <f>xControls!B1024</f>
        <v>0</v>
      </c>
      <c r="E1040" s="11" t="str">
        <f>xControls!C1024</f>
        <v>SC-40(2)</v>
      </c>
      <c r="F1040" s="12" t="str">
        <f>xControls!E1024</f>
        <v>Implement cryptographic mechanisms to reduce the detection potential of wireless links to [Assignment: organization-defined level of reduction].</v>
      </c>
      <c r="G1040" s="13"/>
      <c r="H1040" s="13" t="s">
        <v>70</v>
      </c>
      <c r="I1040" s="13"/>
      <c r="J1040" s="13" t="s">
        <v>47</v>
      </c>
      <c r="K1040" s="20" t="s">
        <v>45</v>
      </c>
    </row>
    <row r="1041" spans="1:11" ht="75" x14ac:dyDescent="0.25">
      <c r="A1041" s="11" t="str">
        <f>xControls!D1025</f>
        <v>SC.40.03</v>
      </c>
      <c r="B1041" s="11" t="str">
        <f>xControls!A1025</f>
        <v>System and Communications Protecction</v>
      </c>
      <c r="C1041" s="10"/>
      <c r="D1041" s="11">
        <f>xControls!B1025</f>
        <v>0</v>
      </c>
      <c r="E1041" s="11" t="str">
        <f>xControls!C1025</f>
        <v>SC-40(3)</v>
      </c>
      <c r="F1041" s="12" t="str">
        <f>xControls!E1025</f>
        <v>Implement cryptographic mechanisms to identify and reject wireless transmissions that are deliberate attempts to achieve imitative or manipulative communications deception based on signal parameters.</v>
      </c>
      <c r="G1041" s="13"/>
      <c r="H1041" s="13" t="s">
        <v>70</v>
      </c>
      <c r="I1041" s="13"/>
      <c r="J1041" s="13" t="s">
        <v>47</v>
      </c>
      <c r="K1041" s="20" t="s">
        <v>45</v>
      </c>
    </row>
    <row r="1042" spans="1:11" ht="60" x14ac:dyDescent="0.25">
      <c r="A1042" s="11" t="str">
        <f>xControls!D1026</f>
        <v>SC.40.04</v>
      </c>
      <c r="B1042" s="11" t="str">
        <f>xControls!A1026</f>
        <v>System and Communications Protecction</v>
      </c>
      <c r="C1042" s="10"/>
      <c r="D1042" s="11">
        <f>xControls!B1026</f>
        <v>0</v>
      </c>
      <c r="E1042" s="11" t="str">
        <f>xControls!C1026</f>
        <v>SC-40(4)</v>
      </c>
      <c r="F1042" s="12" t="str">
        <f>xControls!E1026</f>
        <v>Implement cryptographic mechanisms to prevent the identification of [Assignment: organization-defined wireless transmitters] by using the transmitter signal parameters.</v>
      </c>
      <c r="G1042" s="13"/>
      <c r="H1042" s="13" t="s">
        <v>70</v>
      </c>
      <c r="I1042" s="13"/>
      <c r="J1042" s="13" t="s">
        <v>47</v>
      </c>
      <c r="K1042" s="20" t="s">
        <v>45</v>
      </c>
    </row>
    <row r="1043" spans="1:11" ht="75" x14ac:dyDescent="0.25">
      <c r="A1043" s="11" t="str">
        <f>xControls!D1027</f>
        <v>SC.41</v>
      </c>
      <c r="B1043" s="11" t="str">
        <f>xControls!A1027</f>
        <v>System and Communications Protecction</v>
      </c>
      <c r="C1043" s="10"/>
      <c r="D1043" s="11">
        <f>xControls!B1027</f>
        <v>0</v>
      </c>
      <c r="E1043" s="11" t="str">
        <f>xControls!C1027</f>
        <v>SC-41</v>
      </c>
      <c r="F1043" s="12" t="str">
        <f>xControls!E1027</f>
        <v>[Selection: Physically; Logically] disable or remove [Assignment: organization-defined connection ports or input/output devices] on the following systems or system components: [Assignment: organization-defined systems or system components].</v>
      </c>
      <c r="G1043" s="13"/>
      <c r="H1043" s="13" t="s">
        <v>70</v>
      </c>
      <c r="I1043" s="13"/>
      <c r="J1043" s="13" t="s">
        <v>47</v>
      </c>
      <c r="K1043" s="20" t="s">
        <v>45</v>
      </c>
    </row>
    <row r="1044" spans="1:11" ht="165" x14ac:dyDescent="0.25">
      <c r="A1044" s="11" t="str">
        <f>xControls!D1028</f>
        <v>SC.42</v>
      </c>
      <c r="B1044" s="11" t="str">
        <f>xControls!A1028</f>
        <v>System and Communications Protecction</v>
      </c>
      <c r="C1044" s="10"/>
      <c r="D1044" s="11">
        <f>xControls!B1028</f>
        <v>0</v>
      </c>
      <c r="E1044" s="11" t="str">
        <f>xControls!C1028</f>
        <v>SC-42</v>
      </c>
      <c r="F1044" s="12" t="str">
        <f>xControls!E1028</f>
        <v>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v>
      </c>
      <c r="G1044" s="13"/>
      <c r="H1044" s="13" t="s">
        <v>70</v>
      </c>
      <c r="I1044" s="13"/>
      <c r="J1044" s="13" t="s">
        <v>47</v>
      </c>
      <c r="K1044" s="20" t="s">
        <v>45</v>
      </c>
    </row>
    <row r="1045" spans="1:11" ht="60" x14ac:dyDescent="0.25">
      <c r="A1045" s="11" t="str">
        <f>xControls!D1029</f>
        <v>SC.42.01</v>
      </c>
      <c r="B1045" s="11" t="str">
        <f>xControls!A1029</f>
        <v>System and Communications Protecction</v>
      </c>
      <c r="C1045" s="10"/>
      <c r="D1045" s="11">
        <f>xControls!B1029</f>
        <v>0</v>
      </c>
      <c r="E1045" s="11" t="str">
        <f>xControls!C1029</f>
        <v>SC-42(1)</v>
      </c>
      <c r="F1045" s="12" t="str">
        <f>xControls!E1029</f>
        <v>Verify that the system is configured so that data or information collected by the [Assignment: organization-defined sensors] is only reported to authorized individuals or roles.</v>
      </c>
      <c r="G1045" s="13"/>
      <c r="H1045" s="13" t="s">
        <v>70</v>
      </c>
      <c r="I1045" s="13"/>
      <c r="J1045" s="13" t="s">
        <v>47</v>
      </c>
      <c r="K1045" s="20" t="s">
        <v>45</v>
      </c>
    </row>
    <row r="1046" spans="1:11" ht="75" x14ac:dyDescent="0.25">
      <c r="A1046" s="11" t="str">
        <f>xControls!D1030</f>
        <v>SC.42.02</v>
      </c>
      <c r="B1046" s="11" t="str">
        <f>xControls!A1030</f>
        <v>System and Communications Protecction</v>
      </c>
      <c r="C1046" s="10"/>
      <c r="D1046" s="11">
        <f>xControls!B1030</f>
        <v>0</v>
      </c>
      <c r="E1046" s="11" t="str">
        <f>xControls!C1030</f>
        <v>SC-42(2)</v>
      </c>
      <c r="F1046" s="12" t="str">
        <f>xControls!E1030</f>
        <v>Employ the following measures so that data or information collected by [Assignment: organization-defined sensors] is only used for authorized purposes: [Assignment: organization-defined measures].</v>
      </c>
      <c r="G1046" s="13"/>
      <c r="H1046" s="13" t="s">
        <v>70</v>
      </c>
      <c r="I1046" s="13"/>
      <c r="J1046" s="13" t="s">
        <v>47</v>
      </c>
      <c r="K1046" s="20" t="s">
        <v>45</v>
      </c>
    </row>
    <row r="1047" spans="1:11" ht="45" x14ac:dyDescent="0.25">
      <c r="A1047" s="11" t="str">
        <f>xControls!D987</f>
        <v>SC.42.03</v>
      </c>
      <c r="B1047" s="11" t="str">
        <f>xControls!A987</f>
        <v>System and Communications Protecction</v>
      </c>
      <c r="C1047" s="10"/>
      <c r="D1047" s="11">
        <f>xControls!B987</f>
        <v>0</v>
      </c>
      <c r="E1047" s="11" t="str">
        <f>xControls!C987</f>
        <v>SC-42(3)</v>
      </c>
      <c r="F1047" s="12" t="str">
        <f>xControls!E987</f>
        <v>[Withdrawn: Incorporated into SC-42.]</v>
      </c>
      <c r="G1047" s="13"/>
      <c r="H1047" s="13" t="s">
        <v>70</v>
      </c>
      <c r="I1047" s="13"/>
      <c r="J1047" s="13" t="s">
        <v>47</v>
      </c>
      <c r="K1047" s="20" t="s">
        <v>45</v>
      </c>
    </row>
    <row r="1048" spans="1:11" ht="75" x14ac:dyDescent="0.25">
      <c r="A1048" s="11" t="str">
        <f>xControls!D1032</f>
        <v>SC.42.04</v>
      </c>
      <c r="B1048" s="11" t="str">
        <f>xControls!A1032</f>
        <v>System and Communications Protecction</v>
      </c>
      <c r="C1048" s="10"/>
      <c r="D1048" s="11">
        <f>xControls!B1032</f>
        <v>0</v>
      </c>
      <c r="E1048" s="11" t="str">
        <f>xControls!C1032</f>
        <v>SC-42(4)</v>
      </c>
      <c r="F1048" s="12" t="str">
        <f>xControls!E1032</f>
        <v>Employ the following measures to facilitate an individual’s awareness that personally identifiable information is being collected by [Assignment: organization-defined sensors]: [Assignment: organization-defined measures].</v>
      </c>
      <c r="G1048" s="13"/>
      <c r="H1048" s="13" t="s">
        <v>70</v>
      </c>
      <c r="I1048" s="13"/>
      <c r="J1048" s="13" t="s">
        <v>47</v>
      </c>
      <c r="K1048" s="20" t="s">
        <v>45</v>
      </c>
    </row>
    <row r="1049" spans="1:11" ht="45" x14ac:dyDescent="0.25">
      <c r="A1049" s="11" t="str">
        <f>xControls!D1033</f>
        <v>SC.42.05</v>
      </c>
      <c r="B1049" s="11" t="str">
        <f>xControls!A1033</f>
        <v>System and Communications Protecction</v>
      </c>
      <c r="C1049" s="10"/>
      <c r="D1049" s="11">
        <f>xControls!B1033</f>
        <v>0</v>
      </c>
      <c r="E1049" s="11" t="str">
        <f>xControls!C1033</f>
        <v>SC-42(5)</v>
      </c>
      <c r="F1049" s="12" t="str">
        <f>xControls!E1033</f>
        <v>Employ [Assignment: organization-defined sensors] that are configured to minimize the collection of information about individuals that is not needed.</v>
      </c>
      <c r="G1049" s="13"/>
      <c r="H1049" s="13" t="s">
        <v>70</v>
      </c>
      <c r="I1049" s="13"/>
      <c r="J1049" s="13" t="s">
        <v>47</v>
      </c>
      <c r="K1049" s="20" t="s">
        <v>45</v>
      </c>
    </row>
    <row r="1050" spans="1:11" ht="90" x14ac:dyDescent="0.25">
      <c r="A1050" s="11" t="str">
        <f>xControls!D1034</f>
        <v>SC.43</v>
      </c>
      <c r="B1050" s="11" t="str">
        <f>xControls!A1034</f>
        <v>System and Communications Protecction</v>
      </c>
      <c r="C1050" s="10"/>
      <c r="D1050" s="11">
        <f>xControls!B1034</f>
        <v>0</v>
      </c>
      <c r="E1050" s="11" t="str">
        <f>xControls!C1034</f>
        <v>SC-43</v>
      </c>
      <c r="F1050" s="12" t="str">
        <f>xControls!E1034</f>
        <v>a. Establish usage restrictions and implementation guidelines for the following system components: [Assignment: organization-defined system components]; and
b. Authorize, monitor, and control the use of such components within the system.</v>
      </c>
      <c r="G1050" s="13"/>
      <c r="H1050" s="13" t="s">
        <v>70</v>
      </c>
      <c r="I1050" s="13"/>
      <c r="J1050" s="13" t="s">
        <v>47</v>
      </c>
      <c r="K1050" s="20" t="s">
        <v>45</v>
      </c>
    </row>
    <row r="1051" spans="1:11" ht="45" x14ac:dyDescent="0.25">
      <c r="A1051" s="11" t="str">
        <f>xControls!D1035</f>
        <v>SC.44</v>
      </c>
      <c r="B1051" s="11" t="str">
        <f>xControls!A1035</f>
        <v>System and Communications Protecction</v>
      </c>
      <c r="C1051" s="10"/>
      <c r="D1051" s="11">
        <f>xControls!B1035</f>
        <v>0</v>
      </c>
      <c r="E1051" s="11" t="str">
        <f>xControls!C1035</f>
        <v>SC-44</v>
      </c>
      <c r="F1051" s="12" t="str">
        <f>xControls!E1035</f>
        <v>Employ a detonation chamber capability within [Assignment: organization-defined system, system component, or location].</v>
      </c>
      <c r="G1051" s="13"/>
      <c r="H1051" s="13" t="s">
        <v>70</v>
      </c>
      <c r="I1051" s="13"/>
      <c r="J1051" s="13" t="s">
        <v>47</v>
      </c>
      <c r="K1051" s="20" t="s">
        <v>45</v>
      </c>
    </row>
    <row r="1052" spans="1:11" ht="45" x14ac:dyDescent="0.25">
      <c r="A1052" s="11" t="str">
        <f>xControls!D1036</f>
        <v>SC.45</v>
      </c>
      <c r="B1052" s="11" t="str">
        <f>xControls!A1036</f>
        <v>System and Communications Protecction</v>
      </c>
      <c r="C1052" s="10"/>
      <c r="D1052" s="11">
        <f>xControls!B1036</f>
        <v>0</v>
      </c>
      <c r="E1052" s="11" t="str">
        <f>xControls!C1036</f>
        <v>SC-45</v>
      </c>
      <c r="F1052" s="12" t="str">
        <f>xControls!E1036</f>
        <v>Synchronize system clocks within and between systems and system components.</v>
      </c>
      <c r="G1052" s="13"/>
      <c r="H1052" s="13" t="s">
        <v>70</v>
      </c>
      <c r="I1052" s="13"/>
      <c r="J1052" s="13" t="s">
        <v>47</v>
      </c>
      <c r="K1052" s="20" t="s">
        <v>45</v>
      </c>
    </row>
    <row r="1053" spans="1:11" ht="105" x14ac:dyDescent="0.25">
      <c r="A1053" s="11" t="str">
        <f>xControls!D1037</f>
        <v>SC.45.01</v>
      </c>
      <c r="B1053" s="11" t="str">
        <f>xControls!A1037</f>
        <v>System and Communications Protecction</v>
      </c>
      <c r="C1053" s="10"/>
      <c r="D1053" s="11">
        <f>xControls!B1037</f>
        <v>0</v>
      </c>
      <c r="E1053" s="11" t="str">
        <f>xControls!C1037</f>
        <v>SC-45(1)</v>
      </c>
      <c r="F1053" s="12" t="str">
        <f>xControls!E1037</f>
        <v>(a)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v>
      </c>
      <c r="G1053" s="13"/>
      <c r="H1053" s="13" t="s">
        <v>70</v>
      </c>
      <c r="I1053" s="13"/>
      <c r="J1053" s="13" t="s">
        <v>47</v>
      </c>
      <c r="K1053" s="20" t="s">
        <v>45</v>
      </c>
    </row>
    <row r="1054" spans="1:11" ht="90" x14ac:dyDescent="0.25">
      <c r="A1054" s="11" t="str">
        <f>xControls!D1038</f>
        <v>SC.45.02</v>
      </c>
      <c r="B1054" s="11" t="str">
        <f>xControls!A1038</f>
        <v>System and Communications Protecction</v>
      </c>
      <c r="C1054" s="10"/>
      <c r="D1054" s="11">
        <f>xControls!B1038</f>
        <v>0</v>
      </c>
      <c r="E1054" s="11" t="str">
        <f>xControls!C1038</f>
        <v>SC-45(2)</v>
      </c>
      <c r="F1054" s="12" t="str">
        <f>xControls!E1038</f>
        <v>(a) Identify a secondary authoritative time source that is in a different geographic region than the primary authoritative time source; and
(b) Synchronize the internal system clocks to the secondary authoritative time source if the primary authoritative time source is unavailable.</v>
      </c>
      <c r="G1054" s="13"/>
      <c r="H1054" s="13" t="s">
        <v>70</v>
      </c>
      <c r="I1054" s="13"/>
      <c r="J1054" s="13" t="s">
        <v>47</v>
      </c>
      <c r="K1054" s="20" t="s">
        <v>45</v>
      </c>
    </row>
    <row r="1055" spans="1:11" ht="60" x14ac:dyDescent="0.25">
      <c r="A1055" s="11" t="str">
        <f>xControls!D1039</f>
        <v>SC.46</v>
      </c>
      <c r="B1055" s="11" t="str">
        <f>xControls!A1039</f>
        <v>System and Communications Protecction</v>
      </c>
      <c r="C1055" s="10"/>
      <c r="D1055" s="11">
        <f>xControls!B1039</f>
        <v>0</v>
      </c>
      <c r="E1055" s="11" t="str">
        <f>xControls!C1039</f>
        <v>SC-46</v>
      </c>
      <c r="F1055" s="12" t="str">
        <f>xControls!E1039</f>
        <v>Implement a policy enforcement mechanism [Selection: physically; logically] between the physical and/or network interfaces for the connecting security domains.</v>
      </c>
      <c r="G1055" s="13"/>
      <c r="H1055" s="13" t="s">
        <v>70</v>
      </c>
      <c r="I1055" s="13"/>
      <c r="J1055" s="13" t="s">
        <v>47</v>
      </c>
      <c r="K1055" s="20" t="s">
        <v>45</v>
      </c>
    </row>
    <row r="1056" spans="1:11" ht="45" x14ac:dyDescent="0.25">
      <c r="A1056" s="11" t="str">
        <f>xControls!D1040</f>
        <v>SC.47</v>
      </c>
      <c r="B1056" s="11" t="str">
        <f>xControls!A1040</f>
        <v>System and Communications Protecction</v>
      </c>
      <c r="C1056" s="10"/>
      <c r="D1056" s="11">
        <f>xControls!B1040</f>
        <v>0</v>
      </c>
      <c r="E1056" s="11" t="str">
        <f>xControls!C1040</f>
        <v>SC-47</v>
      </c>
      <c r="F1056" s="12" t="str">
        <f>xControls!E1040</f>
        <v>Establish [Assignment: organization-defined alternate communications paths] for system operations organizational command and control.</v>
      </c>
      <c r="G1056" s="13"/>
      <c r="H1056" s="13" t="s">
        <v>70</v>
      </c>
      <c r="I1056" s="13"/>
      <c r="J1056" s="13" t="s">
        <v>47</v>
      </c>
      <c r="K1056" s="20" t="s">
        <v>45</v>
      </c>
    </row>
    <row r="1057" spans="1:11" ht="75" x14ac:dyDescent="0.25">
      <c r="A1057" s="11" t="str">
        <f>xControls!D1041</f>
        <v>SC.48</v>
      </c>
      <c r="B1057" s="11" t="str">
        <f>xControls!A1041</f>
        <v>System and Communications Protecction</v>
      </c>
      <c r="C1057" s="10"/>
      <c r="D1057" s="11">
        <f>xControls!B1041</f>
        <v>0</v>
      </c>
      <c r="E1057" s="11" t="str">
        <f>xControls!C1041</f>
        <v>SC-48</v>
      </c>
      <c r="F1057" s="12" t="str">
        <f>xControls!E1041</f>
        <v>Relocate [Assignment: organization-defined sensors and monitoring capabilities] to [Assignment: organization-defined locations] under the following conditions or circumstances: [Assignment: organization-defined conditions or circumstances].</v>
      </c>
      <c r="G1057" s="13"/>
      <c r="H1057" s="13" t="s">
        <v>70</v>
      </c>
      <c r="I1057" s="13"/>
      <c r="J1057" s="13" t="s">
        <v>47</v>
      </c>
      <c r="K1057" s="20" t="s">
        <v>45</v>
      </c>
    </row>
    <row r="1058" spans="1:11" ht="90" x14ac:dyDescent="0.25">
      <c r="A1058" s="11" t="str">
        <f>xControls!D1042</f>
        <v>SC.48.01</v>
      </c>
      <c r="B1058" s="11" t="str">
        <f>xControls!A1042</f>
        <v>System and Communications Protecction</v>
      </c>
      <c r="C1058" s="10"/>
      <c r="D1058" s="11">
        <f>xControls!B1042</f>
        <v>0</v>
      </c>
      <c r="E1058" s="11" t="str">
        <f>xControls!C1042</f>
        <v>SC-48(1)</v>
      </c>
      <c r="F1058" s="12" t="str">
        <f>xControls!E1042</f>
        <v>Dynamically relocate [Assignment: organization-defined sensors and monitoring capabilities] to [Assignment: organization-defined locations] under the following conditions or circumstances: [Assignment: organization-defined conditions or circumstances].</v>
      </c>
      <c r="G1058" s="13"/>
      <c r="H1058" s="13" t="s">
        <v>70</v>
      </c>
      <c r="I1058" s="13"/>
      <c r="J1058" s="13" t="s">
        <v>47</v>
      </c>
      <c r="K1058" s="20" t="s">
        <v>45</v>
      </c>
    </row>
    <row r="1059" spans="1:11" ht="45" x14ac:dyDescent="0.25">
      <c r="A1059" s="11" t="str">
        <f>xControls!D1043</f>
        <v>SC.49</v>
      </c>
      <c r="B1059" s="11" t="str">
        <f>xControls!A1043</f>
        <v>System and Communications Protecction</v>
      </c>
      <c r="C1059" s="10"/>
      <c r="D1059" s="11">
        <f>xControls!B1043</f>
        <v>0</v>
      </c>
      <c r="E1059" s="11" t="str">
        <f>xControls!C1043</f>
        <v>SC-49</v>
      </c>
      <c r="F1059" s="12" t="str">
        <f>xControls!E1043</f>
        <v>Implement hardware-enforced separation and policy enforcement mechanisms between [Assignment: organization-defined security domains].</v>
      </c>
      <c r="G1059" s="13"/>
      <c r="H1059" s="13" t="s">
        <v>70</v>
      </c>
      <c r="I1059" s="13"/>
      <c r="J1059" s="13" t="s">
        <v>47</v>
      </c>
      <c r="K1059" s="20" t="s">
        <v>45</v>
      </c>
    </row>
    <row r="1060" spans="1:11" ht="45" x14ac:dyDescent="0.25">
      <c r="A1060" s="11" t="str">
        <f>xControls!D1044</f>
        <v>SC.50</v>
      </c>
      <c r="B1060" s="11" t="str">
        <f>xControls!A1044</f>
        <v>System and Communications Protecction</v>
      </c>
      <c r="C1060" s="10"/>
      <c r="D1060" s="11">
        <f>xControls!B1044</f>
        <v>0</v>
      </c>
      <c r="E1060" s="11" t="str">
        <f>xControls!C1044</f>
        <v>SC-50</v>
      </c>
      <c r="F1060" s="12" t="str">
        <f>xControls!E1044</f>
        <v>Implement software-enforced separation and policy enforcement mechanisms between [Assignment: organization-defined security domains].</v>
      </c>
      <c r="G1060" s="13"/>
      <c r="H1060" s="13" t="s">
        <v>70</v>
      </c>
      <c r="I1060" s="13"/>
      <c r="J1060" s="13" t="s">
        <v>47</v>
      </c>
      <c r="K1060" s="20" t="s">
        <v>45</v>
      </c>
    </row>
    <row r="1061" spans="1:11" ht="120" x14ac:dyDescent="0.25">
      <c r="A1061" s="11" t="str">
        <f>xControls!D1045</f>
        <v>SC.51</v>
      </c>
      <c r="B1061" s="11" t="str">
        <f>xControls!A1045</f>
        <v>System and Communications Protecction</v>
      </c>
      <c r="C1061" s="10"/>
      <c r="D1061" s="11">
        <f>xControls!B1045</f>
        <v>0</v>
      </c>
      <c r="E1061" s="11" t="str">
        <f>xControls!C1045</f>
        <v>SC-51</v>
      </c>
      <c r="F1061" s="12" t="str">
        <f>xControls!E1045</f>
        <v>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v>
      </c>
      <c r="G1061" s="13"/>
      <c r="H1061" s="13" t="s">
        <v>70</v>
      </c>
      <c r="I1061" s="13"/>
      <c r="J1061" s="13" t="s">
        <v>47</v>
      </c>
      <c r="K1061" s="20" t="s">
        <v>45</v>
      </c>
    </row>
    <row r="1062" spans="1:11" ht="405" x14ac:dyDescent="0.25">
      <c r="A1062" s="11" t="str">
        <f>xControls!D1046</f>
        <v>SI.01</v>
      </c>
      <c r="B1062" s="11" t="str">
        <f>xControls!A1046</f>
        <v>System and Information Integrity</v>
      </c>
      <c r="C1062" s="10" t="str">
        <f>xControls!A1046</f>
        <v>System and Information Integrity</v>
      </c>
      <c r="D1062" s="11">
        <f>xControls!B1046</f>
        <v>0</v>
      </c>
      <c r="E1062" s="11" t="str">
        <f>xControls!C1046</f>
        <v>SI-1</v>
      </c>
      <c r="F1062" s="12" t="str">
        <f>xControls!E1046</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062" s="13"/>
      <c r="H1062" s="13" t="s">
        <v>70</v>
      </c>
      <c r="I1062" s="13"/>
      <c r="J1062" s="13" t="s">
        <v>47</v>
      </c>
      <c r="K1062" s="20" t="s">
        <v>45</v>
      </c>
    </row>
    <row r="1063" spans="1:11" ht="135" x14ac:dyDescent="0.25">
      <c r="A1063" s="11" t="str">
        <f>xControls!D1047</f>
        <v>SI.02</v>
      </c>
      <c r="B1063" s="11" t="str">
        <f>xControls!A1047</f>
        <v>System and Information Integrity</v>
      </c>
      <c r="C1063" s="10"/>
      <c r="D1063" s="11">
        <f>xControls!B1047</f>
        <v>0</v>
      </c>
      <c r="E1063" s="11" t="str">
        <f>xControls!C1047</f>
        <v>SI-2</v>
      </c>
      <c r="F1063" s="12" t="str">
        <f>xControls!E1047</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063" s="13"/>
      <c r="H1063" s="13" t="s">
        <v>70</v>
      </c>
      <c r="I1063" s="13"/>
      <c r="J1063" s="13" t="s">
        <v>47</v>
      </c>
      <c r="K1063" s="20" t="s">
        <v>45</v>
      </c>
    </row>
    <row r="1064" spans="1:11" ht="45" x14ac:dyDescent="0.25">
      <c r="A1064" s="11" t="str">
        <f>xControls!D1055</f>
        <v>SI.02.01</v>
      </c>
      <c r="B1064" s="11" t="str">
        <f>xControls!A1055</f>
        <v>System and Information Integrity</v>
      </c>
      <c r="C1064" s="10"/>
      <c r="D1064" s="11">
        <f>xControls!B1055</f>
        <v>0</v>
      </c>
      <c r="E1064" s="11" t="str">
        <f>xControls!C1055</f>
        <v>SI-2(1)</v>
      </c>
      <c r="F1064" s="12" t="str">
        <f>xControls!E1055</f>
        <v>[Withdrawn: Incorporated into PL-9.]</v>
      </c>
      <c r="G1064" s="13"/>
      <c r="H1064" s="13" t="s">
        <v>70</v>
      </c>
      <c r="I1064" s="13"/>
      <c r="J1064" s="13" t="s">
        <v>47</v>
      </c>
      <c r="K1064" s="20" t="s">
        <v>45</v>
      </c>
    </row>
    <row r="1065" spans="1:11" ht="75" x14ac:dyDescent="0.25">
      <c r="A1065" s="11" t="str">
        <f>xControls!D1049</f>
        <v>SI.02.02</v>
      </c>
      <c r="B1065" s="11" t="str">
        <f>xControls!A1049</f>
        <v>System and Information Integrity</v>
      </c>
      <c r="C1065" s="10"/>
      <c r="D1065" s="11">
        <f>xControls!B1049</f>
        <v>0</v>
      </c>
      <c r="E1065" s="11" t="str">
        <f>xControls!C1049</f>
        <v>SI-2(2)</v>
      </c>
      <c r="F1065" s="12" t="str">
        <f>xControls!E1049</f>
        <v>Determine if system components have applicable security-relevant software and firmware updates installed using [Assignment: organization-defined automated mechanisms] [Assignment: organization-defined frequency].</v>
      </c>
      <c r="G1065" s="13"/>
      <c r="H1065" s="13" t="s">
        <v>70</v>
      </c>
      <c r="I1065" s="13"/>
      <c r="J1065" s="13" t="s">
        <v>47</v>
      </c>
      <c r="K1065" s="20" t="s">
        <v>45</v>
      </c>
    </row>
    <row r="1066" spans="1:11" ht="75" x14ac:dyDescent="0.25">
      <c r="A1066" s="11" t="str">
        <f>xControls!D1050</f>
        <v>SI.02.03</v>
      </c>
      <c r="B1066" s="11" t="str">
        <f>xControls!A1050</f>
        <v>System and Information Integrity</v>
      </c>
      <c r="C1066" s="10"/>
      <c r="D1066" s="11">
        <f>xControls!B1050</f>
        <v>0</v>
      </c>
      <c r="E1066" s="11" t="str">
        <f>xControls!C1050</f>
        <v>SI-2(3)</v>
      </c>
      <c r="F1066" s="12" t="str">
        <f>xControls!E1050</f>
        <v>(a) Measure the time between flaw identification and flaw remediation; and
(b) Establish the following benchmarks for taking corrective actions: [Assignment: organization-defined benchmarks].</v>
      </c>
      <c r="G1066" s="13"/>
      <c r="H1066" s="13" t="s">
        <v>70</v>
      </c>
      <c r="I1066" s="13"/>
      <c r="J1066" s="13" t="s">
        <v>47</v>
      </c>
      <c r="K1066" s="20" t="s">
        <v>45</v>
      </c>
    </row>
    <row r="1067" spans="1:11" ht="60" x14ac:dyDescent="0.25">
      <c r="A1067" s="11" t="str">
        <f>xControls!D1051</f>
        <v>SI.02.04</v>
      </c>
      <c r="B1067" s="11" t="str">
        <f>xControls!A1051</f>
        <v>System and Information Integrity</v>
      </c>
      <c r="C1067" s="10"/>
      <c r="D1067" s="11">
        <f>xControls!B1051</f>
        <v>0</v>
      </c>
      <c r="E1067" s="11" t="str">
        <f>xControls!C1051</f>
        <v>SI-2(4)</v>
      </c>
      <c r="F1067" s="12" t="str">
        <f>xControls!E1051</f>
        <v>Employ automated patch management tools to facilitate flaw remediation to the following system components: [Assignment: organization-defined system components].</v>
      </c>
      <c r="G1067" s="13"/>
      <c r="H1067" s="13" t="s">
        <v>70</v>
      </c>
      <c r="I1067" s="13"/>
      <c r="J1067" s="13" t="s">
        <v>47</v>
      </c>
      <c r="K1067" s="20" t="s">
        <v>45</v>
      </c>
    </row>
    <row r="1068" spans="1:11" ht="60" x14ac:dyDescent="0.25">
      <c r="A1068" s="11" t="str">
        <f>xControls!D1052</f>
        <v>SI.02.05</v>
      </c>
      <c r="B1068" s="11" t="str">
        <f>xControls!A1052</f>
        <v>System and Information Integrity</v>
      </c>
      <c r="C1068" s="10"/>
      <c r="D1068" s="11">
        <f>xControls!B1052</f>
        <v>0</v>
      </c>
      <c r="E1068" s="11" t="str">
        <f>xControls!C1052</f>
        <v>SI-2(5)</v>
      </c>
      <c r="F1068" s="12" t="str">
        <f>xControls!E1052</f>
        <v>Install [Assignment: organization-defined security-relevant software and firmware updates] automatically to [Assignment: organization-defined system components].</v>
      </c>
      <c r="G1068" s="13"/>
      <c r="H1068" s="13" t="s">
        <v>70</v>
      </c>
      <c r="I1068" s="13"/>
      <c r="J1068" s="13" t="s">
        <v>47</v>
      </c>
      <c r="K1068" s="20" t="s">
        <v>45</v>
      </c>
    </row>
    <row r="1069" spans="1:11" ht="60" x14ac:dyDescent="0.25">
      <c r="A1069" s="11" t="str">
        <f>xControls!D1053</f>
        <v>SI.02.06</v>
      </c>
      <c r="B1069" s="11" t="str">
        <f>xControls!A1053</f>
        <v>System and Information Integrity</v>
      </c>
      <c r="C1069" s="10"/>
      <c r="D1069" s="11">
        <f>xControls!B1053</f>
        <v>0</v>
      </c>
      <c r="E1069" s="11" t="str">
        <f>xControls!C1053</f>
        <v>SI-2(6)</v>
      </c>
      <c r="F1069" s="12" t="str">
        <f>xControls!E1053</f>
        <v>Remove previous versions of [Assignment: organization-defined software and firmware components] after updated versions have been installed.</v>
      </c>
      <c r="G1069" s="13"/>
      <c r="H1069" s="13" t="s">
        <v>70</v>
      </c>
      <c r="I1069" s="13"/>
      <c r="J1069" s="13" t="s">
        <v>47</v>
      </c>
      <c r="K1069" s="20" t="s">
        <v>45</v>
      </c>
    </row>
    <row r="1070" spans="1:11" ht="375" x14ac:dyDescent="0.25">
      <c r="A1070" s="11" t="str">
        <f>xControls!D1054</f>
        <v>SI.03</v>
      </c>
      <c r="B1070" s="11" t="str">
        <f>xControls!A1054</f>
        <v>System and Information Integrity</v>
      </c>
      <c r="C1070" s="10"/>
      <c r="D1070" s="11">
        <f>xControls!B1054</f>
        <v>0</v>
      </c>
      <c r="E1070" s="11" t="str">
        <f>xControls!C1054</f>
        <v>SI-3</v>
      </c>
      <c r="F1070" s="12" t="str">
        <f>xControls!E1054</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070" s="13"/>
      <c r="H1070" s="13" t="s">
        <v>70</v>
      </c>
      <c r="I1070" s="13"/>
      <c r="J1070" s="13" t="s">
        <v>47</v>
      </c>
      <c r="K1070" s="20" t="s">
        <v>45</v>
      </c>
    </row>
    <row r="1071" spans="1:11" ht="45" x14ac:dyDescent="0.25">
      <c r="A1071" s="11" t="str">
        <f>xControls!D1056</f>
        <v>SI.03.01</v>
      </c>
      <c r="B1071" s="11" t="str">
        <f>xControls!A1056</f>
        <v>System and Information Integrity</v>
      </c>
      <c r="C1071" s="10"/>
      <c r="D1071" s="11">
        <f>xControls!B1056</f>
        <v>0</v>
      </c>
      <c r="E1071" s="11" t="str">
        <f>xControls!C1056</f>
        <v>SI-3(1)</v>
      </c>
      <c r="F1071" s="12" t="str">
        <f>xControls!E1056</f>
        <v>[Withdrawn: Incorporated into PL-9.]</v>
      </c>
      <c r="G1071" s="13"/>
      <c r="H1071" s="13" t="s">
        <v>70</v>
      </c>
      <c r="I1071" s="13"/>
      <c r="J1071" s="13" t="s">
        <v>47</v>
      </c>
      <c r="K1071" s="20" t="s">
        <v>45</v>
      </c>
    </row>
    <row r="1072" spans="1:11" ht="45" x14ac:dyDescent="0.25">
      <c r="A1072" s="11" t="str">
        <f>xControls!D1057</f>
        <v>SI.03.02</v>
      </c>
      <c r="B1072" s="11" t="str">
        <f>xControls!A1057</f>
        <v>System and Information Integrity</v>
      </c>
      <c r="C1072" s="10"/>
      <c r="D1072" s="11">
        <f>xControls!B1057</f>
        <v>0</v>
      </c>
      <c r="E1072" s="11" t="str">
        <f>xControls!C1057</f>
        <v>SI-3(2)</v>
      </c>
      <c r="F1072" s="12" t="str">
        <f>xControls!E1057</f>
        <v>[Withdrawn: Incorporated into SI-3.]</v>
      </c>
      <c r="G1072" s="13"/>
      <c r="H1072" s="13" t="s">
        <v>70</v>
      </c>
      <c r="I1072" s="13"/>
      <c r="J1072" s="13" t="s">
        <v>47</v>
      </c>
      <c r="K1072" s="20" t="s">
        <v>45</v>
      </c>
    </row>
    <row r="1073" spans="1:11" ht="45" x14ac:dyDescent="0.25">
      <c r="A1073" s="11" t="str">
        <f>xControls!D1059</f>
        <v>SI.03.03</v>
      </c>
      <c r="B1073" s="11" t="str">
        <f>xControls!A1059</f>
        <v>System and Information Integrity</v>
      </c>
      <c r="C1073" s="10"/>
      <c r="D1073" s="11">
        <f>xControls!B1059</f>
        <v>0</v>
      </c>
      <c r="E1073" s="11" t="str">
        <f>xControls!C1059</f>
        <v>SI-3(3)</v>
      </c>
      <c r="F1073" s="12" t="str">
        <f>xControls!E1059</f>
        <v>[Withdrawn: Incorporated into AC-6(10).]</v>
      </c>
      <c r="G1073" s="13"/>
      <c r="H1073" s="13" t="s">
        <v>70</v>
      </c>
      <c r="I1073" s="13"/>
      <c r="J1073" s="13" t="s">
        <v>47</v>
      </c>
      <c r="K1073" s="20" t="s">
        <v>45</v>
      </c>
    </row>
    <row r="1074" spans="1:11" ht="45" x14ac:dyDescent="0.25">
      <c r="A1074" s="11" t="str">
        <f>xControls!D1058</f>
        <v>SI.03.04</v>
      </c>
      <c r="B1074" s="11" t="str">
        <f>xControls!A1058</f>
        <v>System and Information Integrity</v>
      </c>
      <c r="C1074" s="10"/>
      <c r="D1074" s="11">
        <f>xControls!B1058</f>
        <v>0</v>
      </c>
      <c r="E1074" s="11" t="str">
        <f>xControls!C1058</f>
        <v>SI-3(4)</v>
      </c>
      <c r="F1074" s="12" t="str">
        <f>xControls!E1058</f>
        <v>Update malicious code protection mechanisms only when directed by a privileged user.</v>
      </c>
      <c r="G1074" s="13"/>
      <c r="H1074" s="13" t="s">
        <v>70</v>
      </c>
      <c r="I1074" s="13"/>
      <c r="J1074" s="13" t="s">
        <v>47</v>
      </c>
      <c r="K1074" s="20" t="s">
        <v>45</v>
      </c>
    </row>
    <row r="1075" spans="1:11" ht="45" x14ac:dyDescent="0.25">
      <c r="A1075" s="11" t="str">
        <f>xControls!D1061</f>
        <v>SI.03.05</v>
      </c>
      <c r="B1075" s="11" t="str">
        <f>xControls!A1061</f>
        <v>System and Information Integrity</v>
      </c>
      <c r="C1075" s="10"/>
      <c r="D1075" s="11">
        <f>xControls!B1061</f>
        <v>0</v>
      </c>
      <c r="E1075" s="11" t="str">
        <f>xControls!C1061</f>
        <v>SI-3(5)</v>
      </c>
      <c r="F1075" s="12" t="str">
        <f>xControls!E1061</f>
        <v>[Withdrawn: Incorporated into MP-7.]</v>
      </c>
      <c r="G1075" s="13"/>
      <c r="H1075" s="13" t="s">
        <v>70</v>
      </c>
      <c r="I1075" s="13"/>
      <c r="J1075" s="13" t="s">
        <v>47</v>
      </c>
      <c r="K1075" s="20" t="s">
        <v>45</v>
      </c>
    </row>
    <row r="1076" spans="1:11" ht="75" x14ac:dyDescent="0.25">
      <c r="A1076" s="11" t="str">
        <f>xControls!D1060</f>
        <v>SI.03.06</v>
      </c>
      <c r="B1076" s="11" t="str">
        <f>xControls!A1060</f>
        <v>System and Information Integrity</v>
      </c>
      <c r="C1076" s="10"/>
      <c r="D1076" s="11">
        <f>xControls!B1060</f>
        <v>0</v>
      </c>
      <c r="E1076" s="11" t="str">
        <f>xControls!C1060</f>
        <v>SI-3(6)</v>
      </c>
      <c r="F1076" s="12" t="str">
        <f>xControls!E1060</f>
        <v>(a) Test malicious code protection mechanisms [Assignment: organization-defined frequency] by introducing known benign code into the system; and
(b) Verify that the detection of the code and the associated incident reporting occur.</v>
      </c>
      <c r="G1076" s="13"/>
      <c r="H1076" s="13" t="s">
        <v>70</v>
      </c>
      <c r="I1076" s="13"/>
      <c r="J1076" s="13" t="s">
        <v>47</v>
      </c>
      <c r="K1076" s="20" t="s">
        <v>45</v>
      </c>
    </row>
    <row r="1077" spans="1:11" ht="45" x14ac:dyDescent="0.25">
      <c r="A1077" s="11" t="str">
        <f>xControls!D1063</f>
        <v>SI.03.07</v>
      </c>
      <c r="B1077" s="11" t="str">
        <f>xControls!A1063</f>
        <v>System and Information Integrity</v>
      </c>
      <c r="C1077" s="10"/>
      <c r="D1077" s="11">
        <f>xControls!B1063</f>
        <v>0</v>
      </c>
      <c r="E1077" s="11" t="str">
        <f>xControls!C1063</f>
        <v>SI-3(7)</v>
      </c>
      <c r="F1077" s="12" t="str">
        <f>xControls!E1063</f>
        <v>[Withdrawn: Incorporated into SI-3.]</v>
      </c>
      <c r="G1077" s="13"/>
      <c r="H1077" s="13" t="s">
        <v>70</v>
      </c>
      <c r="I1077" s="13"/>
      <c r="J1077" s="13" t="s">
        <v>47</v>
      </c>
      <c r="K1077" s="20" t="s">
        <v>45</v>
      </c>
    </row>
    <row r="1078" spans="1:11" ht="135" x14ac:dyDescent="0.25">
      <c r="A1078" s="11" t="str">
        <f>xControls!D1062</f>
        <v>SI.03.08</v>
      </c>
      <c r="B1078" s="11" t="str">
        <f>xControls!A1062</f>
        <v>System and Information Integrity</v>
      </c>
      <c r="C1078" s="10"/>
      <c r="D1078" s="11">
        <f>xControls!B1062</f>
        <v>0</v>
      </c>
      <c r="E1078" s="11" t="str">
        <f>xControls!C1062</f>
        <v>SI-3(8)</v>
      </c>
      <c r="F1078" s="12" t="str">
        <f>xControls!E1062</f>
        <v>(a)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v>
      </c>
      <c r="G1078" s="13"/>
      <c r="H1078" s="13" t="s">
        <v>70</v>
      </c>
      <c r="I1078" s="13"/>
      <c r="J1078" s="13" t="s">
        <v>47</v>
      </c>
      <c r="K1078" s="20" t="s">
        <v>45</v>
      </c>
    </row>
    <row r="1079" spans="1:11" ht="45" x14ac:dyDescent="0.25">
      <c r="A1079" s="11" t="str">
        <f>xControls!D1071</f>
        <v>SI.03.09</v>
      </c>
      <c r="B1079" s="11" t="str">
        <f>xControls!A1071</f>
        <v>System and Information Integrity</v>
      </c>
      <c r="C1079" s="10"/>
      <c r="D1079" s="11">
        <f>xControls!B1071</f>
        <v>0</v>
      </c>
      <c r="E1079" s="11" t="str">
        <f>xControls!C1071</f>
        <v>SI-3(9)</v>
      </c>
      <c r="F1079" s="12" t="str">
        <f>xControls!E1071</f>
        <v>[Withdrawn: Moved to AC-17(10).]</v>
      </c>
      <c r="G1079" s="13"/>
      <c r="H1079" s="13" t="s">
        <v>70</v>
      </c>
      <c r="I1079" s="13"/>
      <c r="J1079" s="13" t="s">
        <v>47</v>
      </c>
      <c r="K1079" s="20" t="s">
        <v>45</v>
      </c>
    </row>
    <row r="1080" spans="1:11" ht="105" x14ac:dyDescent="0.25">
      <c r="A1080" s="11" t="str">
        <f>xControls!D1064</f>
        <v>SI.03.10</v>
      </c>
      <c r="B1080" s="11" t="str">
        <f>xControls!A1064</f>
        <v>System and Information Integrity</v>
      </c>
      <c r="C1080" s="10"/>
      <c r="D1080" s="11">
        <f>xControls!B1064</f>
        <v>0</v>
      </c>
      <c r="E1080" s="11" t="str">
        <f>xControls!C1064</f>
        <v>SI-3(10)</v>
      </c>
      <c r="F1080" s="12" t="str">
        <f>xControls!E1064</f>
        <v>(a)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v>
      </c>
      <c r="G1080" s="13"/>
      <c r="H1080" s="13" t="s">
        <v>70</v>
      </c>
      <c r="I1080" s="13"/>
      <c r="J1080" s="13" t="s">
        <v>47</v>
      </c>
      <c r="K1080" s="20" t="s">
        <v>45</v>
      </c>
    </row>
    <row r="1081" spans="1:11" ht="409.5" x14ac:dyDescent="0.25">
      <c r="A1081" s="11" t="str">
        <f>xControls!D1065</f>
        <v>SI.04</v>
      </c>
      <c r="B1081" s="11" t="str">
        <f>xControls!A1065</f>
        <v>System and Information Integrity</v>
      </c>
      <c r="C1081" s="10"/>
      <c r="D1081" s="11">
        <f>xControls!B1065</f>
        <v>0</v>
      </c>
      <c r="E1081" s="11" t="str">
        <f>xControls!C1065</f>
        <v>SI-4</v>
      </c>
      <c r="F1081" s="12" t="str">
        <f>xControls!E1065</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081" s="13"/>
      <c r="H1081" s="13" t="s">
        <v>70</v>
      </c>
      <c r="I1081" s="13"/>
      <c r="J1081" s="13" t="s">
        <v>47</v>
      </c>
      <c r="K1081" s="20" t="s">
        <v>45</v>
      </c>
    </row>
    <row r="1082" spans="1:11" ht="45" x14ac:dyDescent="0.25">
      <c r="A1082" s="11" t="str">
        <f>xControls!D1066</f>
        <v>SI.04.01</v>
      </c>
      <c r="B1082" s="11" t="str">
        <f>xControls!A1066</f>
        <v>System and Information Integrity</v>
      </c>
      <c r="C1082" s="10"/>
      <c r="D1082" s="11">
        <f>xControls!B1066</f>
        <v>0</v>
      </c>
      <c r="E1082" s="11" t="str">
        <f>xControls!C1066</f>
        <v>SI-4(1)</v>
      </c>
      <c r="F1082" s="12" t="str">
        <f>xControls!E1066</f>
        <v>Connect and configure individual intrusion detection tools into a system-wide intrusion detection system.</v>
      </c>
      <c r="G1082" s="13"/>
      <c r="H1082" s="13" t="s">
        <v>70</v>
      </c>
      <c r="I1082" s="13"/>
      <c r="J1082" s="13" t="s">
        <v>47</v>
      </c>
      <c r="K1082" s="20" t="s">
        <v>45</v>
      </c>
    </row>
    <row r="1083" spans="1:11" ht="45" x14ac:dyDescent="0.25">
      <c r="A1083" s="11" t="str">
        <f>xControls!D1067</f>
        <v>SI.04.02</v>
      </c>
      <c r="B1083" s="11" t="str">
        <f>xControls!A1067</f>
        <v>System and Information Integrity</v>
      </c>
      <c r="C1083" s="10"/>
      <c r="D1083" s="11">
        <f>xControls!B1067</f>
        <v>0</v>
      </c>
      <c r="E1083" s="11" t="str">
        <f>xControls!C1067</f>
        <v>SI-4(2)</v>
      </c>
      <c r="F1083" s="12" t="str">
        <f>xControls!E1067</f>
        <v>Employ automated tools and mechanisms to support near real-time analysis of events.</v>
      </c>
      <c r="G1083" s="13"/>
      <c r="H1083" s="13" t="s">
        <v>70</v>
      </c>
      <c r="I1083" s="13"/>
      <c r="J1083" s="13" t="s">
        <v>47</v>
      </c>
      <c r="K1083" s="20" t="s">
        <v>45</v>
      </c>
    </row>
    <row r="1084" spans="1:11" ht="45" x14ac:dyDescent="0.25">
      <c r="A1084" s="11" t="str">
        <f>xControls!D1068</f>
        <v>SI.04.03</v>
      </c>
      <c r="B1084" s="11" t="str">
        <f>xControls!A1068</f>
        <v>System and Information Integrity</v>
      </c>
      <c r="C1084" s="10"/>
      <c r="D1084" s="11">
        <f>xControls!B1068</f>
        <v>0</v>
      </c>
      <c r="E1084" s="11" t="str">
        <f>xControls!C1068</f>
        <v>SI-4(3)</v>
      </c>
      <c r="F1084" s="12" t="str">
        <f>xControls!E1068</f>
        <v>Employ automated tools and mechanisms to integrate intrusion detection tools and mechanisms into access control and flow control mechanisms.</v>
      </c>
      <c r="G1084" s="13"/>
      <c r="H1084" s="13" t="s">
        <v>70</v>
      </c>
      <c r="I1084" s="13"/>
      <c r="J1084" s="13" t="s">
        <v>47</v>
      </c>
      <c r="K1084" s="20" t="s">
        <v>45</v>
      </c>
    </row>
    <row r="1085" spans="1:11" ht="105" x14ac:dyDescent="0.25">
      <c r="A1085" s="11" t="str">
        <f>xControls!D1069</f>
        <v>SI.04.04</v>
      </c>
      <c r="B1085" s="11" t="str">
        <f>xControls!A1069</f>
        <v>System and Information Integrity</v>
      </c>
      <c r="C1085" s="10"/>
      <c r="D1085" s="11">
        <f>xControls!B1069</f>
        <v>0</v>
      </c>
      <c r="E1085" s="11" t="str">
        <f>xControls!C1069</f>
        <v>SI-4(4)</v>
      </c>
      <c r="F1085" s="12" t="str">
        <f>xControls!E1069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1085" s="13"/>
      <c r="H1085" s="13" t="s">
        <v>70</v>
      </c>
      <c r="I1085" s="13"/>
      <c r="J1085" s="13" t="s">
        <v>47</v>
      </c>
      <c r="K1085" s="20" t="s">
        <v>45</v>
      </c>
    </row>
    <row r="1086" spans="1:11" ht="75" x14ac:dyDescent="0.25">
      <c r="A1086" s="11" t="str">
        <f>xControls!D1070</f>
        <v>SI.04.05</v>
      </c>
      <c r="B1086" s="11" t="str">
        <f>xControls!A1070</f>
        <v>System and Information Integrity</v>
      </c>
      <c r="C1086" s="10"/>
      <c r="D1086" s="11">
        <f>xControls!B1070</f>
        <v>0</v>
      </c>
      <c r="E1086" s="11" t="str">
        <f>xControls!C1070</f>
        <v>SI-4(5)</v>
      </c>
      <c r="F1086" s="12" t="str">
        <f>xControls!E1070</f>
        <v>Alert [Assignment: organization-defined personnel or roles] when the following system-generated indications of compromise or potential compromise occur: [Assignment: organization-defined compromise indicators].</v>
      </c>
      <c r="G1086" s="13"/>
      <c r="H1086" s="13" t="s">
        <v>70</v>
      </c>
      <c r="I1086" s="13"/>
      <c r="J1086" s="13" t="s">
        <v>47</v>
      </c>
      <c r="K1086" s="20" t="s">
        <v>45</v>
      </c>
    </row>
    <row r="1087" spans="1:11" ht="45" x14ac:dyDescent="0.25">
      <c r="A1087" s="11" t="str">
        <f>xControls!D1073</f>
        <v>SI.04.06</v>
      </c>
      <c r="B1087" s="11" t="str">
        <f>xControls!A1073</f>
        <v>System and Information Integrity</v>
      </c>
      <c r="C1087" s="10"/>
      <c r="D1087" s="11">
        <f>xControls!B1073</f>
        <v>0</v>
      </c>
      <c r="E1087" s="11" t="str">
        <f>xControls!C1073</f>
        <v>SI-4(6)</v>
      </c>
      <c r="F1087" s="12" t="str">
        <f>xControls!E1073</f>
        <v>[Withdrawn: Incorporated into AC-6(10).]</v>
      </c>
      <c r="G1087" s="13"/>
      <c r="H1087" s="13" t="s">
        <v>70</v>
      </c>
      <c r="I1087" s="13"/>
      <c r="J1087" s="13" t="s">
        <v>47</v>
      </c>
      <c r="K1087" s="20" t="s">
        <v>45</v>
      </c>
    </row>
    <row r="1088" spans="1:11" ht="90" x14ac:dyDescent="0.25">
      <c r="A1088" s="11" t="str">
        <f>xControls!D1072</f>
        <v>SI.04.07</v>
      </c>
      <c r="B1088" s="11" t="str">
        <f>xControls!A1072</f>
        <v>System and Information Integrity</v>
      </c>
      <c r="C1088" s="10"/>
      <c r="D1088" s="11">
        <f>xControls!B1072</f>
        <v>0</v>
      </c>
      <c r="E1088" s="11" t="str">
        <f>xControls!C1072</f>
        <v>SI-4(7)</v>
      </c>
      <c r="F1088" s="12" t="str">
        <f>xControls!E1072</f>
        <v>(a) Notify [Assignment: organization-defined incident response personnel (identified by name and/or by role)] of detected suspicious events; and
(b) Take the following actions upon detection: [Assignment: organization-defined least-disruptive actions to terminate suspicious events].</v>
      </c>
      <c r="G1088" s="13"/>
      <c r="H1088" s="13" t="s">
        <v>70</v>
      </c>
      <c r="I1088" s="13"/>
      <c r="J1088" s="13" t="s">
        <v>47</v>
      </c>
      <c r="K1088" s="20" t="s">
        <v>45</v>
      </c>
    </row>
    <row r="1089" spans="1:11" ht="45" x14ac:dyDescent="0.25">
      <c r="A1089" s="11" t="str">
        <f>xControls!D1094</f>
        <v>SI.04.08</v>
      </c>
      <c r="B1089" s="11" t="str">
        <f>xControls!A1094</f>
        <v>System and Information Integrity</v>
      </c>
      <c r="C1089" s="10"/>
      <c r="D1089" s="11">
        <f>xControls!B1094</f>
        <v>0</v>
      </c>
      <c r="E1089" s="11" t="str">
        <f>xControls!C1094</f>
        <v>SI-4(8)</v>
      </c>
      <c r="F1089" s="12" t="str">
        <f>xControls!E1094</f>
        <v>[Withdrawn: Incorporated into SI-4.]</v>
      </c>
      <c r="G1089" s="13"/>
      <c r="H1089" s="13" t="s">
        <v>70</v>
      </c>
      <c r="I1089" s="13"/>
      <c r="J1089" s="13" t="s">
        <v>47</v>
      </c>
      <c r="K1089" s="20" t="s">
        <v>45</v>
      </c>
    </row>
    <row r="1090" spans="1:11" ht="45" x14ac:dyDescent="0.25">
      <c r="A1090" s="11" t="str">
        <f>xControls!D1074</f>
        <v>SI.04.09</v>
      </c>
      <c r="B1090" s="11" t="str">
        <f>xControls!A1074</f>
        <v>System and Information Integrity</v>
      </c>
      <c r="C1090" s="10"/>
      <c r="D1090" s="11">
        <f>xControls!B1074</f>
        <v>0</v>
      </c>
      <c r="E1090" s="11" t="str">
        <f>xControls!C1074</f>
        <v>SI-4(9)</v>
      </c>
      <c r="F1090" s="12" t="str">
        <f>xControls!E1074</f>
        <v>Test intrusion-monitoring tools and mechanisms [Assignment: organization-defined frequency].</v>
      </c>
      <c r="G1090" s="13"/>
      <c r="H1090" s="13" t="s">
        <v>70</v>
      </c>
      <c r="I1090" s="13"/>
      <c r="J1090" s="13" t="s">
        <v>47</v>
      </c>
      <c r="K1090" s="20" t="s">
        <v>45</v>
      </c>
    </row>
    <row r="1091" spans="1:11" ht="60" x14ac:dyDescent="0.25">
      <c r="A1091" s="11" t="str">
        <f>xControls!D1075</f>
        <v>SI.04.10</v>
      </c>
      <c r="B1091" s="11" t="str">
        <f>xControls!A1075</f>
        <v>System and Information Integrity</v>
      </c>
      <c r="C1091" s="10"/>
      <c r="D1091" s="11">
        <f>xControls!B1075</f>
        <v>0</v>
      </c>
      <c r="E1091" s="11" t="str">
        <f>xControls!C1075</f>
        <v>SI-4(10)</v>
      </c>
      <c r="F1091" s="12" t="str">
        <f>xControls!E1075</f>
        <v>Make provisions so that [Assignment: organization-defined encrypted communications traffic] is visible to [Assignment: organization-defined system monitoring tools and mechanisms].</v>
      </c>
      <c r="G1091" s="13"/>
      <c r="H1091" s="13" t="s">
        <v>70</v>
      </c>
      <c r="I1091" s="13"/>
      <c r="J1091" s="13" t="s">
        <v>47</v>
      </c>
      <c r="K1091" s="20" t="s">
        <v>45</v>
      </c>
    </row>
    <row r="1092" spans="1:11" ht="60" x14ac:dyDescent="0.25">
      <c r="A1092" s="11" t="str">
        <f>xControls!D1076</f>
        <v>SI.04.11</v>
      </c>
      <c r="B1092" s="11" t="str">
        <f>xControls!A1076</f>
        <v>System and Information Integrity</v>
      </c>
      <c r="C1092" s="10"/>
      <c r="D1092" s="11">
        <f>xControls!B1076</f>
        <v>0</v>
      </c>
      <c r="E1092" s="11" t="str">
        <f>xControls!C1076</f>
        <v>SI-4(11)</v>
      </c>
      <c r="F1092" s="12" t="str">
        <f>xControls!E1076</f>
        <v>Analyze outbound communications traffic at the external interfaces to the system and selected [Assignment: organization-defined interior points within the system] to discover anomalies.</v>
      </c>
      <c r="G1092" s="13"/>
      <c r="H1092" s="13" t="s">
        <v>70</v>
      </c>
      <c r="I1092" s="13"/>
      <c r="J1092" s="13" t="s">
        <v>47</v>
      </c>
      <c r="K1092" s="20" t="s">
        <v>45</v>
      </c>
    </row>
    <row r="1093" spans="1:11" ht="90" x14ac:dyDescent="0.25">
      <c r="A1093" s="11" t="str">
        <f>xControls!D1077</f>
        <v>SI.04.12</v>
      </c>
      <c r="B1093" s="11" t="str">
        <f>xControls!A1077</f>
        <v>System and Information Integrity</v>
      </c>
      <c r="C1093" s="10"/>
      <c r="D1093" s="11">
        <f>xControls!B1077</f>
        <v>0</v>
      </c>
      <c r="E1093" s="11" t="str">
        <f>xControls!C1077</f>
        <v>SI-4(12)</v>
      </c>
      <c r="F1093" s="12" t="str">
        <f>xControls!E1077</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1093" s="13"/>
      <c r="H1093" s="13" t="s">
        <v>70</v>
      </c>
      <c r="I1093" s="13"/>
      <c r="J1093" s="13" t="s">
        <v>47</v>
      </c>
      <c r="K1093" s="20" t="s">
        <v>45</v>
      </c>
    </row>
    <row r="1094" spans="1:11" ht="90" x14ac:dyDescent="0.25">
      <c r="A1094" s="11" t="str">
        <f>xControls!D1078</f>
        <v>SI.04.13</v>
      </c>
      <c r="B1094" s="11" t="str">
        <f>xControls!A1078</f>
        <v>System and Information Integrity</v>
      </c>
      <c r="C1094" s="10"/>
      <c r="D1094" s="11">
        <f>xControls!B1078</f>
        <v>0</v>
      </c>
      <c r="E1094" s="11" t="str">
        <f>xControls!C1078</f>
        <v>SI-4(13)</v>
      </c>
      <c r="F1094" s="12" t="str">
        <f>xControls!E1078</f>
        <v>(a) Analyze communications traffic and event patterns for the system;
(b) Develop profiles representing common traffic and event patterns; and
(c) Use the traffic and event profiles in tuning system-monitoring devices.</v>
      </c>
      <c r="G1094" s="13"/>
      <c r="H1094" s="13" t="s">
        <v>70</v>
      </c>
      <c r="I1094" s="13"/>
      <c r="J1094" s="13" t="s">
        <v>47</v>
      </c>
      <c r="K1094" s="20" t="s">
        <v>45</v>
      </c>
    </row>
    <row r="1095" spans="1:11" ht="60" x14ac:dyDescent="0.25">
      <c r="A1095" s="11" t="str">
        <f>xControls!D1079</f>
        <v>SI.04.14</v>
      </c>
      <c r="B1095" s="11" t="str">
        <f>xControls!A1079</f>
        <v>System and Information Integrity</v>
      </c>
      <c r="C1095" s="10"/>
      <c r="D1095" s="11">
        <f>xControls!B1079</f>
        <v>0</v>
      </c>
      <c r="E1095" s="11" t="str">
        <f>xControls!C1079</f>
        <v>SI-4(14)</v>
      </c>
      <c r="F1095" s="12" t="str">
        <f>xControls!E1079</f>
        <v>Employ a wireless intrusion detection system to identify rogue wireless devices and to detect attack attempts and potential compromises or breaches to the system.</v>
      </c>
      <c r="G1095" s="13"/>
      <c r="H1095" s="13" t="s">
        <v>70</v>
      </c>
      <c r="I1095" s="13"/>
      <c r="J1095" s="13" t="s">
        <v>47</v>
      </c>
      <c r="K1095" s="20" t="s">
        <v>45</v>
      </c>
    </row>
    <row r="1096" spans="1:11" ht="45" x14ac:dyDescent="0.25">
      <c r="A1096" s="11" t="str">
        <f>xControls!D1080</f>
        <v>SI.04.15</v>
      </c>
      <c r="B1096" s="11" t="str">
        <f>xControls!A1080</f>
        <v>System and Information Integrity</v>
      </c>
      <c r="C1096" s="10"/>
      <c r="D1096" s="11">
        <f>xControls!B1080</f>
        <v>0</v>
      </c>
      <c r="E1096" s="11" t="str">
        <f>xControls!C1080</f>
        <v>SI-4(15)</v>
      </c>
      <c r="F1096" s="12" t="str">
        <f>xControls!E1080</f>
        <v>Employ an intrusion detection system to monitor wireless communications traffic as the traffic passes from wireless to wireline networks.</v>
      </c>
      <c r="G1096" s="13"/>
      <c r="H1096" s="13" t="s">
        <v>70</v>
      </c>
      <c r="I1096" s="13"/>
      <c r="J1096" s="13" t="s">
        <v>47</v>
      </c>
      <c r="K1096" s="20" t="s">
        <v>45</v>
      </c>
    </row>
    <row r="1097" spans="1:11" ht="45" x14ac:dyDescent="0.25">
      <c r="A1097" s="11" t="str">
        <f>xControls!D1081</f>
        <v>SI.04.16</v>
      </c>
      <c r="B1097" s="11" t="str">
        <f>xControls!A1081</f>
        <v>System and Information Integrity</v>
      </c>
      <c r="C1097" s="10"/>
      <c r="D1097" s="11">
        <f>xControls!B1081</f>
        <v>0</v>
      </c>
      <c r="E1097" s="11" t="str">
        <f>xControls!C1081</f>
        <v>SI-4(16)</v>
      </c>
      <c r="F1097" s="12" t="str">
        <f>xControls!E1081</f>
        <v>Correlate information from monitoring tools and mechanisms employed throughout the system.</v>
      </c>
      <c r="G1097" s="13"/>
      <c r="H1097" s="13" t="s">
        <v>70</v>
      </c>
      <c r="I1097" s="13"/>
      <c r="J1097" s="13" t="s">
        <v>47</v>
      </c>
      <c r="K1097" s="20" t="s">
        <v>45</v>
      </c>
    </row>
    <row r="1098" spans="1:11" ht="45" x14ac:dyDescent="0.25">
      <c r="A1098" s="11" t="str">
        <f>xControls!D1082</f>
        <v>SI.04.17</v>
      </c>
      <c r="B1098" s="11" t="str">
        <f>xControls!A1082</f>
        <v>System and Information Integrity</v>
      </c>
      <c r="C1098" s="10"/>
      <c r="D1098" s="11">
        <f>xControls!B1082</f>
        <v>0</v>
      </c>
      <c r="E1098" s="11" t="str">
        <f>xControls!C1082</f>
        <v>SI-4(17)</v>
      </c>
      <c r="F1098" s="12" t="str">
        <f>xControls!E1082</f>
        <v>Correlate information from monitoring physical, cyber, and supply chain activities to achieve integrated, organization-wide situational awareness.</v>
      </c>
      <c r="G1098" s="13"/>
      <c r="H1098" s="13" t="s">
        <v>70</v>
      </c>
      <c r="I1098" s="13"/>
      <c r="J1098" s="13" t="s">
        <v>47</v>
      </c>
      <c r="K1098" s="20" t="s">
        <v>45</v>
      </c>
    </row>
    <row r="1099" spans="1:11" ht="75" x14ac:dyDescent="0.25">
      <c r="A1099" s="11" t="str">
        <f>xControls!D1083</f>
        <v>SI.04.18</v>
      </c>
      <c r="B1099" s="11" t="str">
        <f>xControls!A1083</f>
        <v>System and Information Integrity</v>
      </c>
      <c r="C1099" s="10"/>
      <c r="D1099" s="11">
        <f>xControls!B1083</f>
        <v>0</v>
      </c>
      <c r="E1099" s="11" t="str">
        <f>xControls!C1083</f>
        <v>SI-4(18)</v>
      </c>
      <c r="F1099" s="12" t="str">
        <f>xControls!E1083</f>
        <v>Analyze outbound communications traffic at external interfaces to the system and at the following interior points to detect covert exfiltration of information: [Assignment: organization-defined interior points within the system].</v>
      </c>
      <c r="G1099" s="13"/>
      <c r="H1099" s="13" t="s">
        <v>70</v>
      </c>
      <c r="I1099" s="13"/>
      <c r="J1099" s="13" t="s">
        <v>47</v>
      </c>
      <c r="K1099" s="20" t="s">
        <v>45</v>
      </c>
    </row>
    <row r="1100" spans="1:11" ht="60" x14ac:dyDescent="0.25">
      <c r="A1100" s="11" t="str">
        <f>xControls!D1084</f>
        <v>SI.04.19</v>
      </c>
      <c r="B1100" s="11" t="str">
        <f>xControls!A1084</f>
        <v>System and Information Integrity</v>
      </c>
      <c r="C1100" s="10"/>
      <c r="D1100" s="11">
        <f>xControls!B1084</f>
        <v>0</v>
      </c>
      <c r="E1100" s="11" t="str">
        <f>xControls!C1084</f>
        <v>SI-4(19)</v>
      </c>
      <c r="F1100" s="12" t="str">
        <f>xControls!E1084</f>
        <v>Implement [Assignment: organization-defined additional monitoring] of individuals who have been identified by [Assignment: organization-defined sources] as posing an increased level of risk.</v>
      </c>
      <c r="G1100" s="13"/>
      <c r="H1100" s="13" t="s">
        <v>70</v>
      </c>
      <c r="I1100" s="13"/>
      <c r="J1100" s="13" t="s">
        <v>47</v>
      </c>
      <c r="K1100" s="20" t="s">
        <v>45</v>
      </c>
    </row>
    <row r="1101" spans="1:11" ht="45" x14ac:dyDescent="0.25">
      <c r="A1101" s="11" t="str">
        <f>xControls!D1085</f>
        <v>SI.04.20</v>
      </c>
      <c r="B1101" s="11" t="str">
        <f>xControls!A1085</f>
        <v>System and Information Integrity</v>
      </c>
      <c r="C1101" s="10"/>
      <c r="D1101" s="11">
        <f>xControls!B1085</f>
        <v>0</v>
      </c>
      <c r="E1101" s="11" t="str">
        <f>xControls!C1085</f>
        <v>SI-4(20)</v>
      </c>
      <c r="F1101" s="12" t="str">
        <f>xControls!E1085</f>
        <v>Implement the following additional monitoring of privileged users: [Assignment: organization-defined additional monitoring].</v>
      </c>
      <c r="G1101" s="13"/>
      <c r="H1101" s="13" t="s">
        <v>70</v>
      </c>
      <c r="I1101" s="13"/>
      <c r="J1101" s="13" t="s">
        <v>47</v>
      </c>
      <c r="K1101" s="20" t="s">
        <v>45</v>
      </c>
    </row>
    <row r="1102" spans="1:11" ht="60" x14ac:dyDescent="0.25">
      <c r="A1102" s="11" t="str">
        <f>xControls!D1086</f>
        <v>SI.04.21</v>
      </c>
      <c r="B1102" s="11" t="str">
        <f>xControls!A1086</f>
        <v>System and Information Integrity</v>
      </c>
      <c r="C1102" s="10"/>
      <c r="D1102" s="11">
        <f>xControls!B1086</f>
        <v>0</v>
      </c>
      <c r="E1102" s="11" t="str">
        <f>xControls!C1086</f>
        <v>SI-4(21)</v>
      </c>
      <c r="F1102" s="12" t="str">
        <f>xControls!E1086</f>
        <v>Implement the following additional monitoring of individuals during [Assignment: organization-defined probationary period]: [Assignment: organization-defined additional monitoring].</v>
      </c>
      <c r="G1102" s="13"/>
      <c r="H1102" s="13" t="s">
        <v>70</v>
      </c>
      <c r="I1102" s="13"/>
      <c r="J1102" s="13" t="s">
        <v>47</v>
      </c>
      <c r="K1102" s="20" t="s">
        <v>45</v>
      </c>
    </row>
    <row r="1103" spans="1:11" ht="90" x14ac:dyDescent="0.25">
      <c r="A1103" s="11" t="str">
        <f>xControls!D1087</f>
        <v>SI.04.22</v>
      </c>
      <c r="B1103" s="11" t="str">
        <f>xControls!A1087</f>
        <v>System and Information Integrity</v>
      </c>
      <c r="C1103" s="10"/>
      <c r="D1103" s="11">
        <f>xControls!B1087</f>
        <v>0</v>
      </c>
      <c r="E1103" s="11" t="str">
        <f>xControls!C1087</f>
        <v>SI-4(22)</v>
      </c>
      <c r="F1103" s="12" t="str">
        <f>xControls!E1087</f>
        <v>(a) Detect network services that have not been authorized or approved by [Assignment: organization-defined authorization or approval processes]; and
(b) [Selection (one or more): Audit; Alert [Assignment: organization-defined personnel or roles]] when detected.</v>
      </c>
      <c r="G1103" s="13"/>
      <c r="H1103" s="13" t="s">
        <v>70</v>
      </c>
      <c r="I1103" s="13"/>
      <c r="J1103" s="13" t="s">
        <v>47</v>
      </c>
      <c r="K1103" s="20" t="s">
        <v>45</v>
      </c>
    </row>
    <row r="1104" spans="1:11" ht="60" x14ac:dyDescent="0.25">
      <c r="A1104" s="11" t="str">
        <f>xControls!D1088</f>
        <v>SI.04.23</v>
      </c>
      <c r="B1104" s="11" t="str">
        <f>xControls!A1088</f>
        <v>System and Information Integrity</v>
      </c>
      <c r="C1104" s="10"/>
      <c r="D1104" s="11">
        <f>xControls!B1088</f>
        <v>0</v>
      </c>
      <c r="E1104" s="11" t="str">
        <f>xControls!C1088</f>
        <v>SI-4(23)</v>
      </c>
      <c r="F1104" s="12" t="str">
        <f>xControls!E1088</f>
        <v>Implement the following host-based monitoring mechanisms at [Assignment: organization-defined system components]: [Assignment: organization-defined host-based monitoring mechanisms].</v>
      </c>
      <c r="G1104" s="13"/>
      <c r="H1104" s="13" t="s">
        <v>70</v>
      </c>
      <c r="I1104" s="13"/>
      <c r="J1104" s="13" t="s">
        <v>47</v>
      </c>
      <c r="K1104" s="20" t="s">
        <v>45</v>
      </c>
    </row>
    <row r="1105" spans="1:11" ht="60" x14ac:dyDescent="0.25">
      <c r="A1105" s="11" t="str">
        <f>xControls!D1089</f>
        <v>SI.04.24</v>
      </c>
      <c r="B1105" s="11" t="str">
        <f>xControls!A1089</f>
        <v>System and Information Integrity</v>
      </c>
      <c r="C1105" s="10"/>
      <c r="D1105" s="11">
        <f>xControls!B1089</f>
        <v>0</v>
      </c>
      <c r="E1105" s="11" t="str">
        <f>xControls!C1089</f>
        <v>SI-4(24)</v>
      </c>
      <c r="F1105" s="12" t="str">
        <f>xControls!E1089</f>
        <v>Discover, collect, and distribute to [Assignment: organization-defined personnel or roles], indicators of compromise provided by [Assignment: organization-defined sources].</v>
      </c>
      <c r="G1105" s="13"/>
      <c r="H1105" s="13" t="s">
        <v>70</v>
      </c>
      <c r="I1105" s="13"/>
      <c r="J1105" s="13" t="s">
        <v>47</v>
      </c>
      <c r="K1105" s="20" t="s">
        <v>45</v>
      </c>
    </row>
    <row r="1106" spans="1:11" ht="45" x14ac:dyDescent="0.25">
      <c r="A1106" s="11" t="str">
        <f>xControls!D1090</f>
        <v>SI.04.25</v>
      </c>
      <c r="B1106" s="11" t="str">
        <f>xControls!A1090</f>
        <v>System and Information Integrity</v>
      </c>
      <c r="C1106" s="10"/>
      <c r="D1106" s="11">
        <f>xControls!B1090</f>
        <v>0</v>
      </c>
      <c r="E1106" s="11" t="str">
        <f>xControls!C1090</f>
        <v>SI-4(25)</v>
      </c>
      <c r="F1106" s="12" t="str">
        <f>xControls!E1090</f>
        <v>Provide visibility into network traffic at external and key internal system interfaces to optimize the effectiveness of monitoring devices.</v>
      </c>
      <c r="G1106" s="13"/>
      <c r="H1106" s="13" t="s">
        <v>70</v>
      </c>
      <c r="I1106" s="13"/>
      <c r="J1106" s="13" t="s">
        <v>47</v>
      </c>
      <c r="K1106" s="20" t="s">
        <v>45</v>
      </c>
    </row>
    <row r="1107" spans="1:11" ht="210" x14ac:dyDescent="0.25">
      <c r="A1107" s="11" t="str">
        <f>xControls!D1091</f>
        <v>SI.05</v>
      </c>
      <c r="B1107" s="11" t="str">
        <f>xControls!A1091</f>
        <v>System and Information Integrity</v>
      </c>
      <c r="C1107" s="10"/>
      <c r="D1107" s="11">
        <f>xControls!B1091</f>
        <v>0</v>
      </c>
      <c r="E1107" s="11" t="str">
        <f>xControls!C1091</f>
        <v>SI-5</v>
      </c>
      <c r="F1107" s="12" t="str">
        <f>xControls!E1091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107" s="13"/>
      <c r="H1107" s="13" t="s">
        <v>70</v>
      </c>
      <c r="I1107" s="13"/>
      <c r="J1107" s="13" t="s">
        <v>47</v>
      </c>
      <c r="K1107" s="20" t="s">
        <v>45</v>
      </c>
    </row>
    <row r="1108" spans="1:11" ht="45" x14ac:dyDescent="0.25">
      <c r="A1108" s="11" t="str">
        <f>xControls!D1092</f>
        <v>SI.05.01</v>
      </c>
      <c r="B1108" s="11" t="str">
        <f>xControls!A1092</f>
        <v>System and Information Integrity</v>
      </c>
      <c r="C1108" s="10"/>
      <c r="D1108" s="11">
        <f>xControls!B1092</f>
        <v>0</v>
      </c>
      <c r="E1108" s="11" t="str">
        <f>xControls!C1092</f>
        <v>SI-5(1)</v>
      </c>
      <c r="F1108" s="12" t="str">
        <f>xControls!E1092</f>
        <v>Broadcast security alert and advisory information throughout the organization using [Assignment: organization-defined automated mechanisms].</v>
      </c>
      <c r="G1108" s="13"/>
      <c r="H1108" s="13" t="s">
        <v>70</v>
      </c>
      <c r="I1108" s="13"/>
      <c r="J1108" s="13" t="s">
        <v>47</v>
      </c>
      <c r="K1108" s="20" t="s">
        <v>45</v>
      </c>
    </row>
    <row r="1109" spans="1:11" ht="210" x14ac:dyDescent="0.25">
      <c r="A1109" s="11" t="str">
        <f>xControls!D1093</f>
        <v>SI.06</v>
      </c>
      <c r="B1109" s="11" t="str">
        <f>xControls!A1093</f>
        <v>System and Information Integrity</v>
      </c>
      <c r="C1109" s="10"/>
      <c r="D1109" s="11">
        <f>xControls!B1093</f>
        <v>0</v>
      </c>
      <c r="E1109" s="11" t="str">
        <f>xControls!C1093</f>
        <v>SI-6</v>
      </c>
      <c r="F1109" s="12" t="str">
        <f>xControls!E1093</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1109" s="13"/>
      <c r="H1109" s="13" t="s">
        <v>70</v>
      </c>
      <c r="I1109" s="13"/>
      <c r="J1109" s="13" t="s">
        <v>47</v>
      </c>
      <c r="K1109" s="20" t="s">
        <v>45</v>
      </c>
    </row>
    <row r="1110" spans="1:11" ht="45" x14ac:dyDescent="0.25">
      <c r="A1110" s="11" t="str">
        <f>xControls!D1101</f>
        <v>SI.06.01</v>
      </c>
      <c r="B1110" s="11" t="str">
        <f>xControls!A1101</f>
        <v>System and Information Integrity</v>
      </c>
      <c r="C1110" s="10"/>
      <c r="D1110" s="11">
        <f>xControls!B1101</f>
        <v>0</v>
      </c>
      <c r="E1110" s="11" t="str">
        <f>xControls!C1101</f>
        <v>SI-6(1)</v>
      </c>
      <c r="F1110" s="12" t="str">
        <f>xControls!E1101</f>
        <v>[Withdrawn: Incorporated into SI-6.]</v>
      </c>
      <c r="G1110" s="13"/>
      <c r="H1110" s="13" t="s">
        <v>70</v>
      </c>
      <c r="I1110" s="13"/>
      <c r="J1110" s="13" t="s">
        <v>47</v>
      </c>
      <c r="K1110" s="20" t="s">
        <v>45</v>
      </c>
    </row>
    <row r="1111" spans="1:11" ht="45" x14ac:dyDescent="0.25">
      <c r="A1111" s="11" t="str">
        <f>xControls!D1095</f>
        <v>SI.06.02</v>
      </c>
      <c r="B1111" s="11" t="str">
        <f>xControls!A1095</f>
        <v>System and Information Integrity</v>
      </c>
      <c r="C1111" s="10"/>
      <c r="D1111" s="11">
        <f>xControls!B1095</f>
        <v>0</v>
      </c>
      <c r="E1111" s="11" t="str">
        <f>xControls!C1095</f>
        <v>SI-6(2)</v>
      </c>
      <c r="F1111" s="12" t="str">
        <f>xControls!E1095</f>
        <v>Implement automated mechanisms to support the management of distributed security and privacy function testing.</v>
      </c>
      <c r="G1111" s="13"/>
      <c r="H1111" s="13" t="s">
        <v>70</v>
      </c>
      <c r="I1111" s="13"/>
      <c r="J1111" s="13" t="s">
        <v>47</v>
      </c>
      <c r="K1111" s="20" t="s">
        <v>45</v>
      </c>
    </row>
    <row r="1112" spans="1:11" ht="45" x14ac:dyDescent="0.25">
      <c r="A1112" s="11" t="str">
        <f>xControls!D1096</f>
        <v>SI.06.03</v>
      </c>
      <c r="B1112" s="11" t="str">
        <f>xControls!A1096</f>
        <v>System and Information Integrity</v>
      </c>
      <c r="C1112" s="10"/>
      <c r="D1112" s="11">
        <f>xControls!B1096</f>
        <v>0</v>
      </c>
      <c r="E1112" s="11" t="str">
        <f>xControls!C1096</f>
        <v>SI-6(3)</v>
      </c>
      <c r="F1112" s="12" t="str">
        <f>xControls!E1096</f>
        <v>Report the results of security and privacy function verification to [Assignment: organization-defined personnel or roles].</v>
      </c>
      <c r="G1112" s="13"/>
      <c r="H1112" s="13" t="s">
        <v>70</v>
      </c>
      <c r="I1112" s="13"/>
      <c r="J1112" s="13" t="s">
        <v>47</v>
      </c>
      <c r="K1112" s="20" t="s">
        <v>45</v>
      </c>
    </row>
    <row r="1113" spans="1:11" ht="120" x14ac:dyDescent="0.25">
      <c r="A1113" s="11" t="str">
        <f>xControls!D1097</f>
        <v>SI.07</v>
      </c>
      <c r="B1113" s="11" t="str">
        <f>xControls!A1097</f>
        <v>System and Information Integrity</v>
      </c>
      <c r="C1113" s="10"/>
      <c r="D1113" s="11">
        <f>xControls!B1097</f>
        <v>0</v>
      </c>
      <c r="E1113" s="11" t="str">
        <f>xControls!C1097</f>
        <v>SI-7</v>
      </c>
      <c r="F1113" s="12" t="str">
        <f>xControls!E1097</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1113" s="13"/>
      <c r="H1113" s="13" t="s">
        <v>70</v>
      </c>
      <c r="I1113" s="13"/>
      <c r="J1113" s="13" t="s">
        <v>47</v>
      </c>
      <c r="K1113" s="20" t="s">
        <v>45</v>
      </c>
    </row>
    <row r="1114" spans="1:11" ht="90" x14ac:dyDescent="0.25">
      <c r="A1114" s="11" t="str">
        <f>xControls!D1098</f>
        <v>SI.07.01</v>
      </c>
      <c r="B1114" s="11" t="str">
        <f>xControls!A1098</f>
        <v>System and Information Integrity</v>
      </c>
      <c r="C1114" s="10"/>
      <c r="D1114" s="11">
        <f>xControls!B1098</f>
        <v>0</v>
      </c>
      <c r="E1114" s="11" t="str">
        <f>xControls!C1098</f>
        <v>SI-7(1)</v>
      </c>
      <c r="F1114" s="12" t="str">
        <f>xControls!E1098</f>
        <v>Perform an integrity check of [Assignment: organization-defined software, firmware, and information] [Selection (one or more): at startup; at [Assignment: organization-defined transitional states or security-relevant events]; [Assignment: organization-defined frequency]].</v>
      </c>
      <c r="G1114" s="13"/>
      <c r="H1114" s="13" t="s">
        <v>70</v>
      </c>
      <c r="I1114" s="13"/>
      <c r="J1114" s="13" t="s">
        <v>47</v>
      </c>
      <c r="K1114" s="20" t="s">
        <v>45</v>
      </c>
    </row>
    <row r="1115" spans="1:11" ht="60" x14ac:dyDescent="0.25">
      <c r="A1115" s="11" t="str">
        <f>xControls!D1099</f>
        <v>SI.07.02</v>
      </c>
      <c r="B1115" s="11" t="str">
        <f>xControls!A1099</f>
        <v>System and Information Integrity</v>
      </c>
      <c r="C1115" s="10"/>
      <c r="D1115" s="11">
        <f>xControls!B1099</f>
        <v>0</v>
      </c>
      <c r="E1115" s="11" t="str">
        <f>xControls!C1099</f>
        <v>SI-7(2)</v>
      </c>
      <c r="F1115" s="12" t="str">
        <f>xControls!E1099</f>
        <v>Employ automated tools that provide notification to [Assignment: organization-defined personnel or roles] upon discovering discrepancies during integrity verification.</v>
      </c>
      <c r="G1115" s="13"/>
      <c r="H1115" s="13" t="s">
        <v>70</v>
      </c>
      <c r="I1115" s="13"/>
      <c r="J1115" s="13" t="s">
        <v>47</v>
      </c>
      <c r="K1115" s="20" t="s">
        <v>45</v>
      </c>
    </row>
    <row r="1116" spans="1:11" ht="45" x14ac:dyDescent="0.25">
      <c r="A1116" s="11" t="str">
        <f>xControls!D1100</f>
        <v>SI.07.03</v>
      </c>
      <c r="B1116" s="11" t="str">
        <f>xControls!A1100</f>
        <v>System and Information Integrity</v>
      </c>
      <c r="C1116" s="10"/>
      <c r="D1116" s="11">
        <f>xControls!B1100</f>
        <v>0</v>
      </c>
      <c r="E1116" s="11" t="str">
        <f>xControls!C1100</f>
        <v>SI-7(3)</v>
      </c>
      <c r="F1116" s="12" t="str">
        <f>xControls!E1100</f>
        <v>Employ centrally managed integrity verification tools.</v>
      </c>
      <c r="G1116" s="13"/>
      <c r="H1116" s="13" t="s">
        <v>70</v>
      </c>
      <c r="I1116" s="13"/>
      <c r="J1116" s="13" t="s">
        <v>47</v>
      </c>
      <c r="K1116" s="20" t="s">
        <v>45</v>
      </c>
    </row>
    <row r="1117" spans="1:11" ht="45" x14ac:dyDescent="0.25">
      <c r="A1117" s="11" t="str">
        <f>xControls!D1116</f>
        <v>SI.07.04</v>
      </c>
      <c r="B1117" s="11" t="str">
        <f>xControls!A1116</f>
        <v>System and Information Integrity</v>
      </c>
      <c r="C1117" s="10"/>
      <c r="D1117" s="11">
        <f>xControls!B1116</f>
        <v>0</v>
      </c>
      <c r="E1117" s="11" t="str">
        <f>xControls!C1116</f>
        <v>SI-7(4)</v>
      </c>
      <c r="F1117" s="12" t="str">
        <f>xControls!E1116</f>
        <v>[Withdrawn: Incorporated into SR-9.]</v>
      </c>
      <c r="G1117" s="13"/>
      <c r="H1117" s="13" t="s">
        <v>70</v>
      </c>
      <c r="I1117" s="13"/>
      <c r="J1117" s="13" t="s">
        <v>47</v>
      </c>
      <c r="K1117" s="20" t="s">
        <v>45</v>
      </c>
    </row>
    <row r="1118" spans="1:11" ht="60" x14ac:dyDescent="0.25">
      <c r="A1118" s="11" t="str">
        <f>xControls!D1102</f>
        <v>SI.07.05</v>
      </c>
      <c r="B1118" s="11" t="str">
        <f>xControls!A1102</f>
        <v>System and Information Integrity</v>
      </c>
      <c r="C1118" s="10"/>
      <c r="D1118" s="11">
        <f>xControls!B1102</f>
        <v>0</v>
      </c>
      <c r="E1118" s="11" t="str">
        <f>xControls!C1102</f>
        <v>SI-7(5)</v>
      </c>
      <c r="F1118" s="12" t="str">
        <f>xControls!E1102</f>
        <v>Automatically [Selection (one or more): shut the system down; restart the system; implement [Assignment: organization-defined controls]] when integrity violations are discovered.</v>
      </c>
      <c r="G1118" s="13"/>
      <c r="H1118" s="13" t="s">
        <v>70</v>
      </c>
      <c r="I1118" s="13"/>
      <c r="J1118" s="13" t="s">
        <v>47</v>
      </c>
      <c r="K1118" s="20" t="s">
        <v>45</v>
      </c>
    </row>
    <row r="1119" spans="1:11" ht="45" x14ac:dyDescent="0.25">
      <c r="A1119" s="11" t="str">
        <f>xControls!D1103</f>
        <v>SI.07.06</v>
      </c>
      <c r="B1119" s="11" t="str">
        <f>xControls!A1103</f>
        <v>System and Information Integrity</v>
      </c>
      <c r="C1119" s="10"/>
      <c r="D1119" s="11">
        <f>xControls!B1103</f>
        <v>0</v>
      </c>
      <c r="E1119" s="11" t="str">
        <f>xControls!C1103</f>
        <v>SI-7(6)</v>
      </c>
      <c r="F1119" s="12" t="str">
        <f>xControls!E1103</f>
        <v>Implement cryptographic mechanisms to detect unauthorized changes to software, firmware, and information.</v>
      </c>
      <c r="G1119" s="13"/>
      <c r="H1119" s="13" t="s">
        <v>70</v>
      </c>
      <c r="I1119" s="13"/>
      <c r="J1119" s="13" t="s">
        <v>47</v>
      </c>
      <c r="K1119" s="20" t="s">
        <v>45</v>
      </c>
    </row>
    <row r="1120" spans="1:11" ht="60" x14ac:dyDescent="0.25">
      <c r="A1120" s="11" t="str">
        <f>xControls!D1104</f>
        <v>SI.07.07</v>
      </c>
      <c r="B1120" s="11" t="str">
        <f>xControls!A1104</f>
        <v>System and Information Integrity</v>
      </c>
      <c r="C1120" s="10"/>
      <c r="D1120" s="11">
        <f>xControls!B1104</f>
        <v>0</v>
      </c>
      <c r="E1120" s="11" t="str">
        <f>xControls!C1104</f>
        <v>SI-7(7)</v>
      </c>
      <c r="F1120" s="12" t="str">
        <f>xControls!E1104</f>
        <v>Incorporate the detection of the following unauthorized changes into the organizational incident response capability: [Assignment: organization-defined security-relevant changes to the system].</v>
      </c>
      <c r="G1120" s="13"/>
      <c r="H1120" s="13" t="s">
        <v>70</v>
      </c>
      <c r="I1120" s="13"/>
      <c r="J1120" s="13" t="s">
        <v>47</v>
      </c>
      <c r="K1120" s="20" t="s">
        <v>45</v>
      </c>
    </row>
    <row r="1121" spans="1:11" ht="105" x14ac:dyDescent="0.25">
      <c r="A1121" s="11" t="str">
        <f>xControls!D1105</f>
        <v>SI.07.08</v>
      </c>
      <c r="B1121" s="11" t="str">
        <f>xControls!A1105</f>
        <v>System and Information Integrity</v>
      </c>
      <c r="C1121" s="10"/>
      <c r="D1121" s="11">
        <f>xControls!B1105</f>
        <v>0</v>
      </c>
      <c r="E1121" s="11" t="str">
        <f>xControls!C1105</f>
        <v>SI-7(8)</v>
      </c>
      <c r="F1121" s="12" t="str">
        <f>xControls!E1105</f>
        <v>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v>
      </c>
      <c r="G1121" s="13"/>
      <c r="H1121" s="13" t="s">
        <v>70</v>
      </c>
      <c r="I1121" s="13"/>
      <c r="J1121" s="13" t="s">
        <v>47</v>
      </c>
      <c r="K1121" s="20" t="s">
        <v>45</v>
      </c>
    </row>
    <row r="1122" spans="1:11" ht="45" x14ac:dyDescent="0.25">
      <c r="A1122" s="11" t="str">
        <f>xControls!D1106</f>
        <v>SI.07.09</v>
      </c>
      <c r="B1122" s="11" t="str">
        <f>xControls!A1106</f>
        <v>System and Information Integrity</v>
      </c>
      <c r="C1122" s="10"/>
      <c r="D1122" s="11">
        <f>xControls!B1106</f>
        <v>0</v>
      </c>
      <c r="E1122" s="11" t="str">
        <f>xControls!C1106</f>
        <v>SI-7(9)</v>
      </c>
      <c r="F1122" s="12" t="str">
        <f>xControls!E1106</f>
        <v>Verify the integrity of the boot process of the following system components: [Assignment: organization-defined system components].</v>
      </c>
      <c r="G1122" s="13"/>
      <c r="H1122" s="13" t="s">
        <v>70</v>
      </c>
      <c r="I1122" s="13"/>
      <c r="J1122" s="13" t="s">
        <v>47</v>
      </c>
      <c r="K1122" s="20" t="s">
        <v>45</v>
      </c>
    </row>
    <row r="1123" spans="1:11" ht="60" x14ac:dyDescent="0.25">
      <c r="A1123" s="11" t="str">
        <f>xControls!D1107</f>
        <v>SI.07.10</v>
      </c>
      <c r="B1123" s="11" t="str">
        <f>xControls!A1107</f>
        <v>System and Information Integrity</v>
      </c>
      <c r="C1123" s="10"/>
      <c r="D1123" s="11">
        <f>xControls!B1107</f>
        <v>0</v>
      </c>
      <c r="E1123" s="11" t="str">
        <f>xControls!C1107</f>
        <v>SI-7(10)</v>
      </c>
      <c r="F1123" s="12" t="str">
        <f>xControls!E1107</f>
        <v>Implement the following mechanisms to protect the integrity of boot firmware in [Assignment: organization-defined system components]: [Assignment: organization-defined mechanisms].</v>
      </c>
      <c r="G1123" s="13"/>
      <c r="H1123" s="13" t="s">
        <v>70</v>
      </c>
      <c r="I1123" s="13"/>
      <c r="J1123" s="13" t="s">
        <v>47</v>
      </c>
      <c r="K1123" s="20" t="s">
        <v>45</v>
      </c>
    </row>
    <row r="1124" spans="1:11" ht="45" x14ac:dyDescent="0.25">
      <c r="A1124" s="11" t="str">
        <f>xControls!D1108</f>
        <v>SI.07.11</v>
      </c>
      <c r="B1124" s="11" t="str">
        <f>xControls!A1108</f>
        <v>System and Information Integrity</v>
      </c>
      <c r="C1124" s="10"/>
      <c r="D1124" s="11">
        <f>xControls!B1108</f>
        <v>0</v>
      </c>
      <c r="E1124" s="11" t="str">
        <f>xControls!C1108</f>
        <v>SI-7(11)</v>
      </c>
      <c r="F1124" s="12" t="str">
        <f>xControls!E1108</f>
        <v>[Withdrawn: Moved to CM-7(6).]</v>
      </c>
      <c r="G1124" s="13"/>
      <c r="H1124" s="13" t="s">
        <v>70</v>
      </c>
      <c r="I1124" s="13"/>
      <c r="J1124" s="13" t="s">
        <v>47</v>
      </c>
      <c r="K1124" s="20" t="s">
        <v>45</v>
      </c>
    </row>
    <row r="1125" spans="1:11" ht="60" x14ac:dyDescent="0.25">
      <c r="A1125" s="11" t="str">
        <f>xControls!D1109</f>
        <v>SI.07.12</v>
      </c>
      <c r="B1125" s="11" t="str">
        <f>xControls!A1109</f>
        <v>System and Information Integrity</v>
      </c>
      <c r="C1125" s="10"/>
      <c r="D1125" s="11">
        <f>xControls!B1109</f>
        <v>0</v>
      </c>
      <c r="E1125" s="11" t="str">
        <f>xControls!C1109</f>
        <v>SI-7(12)</v>
      </c>
      <c r="F1125" s="12" t="str">
        <f>xControls!E1109</f>
        <v>Require that the integrity of the following user-installed software be verified prior to execution: [Assignment: organization-defined user-installed software].</v>
      </c>
      <c r="G1125" s="13"/>
      <c r="H1125" s="13" t="s">
        <v>70</v>
      </c>
      <c r="I1125" s="13"/>
      <c r="J1125" s="13" t="s">
        <v>47</v>
      </c>
      <c r="K1125" s="20" t="s">
        <v>45</v>
      </c>
    </row>
    <row r="1126" spans="1:11" ht="45" x14ac:dyDescent="0.25">
      <c r="A1126" s="11" t="str">
        <f>xControls!D1110</f>
        <v>SI.07.13</v>
      </c>
      <c r="B1126" s="11" t="str">
        <f>xControls!A1110</f>
        <v>System and Information Integrity</v>
      </c>
      <c r="C1126" s="10"/>
      <c r="D1126" s="11">
        <f>xControls!B1110</f>
        <v>0</v>
      </c>
      <c r="E1126" s="11" t="str">
        <f>xControls!C1110</f>
        <v>SI-7(13)</v>
      </c>
      <c r="F1126" s="12" t="str">
        <f>xControls!E1110</f>
        <v>[Withdrawn: Moved to CM-7(7).]</v>
      </c>
      <c r="G1126" s="13"/>
      <c r="H1126" s="13" t="s">
        <v>70</v>
      </c>
      <c r="I1126" s="13"/>
      <c r="J1126" s="13" t="s">
        <v>47</v>
      </c>
      <c r="K1126" s="20" t="s">
        <v>45</v>
      </c>
    </row>
    <row r="1127" spans="1:11" ht="45" x14ac:dyDescent="0.25">
      <c r="A1127" s="11" t="str">
        <f>xControls!D1111</f>
        <v>SI.07.14</v>
      </c>
      <c r="B1127" s="11" t="str">
        <f>xControls!A1111</f>
        <v>System and Information Integrity</v>
      </c>
      <c r="C1127" s="10"/>
      <c r="D1127" s="11">
        <f>xControls!B1111</f>
        <v>0</v>
      </c>
      <c r="E1127" s="11" t="str">
        <f>xControls!C1111</f>
        <v>SI-7(14)</v>
      </c>
      <c r="F1127" s="12" t="str">
        <f>xControls!E1111</f>
        <v>[Withdrawn: Moved to CM-7(8).]</v>
      </c>
      <c r="G1127" s="13"/>
      <c r="H1127" s="13" t="s">
        <v>70</v>
      </c>
      <c r="I1127" s="13"/>
      <c r="J1127" s="13" t="s">
        <v>47</v>
      </c>
      <c r="K1127" s="20" t="s">
        <v>45</v>
      </c>
    </row>
    <row r="1128" spans="1:11" ht="75" x14ac:dyDescent="0.25">
      <c r="A1128" s="11" t="str">
        <f>xControls!D1112</f>
        <v>SI.07.15</v>
      </c>
      <c r="B1128" s="11" t="str">
        <f>xControls!A1112</f>
        <v>System and Information Integrity</v>
      </c>
      <c r="C1128" s="10"/>
      <c r="D1128" s="11">
        <f>xControls!B1112</f>
        <v>0</v>
      </c>
      <c r="E1128" s="11" t="str">
        <f>xControls!C1112</f>
        <v>SI-7(15)</v>
      </c>
      <c r="F1128" s="12" t="str">
        <f>xControls!E1112</f>
        <v>Implement cryptographic mechanisms to authenticate the following software or firmware components prior to installation: [Assignment: organization-defined software or firmware components].</v>
      </c>
      <c r="G1128" s="13"/>
      <c r="H1128" s="13" t="s">
        <v>70</v>
      </c>
      <c r="I1128" s="13"/>
      <c r="J1128" s="13" t="s">
        <v>47</v>
      </c>
      <c r="K1128" s="20" t="s">
        <v>45</v>
      </c>
    </row>
    <row r="1129" spans="1:11" ht="45" x14ac:dyDescent="0.25">
      <c r="A1129" s="11" t="str">
        <f>xControls!D1113</f>
        <v>SI.07.16</v>
      </c>
      <c r="B1129" s="11" t="str">
        <f>xControls!A1113</f>
        <v>System and Information Integrity</v>
      </c>
      <c r="C1129" s="10"/>
      <c r="D1129" s="11">
        <f>xControls!B1113</f>
        <v>0</v>
      </c>
      <c r="E1129" s="11" t="str">
        <f>xControls!C1113</f>
        <v>SI-7(16)</v>
      </c>
      <c r="F1129" s="12" t="str">
        <f>xControls!E1113</f>
        <v>Prohibit processes from executing without supervision for more than [Assignment: organization-defined time period].</v>
      </c>
      <c r="G1129" s="13"/>
      <c r="H1129" s="13" t="s">
        <v>70</v>
      </c>
      <c r="I1129" s="13"/>
      <c r="J1129" s="13" t="s">
        <v>47</v>
      </c>
      <c r="K1129" s="20" t="s">
        <v>45</v>
      </c>
    </row>
    <row r="1130" spans="1:11" ht="45" x14ac:dyDescent="0.25">
      <c r="A1130" s="11" t="str">
        <f>xControls!D1114</f>
        <v>SI.07.17</v>
      </c>
      <c r="B1130" s="11" t="str">
        <f>xControls!A1114</f>
        <v>System and Information Integrity</v>
      </c>
      <c r="C1130" s="10"/>
      <c r="D1130" s="11">
        <f>xControls!B1114</f>
        <v>0</v>
      </c>
      <c r="E1130" s="11" t="str">
        <f>xControls!C1114</f>
        <v>SI-7(17)</v>
      </c>
      <c r="F1130" s="12" t="str">
        <f>xControls!E1114</f>
        <v>Implement [Assignment: organization-defined controls] for application self-protection at runtime.</v>
      </c>
      <c r="G1130" s="13"/>
      <c r="H1130" s="13" t="s">
        <v>70</v>
      </c>
      <c r="I1130" s="13"/>
      <c r="J1130" s="13" t="s">
        <v>47</v>
      </c>
      <c r="K1130" s="20" t="s">
        <v>45</v>
      </c>
    </row>
    <row r="1131" spans="1:11" ht="105" x14ac:dyDescent="0.25">
      <c r="A1131" s="11" t="str">
        <f>xControls!D1115</f>
        <v>SI.08</v>
      </c>
      <c r="B1131" s="11" t="str">
        <f>xControls!A1115</f>
        <v>System and Information Integrity</v>
      </c>
      <c r="C1131" s="10"/>
      <c r="D1131" s="11">
        <f>xControls!B1115</f>
        <v>0</v>
      </c>
      <c r="E1131" s="11" t="str">
        <f>xControls!C1115</f>
        <v>SI-8</v>
      </c>
      <c r="F1131" s="12" t="str">
        <f>xControls!E1115</f>
        <v>a. Employ spam protection mechanisms at system entry and exit points to detect and act on unsolicited messages; and
b. Update spam protection mechanisms when new releases are available in accordance with organizational configuration management policy and procedures.</v>
      </c>
      <c r="G1131" s="13"/>
      <c r="H1131" s="13" t="s">
        <v>70</v>
      </c>
      <c r="I1131" s="13"/>
      <c r="J1131" s="13" t="s">
        <v>47</v>
      </c>
      <c r="K1131" s="20" t="s">
        <v>45</v>
      </c>
    </row>
    <row r="1132" spans="1:11" ht="45" x14ac:dyDescent="0.25">
      <c r="A1132" s="11" t="str">
        <f>xControls!D1119</f>
        <v>SI.08.01</v>
      </c>
      <c r="B1132" s="11" t="str">
        <f>xControls!A1119</f>
        <v>System and Information Integrity</v>
      </c>
      <c r="C1132" s="10"/>
      <c r="D1132" s="11">
        <f>xControls!B1119</f>
        <v>0</v>
      </c>
      <c r="E1132" s="11" t="str">
        <f>xControls!C1119</f>
        <v>SI-8(1)</v>
      </c>
      <c r="F1132" s="12" t="str">
        <f>xControls!E1119</f>
        <v>[Withdrawn: Incorporated into PL-9.]</v>
      </c>
      <c r="G1132" s="13"/>
      <c r="H1132" s="13" t="s">
        <v>70</v>
      </c>
      <c r="I1132" s="13"/>
      <c r="J1132" s="13" t="s">
        <v>47</v>
      </c>
      <c r="K1132" s="20" t="s">
        <v>45</v>
      </c>
    </row>
    <row r="1133" spans="1:11" ht="45" x14ac:dyDescent="0.25">
      <c r="A1133" s="11" t="str">
        <f>xControls!D1117</f>
        <v>SI.08.02</v>
      </c>
      <c r="B1133" s="11" t="str">
        <f>xControls!A1117</f>
        <v>System and Information Integrity</v>
      </c>
      <c r="C1133" s="10"/>
      <c r="D1133" s="11">
        <f>xControls!B1117</f>
        <v>0</v>
      </c>
      <c r="E1133" s="11" t="str">
        <f>xControls!C1117</f>
        <v>SI-8(2)</v>
      </c>
      <c r="F1133" s="12" t="str">
        <f>xControls!E1117</f>
        <v>Automatically update spam protection mechanisms [Assignment: organization-defined frequency].</v>
      </c>
      <c r="G1133" s="13"/>
      <c r="H1133" s="13" t="s">
        <v>70</v>
      </c>
      <c r="I1133" s="13"/>
      <c r="J1133" s="13" t="s">
        <v>47</v>
      </c>
      <c r="K1133" s="20" t="s">
        <v>45</v>
      </c>
    </row>
    <row r="1134" spans="1:11" ht="45" x14ac:dyDescent="0.25">
      <c r="A1134" s="11" t="str">
        <f>xControls!D1118</f>
        <v>SI.08.03</v>
      </c>
      <c r="B1134" s="11" t="str">
        <f>xControls!A1118</f>
        <v>System and Information Integrity</v>
      </c>
      <c r="C1134" s="10"/>
      <c r="D1134" s="11">
        <f>xControls!B1118</f>
        <v>0</v>
      </c>
      <c r="E1134" s="11" t="str">
        <f>xControls!C1118</f>
        <v>SI-8(3)</v>
      </c>
      <c r="F1134" s="12" t="str">
        <f>xControls!E1118</f>
        <v>Implement spam protection mechanisms with a learning capability to more effectively identify legitimate communications traffic.</v>
      </c>
      <c r="G1134" s="13"/>
      <c r="H1134" s="13" t="s">
        <v>70</v>
      </c>
      <c r="I1134" s="13"/>
      <c r="J1134" s="13" t="s">
        <v>47</v>
      </c>
      <c r="K1134" s="20" t="s">
        <v>45</v>
      </c>
    </row>
    <row r="1135" spans="1:11" ht="45" x14ac:dyDescent="0.25">
      <c r="A1135" s="11" t="str">
        <f>xControls!D1134</f>
        <v>SI.09</v>
      </c>
      <c r="B1135" s="11" t="str">
        <f>xControls!A1134</f>
        <v>System and Information Integrity</v>
      </c>
      <c r="C1135" s="10"/>
      <c r="D1135" s="11">
        <f>xControls!B1134</f>
        <v>0</v>
      </c>
      <c r="E1135" s="11" t="str">
        <f>xControls!C1134</f>
        <v>SI-9</v>
      </c>
      <c r="F1135" s="12" t="str">
        <f>xControls!E1134</f>
        <v>[Withdrawn: Incorporated into AC-2, AC-3, AC-5, and AC-6.]</v>
      </c>
      <c r="G1135" s="13"/>
      <c r="H1135" s="13" t="s">
        <v>70</v>
      </c>
      <c r="I1135" s="13"/>
      <c r="J1135" s="13" t="s">
        <v>47</v>
      </c>
      <c r="K1135" s="20" t="s">
        <v>45</v>
      </c>
    </row>
    <row r="1136" spans="1:11" ht="45" x14ac:dyDescent="0.25">
      <c r="A1136" s="11" t="str">
        <f>xControls!D1120</f>
        <v>SI.10</v>
      </c>
      <c r="B1136" s="11" t="str">
        <f>xControls!A1120</f>
        <v>System and Information Integrity</v>
      </c>
      <c r="C1136" s="10"/>
      <c r="D1136" s="11">
        <f>xControls!B1120</f>
        <v>0</v>
      </c>
      <c r="E1136" s="11" t="str">
        <f>xControls!C1120</f>
        <v>SI-10</v>
      </c>
      <c r="F1136" s="12" t="str">
        <f>xControls!E1120</f>
        <v>Check the validity of the following information inputs: [Assignment: organization-defined information inputs to the system].</v>
      </c>
      <c r="G1136" s="13"/>
      <c r="H1136" s="13" t="s">
        <v>70</v>
      </c>
      <c r="I1136" s="13"/>
      <c r="J1136" s="13" t="s">
        <v>47</v>
      </c>
      <c r="K1136" s="20" t="s">
        <v>45</v>
      </c>
    </row>
    <row r="1137" spans="1:11" ht="120" x14ac:dyDescent="0.25">
      <c r="A1137" s="11" t="str">
        <f>xControls!D1121</f>
        <v>SI.10.01</v>
      </c>
      <c r="B1137" s="11" t="str">
        <f>xControls!A1121</f>
        <v>System and Information Integrity</v>
      </c>
      <c r="C1137" s="10"/>
      <c r="D1137" s="11">
        <f>xControls!B1121</f>
        <v>0</v>
      </c>
      <c r="E1137" s="11" t="str">
        <f>xControls!C1121</f>
        <v>SI-10(1)</v>
      </c>
      <c r="F1137" s="12" t="str">
        <f>xControls!E1121</f>
        <v>(a)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v>
      </c>
      <c r="G1137" s="13"/>
      <c r="H1137" s="13" t="s">
        <v>70</v>
      </c>
      <c r="I1137" s="13"/>
      <c r="J1137" s="13" t="s">
        <v>47</v>
      </c>
      <c r="K1137" s="20" t="s">
        <v>45</v>
      </c>
    </row>
    <row r="1138" spans="1:11" ht="45" x14ac:dyDescent="0.25">
      <c r="A1138" s="11" t="str">
        <f>xControls!D1122</f>
        <v>SI.10.02</v>
      </c>
      <c r="B1138" s="11" t="str">
        <f>xControls!A1122</f>
        <v>System and Information Integrity</v>
      </c>
      <c r="C1138" s="10"/>
      <c r="D1138" s="11">
        <f>xControls!B1122</f>
        <v>0</v>
      </c>
      <c r="E1138" s="11" t="str">
        <f>xControls!C1122</f>
        <v>SI-10(2)</v>
      </c>
      <c r="F1138" s="12" t="str">
        <f>xControls!E1122</f>
        <v>Review and resolve input validation errors within [Assignment: organization-defined time period].</v>
      </c>
      <c r="G1138" s="13"/>
      <c r="H1138" s="13" t="s">
        <v>70</v>
      </c>
      <c r="I1138" s="13"/>
      <c r="J1138" s="13" t="s">
        <v>47</v>
      </c>
      <c r="K1138" s="20" t="s">
        <v>45</v>
      </c>
    </row>
    <row r="1139" spans="1:11" ht="45" x14ac:dyDescent="0.25">
      <c r="A1139" s="11" t="str">
        <f>xControls!D1123</f>
        <v>SI.10.03</v>
      </c>
      <c r="B1139" s="11" t="str">
        <f>xControls!A1123</f>
        <v>System and Information Integrity</v>
      </c>
      <c r="C1139" s="10"/>
      <c r="D1139" s="11">
        <f>xControls!B1123</f>
        <v>0</v>
      </c>
      <c r="E1139" s="11" t="str">
        <f>xControls!C1123</f>
        <v>SI-10(3)</v>
      </c>
      <c r="F1139" s="12" t="str">
        <f>xControls!E1123</f>
        <v>Verify that the system behaves in a predictable and documented manner when invalid inputs are received.</v>
      </c>
      <c r="G1139" s="13"/>
      <c r="H1139" s="13" t="s">
        <v>70</v>
      </c>
      <c r="I1139" s="13"/>
      <c r="J1139" s="13" t="s">
        <v>47</v>
      </c>
      <c r="K1139" s="20" t="s">
        <v>45</v>
      </c>
    </row>
    <row r="1140" spans="1:11" ht="45" x14ac:dyDescent="0.25">
      <c r="A1140" s="11" t="str">
        <f>xControls!D1124</f>
        <v>SI.10.04</v>
      </c>
      <c r="B1140" s="11" t="str">
        <f>xControls!A1124</f>
        <v>System and Information Integrity</v>
      </c>
      <c r="C1140" s="10"/>
      <c r="D1140" s="11">
        <f>xControls!B1124</f>
        <v>0</v>
      </c>
      <c r="E1140" s="11" t="str">
        <f>xControls!C1124</f>
        <v>SI-10(4)</v>
      </c>
      <c r="F1140" s="12" t="str">
        <f>xControls!E1124</f>
        <v>Account for timing interactions among system components in determining appropriate responses for invalid inputs.</v>
      </c>
      <c r="G1140" s="13"/>
      <c r="H1140" s="13" t="s">
        <v>70</v>
      </c>
      <c r="I1140" s="13"/>
      <c r="J1140" s="13" t="s">
        <v>47</v>
      </c>
      <c r="K1140" s="20" t="s">
        <v>45</v>
      </c>
    </row>
    <row r="1141" spans="1:11" ht="45" x14ac:dyDescent="0.25">
      <c r="A1141" s="11" t="str">
        <f>xControls!D1125</f>
        <v>SI.10.05</v>
      </c>
      <c r="B1141" s="11" t="str">
        <f>xControls!A1125</f>
        <v>System and Information Integrity</v>
      </c>
      <c r="C1141" s="10"/>
      <c r="D1141" s="11">
        <f>xControls!B1125</f>
        <v>0</v>
      </c>
      <c r="E1141" s="11" t="str">
        <f>xControls!C1125</f>
        <v>SI-10(5)</v>
      </c>
      <c r="F1141" s="12" t="str">
        <f>xControls!E1125</f>
        <v>Restrict the use of information inputs to [Assignment: organization-defined trusted sources] and/or [Assignment: organization-defined formats].</v>
      </c>
      <c r="G1141" s="13"/>
      <c r="H1141" s="13" t="s">
        <v>70</v>
      </c>
      <c r="I1141" s="13"/>
      <c r="J1141" s="13" t="s">
        <v>47</v>
      </c>
      <c r="K1141" s="20" t="s">
        <v>45</v>
      </c>
    </row>
    <row r="1142" spans="1:11" ht="45" x14ac:dyDescent="0.25">
      <c r="A1142" s="11" t="str">
        <f>xControls!D1126</f>
        <v>SI.10.06</v>
      </c>
      <c r="B1142" s="11" t="str">
        <f>xControls!A1126</f>
        <v>System and Information Integrity</v>
      </c>
      <c r="C1142" s="10"/>
      <c r="D1142" s="11">
        <f>xControls!B1126</f>
        <v>0</v>
      </c>
      <c r="E1142" s="11" t="str">
        <f>xControls!C1126</f>
        <v>SI-10(6)</v>
      </c>
      <c r="F1142" s="12" t="str">
        <f>xControls!E1126</f>
        <v>Prevent untrusted data injections.</v>
      </c>
      <c r="G1142" s="13"/>
      <c r="H1142" s="13" t="s">
        <v>70</v>
      </c>
      <c r="I1142" s="13"/>
      <c r="J1142" s="13" t="s">
        <v>47</v>
      </c>
      <c r="K1142" s="20" t="s">
        <v>45</v>
      </c>
    </row>
    <row r="1143" spans="1:11" ht="75" x14ac:dyDescent="0.25">
      <c r="A1143" s="11" t="str">
        <f>xControls!D1127</f>
        <v>SI.11</v>
      </c>
      <c r="B1143" s="11" t="str">
        <f>xControls!A1127</f>
        <v>System and Information Integrity</v>
      </c>
      <c r="C1143" s="10"/>
      <c r="D1143" s="11">
        <f>xControls!B1127</f>
        <v>0</v>
      </c>
      <c r="E1143" s="11" t="str">
        <f>xControls!C1127</f>
        <v>SI-11</v>
      </c>
      <c r="F1143" s="12" t="str">
        <f>xControls!E1127</f>
        <v>a. Generate error messages that provide information necessary for corrective actions without revealing information that could be exploited; and
b. Reveal error messages only to [Assignment: organization-defined personnel or roles].</v>
      </c>
      <c r="G1143" s="13"/>
      <c r="H1143" s="13" t="s">
        <v>70</v>
      </c>
      <c r="I1143" s="13"/>
      <c r="J1143" s="13" t="s">
        <v>47</v>
      </c>
      <c r="K1143" s="20" t="s">
        <v>45</v>
      </c>
    </row>
    <row r="1144" spans="1:11" ht="75" x14ac:dyDescent="0.25">
      <c r="A1144" s="11" t="str">
        <f>xControls!D1128</f>
        <v>SI.12</v>
      </c>
      <c r="B1144" s="11" t="str">
        <f>xControls!A1128</f>
        <v>System and Information Integrity</v>
      </c>
      <c r="C1144" s="10"/>
      <c r="D1144" s="11">
        <f>xControls!B1128</f>
        <v>0</v>
      </c>
      <c r="E1144" s="11" t="str">
        <f>xControls!C1128</f>
        <v>SI-12</v>
      </c>
      <c r="F1144" s="12" t="str">
        <f>xControls!E1128</f>
        <v>Manage and retain information within the system and information output from the system in accordance with applicable laws, executive orders, directives, regulations, policies, standards, guidelines and operational requirements.</v>
      </c>
      <c r="G1144" s="13"/>
      <c r="H1144" s="13" t="s">
        <v>70</v>
      </c>
      <c r="I1144" s="13"/>
      <c r="J1144" s="13" t="s">
        <v>47</v>
      </c>
      <c r="K1144" s="20" t="s">
        <v>45</v>
      </c>
    </row>
    <row r="1145" spans="1:11" ht="75" x14ac:dyDescent="0.25">
      <c r="A1145" s="11" t="str">
        <f>xControls!D1129</f>
        <v>SI.12.01</v>
      </c>
      <c r="B1145" s="11" t="str">
        <f>xControls!A1129</f>
        <v>System and Information Integrity</v>
      </c>
      <c r="C1145" s="10"/>
      <c r="D1145" s="11">
        <f>xControls!B1129</f>
        <v>0</v>
      </c>
      <c r="E1145" s="11" t="str">
        <f>xControls!C1129</f>
        <v>SI-12(1)</v>
      </c>
      <c r="F1145" s="12" t="str">
        <f>xControls!E1129</f>
        <v>Limit personally identifiable information being processed in the information life cycle to the following elements of personally identifiable information: [Assignment: organization-defined elements of personally identifiable information].</v>
      </c>
      <c r="G1145" s="13"/>
      <c r="H1145" s="13" t="s">
        <v>70</v>
      </c>
      <c r="I1145" s="13"/>
      <c r="J1145" s="13" t="s">
        <v>47</v>
      </c>
      <c r="K1145" s="20" t="s">
        <v>45</v>
      </c>
    </row>
    <row r="1146" spans="1:11" ht="60" x14ac:dyDescent="0.25">
      <c r="A1146" s="11" t="str">
        <f>xControls!D1130</f>
        <v>SI.12.02</v>
      </c>
      <c r="B1146" s="11" t="str">
        <f>xControls!A1130</f>
        <v>System and Information Integrity</v>
      </c>
      <c r="C1146" s="10"/>
      <c r="D1146" s="11">
        <f>xControls!B1130</f>
        <v>0</v>
      </c>
      <c r="E1146" s="11" t="str">
        <f>xControls!C1130</f>
        <v>SI-12(2)</v>
      </c>
      <c r="F1146" s="12" t="str">
        <f>xControls!E1130</f>
        <v>Use the following techniques to minimize the use of personally identifiable information for research, testing, or training: [Assignment: organization-defined techniques].</v>
      </c>
      <c r="G1146" s="13"/>
      <c r="H1146" s="13" t="s">
        <v>70</v>
      </c>
      <c r="I1146" s="13"/>
      <c r="J1146" s="13" t="s">
        <v>47</v>
      </c>
      <c r="K1146" s="20" t="s">
        <v>45</v>
      </c>
    </row>
    <row r="1147" spans="1:11" ht="45" x14ac:dyDescent="0.25">
      <c r="A1147" s="11" t="str">
        <f>xControls!D1131</f>
        <v>SI.12.03</v>
      </c>
      <c r="B1147" s="11" t="str">
        <f>xControls!A1131</f>
        <v>System and Information Integrity</v>
      </c>
      <c r="C1147" s="10"/>
      <c r="D1147" s="11">
        <f>xControls!B1131</f>
        <v>0</v>
      </c>
      <c r="E1147" s="11" t="str">
        <f>xControls!C1131</f>
        <v>SI-12(3)</v>
      </c>
      <c r="F1147" s="12" t="str">
        <f>xControls!E1131</f>
        <v>Use the following techniques to dispose of, destroy, or erase information following the retention period: [Assignment: organization-defined techniques].</v>
      </c>
      <c r="G1147" s="13"/>
      <c r="H1147" s="13" t="s">
        <v>70</v>
      </c>
      <c r="I1147" s="13"/>
      <c r="J1147" s="13" t="s">
        <v>47</v>
      </c>
      <c r="K1147" s="20" t="s">
        <v>45</v>
      </c>
    </row>
    <row r="1148" spans="1:11" ht="120" x14ac:dyDescent="0.25">
      <c r="A1148" s="11" t="str">
        <f>xControls!D1132</f>
        <v>SI.13</v>
      </c>
      <c r="B1148" s="11" t="str">
        <f>xControls!A1132</f>
        <v>System and Information Integrity</v>
      </c>
      <c r="C1148" s="10"/>
      <c r="D1148" s="11">
        <f>xControls!B1132</f>
        <v>0</v>
      </c>
      <c r="E1148" s="11" t="str">
        <f>xControls!C1132</f>
        <v>SI-13</v>
      </c>
      <c r="F1148" s="12" t="str">
        <f>xControls!E1132</f>
        <v>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v>
      </c>
      <c r="G1148" s="13"/>
      <c r="H1148" s="13" t="s">
        <v>70</v>
      </c>
      <c r="I1148" s="13"/>
      <c r="J1148" s="13" t="s">
        <v>47</v>
      </c>
      <c r="K1148" s="20" t="s">
        <v>45</v>
      </c>
    </row>
    <row r="1149" spans="1:11" ht="75" x14ac:dyDescent="0.25">
      <c r="A1149" s="11" t="str">
        <f>xControls!D1133</f>
        <v>SI.13.01</v>
      </c>
      <c r="B1149" s="11" t="str">
        <f>xControls!A1133</f>
        <v>System and Information Integrity</v>
      </c>
      <c r="C1149" s="10"/>
      <c r="D1149" s="11">
        <f>xControls!B1133</f>
        <v>0</v>
      </c>
      <c r="E1149" s="11" t="str">
        <f>xControls!C1133</f>
        <v>SI-13(1)</v>
      </c>
      <c r="F1149" s="12" t="str">
        <f>xControls!E1133</f>
        <v>Take system components out of service by transferring component responsibilities to substitute components no later than [Assignment: organization-defined fraction or percentage] of mean time to failure.</v>
      </c>
      <c r="G1149" s="13"/>
      <c r="H1149" s="13" t="s">
        <v>70</v>
      </c>
      <c r="I1149" s="13"/>
      <c r="J1149" s="13" t="s">
        <v>47</v>
      </c>
      <c r="K1149" s="20" t="s">
        <v>45</v>
      </c>
    </row>
    <row r="1150" spans="1:11" ht="45" x14ac:dyDescent="0.25">
      <c r="A1150" s="11" t="str">
        <f>xControls!D1048</f>
        <v>SI.13.02</v>
      </c>
      <c r="B1150" s="11" t="str">
        <f>xControls!A1048</f>
        <v>System and Information Integrity</v>
      </c>
      <c r="C1150" s="10"/>
      <c r="D1150" s="11">
        <f>xControls!B1048</f>
        <v>0</v>
      </c>
      <c r="E1150" s="11" t="str">
        <f>xControls!C1048</f>
        <v>SI-13(2)</v>
      </c>
      <c r="F1150" s="12" t="str">
        <f>xControls!E1048</f>
        <v>[Withdrawn: Incorporated into SI-7(16).]</v>
      </c>
      <c r="G1150" s="13"/>
      <c r="H1150" s="13" t="s">
        <v>70</v>
      </c>
      <c r="I1150" s="13"/>
      <c r="J1150" s="13" t="s">
        <v>47</v>
      </c>
      <c r="K1150" s="20" t="s">
        <v>45</v>
      </c>
    </row>
    <row r="1151" spans="1:11" ht="60" x14ac:dyDescent="0.25">
      <c r="A1151" s="11" t="str">
        <f>xControls!D1135</f>
        <v>SI.13.03</v>
      </c>
      <c r="B1151" s="11" t="str">
        <f>xControls!A1135</f>
        <v>System and Information Integrity</v>
      </c>
      <c r="C1151" s="10"/>
      <c r="D1151" s="11">
        <f>xControls!B1135</f>
        <v>0</v>
      </c>
      <c r="E1151" s="11" t="str">
        <f>xControls!C1135</f>
        <v>SI-13(3)</v>
      </c>
      <c r="F1151" s="12" t="str">
        <f>xControls!E1135</f>
        <v>Manually initiate transfers between active and standby system components when the use of the active component reaches [Assignment: organization-defined percentage] of the mean time to failure.</v>
      </c>
      <c r="G1151" s="13"/>
      <c r="H1151" s="13" t="s">
        <v>70</v>
      </c>
      <c r="I1151" s="13"/>
      <c r="J1151" s="13" t="s">
        <v>47</v>
      </c>
      <c r="K1151" s="20" t="s">
        <v>45</v>
      </c>
    </row>
    <row r="1152" spans="1:11" ht="120" x14ac:dyDescent="0.25">
      <c r="A1152" s="11" t="str">
        <f>xControls!D1136</f>
        <v>SI.13.04</v>
      </c>
      <c r="B1152" s="11" t="str">
        <f>xControls!A1136</f>
        <v>System and Information Integrity</v>
      </c>
      <c r="C1152" s="10"/>
      <c r="D1152" s="11">
        <f>xControls!B1136</f>
        <v>0</v>
      </c>
      <c r="E1152" s="11" t="str">
        <f>xControls!C1136</f>
        <v>SI-13(4)</v>
      </c>
      <c r="F1152" s="12" t="str">
        <f>xControls!E1136</f>
        <v>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v>
      </c>
      <c r="G1152" s="13"/>
      <c r="H1152" s="13" t="s">
        <v>70</v>
      </c>
      <c r="I1152" s="13"/>
      <c r="J1152" s="13" t="s">
        <v>47</v>
      </c>
      <c r="K1152" s="20" t="s">
        <v>45</v>
      </c>
    </row>
    <row r="1153" spans="1:11" ht="45" x14ac:dyDescent="0.25">
      <c r="A1153" s="11" t="str">
        <f>xControls!D1137</f>
        <v>SI.13.05</v>
      </c>
      <c r="B1153" s="11" t="str">
        <f>xControls!A1137</f>
        <v>System and Information Integrity</v>
      </c>
      <c r="C1153" s="10"/>
      <c r="D1153" s="11">
        <f>xControls!B1137</f>
        <v>0</v>
      </c>
      <c r="E1153" s="11" t="str">
        <f>xControls!C1137</f>
        <v>SI-13(5)</v>
      </c>
      <c r="F1153" s="12" t="str">
        <f>xControls!E1137</f>
        <v>Provide [Selection: real-time; near real-time] [Assignment: organization-defined failover capability] for the system.</v>
      </c>
      <c r="G1153" s="13"/>
      <c r="H1153" s="13" t="s">
        <v>70</v>
      </c>
      <c r="I1153" s="13"/>
      <c r="J1153" s="13" t="s">
        <v>47</v>
      </c>
      <c r="K1153" s="20" t="s">
        <v>45</v>
      </c>
    </row>
    <row r="1154" spans="1:11" ht="90" x14ac:dyDescent="0.25">
      <c r="A1154" s="11" t="str">
        <f>xControls!D1138</f>
        <v>SI.14</v>
      </c>
      <c r="B1154" s="11" t="str">
        <f>xControls!A1138</f>
        <v>System and Information Integrity</v>
      </c>
      <c r="C1154" s="10"/>
      <c r="D1154" s="11">
        <f>xControls!B1138</f>
        <v>0</v>
      </c>
      <c r="E1154" s="11" t="str">
        <f>xControls!C1138</f>
        <v>SI-14</v>
      </c>
      <c r="F1154" s="12" t="str">
        <f>xControls!E1138</f>
        <v>Implement non-persistent [Assignment: organization-defined system components and services] that are initiated in a known state and terminated [Selection (one or more): upon end of session of use; periodically at [Assignment: organization-defined frequency]].</v>
      </c>
      <c r="G1154" s="13"/>
      <c r="H1154" s="13" t="s">
        <v>70</v>
      </c>
      <c r="I1154" s="13"/>
      <c r="J1154" s="13" t="s">
        <v>47</v>
      </c>
      <c r="K1154" s="20" t="s">
        <v>45</v>
      </c>
    </row>
    <row r="1155" spans="1:11" ht="60" x14ac:dyDescent="0.25">
      <c r="A1155" s="11" t="str">
        <f>xControls!D1139</f>
        <v>SI.14.01</v>
      </c>
      <c r="B1155" s="11" t="str">
        <f>xControls!A1139</f>
        <v>System and Information Integrity</v>
      </c>
      <c r="C1155" s="10"/>
      <c r="D1155" s="11">
        <f>xControls!B1139</f>
        <v>0</v>
      </c>
      <c r="E1155" s="11" t="str">
        <f>xControls!C1139</f>
        <v>SI-14(1)</v>
      </c>
      <c r="F1155" s="12" t="str">
        <f>xControls!E1139</f>
        <v>Obtain software and data employed during system component and service refreshes from the following trusted sources: [Assignment: organization-defined trusted sources].</v>
      </c>
      <c r="G1155" s="13"/>
      <c r="H1155" s="13" t="s">
        <v>70</v>
      </c>
      <c r="I1155" s="13"/>
      <c r="J1155" s="13" t="s">
        <v>47</v>
      </c>
      <c r="K1155" s="20" t="s">
        <v>45</v>
      </c>
    </row>
    <row r="1156" spans="1:11" ht="75" x14ac:dyDescent="0.25">
      <c r="A1156" s="11" t="str">
        <f>xControls!D1140</f>
        <v>SI.14.02</v>
      </c>
      <c r="B1156" s="11" t="str">
        <f>xControls!A1140</f>
        <v>System and Information Integrity</v>
      </c>
      <c r="C1156" s="10"/>
      <c r="D1156" s="11">
        <f>xControls!B1140</f>
        <v>0</v>
      </c>
      <c r="E1156" s="11" t="str">
        <f>xControls!C1140</f>
        <v>SI-14(2)</v>
      </c>
      <c r="F1156" s="12" t="str">
        <f>xControls!E1140</f>
        <v>(a) [Selection: Refresh [Assignment: organization-defined information][Assignment: organization-defined frequency]; Generate [Assignment: organization-defined information] on demand]; and
(b) Delete information when no longer needed.</v>
      </c>
      <c r="G1156" s="13"/>
      <c r="H1156" s="13" t="s">
        <v>70</v>
      </c>
      <c r="I1156" s="13"/>
      <c r="J1156" s="13" t="s">
        <v>47</v>
      </c>
      <c r="K1156" s="20" t="s">
        <v>45</v>
      </c>
    </row>
    <row r="1157" spans="1:11" ht="45" x14ac:dyDescent="0.25">
      <c r="A1157" s="11" t="str">
        <f>xControls!D1141</f>
        <v>SI.14.03</v>
      </c>
      <c r="B1157" s="11" t="str">
        <f>xControls!A1141</f>
        <v>System and Information Integrity</v>
      </c>
      <c r="C1157" s="10"/>
      <c r="D1157" s="11">
        <f>xControls!B1141</f>
        <v>0</v>
      </c>
      <c r="E1157" s="11" t="str">
        <f>xControls!C1141</f>
        <v>SI-14(3)</v>
      </c>
      <c r="F1157" s="12" t="str">
        <f>xControls!E1141</f>
        <v>Establish connections to the system on demand and terminate connections after [Selection: completion of a request; a period of non-use].</v>
      </c>
      <c r="G1157" s="13"/>
      <c r="H1157" s="13" t="s">
        <v>70</v>
      </c>
      <c r="I1157" s="13"/>
      <c r="J1157" s="13" t="s">
        <v>47</v>
      </c>
      <c r="K1157" s="20" t="s">
        <v>45</v>
      </c>
    </row>
    <row r="1158" spans="1:11" ht="75" x14ac:dyDescent="0.25">
      <c r="A1158" s="11" t="str">
        <f>xControls!D1142</f>
        <v>SI.15</v>
      </c>
      <c r="B1158" s="11" t="str">
        <f>xControls!A1142</f>
        <v>System and Information Integrity</v>
      </c>
      <c r="C1158" s="10"/>
      <c r="D1158" s="11">
        <f>xControls!B1142</f>
        <v>0</v>
      </c>
      <c r="E1158" s="11" t="str">
        <f>xControls!C1142</f>
        <v>SI-15</v>
      </c>
      <c r="F1158" s="12" t="str">
        <f>xControls!E1142</f>
        <v>Validate information output from the following software programs and/or applications to ensure that the information is consistent with the expected content: [Assignment: organization-defined software programs and/or applications].</v>
      </c>
      <c r="G1158" s="13"/>
      <c r="H1158" s="13" t="s">
        <v>70</v>
      </c>
      <c r="I1158" s="13"/>
      <c r="J1158" s="13" t="s">
        <v>47</v>
      </c>
      <c r="K1158" s="20" t="s">
        <v>45</v>
      </c>
    </row>
    <row r="1159" spans="1:11" ht="45" x14ac:dyDescent="0.25">
      <c r="A1159" s="11" t="str">
        <f>xControls!D1143</f>
        <v>SI.16</v>
      </c>
      <c r="B1159" s="11" t="str">
        <f>xControls!A1143</f>
        <v>System and Information Integrity</v>
      </c>
      <c r="C1159" s="10"/>
      <c r="D1159" s="11">
        <f>xControls!B1143</f>
        <v>0</v>
      </c>
      <c r="E1159" s="11" t="str">
        <f>xControls!C1143</f>
        <v>SI-16</v>
      </c>
      <c r="F1159" s="12" t="str">
        <f>xControls!E1143</f>
        <v>Implement the following controls to protect the system memory from unauthorized code execution: [Assignment: organization-defined controls].</v>
      </c>
      <c r="G1159" s="13"/>
      <c r="H1159" s="13" t="s">
        <v>70</v>
      </c>
      <c r="I1159" s="13"/>
      <c r="J1159" s="13" t="s">
        <v>47</v>
      </c>
      <c r="K1159" s="20" t="s">
        <v>45</v>
      </c>
    </row>
    <row r="1160" spans="1:11" ht="60" x14ac:dyDescent="0.25">
      <c r="A1160" s="11" t="str">
        <f>xControls!D1144</f>
        <v>SI.17</v>
      </c>
      <c r="B1160" s="11" t="str">
        <f>xControls!A1144</f>
        <v>System and Information Integrity</v>
      </c>
      <c r="C1160" s="10"/>
      <c r="D1160" s="11">
        <f>xControls!B1144</f>
        <v>0</v>
      </c>
      <c r="E1160" s="11" t="str">
        <f>xControls!C1144</f>
        <v>SI-17</v>
      </c>
      <c r="F1160" s="12" t="str">
        <f>xControls!E1144</f>
        <v>Implement the indicated fail-safe procedures when the indicated failures occur: [Assignment: organization-defined list of failure conditions and associated fail-safe procedures].</v>
      </c>
      <c r="G1160" s="13"/>
      <c r="H1160" s="13" t="s">
        <v>70</v>
      </c>
      <c r="I1160" s="13"/>
      <c r="J1160" s="13" t="s">
        <v>47</v>
      </c>
      <c r="K1160" s="20" t="s">
        <v>45</v>
      </c>
    </row>
    <row r="1161" spans="1:11" ht="90" x14ac:dyDescent="0.25">
      <c r="A1161" s="11" t="str">
        <f>xControls!D1145</f>
        <v>SI.18</v>
      </c>
      <c r="B1161" s="11" t="str">
        <f>xControls!A1145</f>
        <v>System and Information Integrity</v>
      </c>
      <c r="C1161" s="10"/>
      <c r="D1161" s="11">
        <f>xControls!B1145</f>
        <v>0</v>
      </c>
      <c r="E1161" s="11" t="str">
        <f>xControls!C1145</f>
        <v>SI-18</v>
      </c>
      <c r="F1161" s="12" t="str">
        <f>xControls!E1145</f>
        <v>a. Check the accuracy, relevance, timeliness, and completeness of personally identifiable information across the information life cycle [Assignment: organization-defined frequency]; and
b. Correct or delete inaccurate or outdated personally identifiable information.</v>
      </c>
      <c r="G1161" s="13"/>
      <c r="H1161" s="13" t="s">
        <v>70</v>
      </c>
      <c r="I1161" s="13"/>
      <c r="J1161" s="13" t="s">
        <v>47</v>
      </c>
      <c r="K1161" s="20" t="s">
        <v>45</v>
      </c>
    </row>
    <row r="1162" spans="1:11" ht="75" x14ac:dyDescent="0.25">
      <c r="A1162" s="11" t="str">
        <f>xControls!D1146</f>
        <v>SI.18.01</v>
      </c>
      <c r="B1162" s="11" t="str">
        <f>xControls!A1146</f>
        <v>System and Information Integrity</v>
      </c>
      <c r="C1162" s="10"/>
      <c r="D1162" s="11">
        <f>xControls!B1146</f>
        <v>0</v>
      </c>
      <c r="E1162" s="11" t="str">
        <f>xControls!C1146</f>
        <v>SI-18(1)</v>
      </c>
      <c r="F1162" s="12" t="str">
        <f>xControls!E1146</f>
        <v>Correct or delete personally identifiable information that is inaccurate or outdated, incorrectly determined regarding impact, or incorrectly de-identified using [Assignment: organization-defined automated mechanisms].</v>
      </c>
      <c r="G1162" s="13"/>
      <c r="H1162" s="13" t="s">
        <v>70</v>
      </c>
      <c r="I1162" s="13"/>
      <c r="J1162" s="13" t="s">
        <v>47</v>
      </c>
      <c r="K1162" s="20" t="s">
        <v>45</v>
      </c>
    </row>
    <row r="1163" spans="1:11" ht="60" x14ac:dyDescent="0.25">
      <c r="A1163" s="11" t="str">
        <f>xControls!D1147</f>
        <v>SI.18.02</v>
      </c>
      <c r="B1163" s="11" t="str">
        <f>xControls!A1147</f>
        <v>System and Information Integrity</v>
      </c>
      <c r="C1163" s="10"/>
      <c r="D1163" s="11">
        <f>xControls!B1147</f>
        <v>0</v>
      </c>
      <c r="E1163" s="11" t="str">
        <f>xControls!C1147</f>
        <v>SI-18(2)</v>
      </c>
      <c r="F1163" s="12" t="str">
        <f>xControls!E1147</f>
        <v>Employ data tags to automate the correction or deletion of personally identifiable information across the information life cycle within organizational systems.</v>
      </c>
      <c r="G1163" s="13"/>
      <c r="H1163" s="13" t="s">
        <v>70</v>
      </c>
      <c r="I1163" s="13"/>
      <c r="J1163" s="13" t="s">
        <v>47</v>
      </c>
      <c r="K1163" s="20" t="s">
        <v>45</v>
      </c>
    </row>
    <row r="1164" spans="1:11" ht="45" x14ac:dyDescent="0.25">
      <c r="A1164" s="11" t="str">
        <f>xControls!D1148</f>
        <v>SI.18.03</v>
      </c>
      <c r="B1164" s="11" t="str">
        <f>xControls!A1148</f>
        <v>System and Information Integrity</v>
      </c>
      <c r="C1164" s="10"/>
      <c r="D1164" s="11">
        <f>xControls!B1148</f>
        <v>0</v>
      </c>
      <c r="E1164" s="11" t="str">
        <f>xControls!C1148</f>
        <v>SI-18(3)</v>
      </c>
      <c r="F1164" s="12" t="str">
        <f>xControls!E1148</f>
        <v>Collect personally identifiable information directly from the individual.</v>
      </c>
      <c r="G1164" s="13"/>
      <c r="H1164" s="13" t="s">
        <v>70</v>
      </c>
      <c r="I1164" s="13"/>
      <c r="J1164" s="13" t="s">
        <v>47</v>
      </c>
      <c r="K1164" s="20" t="s">
        <v>45</v>
      </c>
    </row>
    <row r="1165" spans="1:11" ht="45" x14ac:dyDescent="0.25">
      <c r="A1165" s="11" t="str">
        <f>xControls!D1149</f>
        <v>SI.18.04</v>
      </c>
      <c r="B1165" s="11" t="str">
        <f>xControls!A1149</f>
        <v>System and Information Integrity</v>
      </c>
      <c r="C1165" s="10"/>
      <c r="D1165" s="11">
        <f>xControls!B1149</f>
        <v>0</v>
      </c>
      <c r="E1165" s="11" t="str">
        <f>xControls!C1149</f>
        <v>SI-18(4)</v>
      </c>
      <c r="F1165" s="12" t="str">
        <f>xControls!E1149</f>
        <v>Correct or delete personally identifiable information upon request by individuals or their designated representatives.</v>
      </c>
      <c r="G1165" s="13"/>
      <c r="H1165" s="13" t="s">
        <v>70</v>
      </c>
      <c r="I1165" s="13"/>
      <c r="J1165" s="13" t="s">
        <v>47</v>
      </c>
      <c r="K1165" s="20" t="s">
        <v>45</v>
      </c>
    </row>
    <row r="1166" spans="1:11" ht="60" x14ac:dyDescent="0.25">
      <c r="A1166" s="11" t="str">
        <f>xControls!D1150</f>
        <v>SI.18.05</v>
      </c>
      <c r="B1166" s="11" t="str">
        <f>xControls!A1150</f>
        <v>System and Information Integrity</v>
      </c>
      <c r="C1166" s="10"/>
      <c r="D1166" s="11">
        <f>xControls!B1150</f>
        <v>0</v>
      </c>
      <c r="E1166" s="11" t="str">
        <f>xControls!C1150</f>
        <v>SI-18(5)</v>
      </c>
      <c r="F1166" s="12" t="str">
        <f>xControls!E1150</f>
        <v>Notify [Assignment: organization-defined recipients of personally identifiable information] and individuals that the personally identifiable information has been corrected or deleted.</v>
      </c>
      <c r="G1166" s="13"/>
      <c r="H1166" s="13" t="s">
        <v>70</v>
      </c>
      <c r="I1166" s="13"/>
      <c r="J1166" s="13" t="s">
        <v>47</v>
      </c>
      <c r="K1166" s="20" t="s">
        <v>45</v>
      </c>
    </row>
    <row r="1167" spans="1:11" ht="90" x14ac:dyDescent="0.25">
      <c r="A1167" s="11" t="str">
        <f>xControls!D1151</f>
        <v>SI.19</v>
      </c>
      <c r="B1167" s="11" t="str">
        <f>xControls!A1151</f>
        <v>System and Information Integrity</v>
      </c>
      <c r="C1167" s="10"/>
      <c r="D1167" s="11">
        <f>xControls!B1151</f>
        <v>0</v>
      </c>
      <c r="E1167" s="11" t="str">
        <f>xControls!C1151</f>
        <v>SI-19</v>
      </c>
      <c r="F1167" s="12" t="str">
        <f>xControls!E1151</f>
        <v>a. Remove the following elements of personally identifiable information from datasets: [Assignment: organization-defined elements of personally identifiable information]; and
b. Evaluate [Assignment: organization-defined frequency] for effectiveness of de-identification.</v>
      </c>
      <c r="G1167" s="13"/>
      <c r="H1167" s="13" t="s">
        <v>70</v>
      </c>
      <c r="I1167" s="13"/>
      <c r="J1167" s="13" t="s">
        <v>47</v>
      </c>
      <c r="K1167" s="20" t="s">
        <v>45</v>
      </c>
    </row>
    <row r="1168" spans="1:11" ht="45" x14ac:dyDescent="0.25">
      <c r="A1168" s="11" t="str">
        <f>xControls!D1152</f>
        <v>SI.19.01</v>
      </c>
      <c r="B1168" s="11" t="str">
        <f>xControls!A1152</f>
        <v>System and Information Integrity</v>
      </c>
      <c r="C1168" s="10"/>
      <c r="D1168" s="11">
        <f>xControls!B1152</f>
        <v>0</v>
      </c>
      <c r="E1168" s="11" t="str">
        <f>xControls!C1152</f>
        <v>SI-19(1)</v>
      </c>
      <c r="F1168" s="12" t="str">
        <f>xControls!E1152</f>
        <v>De-identify the dataset upon collection by not collecting personally identifiable information.</v>
      </c>
      <c r="G1168" s="13"/>
      <c r="H1168" s="13" t="s">
        <v>70</v>
      </c>
      <c r="I1168" s="13"/>
      <c r="J1168" s="13" t="s">
        <v>47</v>
      </c>
      <c r="K1168" s="20" t="s">
        <v>45</v>
      </c>
    </row>
    <row r="1169" spans="1:11" ht="45" x14ac:dyDescent="0.25">
      <c r="A1169" s="11" t="str">
        <f>xControls!D1153</f>
        <v>SI.19.02</v>
      </c>
      <c r="B1169" s="11" t="str">
        <f>xControls!A1153</f>
        <v>System and Information Integrity</v>
      </c>
      <c r="C1169" s="10"/>
      <c r="D1169" s="11">
        <f>xControls!B1153</f>
        <v>0</v>
      </c>
      <c r="E1169" s="11" t="str">
        <f>xControls!C1153</f>
        <v>SI-19(2)</v>
      </c>
      <c r="F1169" s="12" t="str">
        <f>xControls!E1153</f>
        <v>Prohibit archiving of personally identifiable information elements if those elements in a dataset will not be needed after the dataset is archived.</v>
      </c>
      <c r="G1169" s="13"/>
      <c r="H1169" s="13" t="s">
        <v>70</v>
      </c>
      <c r="I1169" s="13"/>
      <c r="J1169" s="13" t="s">
        <v>47</v>
      </c>
      <c r="K1169" s="20" t="s">
        <v>45</v>
      </c>
    </row>
    <row r="1170" spans="1:11" ht="60" x14ac:dyDescent="0.25">
      <c r="A1170" s="11" t="str">
        <f>xControls!D1154</f>
        <v>SI.19.03</v>
      </c>
      <c r="B1170" s="11" t="str">
        <f>xControls!A1154</f>
        <v>System and Information Integrity</v>
      </c>
      <c r="C1170" s="10"/>
      <c r="D1170" s="11">
        <f>xControls!B1154</f>
        <v>0</v>
      </c>
      <c r="E1170" s="11" t="str">
        <f>xControls!C1154</f>
        <v>SI-19(3)</v>
      </c>
      <c r="F1170" s="12" t="str">
        <f>xControls!E1154</f>
        <v>Remove personally identifiable information elements from a dataset prior to its release if those elements in the dataset do not need to be part of the data release.</v>
      </c>
      <c r="G1170" s="13"/>
      <c r="H1170" s="13" t="s">
        <v>70</v>
      </c>
      <c r="I1170" s="13"/>
      <c r="J1170" s="13" t="s">
        <v>47</v>
      </c>
      <c r="K1170" s="20" t="s">
        <v>45</v>
      </c>
    </row>
    <row r="1171" spans="1:11" ht="45" x14ac:dyDescent="0.25">
      <c r="A1171" s="11" t="str">
        <f>xControls!D1155</f>
        <v>SI.19.04</v>
      </c>
      <c r="B1171" s="11" t="str">
        <f>xControls!A1155</f>
        <v>System and Information Integrity</v>
      </c>
      <c r="C1171" s="10"/>
      <c r="D1171" s="11">
        <f>xControls!B1155</f>
        <v>0</v>
      </c>
      <c r="E1171" s="11" t="str">
        <f>xControls!C1155</f>
        <v>SI-19(4)</v>
      </c>
      <c r="F1171" s="12" t="str">
        <f>xControls!E1155</f>
        <v>Remove, mask, encrypt, hash, or replace direct identifiers in a dataset.</v>
      </c>
      <c r="G1171" s="13"/>
      <c r="H1171" s="13" t="s">
        <v>70</v>
      </c>
      <c r="I1171" s="13"/>
      <c r="J1171" s="13" t="s">
        <v>47</v>
      </c>
      <c r="K1171" s="20" t="s">
        <v>45</v>
      </c>
    </row>
    <row r="1172" spans="1:11" ht="60" x14ac:dyDescent="0.25">
      <c r="A1172" s="11" t="str">
        <f>xControls!D1156</f>
        <v>SI.19.05</v>
      </c>
      <c r="B1172" s="11" t="str">
        <f>xControls!A1156</f>
        <v>System and Information Integrity</v>
      </c>
      <c r="C1172" s="10"/>
      <c r="D1172" s="11">
        <f>xControls!B1156</f>
        <v>0</v>
      </c>
      <c r="E1172" s="11" t="str">
        <f>xControls!C1156</f>
        <v>SI-19(5)</v>
      </c>
      <c r="F1172" s="12" t="str">
        <f>xControls!E1156</f>
        <v>Manipulate numerical data, contingency tables, and statistical findings so that no individual or organization is identifiable in the results of the analysis.</v>
      </c>
      <c r="G1172" s="13"/>
      <c r="H1172" s="13" t="s">
        <v>70</v>
      </c>
      <c r="I1172" s="13"/>
      <c r="J1172" s="13" t="s">
        <v>47</v>
      </c>
      <c r="K1172" s="20" t="s">
        <v>45</v>
      </c>
    </row>
    <row r="1173" spans="1:11" ht="60" x14ac:dyDescent="0.25">
      <c r="A1173" s="11" t="str">
        <f>xControls!D1157</f>
        <v>SI.19.06</v>
      </c>
      <c r="B1173" s="11" t="str">
        <f>xControls!A1157</f>
        <v>System and Information Integrity</v>
      </c>
      <c r="C1173" s="10"/>
      <c r="D1173" s="11">
        <f>xControls!B1157</f>
        <v>0</v>
      </c>
      <c r="E1173" s="11" t="str">
        <f>xControls!C1157</f>
        <v>SI-19(6)</v>
      </c>
      <c r="F1173" s="12" t="str">
        <f>xControls!E1157</f>
        <v>Prevent disclosure of personally identifiable information by adding non-deterministic noise to the results of mathematical operations before the results are reported.</v>
      </c>
      <c r="G1173" s="13"/>
      <c r="H1173" s="13" t="s">
        <v>70</v>
      </c>
      <c r="I1173" s="13"/>
      <c r="J1173" s="13" t="s">
        <v>47</v>
      </c>
      <c r="K1173" s="20" t="s">
        <v>45</v>
      </c>
    </row>
    <row r="1174" spans="1:11" ht="45" x14ac:dyDescent="0.25">
      <c r="A1174" s="11" t="str">
        <f>xControls!D1158</f>
        <v>SI.19.07</v>
      </c>
      <c r="B1174" s="11" t="str">
        <f>xControls!A1158</f>
        <v>System and Information Integrity</v>
      </c>
      <c r="C1174" s="10"/>
      <c r="D1174" s="11">
        <f>xControls!B1158</f>
        <v>0</v>
      </c>
      <c r="E1174" s="11" t="str">
        <f>xControls!C1158</f>
        <v>SI-19(7)</v>
      </c>
      <c r="F1174" s="12" t="str">
        <f>xControls!E1158</f>
        <v>Perform de-identification using validated algorithms and software that is validated to implement the algorithms.</v>
      </c>
      <c r="G1174" s="13"/>
      <c r="H1174" s="13" t="s">
        <v>70</v>
      </c>
      <c r="I1174" s="13"/>
      <c r="J1174" s="13" t="s">
        <v>47</v>
      </c>
      <c r="K1174" s="20" t="s">
        <v>45</v>
      </c>
    </row>
    <row r="1175" spans="1:11" ht="60" x14ac:dyDescent="0.25">
      <c r="A1175" s="11" t="str">
        <f>xControls!D1159</f>
        <v>SI.19.08</v>
      </c>
      <c r="B1175" s="11" t="str">
        <f>xControls!A1159</f>
        <v>System and Information Integrity</v>
      </c>
      <c r="C1175" s="10"/>
      <c r="D1175" s="11">
        <f>xControls!B1159</f>
        <v>0</v>
      </c>
      <c r="E1175" s="11" t="str">
        <f>xControls!C1159</f>
        <v>SI-19(8)</v>
      </c>
      <c r="F1175" s="12" t="str">
        <f>xControls!E1159</f>
        <v>Perform a motivated intruder test on the de-identified dataset to determine if the identified data remains or if the de-identified data can be re-identified.</v>
      </c>
      <c r="G1175" s="13"/>
      <c r="H1175" s="13" t="s">
        <v>70</v>
      </c>
      <c r="I1175" s="13"/>
      <c r="J1175" s="13" t="s">
        <v>47</v>
      </c>
      <c r="K1175" s="20" t="s">
        <v>45</v>
      </c>
    </row>
    <row r="1176" spans="1:11" ht="75" x14ac:dyDescent="0.25">
      <c r="A1176" s="11" t="str">
        <f>xControls!D1160</f>
        <v>SI.20</v>
      </c>
      <c r="B1176" s="11" t="str">
        <f>xControls!A1160</f>
        <v>System and Information Integrity</v>
      </c>
      <c r="C1176" s="10"/>
      <c r="D1176" s="11">
        <f>xControls!B1160</f>
        <v>0</v>
      </c>
      <c r="E1176" s="11" t="str">
        <f>xControls!C1160</f>
        <v>SI-20</v>
      </c>
      <c r="F1176" s="12" t="str">
        <f>xControls!E1160</f>
        <v>Embed data or capabilities in the following systems or system components to determine if organizational data has been exfiltrated or improperly removed from the organization: [Assignment: organization-defined systems or system components].</v>
      </c>
      <c r="G1176" s="13"/>
      <c r="H1176" s="13" t="s">
        <v>70</v>
      </c>
      <c r="I1176" s="13"/>
      <c r="J1176" s="13" t="s">
        <v>47</v>
      </c>
      <c r="K1176" s="20" t="s">
        <v>45</v>
      </c>
    </row>
    <row r="1177" spans="1:11" ht="60" x14ac:dyDescent="0.25">
      <c r="A1177" s="11" t="str">
        <f>xControls!D1161</f>
        <v>SI.21</v>
      </c>
      <c r="B1177" s="11" t="str">
        <f>xControls!A1161</f>
        <v>System and Information Integrity</v>
      </c>
      <c r="C1177" s="10"/>
      <c r="D1177" s="11">
        <f>xControls!B1161</f>
        <v>0</v>
      </c>
      <c r="E1177" s="11" t="str">
        <f>xControls!C1161</f>
        <v>SI-21</v>
      </c>
      <c r="F1177" s="12" t="str">
        <f>xControls!E1161</f>
        <v>Refresh [Assignment: organization-defined information] at [Assignment: organization-defined frequencies] or generate the information on demand and delete the information when no longer needed.</v>
      </c>
      <c r="G1177" s="13"/>
      <c r="H1177" s="13" t="s">
        <v>70</v>
      </c>
      <c r="I1177" s="13"/>
      <c r="J1177" s="13" t="s">
        <v>47</v>
      </c>
      <c r="K1177" s="20" t="s">
        <v>45</v>
      </c>
    </row>
    <row r="1178" spans="1:11" ht="150" x14ac:dyDescent="0.25">
      <c r="A1178" s="11" t="str">
        <f>xControls!D1162</f>
        <v>SI.22</v>
      </c>
      <c r="B1178" s="11" t="str">
        <f>xControls!A1162</f>
        <v>System and Information Integrity</v>
      </c>
      <c r="C1178" s="10"/>
      <c r="D1178" s="11">
        <f>xControls!B1162</f>
        <v>0</v>
      </c>
      <c r="E1178" s="11" t="str">
        <f>xControls!C1162</f>
        <v>SI-22</v>
      </c>
      <c r="F1178" s="12" t="str">
        <f>xControls!E1162</f>
        <v>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v>
      </c>
      <c r="G1178" s="13"/>
      <c r="H1178" s="13" t="s">
        <v>70</v>
      </c>
      <c r="I1178" s="13"/>
      <c r="J1178" s="13" t="s">
        <v>47</v>
      </c>
      <c r="K1178" s="20" t="s">
        <v>45</v>
      </c>
    </row>
    <row r="1179" spans="1:11" ht="120" x14ac:dyDescent="0.25">
      <c r="A1179" s="11" t="str">
        <f>xControls!D1163</f>
        <v>SI.23</v>
      </c>
      <c r="B1179" s="11" t="str">
        <f>xControls!A1163</f>
        <v>System and Information Integrity</v>
      </c>
      <c r="C1179" s="10"/>
      <c r="D1179" s="11">
        <f>xControls!B1163</f>
        <v>0</v>
      </c>
      <c r="E1179" s="11" t="str">
        <f>xControls!C1163</f>
        <v>SI-23</v>
      </c>
      <c r="F1179" s="12" t="str">
        <f>xControls!E1163</f>
        <v>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v>
      </c>
      <c r="G1179" s="13"/>
      <c r="H1179" s="13" t="s">
        <v>70</v>
      </c>
      <c r="I1179" s="13"/>
      <c r="J1179" s="13" t="s">
        <v>47</v>
      </c>
      <c r="K1179" s="20" t="s">
        <v>45</v>
      </c>
    </row>
    <row r="1180" spans="1:11" ht="405" x14ac:dyDescent="0.25">
      <c r="A1180" s="11" t="str">
        <f>xControls!D1164</f>
        <v>SR.01</v>
      </c>
      <c r="B1180" s="11" t="str">
        <f>xControls!A1164</f>
        <v>Supply Chain Risk Management</v>
      </c>
      <c r="C1180" s="10" t="str">
        <f>xControls!A1164</f>
        <v>Supply Chain Risk Management</v>
      </c>
      <c r="D1180" s="11">
        <f>xControls!B1164</f>
        <v>0</v>
      </c>
      <c r="E1180" s="11" t="str">
        <f>xControls!C1164</f>
        <v>SR-1</v>
      </c>
      <c r="F1180" s="12" t="str">
        <f>xControls!E1164</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180" s="13"/>
      <c r="H1180" s="13" t="s">
        <v>70</v>
      </c>
      <c r="I1180" s="13"/>
      <c r="J1180" s="13" t="s">
        <v>47</v>
      </c>
      <c r="K1180" s="20" t="s">
        <v>45</v>
      </c>
    </row>
    <row r="1181" spans="1:11" ht="210" x14ac:dyDescent="0.25">
      <c r="A1181" s="11" t="str">
        <f>xControls!D1165</f>
        <v>SR.02</v>
      </c>
      <c r="B1181" s="11" t="str">
        <f>xControls!A1165</f>
        <v>Supply Chain Risk Management</v>
      </c>
      <c r="C1181" s="10"/>
      <c r="D1181" s="11">
        <f>xControls!B1165</f>
        <v>0</v>
      </c>
      <c r="E1181" s="11" t="str">
        <f>xControls!C1165</f>
        <v>SR-2</v>
      </c>
      <c r="F1181" s="12" t="str">
        <f>xControls!E1165</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181" s="13"/>
      <c r="H1181" s="13" t="s">
        <v>70</v>
      </c>
      <c r="I1181" s="13"/>
      <c r="J1181" s="13" t="s">
        <v>47</v>
      </c>
      <c r="K1181" s="20" t="s">
        <v>45</v>
      </c>
    </row>
    <row r="1182" spans="1:11" ht="90" x14ac:dyDescent="0.25">
      <c r="A1182" s="11" t="str">
        <f>xControls!D1166</f>
        <v>SR.02.01</v>
      </c>
      <c r="B1182" s="11" t="str">
        <f>xControls!A1166</f>
        <v>Supply Chain Risk Management</v>
      </c>
      <c r="C1182" s="10"/>
      <c r="D1182" s="11">
        <f>xControls!B1166</f>
        <v>0</v>
      </c>
      <c r="E1182" s="11" t="str">
        <f>xControls!C1166</f>
        <v>SR-2(1)</v>
      </c>
      <c r="F1182" s="12" t="str">
        <f>xControls!E1166</f>
        <v>Establish a supply chain risk management team consisting of [Assignment: organization-defined personnel, roles, and responsibilities] to lead and support the following SCRM activities: [Assignment: organization-defined supply chain risk management activities].</v>
      </c>
      <c r="G1182" s="13"/>
      <c r="H1182" s="13" t="s">
        <v>70</v>
      </c>
      <c r="I1182" s="13"/>
      <c r="J1182" s="13" t="s">
        <v>47</v>
      </c>
      <c r="K1182" s="20" t="s">
        <v>45</v>
      </c>
    </row>
    <row r="1183" spans="1:11" ht="240" x14ac:dyDescent="0.25">
      <c r="A1183" s="11" t="str">
        <f>xControls!D1167</f>
        <v>SR.03</v>
      </c>
      <c r="B1183" s="11" t="str">
        <f>xControls!A1167</f>
        <v>Supply Chain Risk Management</v>
      </c>
      <c r="C1183" s="10"/>
      <c r="D1183" s="11">
        <f>xControls!B1167</f>
        <v>0</v>
      </c>
      <c r="E1183" s="11" t="str">
        <f>xControls!C1167</f>
        <v>SR-3</v>
      </c>
      <c r="F1183" s="12" t="str">
        <f>xControls!E1167</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183" s="13"/>
      <c r="H1183" s="13" t="s">
        <v>70</v>
      </c>
      <c r="I1183" s="13"/>
      <c r="J1183" s="13" t="s">
        <v>47</v>
      </c>
      <c r="K1183" s="20" t="s">
        <v>45</v>
      </c>
    </row>
    <row r="1184" spans="1:11" ht="60" x14ac:dyDescent="0.25">
      <c r="A1184" s="11" t="str">
        <f>xControls!D1168</f>
        <v>SR.03.01</v>
      </c>
      <c r="B1184" s="11" t="str">
        <f>xControls!A1168</f>
        <v>Supply Chain Risk Management</v>
      </c>
      <c r="C1184" s="10"/>
      <c r="D1184" s="11">
        <f>xControls!B1168</f>
        <v>0</v>
      </c>
      <c r="E1184" s="11" t="str">
        <f>xControls!C1168</f>
        <v>SR-3(1)</v>
      </c>
      <c r="F1184" s="12" t="str">
        <f>xControls!E1168</f>
        <v>Employ a diverse set of sources for the following system components and services:  [Assignment: organization-defined system components and services].</v>
      </c>
      <c r="G1184" s="13"/>
      <c r="H1184" s="13" t="s">
        <v>70</v>
      </c>
      <c r="I1184" s="13"/>
      <c r="J1184" s="13" t="s">
        <v>47</v>
      </c>
      <c r="K1184" s="20" t="s">
        <v>45</v>
      </c>
    </row>
    <row r="1185" spans="1:11" ht="60" x14ac:dyDescent="0.25">
      <c r="A1185" s="11" t="str">
        <f>xControls!D1169</f>
        <v>SR.03.02</v>
      </c>
      <c r="B1185" s="11" t="str">
        <f>xControls!A1169</f>
        <v>Supply Chain Risk Management</v>
      </c>
      <c r="C1185" s="10"/>
      <c r="D1185" s="11">
        <f>xControls!B1169</f>
        <v>0</v>
      </c>
      <c r="E1185" s="11" t="str">
        <f>xControls!C1169</f>
        <v>SR-3(2)</v>
      </c>
      <c r="F1185" s="12" t="str">
        <f>xControls!E1169</f>
        <v>Employ the following controls to limit harm from potential adversaries identifying and targeting the organizational supply chain: [Assignment: organization-defined controls].</v>
      </c>
      <c r="G1185" s="13"/>
      <c r="H1185" s="13" t="s">
        <v>70</v>
      </c>
      <c r="I1185" s="13"/>
      <c r="J1185" s="13" t="s">
        <v>47</v>
      </c>
      <c r="K1185" s="20" t="s">
        <v>45</v>
      </c>
    </row>
    <row r="1186" spans="1:11" ht="45" x14ac:dyDescent="0.25">
      <c r="A1186" s="11" t="str">
        <f>xControls!D1170</f>
        <v>SR.03.03</v>
      </c>
      <c r="B1186" s="11" t="str">
        <f>xControls!A1170</f>
        <v>Supply Chain Risk Management</v>
      </c>
      <c r="C1186" s="10"/>
      <c r="D1186" s="11">
        <f>xControls!B1170</f>
        <v>0</v>
      </c>
      <c r="E1186" s="11" t="str">
        <f>xControls!C1170</f>
        <v>SR-3(3)</v>
      </c>
      <c r="F1186" s="12" t="str">
        <f>xControls!E1170</f>
        <v>Ensure that the controls included in the contracts of prime contractors are also included in the contracts of subcontractors.</v>
      </c>
      <c r="G1186" s="13"/>
      <c r="H1186" s="13" t="s">
        <v>70</v>
      </c>
      <c r="I1186" s="13"/>
      <c r="J1186" s="13" t="s">
        <v>47</v>
      </c>
      <c r="K1186" s="20" t="s">
        <v>45</v>
      </c>
    </row>
    <row r="1187" spans="1:11" ht="60" x14ac:dyDescent="0.25">
      <c r="A1187" s="11" t="str">
        <f>xControls!D1171</f>
        <v>SR.04</v>
      </c>
      <c r="B1187" s="11" t="str">
        <f>xControls!A1171</f>
        <v>Supply Chain Risk Management</v>
      </c>
      <c r="C1187" s="10"/>
      <c r="D1187" s="11">
        <f>xControls!B1171</f>
        <v>0</v>
      </c>
      <c r="E1187" s="11" t="str">
        <f>xControls!C1171</f>
        <v>SR-4</v>
      </c>
      <c r="F1187" s="12" t="str">
        <f>xControls!E1171</f>
        <v>Document, monitor, and maintain valid provenance of the following systems, system components, and associated data: [Assignment: organization-defined systems, system components, and associated data].</v>
      </c>
      <c r="G1187" s="13"/>
      <c r="H1187" s="13" t="s">
        <v>70</v>
      </c>
      <c r="I1187" s="13"/>
      <c r="J1187" s="13" t="s">
        <v>47</v>
      </c>
      <c r="K1187" s="20" t="s">
        <v>45</v>
      </c>
    </row>
    <row r="1188" spans="1:11" ht="120" x14ac:dyDescent="0.25">
      <c r="A1188" s="11" t="str">
        <f>xControls!D1172</f>
        <v>SR.04.01</v>
      </c>
      <c r="B1188" s="11" t="str">
        <f>xControls!A1172</f>
        <v>Supply Chain Risk Management</v>
      </c>
      <c r="C1188" s="10"/>
      <c r="D1188" s="11">
        <f>xControls!B1172</f>
        <v>0</v>
      </c>
      <c r="E1188" s="11" t="str">
        <f>xControls!C1172</f>
        <v>SR-4(1)</v>
      </c>
      <c r="F1188" s="12" t="str">
        <f>xControls!E1172</f>
        <v>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v>
      </c>
      <c r="G1188" s="13"/>
      <c r="H1188" s="13" t="s">
        <v>70</v>
      </c>
      <c r="I1188" s="13"/>
      <c r="J1188" s="13" t="s">
        <v>47</v>
      </c>
      <c r="K1188" s="20" t="s">
        <v>45</v>
      </c>
    </row>
    <row r="1189" spans="1:11" ht="75" x14ac:dyDescent="0.25">
      <c r="A1189" s="11" t="str">
        <f>xControls!D1173</f>
        <v>SR.04.02</v>
      </c>
      <c r="B1189" s="11" t="str">
        <f>xControls!A1173</f>
        <v>Supply Chain Risk Management</v>
      </c>
      <c r="C1189" s="10"/>
      <c r="D1189" s="11">
        <f>xControls!B1173</f>
        <v>0</v>
      </c>
      <c r="E1189" s="11" t="str">
        <f>xControls!C1173</f>
        <v>SR-4(2)</v>
      </c>
      <c r="F1189" s="12" t="str">
        <f>xControls!E1173</f>
        <v>Establish and maintain unique identification of the following systems and critical system components for tracking through the supply chain: [Assignment: organization-defined systems and critical system components].</v>
      </c>
      <c r="G1189" s="13"/>
      <c r="H1189" s="13" t="s">
        <v>70</v>
      </c>
      <c r="I1189" s="13"/>
      <c r="J1189" s="13" t="s">
        <v>47</v>
      </c>
      <c r="K1189" s="20" t="s">
        <v>45</v>
      </c>
    </row>
    <row r="1190" spans="1:11" ht="60" x14ac:dyDescent="0.25">
      <c r="A1190" s="11" t="str">
        <f>xControls!D1174</f>
        <v>SR.04.03</v>
      </c>
      <c r="B1190" s="11" t="str">
        <f>xControls!A1174</f>
        <v>Supply Chain Risk Management</v>
      </c>
      <c r="C1190" s="10"/>
      <c r="D1190" s="11">
        <f>xControls!B1174</f>
        <v>0</v>
      </c>
      <c r="E1190" s="11" t="str">
        <f>xControls!C1174</f>
        <v>SR-4(3)</v>
      </c>
      <c r="F1190" s="12" t="str">
        <f>xControls!E1174</f>
        <v>Employ the following controls to validate that the system or system component received is genuine and has not been altered: [Assignment: organization-defined controls].</v>
      </c>
      <c r="G1190" s="13"/>
      <c r="H1190" s="13" t="s">
        <v>70</v>
      </c>
      <c r="I1190" s="13"/>
      <c r="J1190" s="13" t="s">
        <v>47</v>
      </c>
      <c r="K1190" s="20" t="s">
        <v>45</v>
      </c>
    </row>
    <row r="1191" spans="1:11" ht="90" x14ac:dyDescent="0.25">
      <c r="A1191" s="11" t="str">
        <f>xControls!D1175</f>
        <v>SR.04.04</v>
      </c>
      <c r="B1191" s="11" t="str">
        <f>xControls!A1175</f>
        <v>Supply Chain Risk Management</v>
      </c>
      <c r="C1191" s="10"/>
      <c r="D1191" s="11">
        <f>xControls!B1175</f>
        <v>0</v>
      </c>
      <c r="E1191" s="11" t="str">
        <f>xControls!C1175</f>
        <v>SR-4(4)</v>
      </c>
      <c r="F1191" s="12" t="str">
        <f>xControls!E1175</f>
        <v>Employ [Assignment: organization-defined controls] and conduct [Assignment: organization-defined analysis] to ensure the integrity of the system and system components by validating the internal composition and provenance of critical or mission-essential technologies, products, and services.</v>
      </c>
      <c r="G1191" s="13"/>
      <c r="H1191" s="13" t="s">
        <v>70</v>
      </c>
      <c r="I1191" s="13"/>
      <c r="J1191" s="13" t="s">
        <v>47</v>
      </c>
      <c r="K1191" s="20" t="s">
        <v>45</v>
      </c>
    </row>
    <row r="1192" spans="1:11" ht="75" x14ac:dyDescent="0.25">
      <c r="A1192" s="11" t="str">
        <f>xControls!D1176</f>
        <v>SR.05</v>
      </c>
      <c r="B1192" s="11" t="str">
        <f>xControls!A1176</f>
        <v>Supply Chain Risk Management</v>
      </c>
      <c r="C1192" s="10"/>
      <c r="D1192" s="11">
        <f>xControls!B1176</f>
        <v>0</v>
      </c>
      <c r="E1192" s="11" t="str">
        <f>xControls!C1176</f>
        <v>SR-5</v>
      </c>
      <c r="F1192" s="12" t="str">
        <f>xControls!E1176</f>
        <v>Employ the following acquisition strategies, contract tools, and procurement methods to protect against, identify, and mitigate supply chain risks: [Assignment: organization-defined acquisition strategies, contract tools, and procurement methods].</v>
      </c>
      <c r="G1192" s="13"/>
      <c r="H1192" s="13" t="s">
        <v>70</v>
      </c>
      <c r="I1192" s="13"/>
      <c r="J1192" s="13" t="s">
        <v>47</v>
      </c>
      <c r="K1192" s="20" t="s">
        <v>45</v>
      </c>
    </row>
    <row r="1193" spans="1:11" ht="60" x14ac:dyDescent="0.25">
      <c r="A1193" s="11" t="str">
        <f>xControls!D1177</f>
        <v>SR.05.01</v>
      </c>
      <c r="B1193" s="11" t="str">
        <f>xControls!A1177</f>
        <v>Supply Chain Risk Management</v>
      </c>
      <c r="C1193" s="10"/>
      <c r="D1193" s="11">
        <f>xControls!B1177</f>
        <v>0</v>
      </c>
      <c r="E1193" s="11" t="str">
        <f>xControls!C1177</f>
        <v>SR-5(1)</v>
      </c>
      <c r="F1193" s="12" t="str">
        <f>xControls!E1177</f>
        <v>Employ the following controls to ensure an adequate supply of [Assignment: organization-defined critical system components]: [Assignment: organization-defined controls].</v>
      </c>
      <c r="G1193" s="13"/>
      <c r="H1193" s="13" t="s">
        <v>70</v>
      </c>
      <c r="I1193" s="13"/>
      <c r="J1193" s="13" t="s">
        <v>47</v>
      </c>
      <c r="K1193" s="20" t="s">
        <v>45</v>
      </c>
    </row>
    <row r="1194" spans="1:11" ht="45" x14ac:dyDescent="0.25">
      <c r="A1194" s="11" t="str">
        <f>xControls!D1178</f>
        <v>SR.05.02</v>
      </c>
      <c r="B1194" s="11" t="str">
        <f>xControls!A1178</f>
        <v>Supply Chain Risk Management</v>
      </c>
      <c r="C1194" s="10"/>
      <c r="D1194" s="11">
        <f>xControls!B1178</f>
        <v>0</v>
      </c>
      <c r="E1194" s="11" t="str">
        <f>xControls!C1178</f>
        <v>SR-5(2)</v>
      </c>
      <c r="F1194" s="12" t="str">
        <f>xControls!E1178</f>
        <v>Assess the system, system component, or system service prior to selection, acceptance, modification, or update.</v>
      </c>
      <c r="G1194" s="13"/>
      <c r="H1194" s="13" t="s">
        <v>70</v>
      </c>
      <c r="I1194" s="13"/>
      <c r="J1194" s="13" t="s">
        <v>47</v>
      </c>
      <c r="K1194" s="20" t="s">
        <v>45</v>
      </c>
    </row>
    <row r="1195" spans="1:11" ht="75" x14ac:dyDescent="0.25">
      <c r="A1195" s="11" t="str">
        <f>xControls!D1179</f>
        <v>SR.06</v>
      </c>
      <c r="B1195" s="11" t="str">
        <f>xControls!A1179</f>
        <v>Supply Chain Risk Management</v>
      </c>
      <c r="C1195" s="10"/>
      <c r="D1195" s="11">
        <f>xControls!B1179</f>
        <v>0</v>
      </c>
      <c r="E1195" s="11" t="str">
        <f>xControls!C1179</f>
        <v>SR-6</v>
      </c>
      <c r="F1195" s="12" t="str">
        <f>xControls!E1179</f>
        <v>Assess and review the supply chain-related risks associated with suppliers or contractors and the system, system component, or system service they provide [Assignment: organization-defined frequency].</v>
      </c>
      <c r="G1195" s="13"/>
      <c r="H1195" s="13" t="s">
        <v>70</v>
      </c>
      <c r="I1195" s="13"/>
      <c r="J1195" s="13" t="s">
        <v>47</v>
      </c>
      <c r="K1195" s="20" t="s">
        <v>45</v>
      </c>
    </row>
    <row r="1196" spans="1:11" ht="120" x14ac:dyDescent="0.25">
      <c r="A1196" s="11" t="str">
        <f>xControls!D1180</f>
        <v>SR.06.01</v>
      </c>
      <c r="B1196" s="11" t="str">
        <f>xControls!A1180</f>
        <v>Supply Chain Risk Management</v>
      </c>
      <c r="C1196" s="10"/>
      <c r="D1196" s="11">
        <f>xControls!B1180</f>
        <v>0</v>
      </c>
      <c r="E1196" s="11" t="str">
        <f>xControls!C1180</f>
        <v>SR-6(1)</v>
      </c>
      <c r="F1196" s="12" t="str">
        <f>xControls!E1180</f>
        <v>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v>
      </c>
      <c r="G1196" s="13"/>
      <c r="H1196" s="13" t="s">
        <v>70</v>
      </c>
      <c r="I1196" s="13"/>
      <c r="J1196" s="13" t="s">
        <v>47</v>
      </c>
      <c r="K1196" s="20" t="s">
        <v>45</v>
      </c>
    </row>
    <row r="1197" spans="1:11" ht="75" x14ac:dyDescent="0.25">
      <c r="A1197" s="11" t="str">
        <f>xControls!D1181</f>
        <v>SR.07</v>
      </c>
      <c r="B1197" s="11" t="str">
        <f>xControls!A1181</f>
        <v>Supply Chain Risk Management</v>
      </c>
      <c r="C1197" s="10"/>
      <c r="D1197" s="11">
        <f>xControls!B1181</f>
        <v>0</v>
      </c>
      <c r="E1197" s="11" t="str">
        <f>xControls!C1181</f>
        <v>SR-7</v>
      </c>
      <c r="F1197" s="12" t="str">
        <f>xControls!E1181</f>
        <v>Employ the following Operations Security (OPSEC) controls to protect supply chain-related information for the system, system component, or system service: [Assignment: organization-defined Operations Security (OPSEC) controls].</v>
      </c>
      <c r="G1197" s="13"/>
      <c r="H1197" s="13" t="s">
        <v>70</v>
      </c>
      <c r="I1197" s="13"/>
      <c r="J1197" s="13" t="s">
        <v>47</v>
      </c>
      <c r="K1197" s="20" t="s">
        <v>45</v>
      </c>
    </row>
    <row r="1198" spans="1:11" ht="90" x14ac:dyDescent="0.25">
      <c r="A1198" s="11" t="str">
        <f>xControls!D1182</f>
        <v>SR.08</v>
      </c>
      <c r="B1198" s="11" t="str">
        <f>xControls!A1182</f>
        <v>Supply Chain Risk Management</v>
      </c>
      <c r="C1198" s="10"/>
      <c r="D1198" s="11">
        <f>xControls!B1182</f>
        <v>0</v>
      </c>
      <c r="E1198" s="11" t="str">
        <f>xControls!C1182</f>
        <v>SR-8</v>
      </c>
      <c r="F1198" s="12" t="str">
        <f>xControls!E1182</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198" s="13"/>
      <c r="H1198" s="13" t="s">
        <v>70</v>
      </c>
      <c r="I1198" s="13"/>
      <c r="J1198" s="13" t="s">
        <v>47</v>
      </c>
      <c r="K1198" s="20" t="s">
        <v>45</v>
      </c>
    </row>
    <row r="1199" spans="1:11" ht="45" x14ac:dyDescent="0.25">
      <c r="A1199" s="11" t="str">
        <f>xControls!D1183</f>
        <v>SR.09</v>
      </c>
      <c r="B1199" s="11" t="str">
        <f>xControls!A1183</f>
        <v>Supply Chain Risk Management</v>
      </c>
      <c r="C1199" s="10"/>
      <c r="D1199" s="11">
        <f>xControls!B1183</f>
        <v>0</v>
      </c>
      <c r="E1199" s="11" t="str">
        <f>xControls!C1183</f>
        <v>SR-9</v>
      </c>
      <c r="F1199" s="12" t="str">
        <f>xControls!E1183</f>
        <v>Implement a tamper protection program for the system, system component, or system service.</v>
      </c>
      <c r="G1199" s="13"/>
      <c r="H1199" s="13" t="s">
        <v>70</v>
      </c>
      <c r="I1199" s="13"/>
      <c r="J1199" s="13" t="s">
        <v>47</v>
      </c>
      <c r="K1199" s="20" t="s">
        <v>45</v>
      </c>
    </row>
    <row r="1200" spans="1:11" ht="45" x14ac:dyDescent="0.25">
      <c r="A1200" s="11" t="str">
        <f>xControls!D1184</f>
        <v>SR.09.01</v>
      </c>
      <c r="B1200" s="11" t="str">
        <f>xControls!A1184</f>
        <v>Supply Chain Risk Management</v>
      </c>
      <c r="C1200" s="10"/>
      <c r="D1200" s="11">
        <f>xControls!B1184</f>
        <v>0</v>
      </c>
      <c r="E1200" s="11" t="str">
        <f>xControls!C1184</f>
        <v>SR-9(1)</v>
      </c>
      <c r="F1200" s="12" t="str">
        <f>xControls!E1184</f>
        <v>Employ anti-tamper technologies, tools, and techniques throughout the system development life cycle.</v>
      </c>
      <c r="G1200" s="13"/>
      <c r="H1200" s="13" t="s">
        <v>70</v>
      </c>
      <c r="I1200" s="13"/>
      <c r="J1200" s="13" t="s">
        <v>47</v>
      </c>
      <c r="K1200" s="20" t="s">
        <v>45</v>
      </c>
    </row>
    <row r="1201" spans="1:11" ht="105" x14ac:dyDescent="0.25">
      <c r="A1201" s="11" t="str">
        <f>xControls!D1185</f>
        <v>SR.10</v>
      </c>
      <c r="B1201" s="11" t="str">
        <f>xControls!A1185</f>
        <v>Supply Chain Risk Management</v>
      </c>
      <c r="C1201" s="10"/>
      <c r="D1201" s="11">
        <f>xControls!B1185</f>
        <v>0</v>
      </c>
      <c r="E1201" s="11" t="str">
        <f>xControls!C1185</f>
        <v>SR-10</v>
      </c>
      <c r="F1201" s="12" t="str">
        <f>xControls!E1185</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201" s="13"/>
      <c r="H1201" s="13" t="s">
        <v>70</v>
      </c>
      <c r="I1201" s="13"/>
      <c r="J1201" s="13" t="s">
        <v>47</v>
      </c>
      <c r="K1201" s="20" t="s">
        <v>45</v>
      </c>
    </row>
    <row r="1202" spans="1:11" ht="135" x14ac:dyDescent="0.25">
      <c r="A1202" s="11" t="str">
        <f>xControls!D1186</f>
        <v>SR.11</v>
      </c>
      <c r="B1202" s="11" t="str">
        <f>xControls!A1186</f>
        <v>Supply Chain Risk Management</v>
      </c>
      <c r="C1202" s="10"/>
      <c r="D1202" s="11">
        <f>xControls!B1186</f>
        <v>0</v>
      </c>
      <c r="E1202" s="11" t="str">
        <f>xControls!C1186</f>
        <v>SR-11</v>
      </c>
      <c r="F1202" s="12" t="str">
        <f>xControls!E1186</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202" s="13"/>
      <c r="H1202" s="13" t="s">
        <v>70</v>
      </c>
      <c r="I1202" s="13"/>
      <c r="J1202" s="13" t="s">
        <v>47</v>
      </c>
      <c r="K1202" s="20" t="s">
        <v>45</v>
      </c>
    </row>
    <row r="1203" spans="1:11" ht="45" x14ac:dyDescent="0.25">
      <c r="A1203" s="11" t="str">
        <f>xControls!D1187</f>
        <v>SR.11.01</v>
      </c>
      <c r="B1203" s="11" t="str">
        <f>xControls!A1187</f>
        <v>Supply Chain Risk Management</v>
      </c>
      <c r="C1203" s="10"/>
      <c r="D1203" s="11">
        <f>xControls!B1187</f>
        <v>0</v>
      </c>
      <c r="E1203" s="11" t="str">
        <f>xControls!C1187</f>
        <v>SR-11(1)</v>
      </c>
      <c r="F1203" s="12" t="str">
        <f>xControls!E1187</f>
        <v>Train [Assignment: organization-defined personnel or roles] to detect counterfeit system components (including hardware, software, and firmware).</v>
      </c>
      <c r="G1203" s="13"/>
      <c r="H1203" s="13" t="s">
        <v>70</v>
      </c>
      <c r="I1203" s="13"/>
      <c r="J1203" s="13" t="s">
        <v>47</v>
      </c>
      <c r="K1203" s="20" t="s">
        <v>45</v>
      </c>
    </row>
    <row r="1204" spans="1:11" ht="75" x14ac:dyDescent="0.25">
      <c r="A1204" s="11" t="str">
        <f>xControls!D1188</f>
        <v>SR.11.02</v>
      </c>
      <c r="B1204" s="11" t="str">
        <f>xControls!A1188</f>
        <v>Supply Chain Risk Management</v>
      </c>
      <c r="C1204" s="10"/>
      <c r="D1204" s="11">
        <f>xControls!B1188</f>
        <v>0</v>
      </c>
      <c r="E1204" s="11" t="str">
        <f>xControls!C1188</f>
        <v>SR-11(2)</v>
      </c>
      <c r="F1204" s="12" t="str">
        <f>xControls!E1188</f>
        <v>Maintain configuration control over the following system components awaiting service or repair and serviced or repaired components awaiting return to service: [Assignment: organization-defined system components].</v>
      </c>
      <c r="G1204" s="13"/>
      <c r="H1204" s="13" t="s">
        <v>70</v>
      </c>
      <c r="I1204" s="13"/>
      <c r="J1204" s="13" t="s">
        <v>47</v>
      </c>
      <c r="K1204" s="20" t="s">
        <v>45</v>
      </c>
    </row>
    <row r="1205" spans="1:11" ht="45" x14ac:dyDescent="0.25">
      <c r="A1205" s="11" t="str">
        <f>xControls!D1189</f>
        <v>SR.11.03</v>
      </c>
      <c r="B1205" s="11" t="str">
        <f>xControls!A1189</f>
        <v>Supply Chain Risk Management</v>
      </c>
      <c r="C1205" s="10"/>
      <c r="D1205" s="11">
        <f>xControls!B1189</f>
        <v>0</v>
      </c>
      <c r="E1205" s="11" t="str">
        <f>xControls!C1189</f>
        <v>SR-11(3)</v>
      </c>
      <c r="F1205" s="12" t="str">
        <f>xControls!E1189</f>
        <v>Scan for counterfeit system components [Assignment: organization-defined frequency].</v>
      </c>
      <c r="G1205" s="13"/>
      <c r="H1205" s="13" t="s">
        <v>70</v>
      </c>
      <c r="I1205" s="13"/>
      <c r="J1205" s="13" t="s">
        <v>47</v>
      </c>
      <c r="K1205" s="20" t="s">
        <v>45</v>
      </c>
    </row>
    <row r="1206" spans="1:11" ht="60" x14ac:dyDescent="0.25">
      <c r="A1206" s="11" t="str">
        <f>xControls!D1190</f>
        <v>SR.12</v>
      </c>
      <c r="B1206" s="11" t="str">
        <f>xControls!A1190</f>
        <v>Supply Chain Risk Management</v>
      </c>
      <c r="C1206" s="10"/>
      <c r="D1206" s="11">
        <f>xControls!B1190</f>
        <v>0</v>
      </c>
      <c r="E1206" s="11" t="str">
        <f>xControls!C1190</f>
        <v>SR-12</v>
      </c>
      <c r="F1206" s="12" t="str">
        <f>xControls!E1190</f>
        <v>Dispose of [Assignment: organization-defined data, documentation, tools, or system components] using the following techniques and methods: [Assignment: organization-defined techniques and methods].</v>
      </c>
      <c r="G1206" s="13"/>
      <c r="H1206" s="13" t="s">
        <v>70</v>
      </c>
      <c r="I1206" s="13"/>
      <c r="J1206" s="13" t="s">
        <v>47</v>
      </c>
      <c r="K1206" s="20" t="s">
        <v>45</v>
      </c>
    </row>
    <row r="1207" spans="1:11" x14ac:dyDescent="0.25">
      <c r="A1207" s="15"/>
      <c r="B1207" s="15"/>
      <c r="C1207" s="14"/>
      <c r="D1207" s="15"/>
      <c r="E1207" s="15"/>
      <c r="F1207" s="16"/>
      <c r="G1207" s="17"/>
      <c r="H1207" s="17"/>
      <c r="I1207" s="17"/>
      <c r="J1207" s="17"/>
      <c r="K1207" s="32"/>
    </row>
    <row r="1208" spans="1:11" x14ac:dyDescent="0.25">
      <c r="A1208" s="15"/>
      <c r="B1208" s="15"/>
      <c r="C1208" s="14"/>
      <c r="D1208" s="15"/>
      <c r="E1208" s="15"/>
      <c r="F1208" s="16"/>
      <c r="G1208" s="17"/>
      <c r="H1208" s="17"/>
      <c r="I1208" s="17"/>
      <c r="J1208" s="17"/>
      <c r="K1208" s="32"/>
    </row>
    <row r="1209" spans="1:11" x14ac:dyDescent="0.25">
      <c r="A1209" s="15"/>
      <c r="B1209" s="15"/>
      <c r="C1209" s="14"/>
      <c r="D1209" s="15"/>
      <c r="E1209" s="15"/>
      <c r="F1209" s="16"/>
      <c r="G1209" s="17"/>
      <c r="H1209" s="17"/>
      <c r="I1209" s="17"/>
      <c r="J1209" s="17"/>
      <c r="K1209" s="32"/>
    </row>
    <row r="1210" spans="1:11" x14ac:dyDescent="0.25">
      <c r="A1210" s="15"/>
      <c r="B1210" s="15"/>
      <c r="C1210" s="14"/>
      <c r="D1210" s="15"/>
      <c r="E1210" s="15"/>
      <c r="F1210" s="16"/>
      <c r="G1210" s="17"/>
      <c r="H1210" s="17"/>
      <c r="I1210" s="17"/>
      <c r="J1210" s="17"/>
      <c r="K1210" s="32"/>
    </row>
    <row r="1211" spans="1:11" x14ac:dyDescent="0.25">
      <c r="A1211" s="15"/>
      <c r="B1211" s="15"/>
      <c r="C1211" s="14"/>
      <c r="D1211" s="15"/>
      <c r="E1211" s="15"/>
      <c r="F1211" s="16"/>
      <c r="G1211" s="17"/>
      <c r="H1211" s="17"/>
      <c r="I1211" s="17"/>
      <c r="J1211" s="17"/>
      <c r="K1211" s="32"/>
    </row>
    <row r="1212" spans="1:11" x14ac:dyDescent="0.25">
      <c r="A1212" s="15"/>
      <c r="B1212" s="15"/>
      <c r="C1212" s="14"/>
      <c r="D1212" s="15"/>
      <c r="E1212" s="15"/>
      <c r="F1212" s="16"/>
      <c r="G1212" s="17"/>
      <c r="H1212" s="17"/>
      <c r="I1212" s="17"/>
      <c r="J1212" s="17"/>
      <c r="K1212" s="32"/>
    </row>
    <row r="1213" spans="1:11" x14ac:dyDescent="0.25">
      <c r="A1213" s="15"/>
      <c r="B1213" s="15"/>
      <c r="C1213" s="14"/>
      <c r="D1213" s="15"/>
      <c r="E1213" s="15"/>
      <c r="F1213" s="16"/>
      <c r="G1213" s="17"/>
      <c r="H1213" s="17"/>
      <c r="I1213" s="17"/>
      <c r="J1213" s="17"/>
      <c r="K1213" s="32"/>
    </row>
    <row r="1214" spans="1:11" x14ac:dyDescent="0.25">
      <c r="A1214" s="15"/>
      <c r="B1214" s="15"/>
      <c r="C1214" s="14"/>
      <c r="D1214" s="15"/>
      <c r="E1214" s="15"/>
      <c r="F1214" s="16"/>
      <c r="G1214" s="17"/>
      <c r="H1214" s="17"/>
      <c r="I1214" s="17"/>
      <c r="J1214" s="17"/>
      <c r="K1214" s="32"/>
    </row>
    <row r="1215" spans="1:11" x14ac:dyDescent="0.25">
      <c r="A1215" s="15"/>
      <c r="B1215" s="15"/>
      <c r="C1215" s="14"/>
      <c r="D1215" s="15"/>
      <c r="E1215" s="15"/>
      <c r="F1215" s="16"/>
      <c r="G1215" s="17"/>
      <c r="H1215" s="17"/>
      <c r="I1215" s="17"/>
      <c r="J1215" s="17"/>
      <c r="K1215" s="32"/>
    </row>
    <row r="1216" spans="1:11" x14ac:dyDescent="0.25">
      <c r="A1216" s="15"/>
      <c r="B1216" s="15"/>
      <c r="C1216" s="14"/>
      <c r="D1216" s="15"/>
      <c r="E1216" s="15"/>
      <c r="F1216" s="16"/>
      <c r="G1216" s="17"/>
      <c r="H1216" s="17"/>
      <c r="I1216" s="17"/>
      <c r="J1216" s="17"/>
      <c r="K1216" s="32"/>
    </row>
    <row r="1217" spans="1:11" x14ac:dyDescent="0.25">
      <c r="A1217" s="15"/>
      <c r="B1217" s="15"/>
      <c r="C1217" s="14"/>
      <c r="D1217" s="15"/>
      <c r="E1217" s="15"/>
      <c r="F1217" s="16"/>
      <c r="G1217" s="17"/>
      <c r="H1217" s="17"/>
      <c r="I1217" s="17"/>
      <c r="J1217" s="17"/>
      <c r="K1217" s="32"/>
    </row>
    <row r="1218" spans="1:11" x14ac:dyDescent="0.25">
      <c r="A1218" s="15"/>
      <c r="B1218" s="15"/>
      <c r="C1218" s="14"/>
      <c r="D1218" s="15"/>
      <c r="E1218" s="15"/>
      <c r="F1218" s="16"/>
      <c r="G1218" s="17"/>
      <c r="H1218" s="17"/>
      <c r="I1218" s="17"/>
      <c r="J1218" s="17"/>
      <c r="K1218" s="32"/>
    </row>
    <row r="1219" spans="1:11" x14ac:dyDescent="0.25">
      <c r="A1219" s="15"/>
      <c r="B1219" s="15"/>
      <c r="C1219" s="14"/>
      <c r="D1219" s="15"/>
      <c r="E1219" s="15"/>
      <c r="F1219" s="16"/>
      <c r="G1219" s="17"/>
      <c r="H1219" s="17"/>
      <c r="I1219" s="17"/>
      <c r="J1219" s="17"/>
      <c r="K1219" s="32"/>
    </row>
    <row r="1220" spans="1:11" x14ac:dyDescent="0.25">
      <c r="A1220" s="15"/>
      <c r="B1220" s="15"/>
      <c r="C1220" s="14"/>
      <c r="D1220" s="15"/>
      <c r="E1220" s="15"/>
      <c r="F1220" s="16"/>
      <c r="G1220" s="17"/>
      <c r="H1220" s="17"/>
      <c r="I1220" s="17"/>
      <c r="J1220" s="17"/>
      <c r="K1220" s="32"/>
    </row>
    <row r="1221" spans="1:11" x14ac:dyDescent="0.25">
      <c r="A1221" s="15"/>
      <c r="B1221" s="15"/>
      <c r="C1221" s="14"/>
      <c r="D1221" s="15"/>
      <c r="E1221" s="15"/>
      <c r="F1221" s="16"/>
      <c r="G1221" s="17"/>
      <c r="H1221" s="17"/>
      <c r="I1221" s="17"/>
      <c r="J1221" s="17"/>
      <c r="K1221" s="32"/>
    </row>
    <row r="1222" spans="1:11" x14ac:dyDescent="0.25">
      <c r="A1222" s="15"/>
      <c r="B1222" s="15"/>
      <c r="C1222" s="14"/>
      <c r="D1222" s="15"/>
      <c r="E1222" s="15"/>
      <c r="F1222" s="16"/>
      <c r="G1222" s="17"/>
      <c r="H1222" s="17"/>
      <c r="I1222" s="17"/>
      <c r="J1222" s="17"/>
      <c r="K1222" s="32"/>
    </row>
    <row r="1223" spans="1:11" x14ac:dyDescent="0.25">
      <c r="A1223" s="15"/>
      <c r="B1223" s="15"/>
      <c r="C1223" s="14"/>
      <c r="D1223" s="15"/>
      <c r="E1223" s="15"/>
      <c r="F1223" s="16"/>
      <c r="G1223" s="17"/>
      <c r="H1223" s="17"/>
      <c r="I1223" s="17"/>
      <c r="J1223" s="17"/>
      <c r="K1223" s="32"/>
    </row>
    <row r="1224" spans="1:11" x14ac:dyDescent="0.25">
      <c r="A1224" s="15"/>
      <c r="B1224" s="15"/>
      <c r="C1224" s="14"/>
      <c r="D1224" s="15"/>
      <c r="E1224" s="15"/>
      <c r="F1224" s="16"/>
      <c r="G1224" s="17"/>
      <c r="H1224" s="17"/>
      <c r="I1224" s="17"/>
      <c r="J1224" s="17"/>
      <c r="K1224" s="32"/>
    </row>
    <row r="1225" spans="1:11" x14ac:dyDescent="0.25">
      <c r="A1225" s="15"/>
      <c r="B1225" s="15"/>
      <c r="C1225" s="14"/>
      <c r="D1225" s="15"/>
      <c r="E1225" s="15"/>
      <c r="F1225" s="16"/>
      <c r="G1225" s="17"/>
      <c r="H1225" s="17"/>
      <c r="I1225" s="17"/>
      <c r="J1225" s="17"/>
      <c r="K1225" s="32"/>
    </row>
    <row r="1226" spans="1:11" x14ac:dyDescent="0.25">
      <c r="A1226" s="7"/>
      <c r="B1226" s="7"/>
      <c r="C1226" s="7"/>
      <c r="D1226" s="7"/>
      <c r="E1226" s="7"/>
      <c r="F1226" s="7"/>
      <c r="G1226" s="7"/>
      <c r="H1226" s="7"/>
      <c r="I1226" s="7"/>
      <c r="J1226" s="7"/>
      <c r="K1226" s="7"/>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K18:K1226 I18:I1226"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1226"/>
  <sheetViews>
    <sheetView topLeftCell="C1" workbookViewId="0">
      <selection activeCell="C1" sqref="C1:O1"/>
    </sheetView>
  </sheetViews>
  <sheetFormatPr defaultRowHeight="15" x14ac:dyDescent="0.25"/>
  <cols>
    <col min="1" max="1" width="10.28515625" hidden="1" customWidth="1"/>
    <col min="2" max="2" width="14.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9.42578125" hidden="1" customWidth="1"/>
    <col min="12" max="14" width="32" customWidth="1"/>
    <col min="15" max="15" width="47.42578125" customWidth="1"/>
    <col min="16" max="16" width="47.42578125" style="80" customWidth="1"/>
    <col min="17" max="17" width="39.140625" customWidth="1"/>
  </cols>
  <sheetData>
    <row r="1" spans="3:17" ht="21" x14ac:dyDescent="0.35">
      <c r="C1" s="54" t="str">
        <f>CONCATENATE("NIST 800-53B Assessment Interview: ",E11," for ", E10)</f>
        <v>NIST 800-53B Assessment Interview: 0 for 0</v>
      </c>
      <c r="D1" s="55"/>
      <c r="E1" s="55"/>
      <c r="F1" s="55"/>
      <c r="G1" s="55"/>
      <c r="H1" s="55"/>
      <c r="I1" s="55"/>
      <c r="J1" s="55"/>
      <c r="K1" s="55"/>
      <c r="L1" s="55"/>
      <c r="M1" s="55"/>
      <c r="N1" s="55"/>
      <c r="O1" s="55"/>
      <c r="P1" s="74"/>
      <c r="Q1" s="2"/>
    </row>
    <row r="3" spans="3:17" x14ac:dyDescent="0.25">
      <c r="C3" s="40" t="s">
        <v>20</v>
      </c>
      <c r="D3" s="35"/>
      <c r="E3" s="35"/>
      <c r="F3" s="35"/>
      <c r="G3" s="35"/>
      <c r="H3" s="35"/>
      <c r="I3" s="35"/>
      <c r="J3" s="35"/>
      <c r="K3" s="35"/>
      <c r="L3" s="35"/>
      <c r="M3" s="35"/>
      <c r="N3" s="35"/>
      <c r="O3" s="35"/>
      <c r="P3" s="75"/>
      <c r="Q3" s="81"/>
    </row>
    <row r="4" spans="3:17" ht="15" customHeight="1" x14ac:dyDescent="0.25">
      <c r="C4" s="46" t="s">
        <v>38</v>
      </c>
      <c r="D4" s="46"/>
      <c r="E4" s="46"/>
      <c r="F4" s="46"/>
      <c r="G4" s="46"/>
      <c r="H4" s="46"/>
      <c r="I4" s="46"/>
      <c r="J4" s="46"/>
      <c r="K4" s="46"/>
      <c r="L4" s="46"/>
      <c r="M4" s="46"/>
      <c r="N4" s="46"/>
      <c r="O4" s="46"/>
      <c r="P4" s="76"/>
      <c r="Q4" s="46"/>
    </row>
    <row r="5" spans="3:17" x14ac:dyDescent="0.25">
      <c r="C5" s="46"/>
      <c r="D5" s="46"/>
      <c r="E5" s="46"/>
      <c r="F5" s="46"/>
      <c r="G5" s="46"/>
      <c r="H5" s="46"/>
      <c r="I5" s="46"/>
      <c r="J5" s="46"/>
      <c r="K5" s="46"/>
      <c r="L5" s="46"/>
      <c r="M5" s="46"/>
      <c r="N5" s="46"/>
      <c r="O5" s="46"/>
      <c r="P5" s="76"/>
      <c r="Q5" s="46"/>
    </row>
    <row r="6" spans="3:17" x14ac:dyDescent="0.25">
      <c r="C6" s="46"/>
      <c r="D6" s="46"/>
      <c r="E6" s="46"/>
      <c r="F6" s="46"/>
      <c r="G6" s="46"/>
      <c r="H6" s="46"/>
      <c r="I6" s="46"/>
      <c r="J6" s="46"/>
      <c r="K6" s="46"/>
      <c r="L6" s="46"/>
      <c r="M6" s="46"/>
      <c r="N6" s="46"/>
      <c r="O6" s="46"/>
      <c r="P6" s="76"/>
      <c r="Q6" s="46"/>
    </row>
    <row r="7" spans="3:17" x14ac:dyDescent="0.25">
      <c r="C7" s="46"/>
      <c r="D7" s="46"/>
      <c r="E7" s="46"/>
      <c r="F7" s="46"/>
      <c r="G7" s="46"/>
      <c r="H7" s="46"/>
      <c r="I7" s="46"/>
      <c r="J7" s="46"/>
      <c r="K7" s="46"/>
      <c r="L7" s="46"/>
      <c r="M7" s="46"/>
      <c r="N7" s="46"/>
      <c r="O7" s="46"/>
      <c r="P7" s="76"/>
      <c r="Q7" s="46"/>
    </row>
    <row r="8" spans="3:17" x14ac:dyDescent="0.25">
      <c r="C8" s="46"/>
      <c r="D8" s="46"/>
      <c r="E8" s="46"/>
      <c r="F8" s="46"/>
      <c r="G8" s="46"/>
      <c r="H8" s="46"/>
      <c r="I8" s="46"/>
      <c r="J8" s="46"/>
      <c r="K8" s="46"/>
      <c r="L8" s="46"/>
      <c r="M8" s="46"/>
      <c r="N8" s="46"/>
      <c r="O8" s="46"/>
      <c r="P8" s="76"/>
      <c r="Q8" s="46"/>
    </row>
    <row r="10" spans="3:17" x14ac:dyDescent="0.25">
      <c r="C10" s="41" t="s">
        <v>33</v>
      </c>
      <c r="D10" s="42"/>
      <c r="E10" s="43">
        <f>'Control Worksheet'!E10</f>
        <v>0</v>
      </c>
      <c r="F10" s="44"/>
      <c r="G10" s="44"/>
      <c r="H10" s="44"/>
      <c r="I10" s="44"/>
      <c r="J10" s="44"/>
      <c r="K10" s="44"/>
      <c r="L10" s="44"/>
      <c r="M10" s="44"/>
      <c r="N10" s="44"/>
      <c r="O10" s="44"/>
      <c r="P10" s="77"/>
      <c r="Q10" s="45"/>
    </row>
    <row r="11" spans="3:17" x14ac:dyDescent="0.25">
      <c r="C11" s="36" t="s">
        <v>29</v>
      </c>
      <c r="D11" s="37"/>
      <c r="E11" s="43">
        <f>'Control Worksheet'!E11</f>
        <v>0</v>
      </c>
      <c r="F11" s="44"/>
      <c r="G11" s="44"/>
      <c r="H11" s="44"/>
      <c r="I11" s="44"/>
      <c r="J11" s="44"/>
      <c r="K11" s="44"/>
      <c r="L11" s="44"/>
      <c r="M11" s="44"/>
      <c r="N11" s="44"/>
      <c r="O11" s="44"/>
      <c r="P11" s="77"/>
      <c r="Q11" s="45"/>
    </row>
    <row r="12" spans="3:17" x14ac:dyDescent="0.25">
      <c r="C12" s="36" t="s">
        <v>31</v>
      </c>
      <c r="D12" s="37"/>
      <c r="E12" s="43">
        <f>'Control Worksheet'!E12</f>
        <v>0</v>
      </c>
      <c r="F12" s="44"/>
      <c r="G12" s="44"/>
      <c r="H12" s="44"/>
      <c r="I12" s="44"/>
      <c r="J12" s="44"/>
      <c r="K12" s="44"/>
      <c r="L12" s="44"/>
      <c r="M12" s="44"/>
      <c r="N12" s="44"/>
      <c r="O12" s="44"/>
      <c r="P12" s="77"/>
      <c r="Q12" s="45"/>
    </row>
    <row r="13" spans="3:17" x14ac:dyDescent="0.25">
      <c r="C13" s="36" t="s">
        <v>30</v>
      </c>
      <c r="D13" s="37"/>
      <c r="E13" s="43">
        <f>'Control Worksheet'!E13</f>
        <v>0</v>
      </c>
      <c r="F13" s="44"/>
      <c r="G13" s="44"/>
      <c r="H13" s="44"/>
      <c r="I13" s="44"/>
      <c r="J13" s="44"/>
      <c r="K13" s="44"/>
      <c r="L13" s="44"/>
      <c r="M13" s="44"/>
      <c r="N13" s="44"/>
      <c r="O13" s="44"/>
      <c r="P13" s="77"/>
      <c r="Q13" s="45"/>
    </row>
    <row r="14" spans="3:17" x14ac:dyDescent="0.25">
      <c r="C14" s="38" t="s">
        <v>32</v>
      </c>
      <c r="D14" s="39"/>
      <c r="E14" s="43">
        <f>'Control Worksheet'!E14</f>
        <v>0</v>
      </c>
      <c r="F14" s="44"/>
      <c r="G14" s="44"/>
      <c r="H14" s="44"/>
      <c r="I14" s="44"/>
      <c r="J14" s="44"/>
      <c r="K14" s="44"/>
      <c r="L14" s="44"/>
      <c r="M14" s="44"/>
      <c r="N14" s="44"/>
      <c r="O14" s="44"/>
      <c r="P14" s="77"/>
      <c r="Q14" s="45"/>
    </row>
    <row r="16" spans="3:17" x14ac:dyDescent="0.25">
      <c r="C16" s="7"/>
      <c r="D16" s="7"/>
      <c r="E16" s="7"/>
      <c r="F16" s="7"/>
      <c r="G16" s="7"/>
      <c r="H16" s="7"/>
      <c r="I16" s="7"/>
      <c r="J16" s="7"/>
      <c r="K16" s="7"/>
      <c r="L16" s="7"/>
      <c r="M16" s="7"/>
      <c r="N16" s="7"/>
      <c r="O16" s="7"/>
      <c r="P16" s="78"/>
      <c r="Q16" s="7"/>
    </row>
    <row r="17" spans="1:17"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79" t="s">
        <v>3471</v>
      </c>
      <c r="Q17" s="6" t="s">
        <v>50</v>
      </c>
    </row>
    <row r="18" spans="1:17"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3470</v>
      </c>
      <c r="L18" t="s">
        <v>3468</v>
      </c>
    </row>
    <row r="19" spans="1:17" x14ac:dyDescent="0.25">
      <c r="A19" t="str">
        <f>xControls!D3</f>
        <v>AC.02</v>
      </c>
      <c r="B19" t="str">
        <f>xControls!A3</f>
        <v>Access Control</v>
      </c>
      <c r="C19" s="5" t="str">
        <f>xControls!A3</f>
        <v>Access Control</v>
      </c>
      <c r="D19">
        <f>xControls!B3</f>
        <v>0</v>
      </c>
      <c r="E19" t="str">
        <f>xControls!C3</f>
        <v>AC-2</v>
      </c>
      <c r="F19" s="8">
        <f>ControlImplementation[[#This Row],[Implementation Text]]</f>
        <v>0</v>
      </c>
      <c r="G19" s="8" t="s">
        <v>64</v>
      </c>
      <c r="I19" t="s">
        <v>59</v>
      </c>
      <c r="K19" t="s">
        <v>3470</v>
      </c>
      <c r="L19" t="s">
        <v>3468</v>
      </c>
    </row>
    <row r="20" spans="1:17" x14ac:dyDescent="0.25">
      <c r="A20" t="str">
        <f>xControls!D4</f>
        <v>AC.02.01</v>
      </c>
      <c r="B20" t="str">
        <f>xControls!A4</f>
        <v>Access Control</v>
      </c>
      <c r="C20" s="5" t="str">
        <f>xControls!A4</f>
        <v>Access Control</v>
      </c>
      <c r="D20">
        <f>xControls!B4</f>
        <v>0</v>
      </c>
      <c r="E20" t="str">
        <f>xControls!C4</f>
        <v>AC-2(1)</v>
      </c>
      <c r="F20" s="8">
        <f>ControlImplementation[[#This Row],[Implementation Text]]</f>
        <v>0</v>
      </c>
      <c r="G20" s="8" t="s">
        <v>64</v>
      </c>
      <c r="I20" t="s">
        <v>59</v>
      </c>
      <c r="K20" t="s">
        <v>3470</v>
      </c>
      <c r="L20" t="s">
        <v>3468</v>
      </c>
    </row>
    <row r="21" spans="1:17" x14ac:dyDescent="0.25">
      <c r="A21" t="str">
        <f>xControls!D5</f>
        <v>AC.02.02</v>
      </c>
      <c r="B21" t="str">
        <f>xControls!A5</f>
        <v>Access Control</v>
      </c>
      <c r="C21" s="5" t="str">
        <f>xControls!A5</f>
        <v>Access Control</v>
      </c>
      <c r="D21">
        <f>xControls!B5</f>
        <v>0</v>
      </c>
      <c r="E21" t="str">
        <f>xControls!C5</f>
        <v>AC-2(2)</v>
      </c>
      <c r="F21" s="8">
        <f>ControlImplementation[[#This Row],[Implementation Text]]</f>
        <v>0</v>
      </c>
      <c r="G21" s="8" t="s">
        <v>64</v>
      </c>
      <c r="I21" t="s">
        <v>59</v>
      </c>
      <c r="K21" t="s">
        <v>3470</v>
      </c>
      <c r="L21" t="s">
        <v>3468</v>
      </c>
    </row>
    <row r="22" spans="1:17" x14ac:dyDescent="0.25">
      <c r="A22" t="str">
        <f>xControls!D6</f>
        <v>AC.02.03</v>
      </c>
      <c r="B22" t="str">
        <f>xControls!A6</f>
        <v>Access Control</v>
      </c>
      <c r="C22" s="5" t="str">
        <f>xControls!A6</f>
        <v>Access Control</v>
      </c>
      <c r="D22">
        <f>xControls!B6</f>
        <v>0</v>
      </c>
      <c r="E22" t="str">
        <f>xControls!C6</f>
        <v>AC-2(3)</v>
      </c>
      <c r="F22" s="8">
        <f>ControlImplementation[[#This Row],[Implementation Text]]</f>
        <v>0</v>
      </c>
      <c r="G22" s="8" t="s">
        <v>64</v>
      </c>
      <c r="I22" t="s">
        <v>59</v>
      </c>
      <c r="K22" t="s">
        <v>3470</v>
      </c>
      <c r="L22" t="s">
        <v>3468</v>
      </c>
    </row>
    <row r="23" spans="1:17" x14ac:dyDescent="0.25">
      <c r="A23" t="str">
        <f>xControls!D7</f>
        <v>AC.02.04</v>
      </c>
      <c r="B23" t="str">
        <f>xControls!A7</f>
        <v>Access Control</v>
      </c>
      <c r="C23" s="5" t="str">
        <f>xControls!A7</f>
        <v>Access Control</v>
      </c>
      <c r="D23">
        <f>xControls!B7</f>
        <v>0</v>
      </c>
      <c r="E23" t="str">
        <f>xControls!C7</f>
        <v>AC-2(4)</v>
      </c>
      <c r="F23" s="8">
        <f>ControlImplementation[[#This Row],[Implementation Text]]</f>
        <v>0</v>
      </c>
      <c r="G23" s="8" t="s">
        <v>64</v>
      </c>
      <c r="I23" t="s">
        <v>59</v>
      </c>
      <c r="K23" t="s">
        <v>3470</v>
      </c>
      <c r="L23" t="s">
        <v>3468</v>
      </c>
    </row>
    <row r="24" spans="1:17" x14ac:dyDescent="0.25">
      <c r="A24" t="str">
        <f>xControls!D8</f>
        <v>AC.02.05</v>
      </c>
      <c r="B24" t="str">
        <f>xControls!A8</f>
        <v>Access Control</v>
      </c>
      <c r="C24" s="5" t="str">
        <f>xControls!A8</f>
        <v>Access Control</v>
      </c>
      <c r="D24">
        <f>xControls!B8</f>
        <v>0</v>
      </c>
      <c r="E24" t="str">
        <f>xControls!C8</f>
        <v>AC-2(5)</v>
      </c>
      <c r="F24" s="8">
        <f>ControlImplementation[[#This Row],[Implementation Text]]</f>
        <v>0</v>
      </c>
      <c r="G24" s="8" t="s">
        <v>64</v>
      </c>
      <c r="I24" t="s">
        <v>59</v>
      </c>
      <c r="K24" t="s">
        <v>3470</v>
      </c>
      <c r="L24" t="s">
        <v>3468</v>
      </c>
    </row>
    <row r="25" spans="1:17" x14ac:dyDescent="0.25">
      <c r="A25" t="str">
        <f>xControls!D9</f>
        <v>AC.02.06</v>
      </c>
      <c r="B25" t="str">
        <f>xControls!A9</f>
        <v>Access Control</v>
      </c>
      <c r="C25" s="5" t="str">
        <f>xControls!A9</f>
        <v>Access Control</v>
      </c>
      <c r="D25">
        <f>xControls!B9</f>
        <v>0</v>
      </c>
      <c r="E25" t="str">
        <f>xControls!C9</f>
        <v>AC-2(6)</v>
      </c>
      <c r="F25" s="8">
        <f>ControlImplementation[[#This Row],[Implementation Text]]</f>
        <v>0</v>
      </c>
      <c r="G25" s="8" t="s">
        <v>64</v>
      </c>
      <c r="I25" t="s">
        <v>59</v>
      </c>
      <c r="K25" t="s">
        <v>3470</v>
      </c>
      <c r="L25" t="s">
        <v>3468</v>
      </c>
    </row>
    <row r="26" spans="1:17" x14ac:dyDescent="0.25">
      <c r="A26" t="str">
        <f>xControls!D10</f>
        <v>AC.02.07</v>
      </c>
      <c r="B26" t="str">
        <f>xControls!A10</f>
        <v>Access Control</v>
      </c>
      <c r="C26" s="5" t="str">
        <f>xControls!A10</f>
        <v>Access Control</v>
      </c>
      <c r="D26">
        <f>xControls!B10</f>
        <v>0</v>
      </c>
      <c r="E26" t="str">
        <f>xControls!C10</f>
        <v>AC-2(7)</v>
      </c>
      <c r="F26" s="8">
        <f>ControlImplementation[[#This Row],[Implementation Text]]</f>
        <v>0</v>
      </c>
      <c r="G26" s="8" t="s">
        <v>64</v>
      </c>
      <c r="I26" t="s">
        <v>59</v>
      </c>
      <c r="K26" t="s">
        <v>3470</v>
      </c>
      <c r="L26" t="s">
        <v>3468</v>
      </c>
    </row>
    <row r="27" spans="1:17" x14ac:dyDescent="0.25">
      <c r="A27" t="str">
        <f>xControls!D11</f>
        <v>AC.02.08</v>
      </c>
      <c r="B27" t="str">
        <f>xControls!A11</f>
        <v>Access Control</v>
      </c>
      <c r="C27" s="5" t="str">
        <f>xControls!A11</f>
        <v>Access Control</v>
      </c>
      <c r="D27">
        <f>xControls!B11</f>
        <v>0</v>
      </c>
      <c r="E27" t="str">
        <f>xControls!C11</f>
        <v>AC-2(8)</v>
      </c>
      <c r="F27" s="8">
        <f>ControlImplementation[[#This Row],[Implementation Text]]</f>
        <v>0</v>
      </c>
      <c r="G27" s="8" t="s">
        <v>64</v>
      </c>
      <c r="I27" t="s">
        <v>59</v>
      </c>
      <c r="K27" t="s">
        <v>3470</v>
      </c>
      <c r="L27" t="s">
        <v>3468</v>
      </c>
    </row>
    <row r="28" spans="1:17" x14ac:dyDescent="0.25">
      <c r="A28" t="str">
        <f>xControls!D12</f>
        <v>AC.02.09</v>
      </c>
      <c r="B28" t="str">
        <f>xControls!A12</f>
        <v>Access Control</v>
      </c>
      <c r="C28" s="5" t="str">
        <f>xControls!A12</f>
        <v>Access Control</v>
      </c>
      <c r="D28">
        <f>xControls!B12</f>
        <v>0</v>
      </c>
      <c r="E28" t="str">
        <f>xControls!C12</f>
        <v>AC-2(9)</v>
      </c>
      <c r="F28" s="8">
        <f>ControlImplementation[[#This Row],[Implementation Text]]</f>
        <v>0</v>
      </c>
      <c r="G28" s="8" t="s">
        <v>64</v>
      </c>
      <c r="I28" t="s">
        <v>59</v>
      </c>
      <c r="K28" t="s">
        <v>3470</v>
      </c>
      <c r="L28" t="s">
        <v>3468</v>
      </c>
    </row>
    <row r="29" spans="1:17" x14ac:dyDescent="0.25">
      <c r="A29" t="str">
        <f>xControls!D118</f>
        <v>AC.02.10</v>
      </c>
      <c r="B29" t="str">
        <f>xControls!A118</f>
        <v>Access Control</v>
      </c>
      <c r="C29" s="5" t="str">
        <f>xControls!A118</f>
        <v>Access Control</v>
      </c>
      <c r="D29">
        <f>xControls!B118</f>
        <v>0</v>
      </c>
      <c r="E29" t="str">
        <f>xControls!C118</f>
        <v>AC-2(10)</v>
      </c>
      <c r="F29" s="8">
        <f>ControlImplementation[[#This Row],[Implementation Text]]</f>
        <v>0</v>
      </c>
      <c r="G29" s="8" t="s">
        <v>64</v>
      </c>
      <c r="I29" t="s">
        <v>59</v>
      </c>
      <c r="K29" t="s">
        <v>3470</v>
      </c>
      <c r="L29" t="s">
        <v>3468</v>
      </c>
    </row>
    <row r="30" spans="1:17" x14ac:dyDescent="0.25">
      <c r="A30" t="str">
        <f>xControls!D14</f>
        <v>AC.02.11</v>
      </c>
      <c r="B30" t="str">
        <f>xControls!A14</f>
        <v>Access Control</v>
      </c>
      <c r="C30" s="5" t="str">
        <f>xControls!A14</f>
        <v>Access Control</v>
      </c>
      <c r="D30">
        <f>xControls!B14</f>
        <v>0</v>
      </c>
      <c r="E30" t="str">
        <f>xControls!C14</f>
        <v>AC-2(11)</v>
      </c>
      <c r="F30" s="8">
        <f>ControlImplementation[[#This Row],[Implementation Text]]</f>
        <v>0</v>
      </c>
      <c r="G30" s="8" t="s">
        <v>64</v>
      </c>
      <c r="I30" t="s">
        <v>59</v>
      </c>
      <c r="K30" t="s">
        <v>3470</v>
      </c>
      <c r="L30" t="s">
        <v>3468</v>
      </c>
    </row>
    <row r="31" spans="1:17" x14ac:dyDescent="0.25">
      <c r="A31" t="str">
        <f>xControls!D15</f>
        <v>AC.02.12</v>
      </c>
      <c r="B31" t="str">
        <f>xControls!A15</f>
        <v>Access Control</v>
      </c>
      <c r="C31" s="5" t="str">
        <f>xControls!A15</f>
        <v>Access Control</v>
      </c>
      <c r="D31">
        <f>xControls!B15</f>
        <v>0</v>
      </c>
      <c r="E31" t="str">
        <f>xControls!C15</f>
        <v>AC-2(12)</v>
      </c>
      <c r="F31" s="8">
        <f>ControlImplementation[[#This Row],[Implementation Text]]</f>
        <v>0</v>
      </c>
      <c r="G31" s="8" t="s">
        <v>64</v>
      </c>
      <c r="I31" t="s">
        <v>59</v>
      </c>
      <c r="K31" t="s">
        <v>3470</v>
      </c>
      <c r="L31" t="s">
        <v>3468</v>
      </c>
    </row>
    <row r="32" spans="1:17" x14ac:dyDescent="0.25">
      <c r="A32" t="str">
        <f>xControls!D16</f>
        <v>AC.02.13</v>
      </c>
      <c r="B32" t="str">
        <f>xControls!A16</f>
        <v>Access Control</v>
      </c>
      <c r="C32" s="5" t="str">
        <f>xControls!A16</f>
        <v>Access Control</v>
      </c>
      <c r="D32">
        <f>xControls!B16</f>
        <v>0</v>
      </c>
      <c r="E32" t="str">
        <f>xControls!C16</f>
        <v>AC-2(13)</v>
      </c>
      <c r="F32" s="8">
        <f>ControlImplementation[[#This Row],[Implementation Text]]</f>
        <v>0</v>
      </c>
      <c r="G32" s="8" t="s">
        <v>64</v>
      </c>
      <c r="I32" t="s">
        <v>59</v>
      </c>
      <c r="K32" t="s">
        <v>3470</v>
      </c>
      <c r="L32" t="s">
        <v>3468</v>
      </c>
    </row>
    <row r="33" spans="1:12" x14ac:dyDescent="0.25">
      <c r="A33" t="str">
        <f>xControls!D17</f>
        <v>AC.03</v>
      </c>
      <c r="B33" t="str">
        <f>xControls!A17</f>
        <v>Access Control</v>
      </c>
      <c r="C33" s="5" t="str">
        <f>xControls!A17</f>
        <v>Access Control</v>
      </c>
      <c r="D33">
        <f>xControls!B17</f>
        <v>0</v>
      </c>
      <c r="E33" t="str">
        <f>xControls!C17</f>
        <v>AC-3</v>
      </c>
      <c r="F33" s="8">
        <f>ControlImplementation[[#This Row],[Implementation Text]]</f>
        <v>0</v>
      </c>
      <c r="G33" s="8" t="s">
        <v>64</v>
      </c>
      <c r="I33" t="s">
        <v>59</v>
      </c>
      <c r="K33" t="s">
        <v>3470</v>
      </c>
      <c r="L33" t="s">
        <v>3468</v>
      </c>
    </row>
    <row r="34" spans="1:12" x14ac:dyDescent="0.25">
      <c r="A34" t="str">
        <f>xControls!D119</f>
        <v>AC.03.01</v>
      </c>
      <c r="B34" t="str">
        <f>xControls!A119</f>
        <v>Access Control</v>
      </c>
      <c r="C34" s="5" t="str">
        <f>xControls!A119</f>
        <v>Access Control</v>
      </c>
      <c r="D34">
        <f>xControls!B119</f>
        <v>0</v>
      </c>
      <c r="E34" t="str">
        <f>xControls!C119</f>
        <v>AC-3(1)</v>
      </c>
      <c r="F34" s="8">
        <f>ControlImplementation[[#This Row],[Implementation Text]]</f>
        <v>0</v>
      </c>
      <c r="G34" s="8" t="s">
        <v>64</v>
      </c>
      <c r="I34" t="s">
        <v>59</v>
      </c>
      <c r="K34" t="s">
        <v>3470</v>
      </c>
      <c r="L34" t="s">
        <v>3468</v>
      </c>
    </row>
    <row r="35" spans="1:12" x14ac:dyDescent="0.25">
      <c r="A35" t="str">
        <f>xControls!D19</f>
        <v>AC.03.02</v>
      </c>
      <c r="B35" t="str">
        <f>xControls!A19</f>
        <v>Access Control</v>
      </c>
      <c r="C35" s="5" t="str">
        <f>xControls!A19</f>
        <v>Access Control</v>
      </c>
      <c r="D35">
        <f>xControls!B19</f>
        <v>0</v>
      </c>
      <c r="E35" t="str">
        <f>xControls!C19</f>
        <v>AC-3(2)</v>
      </c>
      <c r="F35" s="8">
        <f>ControlImplementation[[#This Row],[Implementation Text]]</f>
        <v>0</v>
      </c>
      <c r="G35" s="8" t="s">
        <v>64</v>
      </c>
      <c r="I35" t="s">
        <v>59</v>
      </c>
      <c r="K35" t="s">
        <v>3470</v>
      </c>
      <c r="L35" t="s">
        <v>3468</v>
      </c>
    </row>
    <row r="36" spans="1:12" x14ac:dyDescent="0.25">
      <c r="A36" t="str">
        <f>xControls!D20</f>
        <v>AC.03.03</v>
      </c>
      <c r="B36" t="str">
        <f>xControls!A20</f>
        <v>Access Control</v>
      </c>
      <c r="C36" s="5" t="str">
        <f>xControls!A20</f>
        <v>Access Control</v>
      </c>
      <c r="D36">
        <f>xControls!B20</f>
        <v>0</v>
      </c>
      <c r="E36" t="str">
        <f>xControls!C20</f>
        <v>AC-3(3)</v>
      </c>
      <c r="F36" s="8">
        <f>ControlImplementation[[#This Row],[Implementation Text]]</f>
        <v>0</v>
      </c>
      <c r="G36" s="8" t="s">
        <v>64</v>
      </c>
      <c r="I36" t="s">
        <v>59</v>
      </c>
      <c r="K36" t="s">
        <v>3470</v>
      </c>
      <c r="L36" t="s">
        <v>3468</v>
      </c>
    </row>
    <row r="37" spans="1:12" x14ac:dyDescent="0.25">
      <c r="A37" t="str">
        <f>xControls!D21</f>
        <v>AC.03.04</v>
      </c>
      <c r="B37" t="str">
        <f>xControls!A21</f>
        <v>Access Control</v>
      </c>
      <c r="C37" s="5" t="str">
        <f>xControls!A21</f>
        <v>Access Control</v>
      </c>
      <c r="D37">
        <f>xControls!B21</f>
        <v>0</v>
      </c>
      <c r="E37" t="str">
        <f>xControls!C21</f>
        <v>AC-3(4)</v>
      </c>
      <c r="F37" s="8">
        <f>ControlImplementation[[#This Row],[Implementation Text]]</f>
        <v>0</v>
      </c>
      <c r="G37" s="8" t="s">
        <v>64</v>
      </c>
      <c r="I37" t="s">
        <v>59</v>
      </c>
      <c r="K37" t="s">
        <v>3470</v>
      </c>
      <c r="L37" t="s">
        <v>3468</v>
      </c>
    </row>
    <row r="38" spans="1:12" x14ac:dyDescent="0.25">
      <c r="A38" t="str">
        <f>xControls!D22</f>
        <v>AC.03.05</v>
      </c>
      <c r="B38" t="str">
        <f>xControls!A22</f>
        <v>Access Control</v>
      </c>
      <c r="C38" s="5" t="str">
        <f>xControls!A22</f>
        <v>Access Control</v>
      </c>
      <c r="D38">
        <f>xControls!B22</f>
        <v>0</v>
      </c>
      <c r="E38" t="str">
        <f>xControls!C22</f>
        <v>AC-3(5)</v>
      </c>
      <c r="F38" s="8">
        <f>ControlImplementation[[#This Row],[Implementation Text]]</f>
        <v>0</v>
      </c>
      <c r="G38" s="8" t="s">
        <v>64</v>
      </c>
      <c r="I38" t="s">
        <v>59</v>
      </c>
      <c r="K38" t="s">
        <v>3470</v>
      </c>
      <c r="L38" t="s">
        <v>3468</v>
      </c>
    </row>
    <row r="39" spans="1:12" x14ac:dyDescent="0.25">
      <c r="A39" t="str">
        <f>xControls!D124</f>
        <v>AC.03.06</v>
      </c>
      <c r="B39" t="str">
        <f>xControls!A124</f>
        <v>Access Control</v>
      </c>
      <c r="C39" s="5" t="str">
        <f>xControls!A124</f>
        <v>Access Control</v>
      </c>
      <c r="D39">
        <f>xControls!B124</f>
        <v>0</v>
      </c>
      <c r="E39" t="str">
        <f>xControls!C124</f>
        <v>AC-3(6)</v>
      </c>
      <c r="F39" s="8">
        <f>ControlImplementation[[#This Row],[Implementation Text]]</f>
        <v>0</v>
      </c>
      <c r="G39" s="8" t="s">
        <v>64</v>
      </c>
      <c r="I39" t="s">
        <v>59</v>
      </c>
      <c r="K39" t="s">
        <v>3470</v>
      </c>
      <c r="L39" t="s">
        <v>3468</v>
      </c>
    </row>
    <row r="40" spans="1:12" x14ac:dyDescent="0.25">
      <c r="A40" t="str">
        <f>xControls!D24</f>
        <v>AC.03.07</v>
      </c>
      <c r="B40" t="str">
        <f>xControls!A24</f>
        <v>Access Control</v>
      </c>
      <c r="C40" s="5" t="str">
        <f>xControls!A24</f>
        <v>Access Control</v>
      </c>
      <c r="D40">
        <f>xControls!B24</f>
        <v>0</v>
      </c>
      <c r="E40" t="str">
        <f>xControls!C24</f>
        <v>AC-3(7)</v>
      </c>
      <c r="F40" s="8">
        <f>ControlImplementation[[#This Row],[Implementation Text]]</f>
        <v>0</v>
      </c>
      <c r="G40" s="8" t="s">
        <v>64</v>
      </c>
      <c r="I40" t="s">
        <v>59</v>
      </c>
      <c r="K40" t="s">
        <v>3470</v>
      </c>
      <c r="L40" t="s">
        <v>3468</v>
      </c>
    </row>
    <row r="41" spans="1:12" x14ac:dyDescent="0.25">
      <c r="A41" t="str">
        <f>xControls!D25</f>
        <v>AC.03.08</v>
      </c>
      <c r="B41" t="str">
        <f>xControls!A25</f>
        <v>Access Control</v>
      </c>
      <c r="C41" s="5" t="str">
        <f>xControls!A25</f>
        <v>Access Control</v>
      </c>
      <c r="D41">
        <f>xControls!B25</f>
        <v>0</v>
      </c>
      <c r="E41" t="str">
        <f>xControls!C25</f>
        <v>AC-3(8)</v>
      </c>
      <c r="F41" s="8">
        <f>ControlImplementation[[#This Row],[Implementation Text]]</f>
        <v>0</v>
      </c>
      <c r="G41" s="8" t="s">
        <v>64</v>
      </c>
      <c r="I41" t="s">
        <v>59</v>
      </c>
      <c r="K41" t="s">
        <v>3470</v>
      </c>
      <c r="L41" t="s">
        <v>3468</v>
      </c>
    </row>
    <row r="42" spans="1:12" x14ac:dyDescent="0.25">
      <c r="A42" t="str">
        <f>xControls!D26</f>
        <v>AC.03.09</v>
      </c>
      <c r="B42" t="str">
        <f>xControls!A26</f>
        <v>Access Control</v>
      </c>
      <c r="C42" s="5" t="str">
        <f>xControls!A26</f>
        <v>Access Control</v>
      </c>
      <c r="D42">
        <f>xControls!B26</f>
        <v>0</v>
      </c>
      <c r="E42" t="str">
        <f>xControls!C26</f>
        <v>AC-3(9)</v>
      </c>
      <c r="F42" s="8">
        <f>ControlImplementation[[#This Row],[Implementation Text]]</f>
        <v>0</v>
      </c>
      <c r="G42" s="8" t="s">
        <v>64</v>
      </c>
      <c r="I42" t="s">
        <v>59</v>
      </c>
      <c r="K42" t="s">
        <v>3470</v>
      </c>
      <c r="L42" t="s">
        <v>3468</v>
      </c>
    </row>
    <row r="43" spans="1:12" x14ac:dyDescent="0.25">
      <c r="A43" t="str">
        <f>xControls!D27</f>
        <v>AC.03.10</v>
      </c>
      <c r="B43" t="str">
        <f>xControls!A27</f>
        <v>Access Control</v>
      </c>
      <c r="C43" s="5" t="str">
        <f>xControls!A27</f>
        <v>Access Control</v>
      </c>
      <c r="D43">
        <f>xControls!B27</f>
        <v>0</v>
      </c>
      <c r="E43" t="str">
        <f>xControls!C27</f>
        <v>AC-3(10)</v>
      </c>
      <c r="F43" s="8">
        <f>ControlImplementation[[#This Row],[Implementation Text]]</f>
        <v>0</v>
      </c>
      <c r="G43" s="8" t="s">
        <v>64</v>
      </c>
      <c r="I43" t="s">
        <v>59</v>
      </c>
      <c r="K43" t="s">
        <v>3470</v>
      </c>
      <c r="L43" t="s">
        <v>3468</v>
      </c>
    </row>
    <row r="44" spans="1:12" x14ac:dyDescent="0.25">
      <c r="A44" t="str">
        <f>xControls!D28</f>
        <v>AC.03.11</v>
      </c>
      <c r="B44" t="str">
        <f>xControls!A28</f>
        <v>Access Control</v>
      </c>
      <c r="C44" s="5" t="str">
        <f>xControls!A28</f>
        <v>Access Control</v>
      </c>
      <c r="D44">
        <f>xControls!B28</f>
        <v>0</v>
      </c>
      <c r="E44" t="str">
        <f>xControls!C28</f>
        <v>AC-3(11)</v>
      </c>
      <c r="F44" s="8">
        <f>ControlImplementation[[#This Row],[Implementation Text]]</f>
        <v>0</v>
      </c>
      <c r="G44" s="8" t="s">
        <v>64</v>
      </c>
      <c r="I44" t="s">
        <v>59</v>
      </c>
      <c r="K44" t="s">
        <v>3470</v>
      </c>
      <c r="L44" t="s">
        <v>3468</v>
      </c>
    </row>
    <row r="45" spans="1:12" x14ac:dyDescent="0.25">
      <c r="A45" t="str">
        <f>xControls!D29</f>
        <v>AC.03.12</v>
      </c>
      <c r="B45" t="str">
        <f>xControls!A29</f>
        <v>Access Control</v>
      </c>
      <c r="C45" s="5" t="str">
        <f>xControls!A29</f>
        <v>Access Control</v>
      </c>
      <c r="D45">
        <f>xControls!B29</f>
        <v>0</v>
      </c>
      <c r="E45" t="str">
        <f>xControls!C29</f>
        <v>AC-3(12)</v>
      </c>
      <c r="F45" s="8">
        <f>ControlImplementation[[#This Row],[Implementation Text]]</f>
        <v>0</v>
      </c>
      <c r="G45" s="8" t="s">
        <v>64</v>
      </c>
      <c r="I45" t="s">
        <v>59</v>
      </c>
      <c r="K45" t="s">
        <v>3470</v>
      </c>
      <c r="L45" t="s">
        <v>3468</v>
      </c>
    </row>
    <row r="46" spans="1:12" x14ac:dyDescent="0.25">
      <c r="A46" t="str">
        <f>xControls!D30</f>
        <v>AC.03.13</v>
      </c>
      <c r="B46" t="str">
        <f>xControls!A30</f>
        <v>Access Control</v>
      </c>
      <c r="C46" s="5" t="str">
        <f>xControls!A30</f>
        <v>Access Control</v>
      </c>
      <c r="D46">
        <f>xControls!B30</f>
        <v>0</v>
      </c>
      <c r="E46" t="str">
        <f>xControls!C30</f>
        <v>AC-3(13)</v>
      </c>
      <c r="F46" s="8">
        <f>ControlImplementation[[#This Row],[Implementation Text]]</f>
        <v>0</v>
      </c>
      <c r="G46" s="8" t="s">
        <v>64</v>
      </c>
      <c r="I46" t="s">
        <v>59</v>
      </c>
      <c r="K46" t="s">
        <v>3470</v>
      </c>
      <c r="L46" t="s">
        <v>3468</v>
      </c>
    </row>
    <row r="47" spans="1:12" x14ac:dyDescent="0.25">
      <c r="A47" t="str">
        <f>xControls!D31</f>
        <v>AC.03.14</v>
      </c>
      <c r="B47" t="str">
        <f>xControls!A31</f>
        <v>Access Control</v>
      </c>
      <c r="C47" s="5" t="str">
        <f>xControls!A31</f>
        <v>Access Control</v>
      </c>
      <c r="D47">
        <f>xControls!B31</f>
        <v>0</v>
      </c>
      <c r="E47" t="str">
        <f>xControls!C31</f>
        <v>AC-3(14)</v>
      </c>
      <c r="F47" s="8">
        <f>ControlImplementation[[#This Row],[Implementation Text]]</f>
        <v>0</v>
      </c>
      <c r="G47" s="8" t="s">
        <v>64</v>
      </c>
      <c r="I47" t="s">
        <v>59</v>
      </c>
      <c r="K47" t="s">
        <v>3470</v>
      </c>
      <c r="L47" t="s">
        <v>3468</v>
      </c>
    </row>
    <row r="48" spans="1:12" x14ac:dyDescent="0.25">
      <c r="A48" t="str">
        <f>xControls!D32</f>
        <v>AC.03.15</v>
      </c>
      <c r="B48" t="str">
        <f>xControls!A32</f>
        <v>Access Control</v>
      </c>
      <c r="C48" s="5" t="str">
        <f>xControls!A32</f>
        <v>Access Control</v>
      </c>
      <c r="D48">
        <f>xControls!B32</f>
        <v>0</v>
      </c>
      <c r="E48" t="str">
        <f>xControls!C32</f>
        <v>AC-3(15)</v>
      </c>
      <c r="F48" s="8">
        <f>ControlImplementation[[#This Row],[Implementation Text]]</f>
        <v>0</v>
      </c>
      <c r="G48" s="8" t="s">
        <v>64</v>
      </c>
      <c r="I48" t="s">
        <v>59</v>
      </c>
      <c r="K48" t="s">
        <v>3470</v>
      </c>
      <c r="L48" t="s">
        <v>3468</v>
      </c>
    </row>
    <row r="49" spans="1:12" x14ac:dyDescent="0.25">
      <c r="A49" t="str">
        <f>xControls!D33</f>
        <v>AC.04</v>
      </c>
      <c r="B49" t="str">
        <f>xControls!A33</f>
        <v>Access Control</v>
      </c>
      <c r="C49" s="5" t="str">
        <f>xControls!A33</f>
        <v>Access Control</v>
      </c>
      <c r="D49">
        <f>xControls!B33</f>
        <v>0</v>
      </c>
      <c r="E49" t="str">
        <f>xControls!C33</f>
        <v>AC-4</v>
      </c>
      <c r="F49" s="8">
        <f>ControlImplementation[[#This Row],[Implementation Text]]</f>
        <v>0</v>
      </c>
      <c r="G49" s="8" t="s">
        <v>64</v>
      </c>
      <c r="I49" t="s">
        <v>59</v>
      </c>
      <c r="K49" t="s">
        <v>3470</v>
      </c>
      <c r="L49" t="s">
        <v>3468</v>
      </c>
    </row>
    <row r="50" spans="1:12" x14ac:dyDescent="0.25">
      <c r="A50" t="str">
        <f>xControls!D34</f>
        <v>AC.04.01</v>
      </c>
      <c r="B50" t="str">
        <f>xControls!A34</f>
        <v>Access Control</v>
      </c>
      <c r="C50" s="5" t="str">
        <f>xControls!A34</f>
        <v>Access Control</v>
      </c>
      <c r="D50">
        <f>xControls!B34</f>
        <v>0</v>
      </c>
      <c r="E50" t="str">
        <f>xControls!C34</f>
        <v>AC-4(1)</v>
      </c>
      <c r="F50" s="8">
        <f>ControlImplementation[[#This Row],[Implementation Text]]</f>
        <v>0</v>
      </c>
      <c r="G50" s="8" t="s">
        <v>64</v>
      </c>
      <c r="I50" t="s">
        <v>59</v>
      </c>
      <c r="K50" t="s">
        <v>3470</v>
      </c>
      <c r="L50" t="s">
        <v>3468</v>
      </c>
    </row>
    <row r="51" spans="1:12" x14ac:dyDescent="0.25">
      <c r="A51" t="str">
        <f>xControls!D35</f>
        <v>AC.04.02</v>
      </c>
      <c r="B51" t="str">
        <f>xControls!A35</f>
        <v>Access Control</v>
      </c>
      <c r="C51" s="5" t="str">
        <f>xControls!A35</f>
        <v>Access Control</v>
      </c>
      <c r="D51">
        <f>xControls!B35</f>
        <v>0</v>
      </c>
      <c r="E51" t="str">
        <f>xControls!C35</f>
        <v>AC-4(2)</v>
      </c>
      <c r="F51" s="8">
        <f>ControlImplementation[[#This Row],[Implementation Text]]</f>
        <v>0</v>
      </c>
      <c r="G51" s="8" t="s">
        <v>64</v>
      </c>
      <c r="I51" t="s">
        <v>59</v>
      </c>
      <c r="K51" t="s">
        <v>3470</v>
      </c>
      <c r="L51" t="s">
        <v>3468</v>
      </c>
    </row>
    <row r="52" spans="1:12" x14ac:dyDescent="0.25">
      <c r="A52" t="str">
        <f>xControls!D36</f>
        <v>AC.04.03</v>
      </c>
      <c r="B52" t="str">
        <f>xControls!A36</f>
        <v>Access Control</v>
      </c>
      <c r="C52" s="5" t="str">
        <f>xControls!A36</f>
        <v>Access Control</v>
      </c>
      <c r="D52">
        <f>xControls!B36</f>
        <v>0</v>
      </c>
      <c r="E52" t="str">
        <f>xControls!C36</f>
        <v>AC-4(3)</v>
      </c>
      <c r="F52" s="8">
        <f>ControlImplementation[[#This Row],[Implementation Text]]</f>
        <v>0</v>
      </c>
      <c r="G52" s="8" t="s">
        <v>64</v>
      </c>
      <c r="I52" t="s">
        <v>59</v>
      </c>
      <c r="K52" t="s">
        <v>3470</v>
      </c>
      <c r="L52" t="s">
        <v>3468</v>
      </c>
    </row>
    <row r="53" spans="1:12" x14ac:dyDescent="0.25">
      <c r="A53" t="str">
        <f>xControls!D37</f>
        <v>AC.04.04</v>
      </c>
      <c r="B53" t="str">
        <f>xControls!A37</f>
        <v>Access Control</v>
      </c>
      <c r="C53" s="5" t="str">
        <f>xControls!A37</f>
        <v>Access Control</v>
      </c>
      <c r="D53">
        <f>xControls!B37</f>
        <v>0</v>
      </c>
      <c r="E53" t="str">
        <f>xControls!C37</f>
        <v>AC-4(4)</v>
      </c>
      <c r="F53" s="8">
        <f>ControlImplementation[[#This Row],[Implementation Text]]</f>
        <v>0</v>
      </c>
      <c r="G53" s="8" t="s">
        <v>64</v>
      </c>
      <c r="I53" t="s">
        <v>59</v>
      </c>
      <c r="K53" t="s">
        <v>3470</v>
      </c>
      <c r="L53" t="s">
        <v>3468</v>
      </c>
    </row>
    <row r="54" spans="1:12" x14ac:dyDescent="0.25">
      <c r="A54" t="str">
        <f>xControls!D38</f>
        <v>AC.04.05</v>
      </c>
      <c r="B54" t="str">
        <f>xControls!A38</f>
        <v>Access Control</v>
      </c>
      <c r="C54" s="5" t="str">
        <f>xControls!A38</f>
        <v>Access Control</v>
      </c>
      <c r="D54">
        <f>xControls!B38</f>
        <v>0</v>
      </c>
      <c r="E54" t="str">
        <f>xControls!C38</f>
        <v>AC-4(5)</v>
      </c>
      <c r="F54" s="8">
        <f>ControlImplementation[[#This Row],[Implementation Text]]</f>
        <v>0</v>
      </c>
      <c r="G54" s="8" t="s">
        <v>64</v>
      </c>
      <c r="I54" t="s">
        <v>59</v>
      </c>
      <c r="K54" t="s">
        <v>3470</v>
      </c>
      <c r="L54" t="s">
        <v>3468</v>
      </c>
    </row>
    <row r="55" spans="1:12" x14ac:dyDescent="0.25">
      <c r="A55" t="str">
        <f>xControls!D39</f>
        <v>AC.04.06</v>
      </c>
      <c r="B55" t="str">
        <f>xControls!A39</f>
        <v>Access Control</v>
      </c>
      <c r="C55" s="5" t="str">
        <f>xControls!A39</f>
        <v>Access Control</v>
      </c>
      <c r="D55">
        <f>xControls!B39</f>
        <v>0</v>
      </c>
      <c r="E55" t="str">
        <f>xControls!C39</f>
        <v>AC-4(6)</v>
      </c>
      <c r="F55" s="8">
        <f>ControlImplementation[[#This Row],[Implementation Text]]</f>
        <v>0</v>
      </c>
      <c r="G55" s="8" t="s">
        <v>64</v>
      </c>
      <c r="I55" t="s">
        <v>59</v>
      </c>
      <c r="K55" t="s">
        <v>3470</v>
      </c>
      <c r="L55" t="s">
        <v>3468</v>
      </c>
    </row>
    <row r="56" spans="1:12" x14ac:dyDescent="0.25">
      <c r="A56" t="str">
        <f>xControls!D40</f>
        <v>AC.04.07</v>
      </c>
      <c r="B56" t="str">
        <f>xControls!A40</f>
        <v>Access Control</v>
      </c>
      <c r="C56" s="5" t="str">
        <f>xControls!A40</f>
        <v>Access Control</v>
      </c>
      <c r="D56">
        <f>xControls!B40</f>
        <v>0</v>
      </c>
      <c r="E56" t="str">
        <f>xControls!C40</f>
        <v>AC-4(7)</v>
      </c>
      <c r="F56" s="8">
        <f>ControlImplementation[[#This Row],[Implementation Text]]</f>
        <v>0</v>
      </c>
      <c r="G56" s="8" t="s">
        <v>64</v>
      </c>
      <c r="I56" t="s">
        <v>59</v>
      </c>
      <c r="K56" t="s">
        <v>3470</v>
      </c>
      <c r="L56" t="s">
        <v>3468</v>
      </c>
    </row>
    <row r="57" spans="1:12" x14ac:dyDescent="0.25">
      <c r="A57" t="str">
        <f>xControls!D41</f>
        <v>AC.04.08</v>
      </c>
      <c r="B57" t="str">
        <f>xControls!A41</f>
        <v>Access Control</v>
      </c>
      <c r="C57" s="5" t="str">
        <f>xControls!A41</f>
        <v>Access Control</v>
      </c>
      <c r="D57">
        <f>xControls!B41</f>
        <v>0</v>
      </c>
      <c r="E57" t="str">
        <f>xControls!C41</f>
        <v>AC-4(8)</v>
      </c>
      <c r="F57" s="8">
        <f>ControlImplementation[[#This Row],[Implementation Text]]</f>
        <v>0</v>
      </c>
      <c r="G57" s="8" t="s">
        <v>64</v>
      </c>
      <c r="I57" t="s">
        <v>59</v>
      </c>
      <c r="K57" t="s">
        <v>3470</v>
      </c>
      <c r="L57" t="s">
        <v>3468</v>
      </c>
    </row>
    <row r="58" spans="1:12" x14ac:dyDescent="0.25">
      <c r="A58" t="str">
        <f>xControls!D42</f>
        <v>AC.04.09</v>
      </c>
      <c r="B58" t="str">
        <f>xControls!A42</f>
        <v>Access Control</v>
      </c>
      <c r="C58" s="5" t="str">
        <f>xControls!A42</f>
        <v>Access Control</v>
      </c>
      <c r="D58">
        <f>xControls!B42</f>
        <v>0</v>
      </c>
      <c r="E58" t="str">
        <f>xControls!C42</f>
        <v>AC-4(9)</v>
      </c>
      <c r="F58" s="8">
        <f>ControlImplementation[[#This Row],[Implementation Text]]</f>
        <v>0</v>
      </c>
      <c r="G58" s="8" t="s">
        <v>64</v>
      </c>
      <c r="I58" t="s">
        <v>59</v>
      </c>
      <c r="K58" t="s">
        <v>3470</v>
      </c>
      <c r="L58" t="s">
        <v>3468</v>
      </c>
    </row>
    <row r="59" spans="1:12" x14ac:dyDescent="0.25">
      <c r="A59" t="str">
        <f>xControls!D43</f>
        <v>AC.04.10</v>
      </c>
      <c r="B59" t="str">
        <f>xControls!A43</f>
        <v>Access Control</v>
      </c>
      <c r="C59" s="5" t="str">
        <f>xControls!A43</f>
        <v>Access Control</v>
      </c>
      <c r="D59">
        <f>xControls!B43</f>
        <v>0</v>
      </c>
      <c r="E59" t="str">
        <f>xControls!C43</f>
        <v>AC-4(10)</v>
      </c>
      <c r="F59" s="8">
        <f>ControlImplementation[[#This Row],[Implementation Text]]</f>
        <v>0</v>
      </c>
      <c r="G59" s="8" t="s">
        <v>64</v>
      </c>
      <c r="I59" t="s">
        <v>59</v>
      </c>
      <c r="K59" t="s">
        <v>3470</v>
      </c>
      <c r="L59" t="s">
        <v>3468</v>
      </c>
    </row>
    <row r="60" spans="1:12" x14ac:dyDescent="0.25">
      <c r="A60" t="str">
        <f>xControls!D44</f>
        <v>AC.04.11</v>
      </c>
      <c r="B60" t="str">
        <f>xControls!A44</f>
        <v>Access Control</v>
      </c>
      <c r="C60" s="5" t="str">
        <f>xControls!A44</f>
        <v>Access Control</v>
      </c>
      <c r="D60">
        <f>xControls!B44</f>
        <v>0</v>
      </c>
      <c r="E60" t="str">
        <f>xControls!C44</f>
        <v>AC-4(11)</v>
      </c>
      <c r="F60" s="8">
        <f>ControlImplementation[[#This Row],[Implementation Text]]</f>
        <v>0</v>
      </c>
      <c r="G60" s="8" t="s">
        <v>64</v>
      </c>
      <c r="I60" t="s">
        <v>59</v>
      </c>
      <c r="K60" t="s">
        <v>3470</v>
      </c>
      <c r="L60" t="s">
        <v>3468</v>
      </c>
    </row>
    <row r="61" spans="1:12" x14ac:dyDescent="0.25">
      <c r="A61" t="str">
        <f>xControls!D45</f>
        <v>AC.04.12</v>
      </c>
      <c r="B61" t="str">
        <f>xControls!A45</f>
        <v>Access Control</v>
      </c>
      <c r="C61" s="5" t="str">
        <f>xControls!A45</f>
        <v>Access Control</v>
      </c>
      <c r="D61">
        <f>xControls!B45</f>
        <v>0</v>
      </c>
      <c r="E61" t="str">
        <f>xControls!C45</f>
        <v>AC-4(12)</v>
      </c>
      <c r="F61" s="8">
        <f>ControlImplementation[[#This Row],[Implementation Text]]</f>
        <v>0</v>
      </c>
      <c r="G61" s="8" t="s">
        <v>64</v>
      </c>
      <c r="I61" t="s">
        <v>59</v>
      </c>
      <c r="K61" t="s">
        <v>3470</v>
      </c>
      <c r="L61" t="s">
        <v>3468</v>
      </c>
    </row>
    <row r="62" spans="1:12" x14ac:dyDescent="0.25">
      <c r="A62" t="str">
        <f>xControls!D46</f>
        <v>AC.04.13</v>
      </c>
      <c r="B62" t="str">
        <f>xControls!A46</f>
        <v>Access Control</v>
      </c>
      <c r="C62" s="5" t="str">
        <f>xControls!A46</f>
        <v>Access Control</v>
      </c>
      <c r="D62">
        <f>xControls!B46</f>
        <v>0</v>
      </c>
      <c r="E62" t="str">
        <f>xControls!C46</f>
        <v>AC-4(13)</v>
      </c>
      <c r="F62" s="8">
        <f>ControlImplementation[[#This Row],[Implementation Text]]</f>
        <v>0</v>
      </c>
      <c r="G62" s="8" t="s">
        <v>64</v>
      </c>
      <c r="I62" t="s">
        <v>59</v>
      </c>
      <c r="K62" t="s">
        <v>3470</v>
      </c>
      <c r="L62" t="s">
        <v>3468</v>
      </c>
    </row>
    <row r="63" spans="1:12" x14ac:dyDescent="0.25">
      <c r="A63" t="str">
        <f>xControls!D47</f>
        <v>AC.04.14</v>
      </c>
      <c r="B63" t="str">
        <f>xControls!A47</f>
        <v>Access Control</v>
      </c>
      <c r="C63" s="5" t="str">
        <f>xControls!A47</f>
        <v>Access Control</v>
      </c>
      <c r="D63">
        <f>xControls!B47</f>
        <v>0</v>
      </c>
      <c r="E63" t="str">
        <f>xControls!C47</f>
        <v>AC-4(14)</v>
      </c>
      <c r="F63" s="8">
        <f>ControlImplementation[[#This Row],[Implementation Text]]</f>
        <v>0</v>
      </c>
      <c r="G63" s="8" t="s">
        <v>64</v>
      </c>
      <c r="I63" t="s">
        <v>59</v>
      </c>
      <c r="K63" t="s">
        <v>3470</v>
      </c>
      <c r="L63" t="s">
        <v>3468</v>
      </c>
    </row>
    <row r="64" spans="1:12" x14ac:dyDescent="0.25">
      <c r="A64" t="str">
        <f>xControls!D48</f>
        <v>AC.04.15</v>
      </c>
      <c r="B64" t="str">
        <f>xControls!A48</f>
        <v>Access Control</v>
      </c>
      <c r="C64" s="5" t="str">
        <f>xControls!A48</f>
        <v>Access Control</v>
      </c>
      <c r="D64">
        <f>xControls!B48</f>
        <v>0</v>
      </c>
      <c r="E64" t="str">
        <f>xControls!C48</f>
        <v>AC-4(15)</v>
      </c>
      <c r="F64" s="8">
        <f>ControlImplementation[[#This Row],[Implementation Text]]</f>
        <v>0</v>
      </c>
      <c r="G64" s="8" t="s">
        <v>64</v>
      </c>
      <c r="I64" t="s">
        <v>59</v>
      </c>
      <c r="K64" t="s">
        <v>3470</v>
      </c>
      <c r="L64" t="s">
        <v>3468</v>
      </c>
    </row>
    <row r="65" spans="1:12" x14ac:dyDescent="0.25">
      <c r="A65" t="str">
        <f>xControls!D129</f>
        <v>AC.04.16</v>
      </c>
      <c r="B65" t="str">
        <f>xControls!A129</f>
        <v>Access Control</v>
      </c>
      <c r="C65" s="5" t="str">
        <f>xControls!A129</f>
        <v>Access Control</v>
      </c>
      <c r="D65">
        <f>xControls!B129</f>
        <v>0</v>
      </c>
      <c r="E65" t="str">
        <f>xControls!C129</f>
        <v>AC-4(16)</v>
      </c>
      <c r="F65" s="8">
        <f>ControlImplementation[[#This Row],[Implementation Text]]</f>
        <v>0</v>
      </c>
      <c r="G65" s="8" t="s">
        <v>64</v>
      </c>
      <c r="I65" t="s">
        <v>59</v>
      </c>
      <c r="K65" t="s">
        <v>3470</v>
      </c>
      <c r="L65" t="s">
        <v>3468</v>
      </c>
    </row>
    <row r="66" spans="1:12" x14ac:dyDescent="0.25">
      <c r="A66" t="str">
        <f>xControls!D50</f>
        <v>AC.04.17</v>
      </c>
      <c r="B66" t="str">
        <f>xControls!A50</f>
        <v>Access Control</v>
      </c>
      <c r="C66" s="5" t="str">
        <f>xControls!A50</f>
        <v>Access Control</v>
      </c>
      <c r="D66">
        <f>xControls!B50</f>
        <v>0</v>
      </c>
      <c r="E66" t="str">
        <f>xControls!C50</f>
        <v>AC-4(17)</v>
      </c>
      <c r="F66" s="8">
        <f>ControlImplementation[[#This Row],[Implementation Text]]</f>
        <v>0</v>
      </c>
      <c r="G66" s="8" t="s">
        <v>64</v>
      </c>
      <c r="I66" t="s">
        <v>59</v>
      </c>
      <c r="K66" t="s">
        <v>3470</v>
      </c>
      <c r="L66" t="s">
        <v>3468</v>
      </c>
    </row>
    <row r="67" spans="1:12" x14ac:dyDescent="0.25">
      <c r="A67" t="str">
        <f>xControls!D130</f>
        <v>AC.04.18</v>
      </c>
      <c r="B67" t="str">
        <f>xControls!A130</f>
        <v>Access Control</v>
      </c>
      <c r="C67" s="5" t="str">
        <f>xControls!A130</f>
        <v>Access Control</v>
      </c>
      <c r="D67">
        <f>xControls!B130</f>
        <v>0</v>
      </c>
      <c r="E67" t="str">
        <f>xControls!C130</f>
        <v>AC-4(18)</v>
      </c>
      <c r="F67" s="8">
        <f>ControlImplementation[[#This Row],[Implementation Text]]</f>
        <v>0</v>
      </c>
      <c r="G67" s="8" t="s">
        <v>64</v>
      </c>
      <c r="I67" t="s">
        <v>59</v>
      </c>
      <c r="K67" t="s">
        <v>3470</v>
      </c>
      <c r="L67" t="s">
        <v>3468</v>
      </c>
    </row>
    <row r="68" spans="1:12" x14ac:dyDescent="0.25">
      <c r="A68" t="str">
        <f>xControls!D52</f>
        <v>AC.04.19</v>
      </c>
      <c r="B68" t="str">
        <f>xControls!A52</f>
        <v>Access Control</v>
      </c>
      <c r="C68" s="5" t="str">
        <f>xControls!A52</f>
        <v>Access Control</v>
      </c>
      <c r="D68">
        <f>xControls!B52</f>
        <v>0</v>
      </c>
      <c r="E68" t="str">
        <f>xControls!C52</f>
        <v>AC-4(19)</v>
      </c>
      <c r="F68" s="8">
        <f>ControlImplementation[[#This Row],[Implementation Text]]</f>
        <v>0</v>
      </c>
      <c r="G68" s="8" t="s">
        <v>64</v>
      </c>
      <c r="I68" t="s">
        <v>59</v>
      </c>
      <c r="K68" t="s">
        <v>3470</v>
      </c>
      <c r="L68" t="s">
        <v>3468</v>
      </c>
    </row>
    <row r="69" spans="1:12" x14ac:dyDescent="0.25">
      <c r="A69" t="str">
        <f>xControls!D53</f>
        <v>AC.04.20</v>
      </c>
      <c r="B69" t="str">
        <f>xControls!A53</f>
        <v>Access Control</v>
      </c>
      <c r="C69" s="5" t="str">
        <f>xControls!A53</f>
        <v>Access Control</v>
      </c>
      <c r="D69">
        <f>xControls!B53</f>
        <v>0</v>
      </c>
      <c r="E69" t="str">
        <f>xControls!C53</f>
        <v>AC-4(20)</v>
      </c>
      <c r="F69" s="8">
        <f>ControlImplementation[[#This Row],[Implementation Text]]</f>
        <v>0</v>
      </c>
      <c r="G69" s="8" t="s">
        <v>64</v>
      </c>
      <c r="I69" t="s">
        <v>59</v>
      </c>
      <c r="K69" t="s">
        <v>3470</v>
      </c>
      <c r="L69" t="s">
        <v>3468</v>
      </c>
    </row>
    <row r="70" spans="1:12" x14ac:dyDescent="0.25">
      <c r="A70" t="str">
        <f>xControls!D54</f>
        <v>AC.04.21</v>
      </c>
      <c r="B70" t="str">
        <f>xControls!A54</f>
        <v>Access Control</v>
      </c>
      <c r="C70" s="5" t="str">
        <f>xControls!A54</f>
        <v>Access Control</v>
      </c>
      <c r="D70">
        <f>xControls!B54</f>
        <v>0</v>
      </c>
      <c r="E70" t="str">
        <f>xControls!C54</f>
        <v>AC-4(21)</v>
      </c>
      <c r="F70" s="8">
        <f>ControlImplementation[[#This Row],[Implementation Text]]</f>
        <v>0</v>
      </c>
      <c r="G70" s="8" t="s">
        <v>64</v>
      </c>
      <c r="I70" t="s">
        <v>59</v>
      </c>
      <c r="K70" t="s">
        <v>3470</v>
      </c>
      <c r="L70" t="s">
        <v>3468</v>
      </c>
    </row>
    <row r="71" spans="1:12" x14ac:dyDescent="0.25">
      <c r="A71" t="str">
        <f>xControls!D55</f>
        <v>AC.04.22</v>
      </c>
      <c r="B71" t="str">
        <f>xControls!A55</f>
        <v>Access Control</v>
      </c>
      <c r="C71" s="5" t="str">
        <f>xControls!A55</f>
        <v>Access Control</v>
      </c>
      <c r="D71">
        <f>xControls!B55</f>
        <v>0</v>
      </c>
      <c r="E71" t="str">
        <f>xControls!C55</f>
        <v>AC-4(22)</v>
      </c>
      <c r="F71" s="8">
        <f>ControlImplementation[[#This Row],[Implementation Text]]</f>
        <v>0</v>
      </c>
      <c r="G71" s="8" t="s">
        <v>64</v>
      </c>
      <c r="I71" t="s">
        <v>59</v>
      </c>
      <c r="K71" t="s">
        <v>3470</v>
      </c>
      <c r="L71" t="s">
        <v>3468</v>
      </c>
    </row>
    <row r="72" spans="1:12" x14ac:dyDescent="0.25">
      <c r="A72" t="str">
        <f>xControls!D56</f>
        <v>AC.04.23</v>
      </c>
      <c r="B72" t="str">
        <f>xControls!A56</f>
        <v>Access Control</v>
      </c>
      <c r="C72" s="5" t="str">
        <f>xControls!A56</f>
        <v>Access Control</v>
      </c>
      <c r="D72">
        <f>xControls!B56</f>
        <v>0</v>
      </c>
      <c r="E72" t="str">
        <f>xControls!C56</f>
        <v>AC-4(23)</v>
      </c>
      <c r="F72" s="8">
        <f>ControlImplementation[[#This Row],[Implementation Text]]</f>
        <v>0</v>
      </c>
      <c r="G72" s="8" t="s">
        <v>64</v>
      </c>
      <c r="I72" t="s">
        <v>59</v>
      </c>
      <c r="K72" t="s">
        <v>3470</v>
      </c>
      <c r="L72" t="s">
        <v>3468</v>
      </c>
    </row>
    <row r="73" spans="1:12" x14ac:dyDescent="0.25">
      <c r="A73" t="str">
        <f>xControls!D57</f>
        <v>AC.04.24</v>
      </c>
      <c r="B73" t="str">
        <f>xControls!A57</f>
        <v>Access Control</v>
      </c>
      <c r="C73" s="5" t="str">
        <f>xControls!A57</f>
        <v>Access Control</v>
      </c>
      <c r="D73">
        <f>xControls!B57</f>
        <v>0</v>
      </c>
      <c r="E73" t="str">
        <f>xControls!C57</f>
        <v>AC-4(24)</v>
      </c>
      <c r="F73" s="8">
        <f>ControlImplementation[[#This Row],[Implementation Text]]</f>
        <v>0</v>
      </c>
      <c r="G73" s="8" t="s">
        <v>64</v>
      </c>
      <c r="I73" t="s">
        <v>59</v>
      </c>
      <c r="K73" t="s">
        <v>3470</v>
      </c>
      <c r="L73" t="s">
        <v>3468</v>
      </c>
    </row>
    <row r="74" spans="1:12" x14ac:dyDescent="0.25">
      <c r="A74" t="str">
        <f>xControls!D58</f>
        <v>AC.04.25</v>
      </c>
      <c r="B74" t="str">
        <f>xControls!A58</f>
        <v>Access Control</v>
      </c>
      <c r="C74" s="5" t="str">
        <f>xControls!A58</f>
        <v>Access Control</v>
      </c>
      <c r="D74">
        <f>xControls!B58</f>
        <v>0</v>
      </c>
      <c r="E74" t="str">
        <f>xControls!C58</f>
        <v>AC-4(25)</v>
      </c>
      <c r="F74" s="8">
        <f>ControlImplementation[[#This Row],[Implementation Text]]</f>
        <v>0</v>
      </c>
      <c r="G74" s="8" t="s">
        <v>64</v>
      </c>
      <c r="I74" t="s">
        <v>59</v>
      </c>
      <c r="K74" t="s">
        <v>3470</v>
      </c>
      <c r="L74" t="s">
        <v>3468</v>
      </c>
    </row>
    <row r="75" spans="1:12" x14ac:dyDescent="0.25">
      <c r="A75" t="str">
        <f>xControls!D59</f>
        <v>AC.04.26</v>
      </c>
      <c r="B75" t="str">
        <f>xControls!A59</f>
        <v>Access Control</v>
      </c>
      <c r="C75" s="5" t="str">
        <f>xControls!A59</f>
        <v>Access Control</v>
      </c>
      <c r="D75">
        <f>xControls!B59</f>
        <v>0</v>
      </c>
      <c r="E75" t="str">
        <f>xControls!C59</f>
        <v>AC-4(26)</v>
      </c>
      <c r="F75" s="8">
        <f>ControlImplementation[[#This Row],[Implementation Text]]</f>
        <v>0</v>
      </c>
      <c r="G75" s="8" t="s">
        <v>64</v>
      </c>
      <c r="I75" t="s">
        <v>59</v>
      </c>
      <c r="K75" t="s">
        <v>3470</v>
      </c>
      <c r="L75" t="s">
        <v>3468</v>
      </c>
    </row>
    <row r="76" spans="1:12" x14ac:dyDescent="0.25">
      <c r="A76" t="str">
        <f>xControls!D60</f>
        <v>AC.04.27</v>
      </c>
      <c r="B76" t="str">
        <f>xControls!A60</f>
        <v>Access Control</v>
      </c>
      <c r="C76" s="5" t="str">
        <f>xControls!A60</f>
        <v>Access Control</v>
      </c>
      <c r="D76">
        <f>xControls!B60</f>
        <v>0</v>
      </c>
      <c r="E76" t="str">
        <f>xControls!C60</f>
        <v>AC-4(27)</v>
      </c>
      <c r="F76" s="8">
        <f>ControlImplementation[[#This Row],[Implementation Text]]</f>
        <v>0</v>
      </c>
      <c r="G76" s="8" t="s">
        <v>64</v>
      </c>
      <c r="I76" t="s">
        <v>59</v>
      </c>
      <c r="K76" t="s">
        <v>3470</v>
      </c>
      <c r="L76" t="s">
        <v>3468</v>
      </c>
    </row>
    <row r="77" spans="1:12" x14ac:dyDescent="0.25">
      <c r="A77" t="str">
        <f>xControls!D61</f>
        <v>AC.04.28</v>
      </c>
      <c r="B77" t="str">
        <f>xControls!A61</f>
        <v>Access Control</v>
      </c>
      <c r="C77" s="5" t="str">
        <f>xControls!A61</f>
        <v>Access Control</v>
      </c>
      <c r="D77">
        <f>xControls!B61</f>
        <v>0</v>
      </c>
      <c r="E77" t="str">
        <f>xControls!C61</f>
        <v>AC-4(28)</v>
      </c>
      <c r="F77" s="8">
        <f>ControlImplementation[[#This Row],[Implementation Text]]</f>
        <v>0</v>
      </c>
      <c r="G77" s="8" t="s">
        <v>64</v>
      </c>
      <c r="I77" t="s">
        <v>59</v>
      </c>
      <c r="K77" t="s">
        <v>3470</v>
      </c>
      <c r="L77" t="s">
        <v>3468</v>
      </c>
    </row>
    <row r="78" spans="1:12" x14ac:dyDescent="0.25">
      <c r="A78" t="str">
        <f>xControls!D62</f>
        <v>AC.04.29</v>
      </c>
      <c r="B78" t="str">
        <f>xControls!A62</f>
        <v>Access Control</v>
      </c>
      <c r="C78" s="5" t="str">
        <f>xControls!A62</f>
        <v>Access Control</v>
      </c>
      <c r="D78">
        <f>xControls!B62</f>
        <v>0</v>
      </c>
      <c r="E78" t="str">
        <f>xControls!C62</f>
        <v>AC-4(29)</v>
      </c>
      <c r="F78" s="8">
        <f>ControlImplementation[[#This Row],[Implementation Text]]</f>
        <v>0</v>
      </c>
      <c r="G78" s="8" t="s">
        <v>64</v>
      </c>
      <c r="I78" t="s">
        <v>59</v>
      </c>
      <c r="K78" t="s">
        <v>3470</v>
      </c>
      <c r="L78" t="s">
        <v>3468</v>
      </c>
    </row>
    <row r="79" spans="1:12" x14ac:dyDescent="0.25">
      <c r="A79" t="str">
        <f>xControls!D63</f>
        <v>AC.04.30</v>
      </c>
      <c r="B79" t="str">
        <f>xControls!A63</f>
        <v>Access Control</v>
      </c>
      <c r="C79" s="5" t="str">
        <f>xControls!A63</f>
        <v>Access Control</v>
      </c>
      <c r="D79">
        <f>xControls!B63</f>
        <v>0</v>
      </c>
      <c r="E79" t="str">
        <f>xControls!C63</f>
        <v>AC-4(30)</v>
      </c>
      <c r="F79" s="8">
        <f>ControlImplementation[[#This Row],[Implementation Text]]</f>
        <v>0</v>
      </c>
      <c r="G79" s="8" t="s">
        <v>64</v>
      </c>
      <c r="I79" t="s">
        <v>59</v>
      </c>
      <c r="K79" t="s">
        <v>3470</v>
      </c>
      <c r="L79" t="s">
        <v>3468</v>
      </c>
    </row>
    <row r="80" spans="1:12" x14ac:dyDescent="0.25">
      <c r="A80" t="str">
        <f>xControls!D64</f>
        <v>AC.04.31</v>
      </c>
      <c r="B80" t="str">
        <f>xControls!A64</f>
        <v>Access Control</v>
      </c>
      <c r="C80" s="5" t="str">
        <f>xControls!A64</f>
        <v>Access Control</v>
      </c>
      <c r="D80">
        <f>xControls!B64</f>
        <v>0</v>
      </c>
      <c r="E80" t="str">
        <f>xControls!C64</f>
        <v>AC-4(31)</v>
      </c>
      <c r="F80" s="8">
        <f>ControlImplementation[[#This Row],[Implementation Text]]</f>
        <v>0</v>
      </c>
      <c r="G80" s="8" t="s">
        <v>64</v>
      </c>
      <c r="I80" t="s">
        <v>59</v>
      </c>
      <c r="K80" t="s">
        <v>3470</v>
      </c>
      <c r="L80" t="s">
        <v>3468</v>
      </c>
    </row>
    <row r="81" spans="1:12" x14ac:dyDescent="0.25">
      <c r="A81" t="str">
        <f>xControls!D65</f>
        <v>AC.04.32</v>
      </c>
      <c r="B81" t="str">
        <f>xControls!A65</f>
        <v>Access Control</v>
      </c>
      <c r="C81" s="5" t="str">
        <f>xControls!A65</f>
        <v>Access Control</v>
      </c>
      <c r="D81">
        <f>xControls!B65</f>
        <v>0</v>
      </c>
      <c r="E81" t="str">
        <f>xControls!C65</f>
        <v>AC-4(32)</v>
      </c>
      <c r="F81" s="8">
        <f>ControlImplementation[[#This Row],[Implementation Text]]</f>
        <v>0</v>
      </c>
      <c r="G81" s="8" t="s">
        <v>64</v>
      </c>
      <c r="I81" t="s">
        <v>59</v>
      </c>
      <c r="K81" t="s">
        <v>3470</v>
      </c>
      <c r="L81" t="s">
        <v>3468</v>
      </c>
    </row>
    <row r="82" spans="1:12" x14ac:dyDescent="0.25">
      <c r="A82" t="str">
        <f>xControls!D66</f>
        <v>AC.05</v>
      </c>
      <c r="B82" t="str">
        <f>xControls!A66</f>
        <v>Access Control</v>
      </c>
      <c r="C82" s="5" t="str">
        <f>xControls!A66</f>
        <v>Access Control</v>
      </c>
      <c r="D82">
        <f>xControls!B66</f>
        <v>0</v>
      </c>
      <c r="E82" t="str">
        <f>xControls!C66</f>
        <v>AC-5</v>
      </c>
      <c r="F82" s="8">
        <f>ControlImplementation[[#This Row],[Implementation Text]]</f>
        <v>0</v>
      </c>
      <c r="G82" s="8" t="s">
        <v>64</v>
      </c>
      <c r="I82" t="s">
        <v>59</v>
      </c>
      <c r="K82" t="s">
        <v>3470</v>
      </c>
      <c r="L82" t="s">
        <v>3468</v>
      </c>
    </row>
    <row r="83" spans="1:12" x14ac:dyDescent="0.25">
      <c r="A83" t="str">
        <f>xControls!D67</f>
        <v>AC.06</v>
      </c>
      <c r="B83" t="str">
        <f>xControls!A67</f>
        <v>Access Control</v>
      </c>
      <c r="C83" s="5" t="str">
        <f>xControls!A67</f>
        <v>Access Control</v>
      </c>
      <c r="D83">
        <f>xControls!B67</f>
        <v>0</v>
      </c>
      <c r="E83" t="str">
        <f>xControls!C67</f>
        <v>AC-6</v>
      </c>
      <c r="F83" s="8">
        <f>ControlImplementation[[#This Row],[Implementation Text]]</f>
        <v>0</v>
      </c>
      <c r="G83" s="8" t="s">
        <v>64</v>
      </c>
      <c r="I83" t="s">
        <v>59</v>
      </c>
      <c r="K83" t="s">
        <v>3470</v>
      </c>
      <c r="L83" t="s">
        <v>3468</v>
      </c>
    </row>
    <row r="84" spans="1:12" x14ac:dyDescent="0.25">
      <c r="A84" t="str">
        <f>xControls!D68</f>
        <v>AC.06.01</v>
      </c>
      <c r="B84" t="str">
        <f>xControls!A68</f>
        <v>Access Control</v>
      </c>
      <c r="C84" s="5" t="str">
        <f>xControls!A68</f>
        <v>Access Control</v>
      </c>
      <c r="D84">
        <f>xControls!B68</f>
        <v>0</v>
      </c>
      <c r="E84" t="str">
        <f>xControls!C68</f>
        <v>AC-6(1)</v>
      </c>
      <c r="F84" s="8">
        <f>ControlImplementation[[#This Row],[Implementation Text]]</f>
        <v>0</v>
      </c>
      <c r="G84" s="8" t="s">
        <v>64</v>
      </c>
      <c r="I84" t="s">
        <v>59</v>
      </c>
      <c r="K84" t="s">
        <v>3470</v>
      </c>
      <c r="L84" t="s">
        <v>3468</v>
      </c>
    </row>
    <row r="85" spans="1:12" x14ac:dyDescent="0.25">
      <c r="A85" t="str">
        <f>xControls!D69</f>
        <v>AC.06.02</v>
      </c>
      <c r="B85" t="str">
        <f>xControls!A69</f>
        <v>Access Control</v>
      </c>
      <c r="C85" s="5" t="str">
        <f>xControls!A69</f>
        <v>Access Control</v>
      </c>
      <c r="D85">
        <f>xControls!B69</f>
        <v>0</v>
      </c>
      <c r="E85" t="str">
        <f>xControls!C69</f>
        <v>AC-6(2)</v>
      </c>
      <c r="F85" s="8">
        <f>ControlImplementation[[#This Row],[Implementation Text]]</f>
        <v>0</v>
      </c>
      <c r="G85" s="8" t="s">
        <v>64</v>
      </c>
      <c r="I85" t="s">
        <v>59</v>
      </c>
      <c r="K85" t="s">
        <v>3470</v>
      </c>
      <c r="L85" t="s">
        <v>3468</v>
      </c>
    </row>
    <row r="86" spans="1:12" x14ac:dyDescent="0.25">
      <c r="A86" t="str">
        <f>xControls!D70</f>
        <v>AC.06.03</v>
      </c>
      <c r="B86" t="str">
        <f>xControls!A70</f>
        <v>Access Control</v>
      </c>
      <c r="C86" s="5" t="str">
        <f>xControls!A70</f>
        <v>Access Control</v>
      </c>
      <c r="D86">
        <f>xControls!B70</f>
        <v>0</v>
      </c>
      <c r="E86" t="str">
        <f>xControls!C70</f>
        <v>AC-6(3)</v>
      </c>
      <c r="F86" s="8">
        <f>ControlImplementation[[#This Row],[Implementation Text]]</f>
        <v>0</v>
      </c>
      <c r="G86" s="8" t="s">
        <v>64</v>
      </c>
      <c r="I86" t="s">
        <v>59</v>
      </c>
      <c r="K86" t="s">
        <v>3470</v>
      </c>
      <c r="L86" t="s">
        <v>3468</v>
      </c>
    </row>
    <row r="87" spans="1:12" x14ac:dyDescent="0.25">
      <c r="A87" t="str">
        <f>xControls!D71</f>
        <v>AC.06.04</v>
      </c>
      <c r="B87" t="str">
        <f>xControls!A71</f>
        <v>Access Control</v>
      </c>
      <c r="C87" s="5" t="str">
        <f>xControls!A71</f>
        <v>Access Control</v>
      </c>
      <c r="D87">
        <f>xControls!B71</f>
        <v>0</v>
      </c>
      <c r="E87" t="str">
        <f>xControls!C71</f>
        <v>AC-6(4)</v>
      </c>
      <c r="F87" s="8">
        <f>ControlImplementation[[#This Row],[Implementation Text]]</f>
        <v>0</v>
      </c>
      <c r="G87" s="8" t="s">
        <v>64</v>
      </c>
      <c r="I87" t="s">
        <v>59</v>
      </c>
      <c r="K87" t="s">
        <v>3470</v>
      </c>
      <c r="L87" t="s">
        <v>3468</v>
      </c>
    </row>
    <row r="88" spans="1:12" x14ac:dyDescent="0.25">
      <c r="A88" t="str">
        <f>xControls!D72</f>
        <v>AC.06.05</v>
      </c>
      <c r="B88" t="str">
        <f>xControls!A72</f>
        <v>Access Control</v>
      </c>
      <c r="C88" s="5" t="str">
        <f>xControls!A72</f>
        <v>Access Control</v>
      </c>
      <c r="D88">
        <f>xControls!B72</f>
        <v>0</v>
      </c>
      <c r="E88" t="str">
        <f>xControls!C72</f>
        <v>AC-6(5)</v>
      </c>
      <c r="F88" s="8">
        <f>ControlImplementation[[#This Row],[Implementation Text]]</f>
        <v>0</v>
      </c>
      <c r="G88" s="8" t="s">
        <v>64</v>
      </c>
      <c r="I88" t="s">
        <v>59</v>
      </c>
      <c r="K88" t="s">
        <v>3470</v>
      </c>
      <c r="L88" t="s">
        <v>3468</v>
      </c>
    </row>
    <row r="89" spans="1:12" x14ac:dyDescent="0.25">
      <c r="A89" t="str">
        <f>xControls!D73</f>
        <v>AC.06.06</v>
      </c>
      <c r="B89" t="str">
        <f>xControls!A73</f>
        <v>Access Control</v>
      </c>
      <c r="C89" s="5" t="str">
        <f>xControls!A73</f>
        <v>Access Control</v>
      </c>
      <c r="D89">
        <f>xControls!B73</f>
        <v>0</v>
      </c>
      <c r="E89" t="str">
        <f>xControls!C73</f>
        <v>AC-6(6)</v>
      </c>
      <c r="F89" s="8">
        <f>ControlImplementation[[#This Row],[Implementation Text]]</f>
        <v>0</v>
      </c>
      <c r="G89" s="8" t="s">
        <v>64</v>
      </c>
      <c r="I89" t="s">
        <v>59</v>
      </c>
      <c r="K89" t="s">
        <v>3470</v>
      </c>
      <c r="L89" t="s">
        <v>3468</v>
      </c>
    </row>
    <row r="90" spans="1:12" x14ac:dyDescent="0.25">
      <c r="A90" t="str">
        <f>xControls!D74</f>
        <v>AC.06.07</v>
      </c>
      <c r="B90" t="str">
        <f>xControls!A74</f>
        <v>Access Control</v>
      </c>
      <c r="C90" s="5" t="str">
        <f>xControls!A74</f>
        <v>Access Control</v>
      </c>
      <c r="D90">
        <f>xControls!B74</f>
        <v>0</v>
      </c>
      <c r="E90" t="str">
        <f>xControls!C74</f>
        <v>AC-6(7)</v>
      </c>
      <c r="F90" s="8">
        <f>ControlImplementation[[#This Row],[Implementation Text]]</f>
        <v>0</v>
      </c>
      <c r="G90" s="8" t="s">
        <v>64</v>
      </c>
      <c r="I90" t="s">
        <v>59</v>
      </c>
      <c r="K90" t="s">
        <v>3470</v>
      </c>
      <c r="L90" t="s">
        <v>3468</v>
      </c>
    </row>
    <row r="91" spans="1:12" x14ac:dyDescent="0.25">
      <c r="A91" t="str">
        <f>xControls!D75</f>
        <v>AC.06.08</v>
      </c>
      <c r="B91" t="str">
        <f>xControls!A75</f>
        <v>Access Control</v>
      </c>
      <c r="C91" s="5" t="str">
        <f>xControls!A75</f>
        <v>Access Control</v>
      </c>
      <c r="D91">
        <f>xControls!B75</f>
        <v>0</v>
      </c>
      <c r="E91" t="str">
        <f>xControls!C75</f>
        <v>AC-6(8)</v>
      </c>
      <c r="F91" s="8">
        <f>ControlImplementation[[#This Row],[Implementation Text]]</f>
        <v>0</v>
      </c>
      <c r="G91" s="8" t="s">
        <v>64</v>
      </c>
      <c r="I91" t="s">
        <v>59</v>
      </c>
      <c r="K91" t="s">
        <v>3470</v>
      </c>
      <c r="L91" t="s">
        <v>3468</v>
      </c>
    </row>
    <row r="92" spans="1:12" x14ac:dyDescent="0.25">
      <c r="A92" t="str">
        <f>xControls!D76</f>
        <v>AC.06.09</v>
      </c>
      <c r="B92" t="str">
        <f>xControls!A76</f>
        <v>Access Control</v>
      </c>
      <c r="C92" s="5" t="str">
        <f>xControls!A76</f>
        <v>Access Control</v>
      </c>
      <c r="D92">
        <f>xControls!B76</f>
        <v>0</v>
      </c>
      <c r="E92" t="str">
        <f>xControls!C76</f>
        <v>AC-6(9)</v>
      </c>
      <c r="F92" s="8">
        <f>ControlImplementation[[#This Row],[Implementation Text]]</f>
        <v>0</v>
      </c>
      <c r="G92" s="8" t="s">
        <v>64</v>
      </c>
      <c r="I92" t="s">
        <v>59</v>
      </c>
      <c r="K92" t="s">
        <v>3470</v>
      </c>
      <c r="L92" t="s">
        <v>3468</v>
      </c>
    </row>
    <row r="93" spans="1:12" x14ac:dyDescent="0.25">
      <c r="A93" t="str">
        <f>xControls!D77</f>
        <v>AC.06.10</v>
      </c>
      <c r="B93" t="str">
        <f>xControls!A77</f>
        <v>Access Control</v>
      </c>
      <c r="C93" s="5" t="str">
        <f>xControls!A77</f>
        <v>Access Control</v>
      </c>
      <c r="D93">
        <f>xControls!B77</f>
        <v>0</v>
      </c>
      <c r="E93" t="str">
        <f>xControls!C77</f>
        <v>AC-6(10)</v>
      </c>
      <c r="F93" s="8">
        <f>ControlImplementation[[#This Row],[Implementation Text]]</f>
        <v>0</v>
      </c>
      <c r="G93" s="8" t="s">
        <v>64</v>
      </c>
      <c r="I93" t="s">
        <v>59</v>
      </c>
      <c r="K93" t="s">
        <v>3470</v>
      </c>
      <c r="L93" t="s">
        <v>3468</v>
      </c>
    </row>
    <row r="94" spans="1:12" x14ac:dyDescent="0.25">
      <c r="A94" t="str">
        <f>xControls!D78</f>
        <v>AC.07</v>
      </c>
      <c r="B94" t="str">
        <f>xControls!A78</f>
        <v>Access Control</v>
      </c>
      <c r="C94" s="5" t="str">
        <f>xControls!A78</f>
        <v>Access Control</v>
      </c>
      <c r="D94">
        <f>xControls!B78</f>
        <v>0</v>
      </c>
      <c r="E94" t="str">
        <f>xControls!C78</f>
        <v>AC-7</v>
      </c>
      <c r="F94" s="8">
        <f>ControlImplementation[[#This Row],[Implementation Text]]</f>
        <v>0</v>
      </c>
      <c r="G94" s="8" t="s">
        <v>64</v>
      </c>
      <c r="I94" t="s">
        <v>59</v>
      </c>
      <c r="K94" t="s">
        <v>3470</v>
      </c>
      <c r="L94" t="s">
        <v>3468</v>
      </c>
    </row>
    <row r="95" spans="1:12" x14ac:dyDescent="0.25">
      <c r="A95" t="str">
        <f>xControls!D131</f>
        <v>AC.07.01</v>
      </c>
      <c r="B95" t="str">
        <f>xControls!A131</f>
        <v>Access Control</v>
      </c>
      <c r="C95" s="5" t="str">
        <f>xControls!A131</f>
        <v>Access Control</v>
      </c>
      <c r="D95">
        <f>xControls!B131</f>
        <v>0</v>
      </c>
      <c r="E95" t="str">
        <f>xControls!C131</f>
        <v>AC-7(1)</v>
      </c>
      <c r="F95" s="8">
        <f>ControlImplementation[[#This Row],[Implementation Text]]</f>
        <v>0</v>
      </c>
      <c r="G95" s="8" t="s">
        <v>64</v>
      </c>
      <c r="I95" t="s">
        <v>59</v>
      </c>
      <c r="K95" t="s">
        <v>3470</v>
      </c>
      <c r="L95" t="s">
        <v>3468</v>
      </c>
    </row>
    <row r="96" spans="1:12" x14ac:dyDescent="0.25">
      <c r="A96" t="str">
        <f>xControls!D80</f>
        <v>AC.07.02</v>
      </c>
      <c r="B96" t="str">
        <f>xControls!A80</f>
        <v>Access Control</v>
      </c>
      <c r="C96" s="5" t="str">
        <f>xControls!A80</f>
        <v>Access Control</v>
      </c>
      <c r="D96">
        <f>xControls!B80</f>
        <v>0</v>
      </c>
      <c r="E96" t="str">
        <f>xControls!C80</f>
        <v>AC-7(2)</v>
      </c>
      <c r="F96" s="8">
        <f>ControlImplementation[[#This Row],[Implementation Text]]</f>
        <v>0</v>
      </c>
      <c r="G96" s="8" t="s">
        <v>64</v>
      </c>
      <c r="I96" t="s">
        <v>59</v>
      </c>
      <c r="K96" t="s">
        <v>3470</v>
      </c>
      <c r="L96" t="s">
        <v>3468</v>
      </c>
    </row>
    <row r="97" spans="1:12" x14ac:dyDescent="0.25">
      <c r="A97" t="str">
        <f>xControls!D81</f>
        <v>AC.07.03</v>
      </c>
      <c r="B97" t="str">
        <f>xControls!A81</f>
        <v>Access Control</v>
      </c>
      <c r="C97" s="5" t="str">
        <f>xControls!A81</f>
        <v>Access Control</v>
      </c>
      <c r="D97">
        <f>xControls!B81</f>
        <v>0</v>
      </c>
      <c r="E97" t="str">
        <f>xControls!C81</f>
        <v>AC-7(3)</v>
      </c>
      <c r="F97" s="8">
        <f>ControlImplementation[[#This Row],[Implementation Text]]</f>
        <v>0</v>
      </c>
      <c r="G97" s="8" t="s">
        <v>64</v>
      </c>
      <c r="I97" t="s">
        <v>59</v>
      </c>
      <c r="K97" t="s">
        <v>3470</v>
      </c>
      <c r="L97" t="s">
        <v>3468</v>
      </c>
    </row>
    <row r="98" spans="1:12" x14ac:dyDescent="0.25">
      <c r="A98" t="str">
        <f>xControls!D82</f>
        <v>AC.07.04</v>
      </c>
      <c r="B98" t="str">
        <f>xControls!A82</f>
        <v>Access Control</v>
      </c>
      <c r="C98" s="5" t="str">
        <f>xControls!A82</f>
        <v>Access Control</v>
      </c>
      <c r="D98">
        <f>xControls!B82</f>
        <v>0</v>
      </c>
      <c r="E98" t="str">
        <f>xControls!C82</f>
        <v>AC-7(4)</v>
      </c>
      <c r="F98" s="8">
        <f>ControlImplementation[[#This Row],[Implementation Text]]</f>
        <v>0</v>
      </c>
      <c r="G98" s="8" t="s">
        <v>64</v>
      </c>
      <c r="I98" t="s">
        <v>59</v>
      </c>
      <c r="K98" t="s">
        <v>3470</v>
      </c>
      <c r="L98" t="s">
        <v>3468</v>
      </c>
    </row>
    <row r="99" spans="1:12" x14ac:dyDescent="0.25">
      <c r="A99" t="str">
        <f>xControls!D83</f>
        <v>AC.08</v>
      </c>
      <c r="B99" t="str">
        <f>xControls!A83</f>
        <v>Access Control</v>
      </c>
      <c r="C99" s="5" t="str">
        <f>xControls!A83</f>
        <v>Access Control</v>
      </c>
      <c r="D99">
        <f>xControls!B83</f>
        <v>0</v>
      </c>
      <c r="E99" t="str">
        <f>xControls!C83</f>
        <v>AC-8</v>
      </c>
      <c r="F99" s="8">
        <f>ControlImplementation[[#This Row],[Implementation Text]]</f>
        <v>0</v>
      </c>
      <c r="G99" s="8" t="s">
        <v>64</v>
      </c>
      <c r="I99" t="s">
        <v>59</v>
      </c>
      <c r="K99" t="s">
        <v>3470</v>
      </c>
      <c r="L99" t="s">
        <v>3468</v>
      </c>
    </row>
    <row r="100" spans="1:12" x14ac:dyDescent="0.25">
      <c r="A100" t="str">
        <f>xControls!D84</f>
        <v>AC.09</v>
      </c>
      <c r="B100" t="str">
        <f>xControls!A84</f>
        <v>Access Control</v>
      </c>
      <c r="C100" s="5" t="str">
        <f>xControls!A84</f>
        <v>Access Control</v>
      </c>
      <c r="D100">
        <f>xControls!B84</f>
        <v>0</v>
      </c>
      <c r="E100" t="str">
        <f>xControls!C84</f>
        <v>AC-9</v>
      </c>
      <c r="F100" s="8">
        <f>ControlImplementation[[#This Row],[Implementation Text]]</f>
        <v>0</v>
      </c>
      <c r="G100" s="8" t="s">
        <v>64</v>
      </c>
      <c r="I100" t="s">
        <v>59</v>
      </c>
      <c r="K100" t="s">
        <v>3470</v>
      </c>
      <c r="L100" t="s">
        <v>3468</v>
      </c>
    </row>
    <row r="101" spans="1:12" x14ac:dyDescent="0.25">
      <c r="A101" t="str">
        <f>xControls!D85</f>
        <v>AC.09.01</v>
      </c>
      <c r="B101" t="str">
        <f>xControls!A85</f>
        <v>Access Control</v>
      </c>
      <c r="C101" s="5" t="str">
        <f>xControls!A85</f>
        <v>Access Control</v>
      </c>
      <c r="D101">
        <f>xControls!B85</f>
        <v>0</v>
      </c>
      <c r="E101" t="str">
        <f>xControls!C85</f>
        <v>AC-9(1)</v>
      </c>
      <c r="F101" s="8">
        <f>ControlImplementation[[#This Row],[Implementation Text]]</f>
        <v>0</v>
      </c>
      <c r="G101" s="8" t="s">
        <v>64</v>
      </c>
      <c r="I101" t="s">
        <v>59</v>
      </c>
      <c r="K101" t="s">
        <v>3470</v>
      </c>
      <c r="L101" t="s">
        <v>3468</v>
      </c>
    </row>
    <row r="102" spans="1:12" x14ac:dyDescent="0.25">
      <c r="A102" t="str">
        <f>xControls!D86</f>
        <v>AC.09.02</v>
      </c>
      <c r="B102" t="str">
        <f>xControls!A86</f>
        <v>Access Control</v>
      </c>
      <c r="C102" s="5" t="str">
        <f>xControls!A86</f>
        <v>Access Control</v>
      </c>
      <c r="D102">
        <f>xControls!B86</f>
        <v>0</v>
      </c>
      <c r="E102" t="str">
        <f>xControls!C86</f>
        <v>AC-9(2)</v>
      </c>
      <c r="F102" s="8">
        <f>ControlImplementation[[#This Row],[Implementation Text]]</f>
        <v>0</v>
      </c>
      <c r="G102" s="8" t="s">
        <v>64</v>
      </c>
      <c r="I102" t="s">
        <v>59</v>
      </c>
      <c r="K102" t="s">
        <v>3470</v>
      </c>
      <c r="L102" t="s">
        <v>3468</v>
      </c>
    </row>
    <row r="103" spans="1:12" x14ac:dyDescent="0.25">
      <c r="A103" t="str">
        <f>xControls!D87</f>
        <v>AC.09.03</v>
      </c>
      <c r="B103" t="str">
        <f>xControls!A87</f>
        <v>Access Control</v>
      </c>
      <c r="C103" s="5" t="str">
        <f>xControls!A87</f>
        <v>Access Control</v>
      </c>
      <c r="D103">
        <f>xControls!B87</f>
        <v>0</v>
      </c>
      <c r="E103" t="str">
        <f>xControls!C87</f>
        <v>AC-9(3)</v>
      </c>
      <c r="F103" s="8">
        <f>ControlImplementation[[#This Row],[Implementation Text]]</f>
        <v>0</v>
      </c>
      <c r="G103" s="8" t="s">
        <v>64</v>
      </c>
      <c r="I103" t="s">
        <v>59</v>
      </c>
      <c r="K103" t="s">
        <v>3470</v>
      </c>
      <c r="L103" t="s">
        <v>3468</v>
      </c>
    </row>
    <row r="104" spans="1:12" x14ac:dyDescent="0.25">
      <c r="A104" t="str">
        <f>xControls!D88</f>
        <v>AC.09.04</v>
      </c>
      <c r="B104" t="str">
        <f>xControls!A88</f>
        <v>Access Control</v>
      </c>
      <c r="C104" s="5" t="str">
        <f>xControls!A88</f>
        <v>Access Control</v>
      </c>
      <c r="D104">
        <f>xControls!B88</f>
        <v>0</v>
      </c>
      <c r="E104" t="str">
        <f>xControls!C88</f>
        <v>AC-9(4)</v>
      </c>
      <c r="F104" s="8">
        <f>ControlImplementation[[#This Row],[Implementation Text]]</f>
        <v>0</v>
      </c>
      <c r="G104" s="8" t="s">
        <v>64</v>
      </c>
      <c r="I104" t="s">
        <v>59</v>
      </c>
      <c r="K104" t="s">
        <v>3470</v>
      </c>
      <c r="L104" t="s">
        <v>3468</v>
      </c>
    </row>
    <row r="105" spans="1:12" x14ac:dyDescent="0.25">
      <c r="A105" t="str">
        <f>xControls!D89</f>
        <v>AC.10</v>
      </c>
      <c r="B105" t="str">
        <f>xControls!A89</f>
        <v>Access Control</v>
      </c>
      <c r="C105" s="5" t="str">
        <f>xControls!A89</f>
        <v>Access Control</v>
      </c>
      <c r="D105">
        <f>xControls!B89</f>
        <v>0</v>
      </c>
      <c r="E105" t="str">
        <f>xControls!C89</f>
        <v>AC-10</v>
      </c>
      <c r="F105" s="8">
        <f>ControlImplementation[[#This Row],[Implementation Text]]</f>
        <v>0</v>
      </c>
      <c r="G105" s="8" t="s">
        <v>64</v>
      </c>
      <c r="I105" t="s">
        <v>59</v>
      </c>
      <c r="K105" t="s">
        <v>3470</v>
      </c>
      <c r="L105" t="s">
        <v>3468</v>
      </c>
    </row>
    <row r="106" spans="1:12" x14ac:dyDescent="0.25">
      <c r="A106" t="str">
        <f>xControls!D90</f>
        <v>AC.11</v>
      </c>
      <c r="B106" t="str">
        <f>xControls!A90</f>
        <v>Access Control</v>
      </c>
      <c r="C106" s="5" t="str">
        <f>xControls!A90</f>
        <v>Access Control</v>
      </c>
      <c r="D106">
        <f>xControls!B90</f>
        <v>0</v>
      </c>
      <c r="E106" t="str">
        <f>xControls!C90</f>
        <v>AC-11</v>
      </c>
      <c r="F106" s="8">
        <f>ControlImplementation[[#This Row],[Implementation Text]]</f>
        <v>0</v>
      </c>
      <c r="G106" s="8" t="s">
        <v>64</v>
      </c>
      <c r="I106" t="s">
        <v>59</v>
      </c>
      <c r="K106" t="s">
        <v>3470</v>
      </c>
      <c r="L106" t="s">
        <v>3468</v>
      </c>
    </row>
    <row r="107" spans="1:12" x14ac:dyDescent="0.25">
      <c r="A107" t="str">
        <f>xControls!D91</f>
        <v>AC.11.01</v>
      </c>
      <c r="B107" t="str">
        <f>xControls!A91</f>
        <v>Access Control</v>
      </c>
      <c r="C107" s="5" t="str">
        <f>xControls!A91</f>
        <v>Access Control</v>
      </c>
      <c r="D107">
        <f>xControls!B91</f>
        <v>0</v>
      </c>
      <c r="E107" t="str">
        <f>xControls!C91</f>
        <v>AC-11(1)</v>
      </c>
      <c r="F107" s="8">
        <f>ControlImplementation[[#This Row],[Implementation Text]]</f>
        <v>0</v>
      </c>
      <c r="G107" s="8" t="s">
        <v>64</v>
      </c>
      <c r="I107" t="s">
        <v>59</v>
      </c>
      <c r="K107" t="s">
        <v>3470</v>
      </c>
      <c r="L107" t="s">
        <v>3468</v>
      </c>
    </row>
    <row r="108" spans="1:12" x14ac:dyDescent="0.25">
      <c r="A108" t="str">
        <f>xControls!D92</f>
        <v>AC.12</v>
      </c>
      <c r="B108" t="str">
        <f>xControls!A92</f>
        <v>Access Control</v>
      </c>
      <c r="C108" s="5" t="str">
        <f>xControls!A92</f>
        <v>Access Control</v>
      </c>
      <c r="D108">
        <f>xControls!B92</f>
        <v>0</v>
      </c>
      <c r="E108" t="str">
        <f>xControls!C92</f>
        <v>AC-12</v>
      </c>
      <c r="F108" s="8">
        <f>ControlImplementation[[#This Row],[Implementation Text]]</f>
        <v>0</v>
      </c>
      <c r="G108" s="8" t="s">
        <v>64</v>
      </c>
      <c r="I108" t="s">
        <v>59</v>
      </c>
      <c r="K108" t="s">
        <v>3470</v>
      </c>
      <c r="L108" t="s">
        <v>3468</v>
      </c>
    </row>
    <row r="109" spans="1:12" x14ac:dyDescent="0.25">
      <c r="A109" t="str">
        <f>xControls!D93</f>
        <v>AC.12.01</v>
      </c>
      <c r="B109" t="str">
        <f>xControls!A93</f>
        <v>Access Control</v>
      </c>
      <c r="C109" s="5" t="str">
        <f>xControls!A93</f>
        <v>Access Control</v>
      </c>
      <c r="D109">
        <f>xControls!B93</f>
        <v>0</v>
      </c>
      <c r="E109" t="str">
        <f>xControls!C93</f>
        <v>AC-12(1)</v>
      </c>
      <c r="F109" s="8">
        <f>ControlImplementation[[#This Row],[Implementation Text]]</f>
        <v>0</v>
      </c>
      <c r="G109" s="8" t="s">
        <v>64</v>
      </c>
      <c r="I109" t="s">
        <v>59</v>
      </c>
      <c r="K109" t="s">
        <v>3470</v>
      </c>
      <c r="L109" t="s">
        <v>3468</v>
      </c>
    </row>
    <row r="110" spans="1:12" x14ac:dyDescent="0.25">
      <c r="A110" t="str">
        <f>xControls!D94</f>
        <v>AC.12.02</v>
      </c>
      <c r="B110" t="str">
        <f>xControls!A94</f>
        <v>Access Control</v>
      </c>
      <c r="C110" s="5" t="str">
        <f>xControls!A94</f>
        <v>Access Control</v>
      </c>
      <c r="D110">
        <f>xControls!B94</f>
        <v>0</v>
      </c>
      <c r="E110" t="str">
        <f>xControls!C94</f>
        <v>AC-12(2)</v>
      </c>
      <c r="F110" s="8">
        <f>ControlImplementation[[#This Row],[Implementation Text]]</f>
        <v>0</v>
      </c>
      <c r="G110" s="8" t="s">
        <v>64</v>
      </c>
      <c r="I110" t="s">
        <v>59</v>
      </c>
      <c r="K110" t="s">
        <v>3470</v>
      </c>
      <c r="L110" t="s">
        <v>3468</v>
      </c>
    </row>
    <row r="111" spans="1:12" x14ac:dyDescent="0.25">
      <c r="A111" t="str">
        <f>xControls!D95</f>
        <v>AC.12.03</v>
      </c>
      <c r="B111" t="str">
        <f>xControls!A95</f>
        <v>Access Control</v>
      </c>
      <c r="C111" s="5" t="str">
        <f>xControls!A95</f>
        <v>Access Control</v>
      </c>
      <c r="D111">
        <f>xControls!B95</f>
        <v>0</v>
      </c>
      <c r="E111" t="str">
        <f>xControls!C95</f>
        <v>AC-12(3)</v>
      </c>
      <c r="F111" s="8">
        <f>ControlImplementation[[#This Row],[Implementation Text]]</f>
        <v>0</v>
      </c>
      <c r="G111" s="8" t="s">
        <v>64</v>
      </c>
      <c r="I111" t="s">
        <v>59</v>
      </c>
      <c r="K111" t="s">
        <v>3470</v>
      </c>
      <c r="L111" t="s">
        <v>3468</v>
      </c>
    </row>
    <row r="112" spans="1:12" x14ac:dyDescent="0.25">
      <c r="A112" t="str">
        <f>xControls!D13</f>
        <v>AC.13</v>
      </c>
      <c r="B112" t="str">
        <f>xControls!A13</f>
        <v>Access Control</v>
      </c>
      <c r="C112" s="5" t="str">
        <f>xControls!A13</f>
        <v>Access Control</v>
      </c>
      <c r="D112">
        <f>xControls!B13</f>
        <v>0</v>
      </c>
      <c r="E112" t="str">
        <f>xControls!C13</f>
        <v>AC-13</v>
      </c>
      <c r="F112" s="8">
        <f>ControlImplementation[[#This Row],[Implementation Text]]</f>
        <v>0</v>
      </c>
      <c r="G112" s="8" t="s">
        <v>64</v>
      </c>
      <c r="I112" t="s">
        <v>59</v>
      </c>
      <c r="K112" t="s">
        <v>3470</v>
      </c>
      <c r="L112" t="s">
        <v>3468</v>
      </c>
    </row>
    <row r="113" spans="1:12" x14ac:dyDescent="0.25">
      <c r="A113" t="str">
        <f>xControls!D97</f>
        <v>AC.14</v>
      </c>
      <c r="B113" t="str">
        <f>xControls!A97</f>
        <v>Access Control</v>
      </c>
      <c r="C113" s="5" t="str">
        <f>xControls!A97</f>
        <v>Access Control</v>
      </c>
      <c r="D113">
        <f>xControls!B97</f>
        <v>0</v>
      </c>
      <c r="E113" t="str">
        <f>xControls!C97</f>
        <v>AC-14</v>
      </c>
      <c r="F113" s="8">
        <f>ControlImplementation[[#This Row],[Implementation Text]]</f>
        <v>0</v>
      </c>
      <c r="G113" s="8" t="s">
        <v>64</v>
      </c>
      <c r="I113" t="s">
        <v>59</v>
      </c>
      <c r="K113" t="s">
        <v>3470</v>
      </c>
      <c r="L113" t="s">
        <v>3468</v>
      </c>
    </row>
    <row r="114" spans="1:12" x14ac:dyDescent="0.25">
      <c r="A114" t="str">
        <f>xControls!D18</f>
        <v>AC.14.01</v>
      </c>
      <c r="B114" t="str">
        <f>xControls!A18</f>
        <v>Access Control</v>
      </c>
      <c r="C114" s="5" t="str">
        <f>xControls!A18</f>
        <v>Access Control</v>
      </c>
      <c r="D114">
        <f>xControls!B18</f>
        <v>0</v>
      </c>
      <c r="E114" t="str">
        <f>xControls!C18</f>
        <v>AC-14(1)</v>
      </c>
      <c r="F114" s="8">
        <f>ControlImplementation[[#This Row],[Implementation Text]]</f>
        <v>0</v>
      </c>
      <c r="G114" s="8" t="s">
        <v>64</v>
      </c>
      <c r="I114" t="s">
        <v>59</v>
      </c>
      <c r="K114" t="s">
        <v>3470</v>
      </c>
      <c r="L114" t="s">
        <v>3468</v>
      </c>
    </row>
    <row r="115" spans="1:12" x14ac:dyDescent="0.25">
      <c r="A115" t="str">
        <f>xControls!D23</f>
        <v>AC.15</v>
      </c>
      <c r="B115" t="str">
        <f>xControls!A23</f>
        <v>Access Control</v>
      </c>
      <c r="C115" s="5" t="str">
        <f>xControls!A23</f>
        <v>Access Control</v>
      </c>
      <c r="D115">
        <f>xControls!B23</f>
        <v>0</v>
      </c>
      <c r="E115" t="str">
        <f>xControls!C23</f>
        <v>AC-15</v>
      </c>
      <c r="F115" s="8">
        <f>ControlImplementation[[#This Row],[Implementation Text]]</f>
        <v>0</v>
      </c>
      <c r="G115" s="8" t="s">
        <v>64</v>
      </c>
      <c r="I115" t="s">
        <v>59</v>
      </c>
      <c r="K115" t="s">
        <v>3470</v>
      </c>
      <c r="L115" t="s">
        <v>3468</v>
      </c>
    </row>
    <row r="116" spans="1:12" x14ac:dyDescent="0.25">
      <c r="A116" t="str">
        <f>xControls!D100</f>
        <v>AC.16</v>
      </c>
      <c r="B116" t="str">
        <f>xControls!A100</f>
        <v>Access Control</v>
      </c>
      <c r="C116" s="5" t="str">
        <f>xControls!A100</f>
        <v>Access Control</v>
      </c>
      <c r="D116">
        <f>xControls!B100</f>
        <v>0</v>
      </c>
      <c r="E116" t="str">
        <f>xControls!C100</f>
        <v>AC-16</v>
      </c>
      <c r="F116" s="8">
        <f>ControlImplementation[[#This Row],[Implementation Text]]</f>
        <v>0</v>
      </c>
      <c r="G116" s="8" t="s">
        <v>64</v>
      </c>
      <c r="I116" t="s">
        <v>59</v>
      </c>
      <c r="K116" t="s">
        <v>3470</v>
      </c>
      <c r="L116" t="s">
        <v>3468</v>
      </c>
    </row>
    <row r="117" spans="1:12" x14ac:dyDescent="0.25">
      <c r="A117" t="str">
        <f>xControls!D101</f>
        <v>AC.16.01</v>
      </c>
      <c r="B117" t="str">
        <f>xControls!A101</f>
        <v>Access Control</v>
      </c>
      <c r="C117" s="5" t="str">
        <f>xControls!A101</f>
        <v>Access Control</v>
      </c>
      <c r="D117">
        <f>xControls!B101</f>
        <v>0</v>
      </c>
      <c r="E117" t="str">
        <f>xControls!C101</f>
        <v>AC-16(1)</v>
      </c>
      <c r="F117" s="8">
        <f>ControlImplementation[[#This Row],[Implementation Text]]</f>
        <v>0</v>
      </c>
      <c r="G117" s="8" t="s">
        <v>64</v>
      </c>
      <c r="I117" t="s">
        <v>59</v>
      </c>
      <c r="K117" t="s">
        <v>3470</v>
      </c>
      <c r="L117" t="s">
        <v>3468</v>
      </c>
    </row>
    <row r="118" spans="1:12" x14ac:dyDescent="0.25">
      <c r="A118" t="str">
        <f>xControls!D102</f>
        <v>AC.16.02</v>
      </c>
      <c r="B118" t="str">
        <f>xControls!A102</f>
        <v>Access Control</v>
      </c>
      <c r="C118" s="5" t="str">
        <f>xControls!A102</f>
        <v>Access Control</v>
      </c>
      <c r="D118">
        <f>xControls!B102</f>
        <v>0</v>
      </c>
      <c r="E118" t="str">
        <f>xControls!C102</f>
        <v>AC-16(2)</v>
      </c>
      <c r="F118" s="8">
        <f>ControlImplementation[[#This Row],[Implementation Text]]</f>
        <v>0</v>
      </c>
      <c r="G118" s="8" t="s">
        <v>64</v>
      </c>
      <c r="I118" t="s">
        <v>59</v>
      </c>
      <c r="K118" t="s">
        <v>3470</v>
      </c>
      <c r="L118" t="s">
        <v>3468</v>
      </c>
    </row>
    <row r="119" spans="1:12" x14ac:dyDescent="0.25">
      <c r="A119" t="str">
        <f>xControls!D103</f>
        <v>AC.16.03</v>
      </c>
      <c r="B119" t="str">
        <f>xControls!A103</f>
        <v>Access Control</v>
      </c>
      <c r="C119" s="5" t="str">
        <f>xControls!A103</f>
        <v>Access Control</v>
      </c>
      <c r="D119">
        <f>xControls!B103</f>
        <v>0</v>
      </c>
      <c r="E119" t="str">
        <f>xControls!C103</f>
        <v>AC-16(3)</v>
      </c>
      <c r="F119" s="8">
        <f>ControlImplementation[[#This Row],[Implementation Text]]</f>
        <v>0</v>
      </c>
      <c r="G119" s="8" t="s">
        <v>64</v>
      </c>
      <c r="I119" t="s">
        <v>59</v>
      </c>
      <c r="K119" t="s">
        <v>3470</v>
      </c>
      <c r="L119" t="s">
        <v>3468</v>
      </c>
    </row>
    <row r="120" spans="1:12" x14ac:dyDescent="0.25">
      <c r="A120" t="str">
        <f>xControls!D104</f>
        <v>AC.16.04</v>
      </c>
      <c r="B120" t="str">
        <f>xControls!A104</f>
        <v>Access Control</v>
      </c>
      <c r="C120" s="5" t="str">
        <f>xControls!A104</f>
        <v>Access Control</v>
      </c>
      <c r="D120">
        <f>xControls!B104</f>
        <v>0</v>
      </c>
      <c r="E120" t="str">
        <f>xControls!C104</f>
        <v>AC-16(4)</v>
      </c>
      <c r="F120" s="8">
        <f>ControlImplementation[[#This Row],[Implementation Text]]</f>
        <v>0</v>
      </c>
      <c r="G120" s="8" t="s">
        <v>64</v>
      </c>
      <c r="I120" t="s">
        <v>59</v>
      </c>
      <c r="K120" t="s">
        <v>3470</v>
      </c>
      <c r="L120" t="s">
        <v>3468</v>
      </c>
    </row>
    <row r="121" spans="1:12" x14ac:dyDescent="0.25">
      <c r="A121" t="str">
        <f>xControls!D105</f>
        <v>AC.16.05</v>
      </c>
      <c r="B121" t="str">
        <f>xControls!A105</f>
        <v>Access Control</v>
      </c>
      <c r="C121" s="5" t="str">
        <f>xControls!A105</f>
        <v>Access Control</v>
      </c>
      <c r="D121">
        <f>xControls!B105</f>
        <v>0</v>
      </c>
      <c r="E121" t="str">
        <f>xControls!C105</f>
        <v>AC-16(5)</v>
      </c>
      <c r="F121" s="8">
        <f>ControlImplementation[[#This Row],[Implementation Text]]</f>
        <v>0</v>
      </c>
      <c r="G121" s="8" t="s">
        <v>64</v>
      </c>
      <c r="I121" t="s">
        <v>59</v>
      </c>
      <c r="K121" t="s">
        <v>3470</v>
      </c>
      <c r="L121" t="s">
        <v>3468</v>
      </c>
    </row>
    <row r="122" spans="1:12" x14ac:dyDescent="0.25">
      <c r="A122" t="str">
        <f>xControls!D106</f>
        <v>AC.16.06</v>
      </c>
      <c r="B122" t="str">
        <f>xControls!A106</f>
        <v>Access Control</v>
      </c>
      <c r="C122" s="5" t="str">
        <f>xControls!A106</f>
        <v>Access Control</v>
      </c>
      <c r="D122">
        <f>xControls!B106</f>
        <v>0</v>
      </c>
      <c r="E122" t="str">
        <f>xControls!C106</f>
        <v>AC-16(6)</v>
      </c>
      <c r="F122" s="8">
        <f>ControlImplementation[[#This Row],[Implementation Text]]</f>
        <v>0</v>
      </c>
      <c r="G122" s="8" t="s">
        <v>64</v>
      </c>
      <c r="I122" t="s">
        <v>59</v>
      </c>
      <c r="K122" t="s">
        <v>3470</v>
      </c>
      <c r="L122" t="s">
        <v>3468</v>
      </c>
    </row>
    <row r="123" spans="1:12" x14ac:dyDescent="0.25">
      <c r="A123" t="str">
        <f>xControls!D107</f>
        <v>AC.16.07</v>
      </c>
      <c r="B123" t="str">
        <f>xControls!A107</f>
        <v>Access Control</v>
      </c>
      <c r="C123" s="5" t="str">
        <f>xControls!A107</f>
        <v>Access Control</v>
      </c>
      <c r="D123">
        <f>xControls!B107</f>
        <v>0</v>
      </c>
      <c r="E123" t="str">
        <f>xControls!C107</f>
        <v>AC-16(7)</v>
      </c>
      <c r="F123" s="8">
        <f>ControlImplementation[[#This Row],[Implementation Text]]</f>
        <v>0</v>
      </c>
      <c r="G123" s="8" t="s">
        <v>64</v>
      </c>
      <c r="I123" t="s">
        <v>59</v>
      </c>
      <c r="K123" t="s">
        <v>3470</v>
      </c>
      <c r="L123" t="s">
        <v>3468</v>
      </c>
    </row>
    <row r="124" spans="1:12" x14ac:dyDescent="0.25">
      <c r="A124" t="str">
        <f>xControls!D108</f>
        <v>AC.16.08</v>
      </c>
      <c r="B124" t="str">
        <f>xControls!A108</f>
        <v>Access Control</v>
      </c>
      <c r="C124" s="5" t="str">
        <f>xControls!A108</f>
        <v>Access Control</v>
      </c>
      <c r="D124">
        <f>xControls!B108</f>
        <v>0</v>
      </c>
      <c r="E124" t="str">
        <f>xControls!C108</f>
        <v>AC-16(8)</v>
      </c>
      <c r="F124" s="8">
        <f>ControlImplementation[[#This Row],[Implementation Text]]</f>
        <v>0</v>
      </c>
      <c r="G124" s="8" t="s">
        <v>64</v>
      </c>
      <c r="I124" t="s">
        <v>59</v>
      </c>
      <c r="K124" t="s">
        <v>3470</v>
      </c>
      <c r="L124" t="s">
        <v>3468</v>
      </c>
    </row>
    <row r="125" spans="1:12" x14ac:dyDescent="0.25">
      <c r="A125" t="str">
        <f>xControls!D109</f>
        <v>AC.16.09</v>
      </c>
      <c r="B125" t="str">
        <f>xControls!A109</f>
        <v>Access Control</v>
      </c>
      <c r="C125" s="5" t="str">
        <f>xControls!A109</f>
        <v>Access Control</v>
      </c>
      <c r="D125">
        <f>xControls!B109</f>
        <v>0</v>
      </c>
      <c r="E125" t="str">
        <f>xControls!C109</f>
        <v>AC-16(9)</v>
      </c>
      <c r="F125" s="8">
        <f>ControlImplementation[[#This Row],[Implementation Text]]</f>
        <v>0</v>
      </c>
      <c r="G125" s="8" t="s">
        <v>64</v>
      </c>
      <c r="I125" t="s">
        <v>59</v>
      </c>
      <c r="K125" t="s">
        <v>3470</v>
      </c>
      <c r="L125" t="s">
        <v>3468</v>
      </c>
    </row>
    <row r="126" spans="1:12" x14ac:dyDescent="0.25">
      <c r="A126" t="str">
        <f>xControls!D110</f>
        <v>AC.16.10</v>
      </c>
      <c r="B126" t="str">
        <f>xControls!A110</f>
        <v>Access Control</v>
      </c>
      <c r="C126" s="5" t="str">
        <f>xControls!A110</f>
        <v>Access Control</v>
      </c>
      <c r="D126">
        <f>xControls!B110</f>
        <v>0</v>
      </c>
      <c r="E126" t="str">
        <f>xControls!C110</f>
        <v>AC-16(10)</v>
      </c>
      <c r="F126" s="8">
        <f>ControlImplementation[[#This Row],[Implementation Text]]</f>
        <v>0</v>
      </c>
      <c r="G126" s="8" t="s">
        <v>64</v>
      </c>
      <c r="I126" t="s">
        <v>59</v>
      </c>
      <c r="K126" t="s">
        <v>3470</v>
      </c>
      <c r="L126" t="s">
        <v>3468</v>
      </c>
    </row>
    <row r="127" spans="1:12" x14ac:dyDescent="0.25">
      <c r="A127" t="str">
        <f>xControls!D111</f>
        <v>AC.17</v>
      </c>
      <c r="B127" t="str">
        <f>xControls!A111</f>
        <v>Access Control</v>
      </c>
      <c r="C127" s="5" t="str">
        <f>xControls!A111</f>
        <v>Access Control</v>
      </c>
      <c r="D127">
        <f>xControls!B111</f>
        <v>0</v>
      </c>
      <c r="E127" t="str">
        <f>xControls!C111</f>
        <v>AC-17</v>
      </c>
      <c r="F127" s="8">
        <f>ControlImplementation[[#This Row],[Implementation Text]]</f>
        <v>0</v>
      </c>
      <c r="G127" s="8" t="s">
        <v>64</v>
      </c>
      <c r="I127" t="s">
        <v>59</v>
      </c>
      <c r="K127" t="s">
        <v>3470</v>
      </c>
      <c r="L127" t="s">
        <v>3468</v>
      </c>
    </row>
    <row r="128" spans="1:12" x14ac:dyDescent="0.25">
      <c r="A128" t="str">
        <f>xControls!D112</f>
        <v>AC.17.01</v>
      </c>
      <c r="B128" t="str">
        <f>xControls!A112</f>
        <v>Access Control</v>
      </c>
      <c r="C128" s="5" t="str">
        <f>xControls!A112</f>
        <v>Access Control</v>
      </c>
      <c r="D128">
        <f>xControls!B112</f>
        <v>0</v>
      </c>
      <c r="E128" t="str">
        <f>xControls!C112</f>
        <v>AC-17(1)</v>
      </c>
      <c r="F128" s="8">
        <f>ControlImplementation[[#This Row],[Implementation Text]]</f>
        <v>0</v>
      </c>
      <c r="G128" s="8" t="s">
        <v>64</v>
      </c>
      <c r="I128" t="s">
        <v>59</v>
      </c>
      <c r="K128" t="s">
        <v>3470</v>
      </c>
      <c r="L128" t="s">
        <v>3468</v>
      </c>
    </row>
    <row r="129" spans="1:12" x14ac:dyDescent="0.25">
      <c r="A129" t="str">
        <f>xControls!D113</f>
        <v>AC.17.02</v>
      </c>
      <c r="B129" t="str">
        <f>xControls!A113</f>
        <v>Access Control</v>
      </c>
      <c r="C129" s="5" t="str">
        <f>xControls!A113</f>
        <v>Access Control</v>
      </c>
      <c r="D129">
        <f>xControls!B113</f>
        <v>0</v>
      </c>
      <c r="E129" t="str">
        <f>xControls!C113</f>
        <v>AC-17(2)</v>
      </c>
      <c r="F129" s="8">
        <f>ControlImplementation[[#This Row],[Implementation Text]]</f>
        <v>0</v>
      </c>
      <c r="G129" s="8" t="s">
        <v>64</v>
      </c>
      <c r="I129" t="s">
        <v>59</v>
      </c>
      <c r="K129" t="s">
        <v>3470</v>
      </c>
      <c r="L129" t="s">
        <v>3468</v>
      </c>
    </row>
    <row r="130" spans="1:12" x14ac:dyDescent="0.25">
      <c r="A130" t="str">
        <f>xControls!D114</f>
        <v>AC.17.03</v>
      </c>
      <c r="B130" t="str">
        <f>xControls!A114</f>
        <v>Access Control</v>
      </c>
      <c r="C130" s="5" t="str">
        <f>xControls!A114</f>
        <v>Access Control</v>
      </c>
      <c r="D130">
        <f>xControls!B114</f>
        <v>0</v>
      </c>
      <c r="E130" t="str">
        <f>xControls!C114</f>
        <v>AC-17(3)</v>
      </c>
      <c r="F130" s="8">
        <f>ControlImplementation[[#This Row],[Implementation Text]]</f>
        <v>0</v>
      </c>
      <c r="G130" s="8" t="s">
        <v>64</v>
      </c>
      <c r="I130" t="s">
        <v>59</v>
      </c>
      <c r="K130" t="s">
        <v>3470</v>
      </c>
      <c r="L130" t="s">
        <v>3468</v>
      </c>
    </row>
    <row r="131" spans="1:12" x14ac:dyDescent="0.25">
      <c r="A131" t="str">
        <f>xControls!D115</f>
        <v>AC.17.04</v>
      </c>
      <c r="B131" t="str">
        <f>xControls!A115</f>
        <v>Access Control</v>
      </c>
      <c r="C131" s="5" t="str">
        <f>xControls!A115</f>
        <v>Access Control</v>
      </c>
      <c r="D131">
        <f>xControls!B115</f>
        <v>0</v>
      </c>
      <c r="E131" t="str">
        <f>xControls!C115</f>
        <v>AC-17(4)</v>
      </c>
      <c r="F131" s="8">
        <f>ControlImplementation[[#This Row],[Implementation Text]]</f>
        <v>0</v>
      </c>
      <c r="G131" s="8" t="s">
        <v>64</v>
      </c>
      <c r="I131" t="s">
        <v>59</v>
      </c>
      <c r="K131" t="s">
        <v>3470</v>
      </c>
      <c r="L131" t="s">
        <v>3468</v>
      </c>
    </row>
    <row r="132" spans="1:12" x14ac:dyDescent="0.25">
      <c r="A132" t="str">
        <f>xControls!D49</f>
        <v>AC.17.05</v>
      </c>
      <c r="B132" t="str">
        <f>xControls!A49</f>
        <v>Access Control</v>
      </c>
      <c r="C132" s="5" t="str">
        <f>xControls!A49</f>
        <v>Access Control</v>
      </c>
      <c r="D132">
        <f>xControls!B49</f>
        <v>0</v>
      </c>
      <c r="E132" t="str">
        <f>xControls!C49</f>
        <v>AC-17(5)</v>
      </c>
      <c r="F132" s="8">
        <f>ControlImplementation[[#This Row],[Implementation Text]]</f>
        <v>0</v>
      </c>
      <c r="G132" s="8" t="s">
        <v>64</v>
      </c>
      <c r="I132" t="s">
        <v>59</v>
      </c>
      <c r="K132" t="s">
        <v>3470</v>
      </c>
      <c r="L132" t="s">
        <v>3468</v>
      </c>
    </row>
    <row r="133" spans="1:12" x14ac:dyDescent="0.25">
      <c r="A133" t="str">
        <f>xControls!D117</f>
        <v>AC.17.06</v>
      </c>
      <c r="B133" t="str">
        <f>xControls!A117</f>
        <v>Access Control</v>
      </c>
      <c r="C133" s="5" t="str">
        <f>xControls!A117</f>
        <v>Access Control</v>
      </c>
      <c r="D133">
        <f>xControls!B117</f>
        <v>0</v>
      </c>
      <c r="E133" t="str">
        <f>xControls!C117</f>
        <v>AC-17(6)</v>
      </c>
      <c r="F133" s="8">
        <f>ControlImplementation[[#This Row],[Implementation Text]]</f>
        <v>0</v>
      </c>
      <c r="G133" s="8" t="s">
        <v>64</v>
      </c>
      <c r="I133" t="s">
        <v>59</v>
      </c>
      <c r="K133" t="s">
        <v>3470</v>
      </c>
      <c r="L133" t="s">
        <v>3468</v>
      </c>
    </row>
    <row r="134" spans="1:12" x14ac:dyDescent="0.25">
      <c r="A134" t="str">
        <f>xControls!D51</f>
        <v>AC.17.07</v>
      </c>
      <c r="B134" t="str">
        <f>xControls!A51</f>
        <v>Access Control</v>
      </c>
      <c r="C134" s="5" t="str">
        <f>xControls!A51</f>
        <v>Access Control</v>
      </c>
      <c r="D134">
        <f>xControls!B51</f>
        <v>0</v>
      </c>
      <c r="E134" t="str">
        <f>xControls!C51</f>
        <v>AC-17(7)</v>
      </c>
      <c r="F134" s="8">
        <f>ControlImplementation[[#This Row],[Implementation Text]]</f>
        <v>0</v>
      </c>
      <c r="G134" s="8" t="s">
        <v>64</v>
      </c>
      <c r="I134" t="s">
        <v>59</v>
      </c>
      <c r="K134" t="s">
        <v>3470</v>
      </c>
      <c r="L134" t="s">
        <v>3468</v>
      </c>
    </row>
    <row r="135" spans="1:12" x14ac:dyDescent="0.25">
      <c r="A135" t="str">
        <f>xControls!D79</f>
        <v>AC.17.08</v>
      </c>
      <c r="B135" t="str">
        <f>xControls!A79</f>
        <v>Access Control</v>
      </c>
      <c r="C135" s="5" t="str">
        <f>xControls!A79</f>
        <v>Access Control</v>
      </c>
      <c r="D135">
        <f>xControls!B79</f>
        <v>0</v>
      </c>
      <c r="E135" t="str">
        <f>xControls!C79</f>
        <v>AC-17(8)</v>
      </c>
      <c r="F135" s="8">
        <f>ControlImplementation[[#This Row],[Implementation Text]]</f>
        <v>0</v>
      </c>
      <c r="G135" s="8" t="s">
        <v>64</v>
      </c>
      <c r="I135" t="s">
        <v>59</v>
      </c>
      <c r="K135" t="s">
        <v>3470</v>
      </c>
      <c r="L135" t="s">
        <v>3468</v>
      </c>
    </row>
    <row r="136" spans="1:12" x14ac:dyDescent="0.25">
      <c r="A136" t="str">
        <f>xControls!D120</f>
        <v>AC.17.09</v>
      </c>
      <c r="B136" t="str">
        <f>xControls!A120</f>
        <v>Access Control</v>
      </c>
      <c r="C136" s="5" t="str">
        <f>xControls!A120</f>
        <v>Access Control</v>
      </c>
      <c r="D136">
        <f>xControls!B120</f>
        <v>0</v>
      </c>
      <c r="E136" t="str">
        <f>xControls!C120</f>
        <v>AC-17(9)</v>
      </c>
      <c r="F136" s="8">
        <f>ControlImplementation[[#This Row],[Implementation Text]]</f>
        <v>0</v>
      </c>
      <c r="G136" s="8" t="s">
        <v>64</v>
      </c>
      <c r="I136" t="s">
        <v>59</v>
      </c>
      <c r="K136" t="s">
        <v>3470</v>
      </c>
      <c r="L136" t="s">
        <v>3468</v>
      </c>
    </row>
    <row r="137" spans="1:12" x14ac:dyDescent="0.25">
      <c r="A137" t="str">
        <f>xControls!D121</f>
        <v>AC.17.10</v>
      </c>
      <c r="B137" t="str">
        <f>xControls!A121</f>
        <v>Access Control</v>
      </c>
      <c r="C137" s="5" t="str">
        <f>xControls!A121</f>
        <v>Access Control</v>
      </c>
      <c r="D137">
        <f>xControls!B121</f>
        <v>0</v>
      </c>
      <c r="E137" t="str">
        <f>xControls!C121</f>
        <v>AC-17(10)</v>
      </c>
      <c r="F137" s="8">
        <f>ControlImplementation[[#This Row],[Implementation Text]]</f>
        <v>0</v>
      </c>
      <c r="G137" s="8" t="s">
        <v>64</v>
      </c>
      <c r="I137" t="s">
        <v>59</v>
      </c>
      <c r="K137" t="s">
        <v>3470</v>
      </c>
      <c r="L137" t="s">
        <v>3468</v>
      </c>
    </row>
    <row r="138" spans="1:12" x14ac:dyDescent="0.25">
      <c r="A138" t="str">
        <f>xControls!D122</f>
        <v>AC.18</v>
      </c>
      <c r="B138" t="str">
        <f>xControls!A122</f>
        <v>Access Control</v>
      </c>
      <c r="C138" s="5" t="str">
        <f>xControls!A122</f>
        <v>Access Control</v>
      </c>
      <c r="D138">
        <f>xControls!B122</f>
        <v>0</v>
      </c>
      <c r="E138" t="str">
        <f>xControls!C122</f>
        <v>AC-18</v>
      </c>
      <c r="F138" s="8">
        <f>ControlImplementation[[#This Row],[Implementation Text]]</f>
        <v>0</v>
      </c>
      <c r="G138" s="8" t="s">
        <v>64</v>
      </c>
      <c r="I138" t="s">
        <v>59</v>
      </c>
      <c r="K138" t="s">
        <v>3470</v>
      </c>
      <c r="L138" t="s">
        <v>3468</v>
      </c>
    </row>
    <row r="139" spans="1:12" x14ac:dyDescent="0.25">
      <c r="A139" t="str">
        <f>xControls!D123</f>
        <v>AC.18.01</v>
      </c>
      <c r="B139" t="str">
        <f>xControls!A123</f>
        <v>Access Control</v>
      </c>
      <c r="C139" s="5" t="str">
        <f>xControls!A123</f>
        <v>Access Control</v>
      </c>
      <c r="D139">
        <f>xControls!B123</f>
        <v>0</v>
      </c>
      <c r="E139" t="str">
        <f>xControls!C123</f>
        <v>AC-18(1)</v>
      </c>
      <c r="F139" s="8">
        <f>ControlImplementation[[#This Row],[Implementation Text]]</f>
        <v>0</v>
      </c>
      <c r="G139" s="8" t="s">
        <v>64</v>
      </c>
      <c r="I139" t="s">
        <v>59</v>
      </c>
      <c r="K139" t="s">
        <v>3470</v>
      </c>
      <c r="L139" t="s">
        <v>3468</v>
      </c>
    </row>
    <row r="140" spans="1:12" x14ac:dyDescent="0.25">
      <c r="A140" t="str">
        <f>xControls!D96</f>
        <v>AC.18.02</v>
      </c>
      <c r="B140" t="str">
        <f>xControls!A96</f>
        <v>Access Control</v>
      </c>
      <c r="C140" s="5" t="str">
        <f>xControls!A96</f>
        <v>Access Control</v>
      </c>
      <c r="D140">
        <f>xControls!B96</f>
        <v>0</v>
      </c>
      <c r="E140" t="str">
        <f>xControls!C96</f>
        <v>AC-18(2)</v>
      </c>
      <c r="F140" s="8">
        <f>ControlImplementation[[#This Row],[Implementation Text]]</f>
        <v>0</v>
      </c>
      <c r="G140" s="8" t="s">
        <v>64</v>
      </c>
      <c r="I140" t="s">
        <v>59</v>
      </c>
      <c r="K140" t="s">
        <v>3470</v>
      </c>
      <c r="L140" t="s">
        <v>3468</v>
      </c>
    </row>
    <row r="141" spans="1:12" x14ac:dyDescent="0.25">
      <c r="A141" t="str">
        <f>xControls!D125</f>
        <v>AC.18.03</v>
      </c>
      <c r="B141" t="str">
        <f>xControls!A125</f>
        <v>Access Control</v>
      </c>
      <c r="C141" s="5" t="str">
        <f>xControls!A125</f>
        <v>Access Control</v>
      </c>
      <c r="D141">
        <f>xControls!B125</f>
        <v>0</v>
      </c>
      <c r="E141" t="str">
        <f>xControls!C125</f>
        <v>AC-18(3)</v>
      </c>
      <c r="F141" s="8">
        <f>ControlImplementation[[#This Row],[Implementation Text]]</f>
        <v>0</v>
      </c>
      <c r="G141" s="8" t="s">
        <v>64</v>
      </c>
      <c r="I141" t="s">
        <v>59</v>
      </c>
      <c r="K141" t="s">
        <v>3470</v>
      </c>
      <c r="L141" t="s">
        <v>3468</v>
      </c>
    </row>
    <row r="142" spans="1:12" x14ac:dyDescent="0.25">
      <c r="A142" t="str">
        <f>xControls!D126</f>
        <v>AC.18.04</v>
      </c>
      <c r="B142" t="str">
        <f>xControls!A126</f>
        <v>Access Control</v>
      </c>
      <c r="C142" s="5" t="str">
        <f>xControls!A126</f>
        <v>Access Control</v>
      </c>
      <c r="D142">
        <f>xControls!B126</f>
        <v>0</v>
      </c>
      <c r="E142" t="str">
        <f>xControls!C126</f>
        <v>AC-18(4)</v>
      </c>
      <c r="F142" s="8">
        <f>ControlImplementation[[#This Row],[Implementation Text]]</f>
        <v>0</v>
      </c>
      <c r="G142" s="8" t="s">
        <v>64</v>
      </c>
      <c r="I142" t="s">
        <v>59</v>
      </c>
      <c r="K142" t="s">
        <v>3470</v>
      </c>
      <c r="L142" t="s">
        <v>3468</v>
      </c>
    </row>
    <row r="143" spans="1:12" x14ac:dyDescent="0.25">
      <c r="A143" t="str">
        <f>xControls!D127</f>
        <v>AC.18.05</v>
      </c>
      <c r="B143" t="str">
        <f>xControls!A127</f>
        <v>Access Control</v>
      </c>
      <c r="C143" s="5" t="str">
        <f>xControls!A127</f>
        <v>Access Control</v>
      </c>
      <c r="D143">
        <f>xControls!B127</f>
        <v>0</v>
      </c>
      <c r="E143" t="str">
        <f>xControls!C127</f>
        <v>AC-18(5)</v>
      </c>
      <c r="F143" s="8">
        <f>ControlImplementation[[#This Row],[Implementation Text]]</f>
        <v>0</v>
      </c>
      <c r="G143" s="8" t="s">
        <v>64</v>
      </c>
      <c r="I143" t="s">
        <v>59</v>
      </c>
      <c r="K143" t="s">
        <v>3470</v>
      </c>
      <c r="L143" t="s">
        <v>3468</v>
      </c>
    </row>
    <row r="144" spans="1:12" x14ac:dyDescent="0.25">
      <c r="A144" t="str">
        <f>xControls!D128</f>
        <v>AC.19</v>
      </c>
      <c r="B144" t="str">
        <f>xControls!A128</f>
        <v>Access Control</v>
      </c>
      <c r="C144" s="5" t="str">
        <f>xControls!A128</f>
        <v>Access Control</v>
      </c>
      <c r="D144">
        <f>xControls!B128</f>
        <v>0</v>
      </c>
      <c r="E144" t="str">
        <f>xControls!C128</f>
        <v>AC-19</v>
      </c>
      <c r="F144" s="8">
        <f>ControlImplementation[[#This Row],[Implementation Text]]</f>
        <v>0</v>
      </c>
      <c r="G144" s="8" t="s">
        <v>64</v>
      </c>
      <c r="I144" t="s">
        <v>59</v>
      </c>
      <c r="K144" t="s">
        <v>3470</v>
      </c>
      <c r="L144" t="s">
        <v>3468</v>
      </c>
    </row>
    <row r="145" spans="1:12" x14ac:dyDescent="0.25">
      <c r="A145" t="str">
        <f>xControls!D98</f>
        <v>AC.19.01</v>
      </c>
      <c r="B145" t="str">
        <f>xControls!A98</f>
        <v>Access Control</v>
      </c>
      <c r="C145" s="5" t="str">
        <f>xControls!A98</f>
        <v>Access Control</v>
      </c>
      <c r="D145">
        <f>xControls!B98</f>
        <v>0</v>
      </c>
      <c r="E145" t="str">
        <f>xControls!C98</f>
        <v>AC-19(1)</v>
      </c>
      <c r="F145" s="8">
        <f>ControlImplementation[[#This Row],[Implementation Text]]</f>
        <v>0</v>
      </c>
      <c r="G145" s="8" t="s">
        <v>64</v>
      </c>
      <c r="I145" t="s">
        <v>59</v>
      </c>
      <c r="K145" t="s">
        <v>3470</v>
      </c>
      <c r="L145" t="s">
        <v>3468</v>
      </c>
    </row>
    <row r="146" spans="1:12" x14ac:dyDescent="0.25">
      <c r="A146" t="str">
        <f>xControls!D99</f>
        <v>AC.19.02</v>
      </c>
      <c r="B146" t="str">
        <f>xControls!A99</f>
        <v>Access Control</v>
      </c>
      <c r="C146" s="5" t="str">
        <f>xControls!A99</f>
        <v>Access Control</v>
      </c>
      <c r="D146">
        <f>xControls!B99</f>
        <v>0</v>
      </c>
      <c r="E146" t="str">
        <f>xControls!C99</f>
        <v>AC-19(2)</v>
      </c>
      <c r="F146" s="8">
        <f>ControlImplementation[[#This Row],[Implementation Text]]</f>
        <v>0</v>
      </c>
      <c r="G146" s="8" t="s">
        <v>64</v>
      </c>
      <c r="I146" t="s">
        <v>59</v>
      </c>
      <c r="K146" t="s">
        <v>3470</v>
      </c>
      <c r="L146" t="s">
        <v>3468</v>
      </c>
    </row>
    <row r="147" spans="1:12" x14ac:dyDescent="0.25">
      <c r="A147" t="str">
        <f>xControls!D116</f>
        <v>AC.19.03</v>
      </c>
      <c r="B147" t="str">
        <f>xControls!A116</f>
        <v>Access Control</v>
      </c>
      <c r="C147" s="5" t="str">
        <f>xControls!A116</f>
        <v>Access Control</v>
      </c>
      <c r="D147">
        <f>xControls!B116</f>
        <v>0</v>
      </c>
      <c r="E147" t="str">
        <f>xControls!C116</f>
        <v>AC-19(3)</v>
      </c>
      <c r="F147" s="8">
        <f>ControlImplementation[[#This Row],[Implementation Text]]</f>
        <v>0</v>
      </c>
      <c r="G147" s="8" t="s">
        <v>64</v>
      </c>
      <c r="I147" t="s">
        <v>59</v>
      </c>
      <c r="K147" t="s">
        <v>3470</v>
      </c>
      <c r="L147" t="s">
        <v>3468</v>
      </c>
    </row>
    <row r="148" spans="1:12" x14ac:dyDescent="0.25">
      <c r="A148" t="str">
        <f>xControls!D132</f>
        <v>AC.19.04</v>
      </c>
      <c r="B148" t="str">
        <f>xControls!A132</f>
        <v>Access Control</v>
      </c>
      <c r="C148" s="5" t="str">
        <f>xControls!A132</f>
        <v>Access Control</v>
      </c>
      <c r="D148">
        <f>xControls!B132</f>
        <v>0</v>
      </c>
      <c r="E148" t="str">
        <f>xControls!C132</f>
        <v>AC-19(4)</v>
      </c>
      <c r="F148" s="8">
        <f>ControlImplementation[[#This Row],[Implementation Text]]</f>
        <v>0</v>
      </c>
      <c r="G148" s="8" t="s">
        <v>64</v>
      </c>
      <c r="I148" t="s">
        <v>59</v>
      </c>
      <c r="K148" t="s">
        <v>3470</v>
      </c>
      <c r="L148" t="s">
        <v>3468</v>
      </c>
    </row>
    <row r="149" spans="1:12" x14ac:dyDescent="0.25">
      <c r="A149" t="str">
        <f>xControls!D133</f>
        <v>AC.19.05</v>
      </c>
      <c r="B149" t="str">
        <f>xControls!A133</f>
        <v>Access Control</v>
      </c>
      <c r="C149" s="5" t="str">
        <f>xControls!A133</f>
        <v>Access Control</v>
      </c>
      <c r="D149">
        <f>xControls!B133</f>
        <v>0</v>
      </c>
      <c r="E149" t="str">
        <f>xControls!C133</f>
        <v>AC-19(5)</v>
      </c>
      <c r="F149" s="8">
        <f>ControlImplementation[[#This Row],[Implementation Text]]</f>
        <v>0</v>
      </c>
      <c r="G149" s="8" t="s">
        <v>64</v>
      </c>
      <c r="I149" t="s">
        <v>59</v>
      </c>
      <c r="K149" t="s">
        <v>3470</v>
      </c>
      <c r="L149" t="s">
        <v>3468</v>
      </c>
    </row>
    <row r="150" spans="1:12" x14ac:dyDescent="0.25">
      <c r="A150" t="str">
        <f>xControls!D134</f>
        <v>AC.20</v>
      </c>
      <c r="B150" t="str">
        <f>xControls!A134</f>
        <v>Access Control</v>
      </c>
      <c r="C150" s="5" t="str">
        <f>xControls!A134</f>
        <v>Access Control</v>
      </c>
      <c r="D150">
        <f>xControls!B134</f>
        <v>0</v>
      </c>
      <c r="E150" t="str">
        <f>xControls!C134</f>
        <v>AC-20</v>
      </c>
      <c r="F150" s="8">
        <f>ControlImplementation[[#This Row],[Implementation Text]]</f>
        <v>0</v>
      </c>
      <c r="G150" s="8" t="s">
        <v>64</v>
      </c>
      <c r="I150" t="s">
        <v>59</v>
      </c>
      <c r="K150" t="s">
        <v>3470</v>
      </c>
      <c r="L150" t="s">
        <v>3468</v>
      </c>
    </row>
    <row r="151" spans="1:12" x14ac:dyDescent="0.25">
      <c r="A151" t="str">
        <f>xControls!D135</f>
        <v>AC.20.01</v>
      </c>
      <c r="B151" t="str">
        <f>xControls!A135</f>
        <v>Access Control</v>
      </c>
      <c r="C151" s="5" t="str">
        <f>xControls!A135</f>
        <v>Access Control</v>
      </c>
      <c r="D151">
        <f>xControls!B135</f>
        <v>0</v>
      </c>
      <c r="E151" t="str">
        <f>xControls!C135</f>
        <v>AC-20(1)</v>
      </c>
      <c r="F151" s="8">
        <f>ControlImplementation[[#This Row],[Implementation Text]]</f>
        <v>0</v>
      </c>
      <c r="G151" s="8" t="s">
        <v>64</v>
      </c>
      <c r="I151" t="s">
        <v>59</v>
      </c>
      <c r="K151" t="s">
        <v>3470</v>
      </c>
      <c r="L151" t="s">
        <v>3468</v>
      </c>
    </row>
    <row r="152" spans="1:12" x14ac:dyDescent="0.25">
      <c r="A152" t="str">
        <f>xControls!D136</f>
        <v>AC.20.02</v>
      </c>
      <c r="B152" t="str">
        <f>xControls!A136</f>
        <v>Access Control</v>
      </c>
      <c r="C152" s="5" t="str">
        <f>xControls!A136</f>
        <v>Access Control</v>
      </c>
      <c r="D152">
        <f>xControls!B136</f>
        <v>0</v>
      </c>
      <c r="E152" t="str">
        <f>xControls!C136</f>
        <v>AC-20(2)</v>
      </c>
      <c r="F152" s="8">
        <f>ControlImplementation[[#This Row],[Implementation Text]]</f>
        <v>0</v>
      </c>
      <c r="G152" s="8" t="s">
        <v>64</v>
      </c>
      <c r="I152" t="s">
        <v>59</v>
      </c>
      <c r="K152" t="s">
        <v>3470</v>
      </c>
      <c r="L152" t="s">
        <v>3468</v>
      </c>
    </row>
    <row r="153" spans="1:12" x14ac:dyDescent="0.25">
      <c r="A153" t="str">
        <f>xControls!D137</f>
        <v>AC.20.03</v>
      </c>
      <c r="B153" t="str">
        <f>xControls!A137</f>
        <v>Access Control</v>
      </c>
      <c r="C153" s="5" t="str">
        <f>xControls!A137</f>
        <v>Access Control</v>
      </c>
      <c r="D153">
        <f>xControls!B137</f>
        <v>0</v>
      </c>
      <c r="E153" t="str">
        <f>xControls!C137</f>
        <v>AC-20(3)</v>
      </c>
      <c r="F153" s="8">
        <f>ControlImplementation[[#This Row],[Implementation Text]]</f>
        <v>0</v>
      </c>
      <c r="G153" s="8" t="s">
        <v>64</v>
      </c>
      <c r="I153" t="s">
        <v>59</v>
      </c>
      <c r="K153" t="s">
        <v>3470</v>
      </c>
      <c r="L153" t="s">
        <v>3468</v>
      </c>
    </row>
    <row r="154" spans="1:12" x14ac:dyDescent="0.25">
      <c r="A154" t="str">
        <f>xControls!D138</f>
        <v>AC.20.04</v>
      </c>
      <c r="B154" t="str">
        <f>xControls!A138</f>
        <v>Access Control</v>
      </c>
      <c r="C154" s="5" t="str">
        <f>xControls!A138</f>
        <v>Access Control</v>
      </c>
      <c r="D154">
        <f>xControls!B138</f>
        <v>0</v>
      </c>
      <c r="E154" t="str">
        <f>xControls!C138</f>
        <v>AC-20(4)</v>
      </c>
      <c r="F154" s="8">
        <f>ControlImplementation[[#This Row],[Implementation Text]]</f>
        <v>0</v>
      </c>
      <c r="G154" s="8" t="s">
        <v>64</v>
      </c>
      <c r="I154" t="s">
        <v>59</v>
      </c>
      <c r="K154" t="s">
        <v>3470</v>
      </c>
      <c r="L154" t="s">
        <v>3468</v>
      </c>
    </row>
    <row r="155" spans="1:12" x14ac:dyDescent="0.25">
      <c r="A155" t="str">
        <f>xControls!D139</f>
        <v>AC.20.05</v>
      </c>
      <c r="B155" t="str">
        <f>xControls!A139</f>
        <v>Access Control</v>
      </c>
      <c r="C155" s="5" t="str">
        <f>xControls!A139</f>
        <v>Access Control</v>
      </c>
      <c r="D155">
        <f>xControls!B139</f>
        <v>0</v>
      </c>
      <c r="E155" t="str">
        <f>xControls!C139</f>
        <v>AC-20(5)</v>
      </c>
      <c r="F155" s="8">
        <f>ControlImplementation[[#This Row],[Implementation Text]]</f>
        <v>0</v>
      </c>
      <c r="G155" s="8" t="s">
        <v>64</v>
      </c>
      <c r="I155" t="s">
        <v>59</v>
      </c>
      <c r="K155" t="s">
        <v>3470</v>
      </c>
      <c r="L155" t="s">
        <v>3468</v>
      </c>
    </row>
    <row r="156" spans="1:12" x14ac:dyDescent="0.25">
      <c r="A156" t="str">
        <f>xControls!D140</f>
        <v>AC.21</v>
      </c>
      <c r="B156" t="str">
        <f>xControls!A140</f>
        <v>Access Control</v>
      </c>
      <c r="C156" s="5" t="str">
        <f>xControls!A140</f>
        <v>Access Control</v>
      </c>
      <c r="D156">
        <f>xControls!B140</f>
        <v>0</v>
      </c>
      <c r="E156" t="str">
        <f>xControls!C140</f>
        <v>AC-21</v>
      </c>
      <c r="F156" s="8">
        <f>ControlImplementation[[#This Row],[Implementation Text]]</f>
        <v>0</v>
      </c>
      <c r="G156" s="8" t="s">
        <v>64</v>
      </c>
      <c r="I156" t="s">
        <v>59</v>
      </c>
      <c r="K156" t="s">
        <v>3470</v>
      </c>
      <c r="L156" t="s">
        <v>3468</v>
      </c>
    </row>
    <row r="157" spans="1:12" x14ac:dyDescent="0.25">
      <c r="A157" t="str">
        <f>xControls!D141</f>
        <v>AC.21.01</v>
      </c>
      <c r="B157" t="str">
        <f>xControls!A141</f>
        <v>Access Control</v>
      </c>
      <c r="C157" s="5" t="str">
        <f>xControls!A141</f>
        <v>Access Control</v>
      </c>
      <c r="D157">
        <f>xControls!B141</f>
        <v>0</v>
      </c>
      <c r="E157" t="str">
        <f>xControls!C141</f>
        <v>AC-21(1)</v>
      </c>
      <c r="F157" s="8">
        <f>ControlImplementation[[#This Row],[Implementation Text]]</f>
        <v>0</v>
      </c>
      <c r="G157" s="8" t="s">
        <v>64</v>
      </c>
      <c r="I157" t="s">
        <v>59</v>
      </c>
      <c r="K157" t="s">
        <v>3470</v>
      </c>
      <c r="L157" t="s">
        <v>3468</v>
      </c>
    </row>
    <row r="158" spans="1:12" x14ac:dyDescent="0.25">
      <c r="A158" t="str">
        <f>xControls!D142</f>
        <v>AC.21.02</v>
      </c>
      <c r="B158" t="str">
        <f>xControls!A142</f>
        <v>Access Control</v>
      </c>
      <c r="C158" s="5" t="str">
        <f>xControls!A142</f>
        <v>Access Control</v>
      </c>
      <c r="D158">
        <f>xControls!B142</f>
        <v>0</v>
      </c>
      <c r="E158" t="str">
        <f>xControls!C142</f>
        <v>AC-21(2)</v>
      </c>
      <c r="F158" s="8">
        <f>ControlImplementation[[#This Row],[Implementation Text]]</f>
        <v>0</v>
      </c>
      <c r="G158" s="8" t="s">
        <v>64</v>
      </c>
      <c r="I158" t="s">
        <v>59</v>
      </c>
      <c r="K158" t="s">
        <v>3470</v>
      </c>
      <c r="L158" t="s">
        <v>3468</v>
      </c>
    </row>
    <row r="159" spans="1:12" x14ac:dyDescent="0.25">
      <c r="A159" t="str">
        <f>xControls!D143</f>
        <v>AC.22</v>
      </c>
      <c r="B159" t="str">
        <f>xControls!A143</f>
        <v>Access Control</v>
      </c>
      <c r="C159" s="5" t="str">
        <f>xControls!A143</f>
        <v>Access Control</v>
      </c>
      <c r="D159">
        <f>xControls!B143</f>
        <v>0</v>
      </c>
      <c r="E159" t="str">
        <f>xControls!C143</f>
        <v>AC-22</v>
      </c>
      <c r="F159" s="8">
        <f>ControlImplementation[[#This Row],[Implementation Text]]</f>
        <v>0</v>
      </c>
      <c r="G159" s="8" t="s">
        <v>64</v>
      </c>
      <c r="I159" t="s">
        <v>59</v>
      </c>
      <c r="K159" t="s">
        <v>3470</v>
      </c>
      <c r="L159" t="s">
        <v>3468</v>
      </c>
    </row>
    <row r="160" spans="1:12" x14ac:dyDescent="0.25">
      <c r="A160" t="str">
        <f>xControls!D144</f>
        <v>AC.23</v>
      </c>
      <c r="B160" t="str">
        <f>xControls!A144</f>
        <v>Access Control</v>
      </c>
      <c r="C160" s="5" t="str">
        <f>xControls!A144</f>
        <v>Access Control</v>
      </c>
      <c r="D160">
        <f>xControls!B144</f>
        <v>0</v>
      </c>
      <c r="E160" t="str">
        <f>xControls!C144</f>
        <v>AC-23</v>
      </c>
      <c r="F160" s="8">
        <f>ControlImplementation[[#This Row],[Implementation Text]]</f>
        <v>0</v>
      </c>
      <c r="G160" s="8" t="s">
        <v>64</v>
      </c>
      <c r="I160" t="s">
        <v>59</v>
      </c>
      <c r="K160" t="s">
        <v>3470</v>
      </c>
      <c r="L160" t="s">
        <v>3468</v>
      </c>
    </row>
    <row r="161" spans="1:17" x14ac:dyDescent="0.25">
      <c r="A161" t="str">
        <f>xControls!D145</f>
        <v>AC.24</v>
      </c>
      <c r="B161" t="str">
        <f>xControls!A145</f>
        <v>Access Control</v>
      </c>
      <c r="C161" s="5" t="str">
        <f>xControls!A145</f>
        <v>Access Control</v>
      </c>
      <c r="D161">
        <f>xControls!B145</f>
        <v>0</v>
      </c>
      <c r="E161" t="str">
        <f>xControls!C145</f>
        <v>AC-24</v>
      </c>
      <c r="F161" s="8">
        <f>ControlImplementation[[#This Row],[Implementation Text]]</f>
        <v>0</v>
      </c>
      <c r="G161" s="8" t="s">
        <v>64</v>
      </c>
      <c r="I161" t="s">
        <v>59</v>
      </c>
      <c r="K161" t="s">
        <v>3470</v>
      </c>
      <c r="L161" t="s">
        <v>3468</v>
      </c>
    </row>
    <row r="162" spans="1:17" x14ac:dyDescent="0.25">
      <c r="A162" t="str">
        <f>xControls!D146</f>
        <v>AC.24.01</v>
      </c>
      <c r="B162" t="str">
        <f>xControls!A146</f>
        <v>Access Control</v>
      </c>
      <c r="C162" s="5" t="str">
        <f>xControls!A146</f>
        <v>Access Control</v>
      </c>
      <c r="D162">
        <f>xControls!B146</f>
        <v>0</v>
      </c>
      <c r="E162" t="str">
        <f>xControls!C146</f>
        <v>AC-24(1)</v>
      </c>
      <c r="F162" s="8">
        <f>ControlImplementation[[#This Row],[Implementation Text]]</f>
        <v>0</v>
      </c>
      <c r="G162" s="8" t="s">
        <v>64</v>
      </c>
      <c r="I162" t="s">
        <v>59</v>
      </c>
      <c r="K162" t="s">
        <v>3470</v>
      </c>
      <c r="L162" t="s">
        <v>3468</v>
      </c>
    </row>
    <row r="163" spans="1:17" x14ac:dyDescent="0.25">
      <c r="A163" t="str">
        <f>xControls!D147</f>
        <v>AC.24.02</v>
      </c>
      <c r="B163" t="str">
        <f>xControls!A147</f>
        <v>Access Control</v>
      </c>
      <c r="C163" s="5" t="str">
        <f>xControls!A147</f>
        <v>Access Control</v>
      </c>
      <c r="D163">
        <f>xControls!B147</f>
        <v>0</v>
      </c>
      <c r="E163" t="str">
        <f>xControls!C147</f>
        <v>AC-24(2)</v>
      </c>
      <c r="F163" s="8">
        <f>ControlImplementation[[#This Row],[Implementation Text]]</f>
        <v>0</v>
      </c>
      <c r="G163" s="8" t="s">
        <v>64</v>
      </c>
      <c r="I163" t="s">
        <v>59</v>
      </c>
      <c r="K163" t="s">
        <v>3470</v>
      </c>
      <c r="L163" t="s">
        <v>3468</v>
      </c>
    </row>
    <row r="164" spans="1:17" x14ac:dyDescent="0.25">
      <c r="A164" t="str">
        <f>xControls!D148</f>
        <v>AC.25</v>
      </c>
      <c r="B164" t="str">
        <f>xControls!A148</f>
        <v>Access Control</v>
      </c>
      <c r="C164" s="5" t="str">
        <f>xControls!A148</f>
        <v>Access Control</v>
      </c>
      <c r="D164">
        <f>xControls!B148</f>
        <v>0</v>
      </c>
      <c r="E164" t="str">
        <f>xControls!C148</f>
        <v>AC-25</v>
      </c>
      <c r="F164" s="8">
        <f>ControlImplementation[[#This Row],[Implementation Text]]</f>
        <v>0</v>
      </c>
      <c r="G164" s="8" t="s">
        <v>64</v>
      </c>
      <c r="I164" t="s">
        <v>59</v>
      </c>
      <c r="K164" t="s">
        <v>3470</v>
      </c>
      <c r="L164" t="s">
        <v>3468</v>
      </c>
    </row>
    <row r="165" spans="1:17" x14ac:dyDescent="0.25">
      <c r="A165" t="str">
        <f>xControls!D149</f>
        <v>AT.01</v>
      </c>
      <c r="B165" t="str">
        <f>xControls!A149</f>
        <v>Awareness and Training</v>
      </c>
      <c r="C165" s="33"/>
      <c r="D165" s="7"/>
      <c r="E165" s="7"/>
      <c r="F165" s="34">
        <f>ControlImplementation[[#This Row],[Implementation Text]]</f>
        <v>0</v>
      </c>
      <c r="G165" s="34"/>
      <c r="H165" s="7"/>
      <c r="I165" s="7"/>
      <c r="J165" s="7"/>
      <c r="K165" s="7"/>
      <c r="L165" s="7"/>
      <c r="M165" s="7"/>
      <c r="N165" s="7"/>
      <c r="O165" s="7"/>
      <c r="P165" s="78"/>
      <c r="Q165" s="7"/>
    </row>
    <row r="166" spans="1:17" x14ac:dyDescent="0.25">
      <c r="A166" t="str">
        <f>xControls!D149</f>
        <v>AT.01</v>
      </c>
      <c r="B166" t="str">
        <f>xControls!A149</f>
        <v>Awareness and Training</v>
      </c>
      <c r="C166" s="5" t="str">
        <f>xControls!A149</f>
        <v>Awareness and Training</v>
      </c>
      <c r="D166">
        <f>xControls!B149</f>
        <v>0</v>
      </c>
      <c r="E166" t="str">
        <f>xControls!C149</f>
        <v>AT-1</v>
      </c>
      <c r="F166" s="8">
        <f>ControlImplementation[[#This Row],[Implementation Text]]</f>
        <v>0</v>
      </c>
      <c r="G166" s="8" t="s">
        <v>64</v>
      </c>
      <c r="I166" t="s">
        <v>59</v>
      </c>
      <c r="K166" t="s">
        <v>3470</v>
      </c>
      <c r="L166" t="s">
        <v>3468</v>
      </c>
    </row>
    <row r="167" spans="1:17" x14ac:dyDescent="0.25">
      <c r="A167" t="str">
        <f>xControls!D150</f>
        <v>AT.02</v>
      </c>
      <c r="B167" t="str">
        <f>xControls!A150</f>
        <v>Awareness and Training</v>
      </c>
      <c r="C167" s="5" t="str">
        <f>xControls!A150</f>
        <v>Awareness and Training</v>
      </c>
      <c r="D167">
        <f>xControls!B150</f>
        <v>0</v>
      </c>
      <c r="E167" t="str">
        <f>xControls!C150</f>
        <v>AT-2</v>
      </c>
      <c r="F167" s="8">
        <f>ControlImplementation[[#This Row],[Implementation Text]]</f>
        <v>0</v>
      </c>
      <c r="G167" s="8" t="s">
        <v>64</v>
      </c>
      <c r="I167" t="s">
        <v>59</v>
      </c>
      <c r="K167" t="s">
        <v>3470</v>
      </c>
      <c r="L167" t="s">
        <v>3468</v>
      </c>
    </row>
    <row r="168" spans="1:17" x14ac:dyDescent="0.25">
      <c r="A168" t="str">
        <f>xControls!D151</f>
        <v>AT.02.01</v>
      </c>
      <c r="B168" t="str">
        <f>xControls!A151</f>
        <v>Awareness and Training</v>
      </c>
      <c r="C168" s="5" t="str">
        <f>xControls!A151</f>
        <v>Awareness and Training</v>
      </c>
      <c r="D168">
        <f>xControls!B151</f>
        <v>0</v>
      </c>
      <c r="E168" t="str">
        <f>xControls!C151</f>
        <v>AT-2(1)</v>
      </c>
      <c r="F168" s="8">
        <f>ControlImplementation[[#This Row],[Implementation Text]]</f>
        <v>0</v>
      </c>
      <c r="G168" s="8" t="s">
        <v>64</v>
      </c>
      <c r="I168" t="s">
        <v>59</v>
      </c>
      <c r="K168" t="s">
        <v>3470</v>
      </c>
      <c r="L168" t="s">
        <v>3468</v>
      </c>
    </row>
    <row r="169" spans="1:17" x14ac:dyDescent="0.25">
      <c r="A169" t="str">
        <f>xControls!D152</f>
        <v>AT.02.02</v>
      </c>
      <c r="B169" t="str">
        <f>xControls!A152</f>
        <v>Awareness and Training</v>
      </c>
      <c r="C169" s="5" t="str">
        <f>xControls!A152</f>
        <v>Awareness and Training</v>
      </c>
      <c r="D169">
        <f>xControls!B152</f>
        <v>0</v>
      </c>
      <c r="E169" t="str">
        <f>xControls!C152</f>
        <v>AT-2(2)</v>
      </c>
      <c r="F169" s="8">
        <f>ControlImplementation[[#This Row],[Implementation Text]]</f>
        <v>0</v>
      </c>
      <c r="G169" s="8" t="s">
        <v>64</v>
      </c>
      <c r="I169" t="s">
        <v>59</v>
      </c>
      <c r="K169" t="s">
        <v>3470</v>
      </c>
      <c r="L169" t="s">
        <v>3468</v>
      </c>
    </row>
    <row r="170" spans="1:17" x14ac:dyDescent="0.25">
      <c r="A170" t="str">
        <f>xControls!D153</f>
        <v>AT.02.03</v>
      </c>
      <c r="B170" t="str">
        <f>xControls!A153</f>
        <v>Awareness and Training</v>
      </c>
      <c r="C170" s="5" t="str">
        <f>xControls!A153</f>
        <v>Awareness and Training</v>
      </c>
      <c r="D170">
        <f>xControls!B153</f>
        <v>0</v>
      </c>
      <c r="E170" t="str">
        <f>xControls!C153</f>
        <v>AT-2(3)</v>
      </c>
      <c r="F170" s="8">
        <f>ControlImplementation[[#This Row],[Implementation Text]]</f>
        <v>0</v>
      </c>
      <c r="G170" s="8" t="s">
        <v>64</v>
      </c>
      <c r="I170" t="s">
        <v>59</v>
      </c>
      <c r="K170" t="s">
        <v>3470</v>
      </c>
      <c r="L170" t="s">
        <v>3468</v>
      </c>
    </row>
    <row r="171" spans="1:17" x14ac:dyDescent="0.25">
      <c r="A171" t="str">
        <f>xControls!D154</f>
        <v>AT.02.04</v>
      </c>
      <c r="B171" t="str">
        <f>xControls!A154</f>
        <v>Awareness and Training</v>
      </c>
      <c r="C171" s="5" t="str">
        <f>xControls!A154</f>
        <v>Awareness and Training</v>
      </c>
      <c r="D171">
        <f>xControls!B154</f>
        <v>0</v>
      </c>
      <c r="E171" t="str">
        <f>xControls!C154</f>
        <v>AT-2(4)</v>
      </c>
      <c r="F171" s="8">
        <f>ControlImplementation[[#This Row],[Implementation Text]]</f>
        <v>0</v>
      </c>
      <c r="G171" s="8" t="s">
        <v>64</v>
      </c>
      <c r="I171" t="s">
        <v>59</v>
      </c>
      <c r="K171" t="s">
        <v>3470</v>
      </c>
      <c r="L171" t="s">
        <v>3468</v>
      </c>
    </row>
    <row r="172" spans="1:17" x14ac:dyDescent="0.25">
      <c r="A172" t="str">
        <f>xControls!D155</f>
        <v>AT.02.05</v>
      </c>
      <c r="B172" t="str">
        <f>xControls!A155</f>
        <v>Awareness and Training</v>
      </c>
      <c r="C172" s="5" t="str">
        <f>xControls!A155</f>
        <v>Awareness and Training</v>
      </c>
      <c r="D172">
        <f>xControls!B155</f>
        <v>0</v>
      </c>
      <c r="E172" t="str">
        <f>xControls!C155</f>
        <v>AT-2(5)</v>
      </c>
      <c r="F172" s="8">
        <f>ControlImplementation[[#This Row],[Implementation Text]]</f>
        <v>0</v>
      </c>
      <c r="G172" s="8" t="s">
        <v>64</v>
      </c>
      <c r="I172" t="s">
        <v>59</v>
      </c>
      <c r="K172" t="s">
        <v>3470</v>
      </c>
      <c r="L172" t="s">
        <v>3468</v>
      </c>
    </row>
    <row r="173" spans="1:17" x14ac:dyDescent="0.25">
      <c r="A173" t="str">
        <f>xControls!D156</f>
        <v>AT.02.06</v>
      </c>
      <c r="B173" t="str">
        <f>xControls!A156</f>
        <v>Awareness and Training</v>
      </c>
      <c r="C173" s="5" t="str">
        <f>xControls!A156</f>
        <v>Awareness and Training</v>
      </c>
      <c r="D173">
        <f>xControls!B156</f>
        <v>0</v>
      </c>
      <c r="E173" t="str">
        <f>xControls!C156</f>
        <v>AT-2(6)</v>
      </c>
      <c r="F173" s="8">
        <f>ControlImplementation[[#This Row],[Implementation Text]]</f>
        <v>0</v>
      </c>
      <c r="G173" s="8" t="s">
        <v>64</v>
      </c>
      <c r="I173" t="s">
        <v>59</v>
      </c>
      <c r="K173" t="s">
        <v>3470</v>
      </c>
      <c r="L173" t="s">
        <v>3468</v>
      </c>
    </row>
    <row r="174" spans="1:17" x14ac:dyDescent="0.25">
      <c r="A174" t="str">
        <f>xControls!D157</f>
        <v>AT.03</v>
      </c>
      <c r="B174" t="str">
        <f>xControls!A157</f>
        <v>Awareness and Training</v>
      </c>
      <c r="C174" s="5" t="str">
        <f>xControls!A157</f>
        <v>Awareness and Training</v>
      </c>
      <c r="D174">
        <f>xControls!B157</f>
        <v>0</v>
      </c>
      <c r="E174" t="str">
        <f>xControls!C157</f>
        <v>AT-3</v>
      </c>
      <c r="F174" s="8">
        <f>ControlImplementation[[#This Row],[Implementation Text]]</f>
        <v>0</v>
      </c>
      <c r="G174" s="8" t="s">
        <v>64</v>
      </c>
      <c r="I174" t="s">
        <v>59</v>
      </c>
      <c r="K174" t="s">
        <v>3470</v>
      </c>
      <c r="L174" t="s">
        <v>3468</v>
      </c>
    </row>
    <row r="175" spans="1:17" x14ac:dyDescent="0.25">
      <c r="A175" t="str">
        <f>xControls!D158</f>
        <v>AT.03.01</v>
      </c>
      <c r="B175" t="str">
        <f>xControls!A158</f>
        <v>Awareness and Training</v>
      </c>
      <c r="C175" s="5" t="str">
        <f>xControls!A158</f>
        <v>Awareness and Training</v>
      </c>
      <c r="D175">
        <f>xControls!B158</f>
        <v>0</v>
      </c>
      <c r="E175" t="str">
        <f>xControls!C158</f>
        <v>AT-3(1)</v>
      </c>
      <c r="F175" s="8">
        <f>ControlImplementation[[#This Row],[Implementation Text]]</f>
        <v>0</v>
      </c>
      <c r="G175" s="8" t="s">
        <v>64</v>
      </c>
      <c r="I175" t="s">
        <v>59</v>
      </c>
      <c r="K175" t="s">
        <v>3470</v>
      </c>
      <c r="L175" t="s">
        <v>3468</v>
      </c>
    </row>
    <row r="176" spans="1:17" x14ac:dyDescent="0.25">
      <c r="A176" t="str">
        <f>xControls!D159</f>
        <v>AT.03.02</v>
      </c>
      <c r="B176" t="str">
        <f>xControls!A159</f>
        <v>Awareness and Training</v>
      </c>
      <c r="C176" s="5" t="str">
        <f>xControls!A159</f>
        <v>Awareness and Training</v>
      </c>
      <c r="D176">
        <f>xControls!B159</f>
        <v>0</v>
      </c>
      <c r="E176" t="str">
        <f>xControls!C159</f>
        <v>AT-3(2)</v>
      </c>
      <c r="F176" s="8">
        <f>ControlImplementation[[#This Row],[Implementation Text]]</f>
        <v>0</v>
      </c>
      <c r="G176" s="8" t="s">
        <v>64</v>
      </c>
      <c r="I176" t="s">
        <v>59</v>
      </c>
      <c r="K176" t="s">
        <v>3470</v>
      </c>
      <c r="L176" t="s">
        <v>3468</v>
      </c>
    </row>
    <row r="177" spans="1:17" x14ac:dyDescent="0.25">
      <c r="A177" t="str">
        <f>xControls!D160</f>
        <v>AT.03.03</v>
      </c>
      <c r="B177" t="str">
        <f>xControls!A160</f>
        <v>Awareness and Training</v>
      </c>
      <c r="C177" s="5" t="str">
        <f>xControls!A160</f>
        <v>Awareness and Training</v>
      </c>
      <c r="D177">
        <f>xControls!B160</f>
        <v>0</v>
      </c>
      <c r="E177" t="str">
        <f>xControls!C160</f>
        <v>AT-3(3)</v>
      </c>
      <c r="F177" s="8">
        <f>ControlImplementation[[#This Row],[Implementation Text]]</f>
        <v>0</v>
      </c>
      <c r="G177" s="8" t="s">
        <v>64</v>
      </c>
      <c r="I177" t="s">
        <v>59</v>
      </c>
      <c r="K177" t="s">
        <v>3470</v>
      </c>
      <c r="L177" t="s">
        <v>3468</v>
      </c>
    </row>
    <row r="178" spans="1:17" x14ac:dyDescent="0.25">
      <c r="A178" t="str">
        <f>xControls!D161</f>
        <v>AT.03.04</v>
      </c>
      <c r="B178" t="str">
        <f>xControls!A161</f>
        <v>Awareness and Training</v>
      </c>
      <c r="C178" s="5" t="str">
        <f>xControls!A161</f>
        <v>Awareness and Training</v>
      </c>
      <c r="D178">
        <f>xControls!B161</f>
        <v>0</v>
      </c>
      <c r="E178" t="str">
        <f>xControls!C161</f>
        <v>AT-3(4)</v>
      </c>
      <c r="F178" s="8">
        <f>ControlImplementation[[#This Row],[Implementation Text]]</f>
        <v>0</v>
      </c>
      <c r="G178" s="8" t="s">
        <v>64</v>
      </c>
      <c r="I178" t="s">
        <v>59</v>
      </c>
      <c r="K178" t="s">
        <v>3470</v>
      </c>
      <c r="L178" t="s">
        <v>3468</v>
      </c>
    </row>
    <row r="179" spans="1:17" x14ac:dyDescent="0.25">
      <c r="A179" t="str">
        <f>xControls!D162</f>
        <v>AT.03.05</v>
      </c>
      <c r="B179" t="str">
        <f>xControls!A162</f>
        <v>Awareness and Training</v>
      </c>
      <c r="C179" s="5" t="str">
        <f>xControls!A162</f>
        <v>Awareness and Training</v>
      </c>
      <c r="D179">
        <f>xControls!B162</f>
        <v>0</v>
      </c>
      <c r="E179" t="str">
        <f>xControls!C162</f>
        <v>AT-3(5)</v>
      </c>
      <c r="F179" s="8">
        <f>ControlImplementation[[#This Row],[Implementation Text]]</f>
        <v>0</v>
      </c>
      <c r="G179" s="8" t="s">
        <v>64</v>
      </c>
      <c r="I179" t="s">
        <v>59</v>
      </c>
      <c r="K179" t="s">
        <v>3470</v>
      </c>
      <c r="L179" t="s">
        <v>3468</v>
      </c>
    </row>
    <row r="180" spans="1:17" x14ac:dyDescent="0.25">
      <c r="A180" t="str">
        <f>xControls!D163</f>
        <v>AT.04</v>
      </c>
      <c r="B180" t="str">
        <f>xControls!A163</f>
        <v>Awareness and Training</v>
      </c>
      <c r="C180" s="5" t="str">
        <f>xControls!A163</f>
        <v>Awareness and Training</v>
      </c>
      <c r="D180">
        <f>xControls!B163</f>
        <v>0</v>
      </c>
      <c r="E180" t="str">
        <f>xControls!C163</f>
        <v>AT-4</v>
      </c>
      <c r="F180" s="8">
        <f>ControlImplementation[[#This Row],[Implementation Text]]</f>
        <v>0</v>
      </c>
      <c r="G180" s="8" t="s">
        <v>64</v>
      </c>
      <c r="I180" t="s">
        <v>59</v>
      </c>
      <c r="K180" t="s">
        <v>3470</v>
      </c>
      <c r="L180" t="s">
        <v>3468</v>
      </c>
    </row>
    <row r="181" spans="1:17" x14ac:dyDescent="0.25">
      <c r="A181" t="str">
        <f>xControls!D164</f>
        <v>AT.05</v>
      </c>
      <c r="B181" t="str">
        <f>xControls!A164</f>
        <v>Awareness and Training</v>
      </c>
      <c r="C181" s="5" t="str">
        <f>xControls!A164</f>
        <v>Awareness and Training</v>
      </c>
      <c r="D181">
        <f>xControls!B164</f>
        <v>0</v>
      </c>
      <c r="E181" t="str">
        <f>xControls!C164</f>
        <v>AT-5</v>
      </c>
      <c r="F181" s="8">
        <f>ControlImplementation[[#This Row],[Implementation Text]]</f>
        <v>0</v>
      </c>
      <c r="G181" s="8" t="s">
        <v>64</v>
      </c>
      <c r="I181" t="s">
        <v>59</v>
      </c>
      <c r="K181" t="s">
        <v>3470</v>
      </c>
      <c r="L181" t="s">
        <v>3468</v>
      </c>
    </row>
    <row r="182" spans="1:17" x14ac:dyDescent="0.25">
      <c r="A182" t="str">
        <f>xControls!D165</f>
        <v>AT.06</v>
      </c>
      <c r="B182" t="str">
        <f>xControls!A165</f>
        <v>Awareness and Training</v>
      </c>
      <c r="C182" s="5" t="str">
        <f>xControls!A165</f>
        <v>Awareness and Training</v>
      </c>
      <c r="D182">
        <f>xControls!B165</f>
        <v>0</v>
      </c>
      <c r="E182" t="str">
        <f>xControls!C165</f>
        <v>AT-6</v>
      </c>
      <c r="F182" s="8">
        <f>ControlImplementation[[#This Row],[Implementation Text]]</f>
        <v>0</v>
      </c>
      <c r="G182" s="8" t="s">
        <v>64</v>
      </c>
      <c r="I182" t="s">
        <v>59</v>
      </c>
      <c r="K182" t="s">
        <v>3470</v>
      </c>
      <c r="L182" t="s">
        <v>3468</v>
      </c>
    </row>
    <row r="183" spans="1:17" x14ac:dyDescent="0.25">
      <c r="A183" t="str">
        <f>xControls!D166</f>
        <v>AU.01</v>
      </c>
      <c r="B183" t="str">
        <f>xControls!A166</f>
        <v>Audit and Accountability</v>
      </c>
      <c r="C183" s="5" t="str">
        <f>xControls!A166</f>
        <v>Audit and Accountability</v>
      </c>
      <c r="D183">
        <f>xControls!B166</f>
        <v>0</v>
      </c>
      <c r="E183" t="str">
        <f>xControls!C166</f>
        <v>AU-1</v>
      </c>
      <c r="F183" s="8">
        <f>ControlImplementation[[#This Row],[Implementation Text]]</f>
        <v>0</v>
      </c>
      <c r="G183" s="8" t="s">
        <v>64</v>
      </c>
      <c r="I183" t="s">
        <v>59</v>
      </c>
      <c r="K183" t="s">
        <v>3470</v>
      </c>
      <c r="L183" t="s">
        <v>3468</v>
      </c>
    </row>
    <row r="184" spans="1:17" x14ac:dyDescent="0.25">
      <c r="A184" t="str">
        <f>xControls!D167</f>
        <v>AU.02</v>
      </c>
      <c r="B184" t="str">
        <f>xControls!A167</f>
        <v>Audit and Accountability</v>
      </c>
      <c r="C184" s="33"/>
      <c r="D184" s="7"/>
      <c r="E184" s="7"/>
      <c r="F184" s="34">
        <f>ControlImplementation[[#This Row],[Implementation Text]]</f>
        <v>0</v>
      </c>
      <c r="G184" s="34"/>
      <c r="H184" s="7"/>
      <c r="I184" s="7"/>
      <c r="J184" s="7"/>
      <c r="K184" s="7"/>
      <c r="L184" s="7"/>
      <c r="M184" s="7"/>
      <c r="N184" s="7"/>
      <c r="O184" s="7"/>
      <c r="P184" s="78"/>
      <c r="Q184" s="7"/>
    </row>
    <row r="185" spans="1:17" x14ac:dyDescent="0.25">
      <c r="A185" t="str">
        <f>xControls!D167</f>
        <v>AU.02</v>
      </c>
      <c r="B185" t="str">
        <f>xControls!A167</f>
        <v>Audit and Accountability</v>
      </c>
      <c r="C185" s="5" t="str">
        <f>xControls!A167</f>
        <v>Audit and Accountability</v>
      </c>
      <c r="D185">
        <f>xControls!B167</f>
        <v>0</v>
      </c>
      <c r="E185" t="str">
        <f>xControls!C167</f>
        <v>AU-2</v>
      </c>
      <c r="F185" s="8">
        <f>ControlImplementation[[#This Row],[Implementation Text]]</f>
        <v>0</v>
      </c>
      <c r="G185" s="8" t="s">
        <v>64</v>
      </c>
      <c r="I185" t="s">
        <v>59</v>
      </c>
      <c r="K185" t="s">
        <v>3470</v>
      </c>
      <c r="L185" t="s">
        <v>3468</v>
      </c>
    </row>
    <row r="186" spans="1:17" x14ac:dyDescent="0.25">
      <c r="A186" t="str">
        <f>xControls!D171</f>
        <v>AU.02.01</v>
      </c>
      <c r="B186" t="str">
        <f>xControls!A171</f>
        <v>Audit and Accountability</v>
      </c>
      <c r="C186" s="5" t="str">
        <f>xControls!A171</f>
        <v>Audit and Accountability</v>
      </c>
      <c r="D186">
        <f>xControls!B171</f>
        <v>0</v>
      </c>
      <c r="E186" t="str">
        <f>xControls!C171</f>
        <v>AU-2(1)</v>
      </c>
      <c r="F186" s="8">
        <f>ControlImplementation[[#This Row],[Implementation Text]]</f>
        <v>0</v>
      </c>
      <c r="G186" s="8" t="s">
        <v>64</v>
      </c>
      <c r="I186" t="s">
        <v>59</v>
      </c>
      <c r="K186" t="s">
        <v>3470</v>
      </c>
      <c r="L186" t="s">
        <v>3468</v>
      </c>
    </row>
    <row r="187" spans="1:17" x14ac:dyDescent="0.25">
      <c r="A187" t="str">
        <f>xControls!D174</f>
        <v>AU.02.02</v>
      </c>
      <c r="B187" t="str">
        <f>xControls!A174</f>
        <v>Audit and Accountability</v>
      </c>
      <c r="C187" s="5" t="str">
        <f>xControls!A174</f>
        <v>Audit and Accountability</v>
      </c>
      <c r="D187">
        <f>xControls!B174</f>
        <v>0</v>
      </c>
      <c r="E187" t="str">
        <f>xControls!C174</f>
        <v>AU-2(2)</v>
      </c>
      <c r="F187" s="8">
        <f>ControlImplementation[[#This Row],[Implementation Text]]</f>
        <v>0</v>
      </c>
      <c r="G187" s="8" t="s">
        <v>64</v>
      </c>
      <c r="I187" t="s">
        <v>59</v>
      </c>
      <c r="K187" t="s">
        <v>3470</v>
      </c>
      <c r="L187" t="s">
        <v>3468</v>
      </c>
    </row>
    <row r="188" spans="1:17" x14ac:dyDescent="0.25">
      <c r="A188" t="str">
        <f>xControls!D186</f>
        <v>AU.02.03</v>
      </c>
      <c r="B188" t="str">
        <f>xControls!A186</f>
        <v>Audit and Accountability</v>
      </c>
      <c r="C188" s="5" t="str">
        <f>xControls!A186</f>
        <v>Audit and Accountability</v>
      </c>
      <c r="D188">
        <f>xControls!B186</f>
        <v>0</v>
      </c>
      <c r="E188" t="str">
        <f>xControls!C186</f>
        <v>AU-2(3)</v>
      </c>
      <c r="F188" s="8">
        <f>ControlImplementation[[#This Row],[Implementation Text]]</f>
        <v>0</v>
      </c>
      <c r="G188" s="8" t="s">
        <v>64</v>
      </c>
      <c r="I188" t="s">
        <v>59</v>
      </c>
      <c r="K188" t="s">
        <v>3470</v>
      </c>
      <c r="L188" t="s">
        <v>3468</v>
      </c>
    </row>
    <row r="189" spans="1:17" x14ac:dyDescent="0.25">
      <c r="A189" t="str">
        <f>xControls!D194</f>
        <v>AU.02.04</v>
      </c>
      <c r="B189" t="str">
        <f>xControls!A194</f>
        <v>Audit and Accountability</v>
      </c>
      <c r="C189" s="5" t="str">
        <f>xControls!A194</f>
        <v>Audit and Accountability</v>
      </c>
      <c r="D189">
        <f>xControls!B194</f>
        <v>0</v>
      </c>
      <c r="E189" t="str">
        <f>xControls!C194</f>
        <v>AU-2(4)</v>
      </c>
      <c r="F189" s="8">
        <f>ControlImplementation[[#This Row],[Implementation Text]]</f>
        <v>0</v>
      </c>
      <c r="G189" s="8" t="s">
        <v>64</v>
      </c>
      <c r="I189" t="s">
        <v>59</v>
      </c>
      <c r="K189" t="s">
        <v>3470</v>
      </c>
      <c r="L189" t="s">
        <v>3468</v>
      </c>
    </row>
    <row r="190" spans="1:17" x14ac:dyDescent="0.25">
      <c r="A190" t="str">
        <f>xControls!D172</f>
        <v>AU.03</v>
      </c>
      <c r="B190" t="str">
        <f>xControls!A172</f>
        <v>Audit and Accountability</v>
      </c>
      <c r="C190" s="5" t="str">
        <f>xControls!A172</f>
        <v>Audit and Accountability</v>
      </c>
      <c r="D190">
        <f>xControls!B172</f>
        <v>0</v>
      </c>
      <c r="E190" t="str">
        <f>xControls!C172</f>
        <v>AU-3</v>
      </c>
      <c r="F190" s="8">
        <f>ControlImplementation[[#This Row],[Implementation Text]]</f>
        <v>0</v>
      </c>
      <c r="G190" s="8" t="s">
        <v>64</v>
      </c>
      <c r="I190" t="s">
        <v>59</v>
      </c>
      <c r="K190" t="s">
        <v>3470</v>
      </c>
      <c r="L190" t="s">
        <v>3468</v>
      </c>
    </row>
    <row r="191" spans="1:17" x14ac:dyDescent="0.25">
      <c r="A191" t="str">
        <f>xControls!D173</f>
        <v>AU.03.01</v>
      </c>
      <c r="B191" t="str">
        <f>xControls!A173</f>
        <v>Audit and Accountability</v>
      </c>
      <c r="C191" s="5" t="str">
        <f>xControls!A173</f>
        <v>Audit and Accountability</v>
      </c>
      <c r="D191">
        <f>xControls!B173</f>
        <v>0</v>
      </c>
      <c r="E191" t="str">
        <f>xControls!C173</f>
        <v>AU-3(1)</v>
      </c>
      <c r="F191" s="8">
        <f>ControlImplementation[[#This Row],[Implementation Text]]</f>
        <v>0</v>
      </c>
      <c r="G191" s="8" t="s">
        <v>64</v>
      </c>
      <c r="I191" t="s">
        <v>59</v>
      </c>
      <c r="K191" t="s">
        <v>3470</v>
      </c>
      <c r="L191" t="s">
        <v>3468</v>
      </c>
    </row>
    <row r="192" spans="1:17" x14ac:dyDescent="0.25">
      <c r="A192" t="str">
        <f>xControls!D197</f>
        <v>AU.03.02</v>
      </c>
      <c r="B192" t="str">
        <f>xControls!A197</f>
        <v>Audit and Accountability</v>
      </c>
      <c r="C192" s="5" t="str">
        <f>xControls!A197</f>
        <v>Audit and Accountability</v>
      </c>
      <c r="D192">
        <f>xControls!B197</f>
        <v>0</v>
      </c>
      <c r="E192" t="str">
        <f>xControls!C197</f>
        <v>AU-3(2)</v>
      </c>
      <c r="F192" s="8">
        <f>ControlImplementation[[#This Row],[Implementation Text]]</f>
        <v>0</v>
      </c>
      <c r="G192" s="8" t="s">
        <v>64</v>
      </c>
      <c r="I192" t="s">
        <v>59</v>
      </c>
      <c r="K192" t="s">
        <v>3470</v>
      </c>
      <c r="L192" t="s">
        <v>3468</v>
      </c>
    </row>
    <row r="193" spans="1:12" x14ac:dyDescent="0.25">
      <c r="A193" t="str">
        <f>xControls!D175</f>
        <v>AU.03.03</v>
      </c>
      <c r="B193" t="str">
        <f>xControls!A175</f>
        <v>Audit and Accountability</v>
      </c>
      <c r="C193" s="5" t="str">
        <f>xControls!A175</f>
        <v>Audit and Accountability</v>
      </c>
      <c r="D193">
        <f>xControls!B175</f>
        <v>0</v>
      </c>
      <c r="E193" t="str">
        <f>xControls!C175</f>
        <v>AU-3(3)</v>
      </c>
      <c r="F193" s="8">
        <f>ControlImplementation[[#This Row],[Implementation Text]]</f>
        <v>0</v>
      </c>
      <c r="G193" s="8" t="s">
        <v>64</v>
      </c>
      <c r="I193" t="s">
        <v>59</v>
      </c>
      <c r="K193" t="s">
        <v>3470</v>
      </c>
      <c r="L193" t="s">
        <v>3468</v>
      </c>
    </row>
    <row r="194" spans="1:12" x14ac:dyDescent="0.25">
      <c r="A194" t="str">
        <f>xControls!D176</f>
        <v>AU.04</v>
      </c>
      <c r="B194" t="str">
        <f>xControls!A176</f>
        <v>Audit and Accountability</v>
      </c>
      <c r="C194" s="5" t="str">
        <f>xControls!A176</f>
        <v>Audit and Accountability</v>
      </c>
      <c r="D194">
        <f>xControls!B176</f>
        <v>0</v>
      </c>
      <c r="E194" t="str">
        <f>xControls!C176</f>
        <v>AU-4</v>
      </c>
      <c r="F194" s="8">
        <f>ControlImplementation[[#This Row],[Implementation Text]]</f>
        <v>0</v>
      </c>
      <c r="G194" s="8" t="s">
        <v>64</v>
      </c>
      <c r="I194" t="s">
        <v>59</v>
      </c>
      <c r="K194" t="s">
        <v>3470</v>
      </c>
      <c r="L194" t="s">
        <v>3468</v>
      </c>
    </row>
    <row r="195" spans="1:12" x14ac:dyDescent="0.25">
      <c r="A195" t="str">
        <f>xControls!D177</f>
        <v>AU.04.01</v>
      </c>
      <c r="B195" t="str">
        <f>xControls!A177</f>
        <v>Audit and Accountability</v>
      </c>
      <c r="C195" s="5" t="str">
        <f>xControls!A177</f>
        <v>Audit and Accountability</v>
      </c>
      <c r="D195">
        <f>xControls!B177</f>
        <v>0</v>
      </c>
      <c r="E195" t="str">
        <f>xControls!C177</f>
        <v>AU-4(1)</v>
      </c>
      <c r="F195" s="8">
        <f>ControlImplementation[[#This Row],[Implementation Text]]</f>
        <v>0</v>
      </c>
      <c r="G195" s="8" t="s">
        <v>64</v>
      </c>
      <c r="I195" t="s">
        <v>59</v>
      </c>
      <c r="K195" t="s">
        <v>3470</v>
      </c>
      <c r="L195" t="s">
        <v>3468</v>
      </c>
    </row>
    <row r="196" spans="1:12" x14ac:dyDescent="0.25">
      <c r="A196" t="str">
        <f>xControls!D178</f>
        <v>AU.05</v>
      </c>
      <c r="B196" t="str">
        <f>xControls!A178</f>
        <v>Audit and Accountability</v>
      </c>
      <c r="C196" s="5" t="str">
        <f>xControls!A178</f>
        <v>Audit and Accountability</v>
      </c>
      <c r="D196">
        <f>xControls!B178</f>
        <v>0</v>
      </c>
      <c r="E196" t="str">
        <f>xControls!C178</f>
        <v>AU-5</v>
      </c>
      <c r="F196" s="8">
        <f>ControlImplementation[[#This Row],[Implementation Text]]</f>
        <v>0</v>
      </c>
      <c r="G196" s="8" t="s">
        <v>64</v>
      </c>
      <c r="I196" t="s">
        <v>59</v>
      </c>
      <c r="K196" t="s">
        <v>3470</v>
      </c>
      <c r="L196" t="s">
        <v>3468</v>
      </c>
    </row>
    <row r="197" spans="1:12" x14ac:dyDescent="0.25">
      <c r="A197" t="str">
        <f>xControls!D179</f>
        <v>AU.05.01</v>
      </c>
      <c r="B197" t="str">
        <f>xControls!A179</f>
        <v>Audit and Accountability</v>
      </c>
      <c r="C197" s="5" t="str">
        <f>xControls!A179</f>
        <v>Audit and Accountability</v>
      </c>
      <c r="D197">
        <f>xControls!B179</f>
        <v>0</v>
      </c>
      <c r="E197" t="str">
        <f>xControls!C179</f>
        <v>AU-5(1)</v>
      </c>
      <c r="F197" s="8">
        <f>ControlImplementation[[#This Row],[Implementation Text]]</f>
        <v>0</v>
      </c>
      <c r="G197" s="8" t="s">
        <v>64</v>
      </c>
      <c r="I197" t="s">
        <v>59</v>
      </c>
      <c r="K197" t="s">
        <v>3470</v>
      </c>
      <c r="L197" t="s">
        <v>3468</v>
      </c>
    </row>
    <row r="198" spans="1:12" x14ac:dyDescent="0.25">
      <c r="A198" t="str">
        <f>xControls!D180</f>
        <v>AU.05.02</v>
      </c>
      <c r="B198" t="str">
        <f>xControls!A180</f>
        <v>Audit and Accountability</v>
      </c>
      <c r="C198" s="5" t="str">
        <f>xControls!A180</f>
        <v>Audit and Accountability</v>
      </c>
      <c r="D198">
        <f>xControls!B180</f>
        <v>0</v>
      </c>
      <c r="E198" t="str">
        <f>xControls!C180</f>
        <v>AU-5(2)</v>
      </c>
      <c r="F198" s="8">
        <f>ControlImplementation[[#This Row],[Implementation Text]]</f>
        <v>0</v>
      </c>
      <c r="G198" s="8" t="s">
        <v>64</v>
      </c>
      <c r="I198" t="s">
        <v>59</v>
      </c>
      <c r="K198" t="s">
        <v>3470</v>
      </c>
      <c r="L198" t="s">
        <v>3468</v>
      </c>
    </row>
    <row r="199" spans="1:12" x14ac:dyDescent="0.25">
      <c r="A199" t="str">
        <f>xControls!D181</f>
        <v>AU.05.03</v>
      </c>
      <c r="B199" t="str">
        <f>xControls!A181</f>
        <v>Audit and Accountability</v>
      </c>
      <c r="C199" s="5" t="str">
        <f>xControls!A181</f>
        <v>Audit and Accountability</v>
      </c>
      <c r="D199">
        <f>xControls!B181</f>
        <v>0</v>
      </c>
      <c r="E199" t="str">
        <f>xControls!C181</f>
        <v>AU-5(3)</v>
      </c>
      <c r="F199" s="8">
        <f>ControlImplementation[[#This Row],[Implementation Text]]</f>
        <v>0</v>
      </c>
      <c r="G199" s="8" t="s">
        <v>64</v>
      </c>
      <c r="I199" t="s">
        <v>59</v>
      </c>
      <c r="K199" t="s">
        <v>3470</v>
      </c>
      <c r="L199" t="s">
        <v>3468</v>
      </c>
    </row>
    <row r="200" spans="1:12" x14ac:dyDescent="0.25">
      <c r="A200" t="str">
        <f>xControls!D182</f>
        <v>AU.05.04</v>
      </c>
      <c r="B200" t="str">
        <f>xControls!A182</f>
        <v>Audit and Accountability</v>
      </c>
      <c r="C200" s="5" t="str">
        <f>xControls!A182</f>
        <v>Audit and Accountability</v>
      </c>
      <c r="D200">
        <f>xControls!B182</f>
        <v>0</v>
      </c>
      <c r="E200" t="str">
        <f>xControls!C182</f>
        <v>AU-5(4)</v>
      </c>
      <c r="F200" s="8">
        <f>ControlImplementation[[#This Row],[Implementation Text]]</f>
        <v>0</v>
      </c>
      <c r="G200" s="8" t="s">
        <v>64</v>
      </c>
      <c r="I200" t="s">
        <v>59</v>
      </c>
      <c r="K200" t="s">
        <v>3470</v>
      </c>
      <c r="L200" t="s">
        <v>3468</v>
      </c>
    </row>
    <row r="201" spans="1:12" x14ac:dyDescent="0.25">
      <c r="A201" t="str">
        <f>xControls!D183</f>
        <v>AU.05.05</v>
      </c>
      <c r="B201" t="str">
        <f>xControls!A183</f>
        <v>Audit and Accountability</v>
      </c>
      <c r="C201" s="5" t="str">
        <f>xControls!A183</f>
        <v>Audit and Accountability</v>
      </c>
      <c r="D201">
        <f>xControls!B183</f>
        <v>0</v>
      </c>
      <c r="E201" t="str">
        <f>xControls!C183</f>
        <v>AU-5(5)</v>
      </c>
      <c r="F201" s="8">
        <f>ControlImplementation[[#This Row],[Implementation Text]]</f>
        <v>0</v>
      </c>
      <c r="G201" s="8" t="s">
        <v>64</v>
      </c>
      <c r="I201" t="s">
        <v>59</v>
      </c>
      <c r="K201" t="s">
        <v>3470</v>
      </c>
      <c r="L201" t="s">
        <v>3468</v>
      </c>
    </row>
    <row r="202" spans="1:12" x14ac:dyDescent="0.25">
      <c r="A202" t="str">
        <f>xControls!D184</f>
        <v>AU.06</v>
      </c>
      <c r="B202" t="str">
        <f>xControls!A184</f>
        <v>Audit and Accountability</v>
      </c>
      <c r="C202" s="5" t="str">
        <f>xControls!A184</f>
        <v>Audit and Accountability</v>
      </c>
      <c r="D202">
        <f>xControls!B184</f>
        <v>0</v>
      </c>
      <c r="E202" t="str">
        <f>xControls!C184</f>
        <v>AU-6</v>
      </c>
      <c r="F202" s="8">
        <f>ControlImplementation[[#This Row],[Implementation Text]]</f>
        <v>0</v>
      </c>
      <c r="G202" s="8" t="s">
        <v>64</v>
      </c>
      <c r="I202" t="s">
        <v>59</v>
      </c>
      <c r="K202" t="s">
        <v>3470</v>
      </c>
      <c r="L202" t="s">
        <v>3468</v>
      </c>
    </row>
    <row r="203" spans="1:12" x14ac:dyDescent="0.25">
      <c r="A203" t="str">
        <f>xControls!D185</f>
        <v>AU.06.01</v>
      </c>
      <c r="B203" t="str">
        <f>xControls!A185</f>
        <v>Audit and Accountability</v>
      </c>
      <c r="C203" s="5" t="str">
        <f>xControls!A185</f>
        <v>Audit and Accountability</v>
      </c>
      <c r="D203">
        <f>xControls!B185</f>
        <v>0</v>
      </c>
      <c r="E203" t="str">
        <f>xControls!C185</f>
        <v>AU-6(1)</v>
      </c>
      <c r="F203" s="8">
        <f>ControlImplementation[[#This Row],[Implementation Text]]</f>
        <v>0</v>
      </c>
      <c r="G203" s="8" t="s">
        <v>64</v>
      </c>
      <c r="I203" t="s">
        <v>59</v>
      </c>
      <c r="K203" t="s">
        <v>3470</v>
      </c>
      <c r="L203" t="s">
        <v>3468</v>
      </c>
    </row>
    <row r="204" spans="1:12" x14ac:dyDescent="0.25">
      <c r="A204" t="str">
        <f>xControls!D200</f>
        <v>AU.06.02</v>
      </c>
      <c r="B204" t="str">
        <f>xControls!A200</f>
        <v>Audit and Accountability</v>
      </c>
      <c r="C204" s="5" t="str">
        <f>xControls!A200</f>
        <v>Audit and Accountability</v>
      </c>
      <c r="D204">
        <f>xControls!B200</f>
        <v>0</v>
      </c>
      <c r="E204" t="str">
        <f>xControls!C200</f>
        <v>AU-6(2)</v>
      </c>
      <c r="F204" s="8">
        <f>ControlImplementation[[#This Row],[Implementation Text]]</f>
        <v>0</v>
      </c>
      <c r="G204" s="8" t="s">
        <v>64</v>
      </c>
      <c r="I204" t="s">
        <v>59</v>
      </c>
      <c r="K204" t="s">
        <v>3470</v>
      </c>
      <c r="L204" t="s">
        <v>3468</v>
      </c>
    </row>
    <row r="205" spans="1:12" x14ac:dyDescent="0.25">
      <c r="A205" t="str">
        <f>xControls!D187</f>
        <v>AU.06.03</v>
      </c>
      <c r="B205" t="str">
        <f>xControls!A187</f>
        <v>Audit and Accountability</v>
      </c>
      <c r="C205" s="5" t="str">
        <f>xControls!A187</f>
        <v>Audit and Accountability</v>
      </c>
      <c r="D205">
        <f>xControls!B187</f>
        <v>0</v>
      </c>
      <c r="E205" t="str">
        <f>xControls!C187</f>
        <v>AU-6(3)</v>
      </c>
      <c r="F205" s="8">
        <f>ControlImplementation[[#This Row],[Implementation Text]]</f>
        <v>0</v>
      </c>
      <c r="G205" s="8" t="s">
        <v>64</v>
      </c>
      <c r="I205" t="s">
        <v>59</v>
      </c>
      <c r="K205" t="s">
        <v>3470</v>
      </c>
      <c r="L205" t="s">
        <v>3468</v>
      </c>
    </row>
    <row r="206" spans="1:12" x14ac:dyDescent="0.25">
      <c r="A206" t="str">
        <f>xControls!D188</f>
        <v>AU.06.04</v>
      </c>
      <c r="B206" t="str">
        <f>xControls!A188</f>
        <v>Audit and Accountability</v>
      </c>
      <c r="C206" s="5" t="str">
        <f>xControls!A188</f>
        <v>Audit and Accountability</v>
      </c>
      <c r="D206">
        <f>xControls!B188</f>
        <v>0</v>
      </c>
      <c r="E206" t="str">
        <f>xControls!C188</f>
        <v>AU-6(4)</v>
      </c>
      <c r="F206" s="8">
        <f>ControlImplementation[[#This Row],[Implementation Text]]</f>
        <v>0</v>
      </c>
      <c r="G206" s="8" t="s">
        <v>64</v>
      </c>
      <c r="I206" t="s">
        <v>59</v>
      </c>
      <c r="K206" t="s">
        <v>3470</v>
      </c>
      <c r="L206" t="s">
        <v>3468</v>
      </c>
    </row>
    <row r="207" spans="1:12" x14ac:dyDescent="0.25">
      <c r="A207" t="str">
        <f>xControls!D189</f>
        <v>AU.06.05</v>
      </c>
      <c r="B207" t="str">
        <f>xControls!A189</f>
        <v>Audit and Accountability</v>
      </c>
      <c r="C207" s="5" t="str">
        <f>xControls!A189</f>
        <v>Audit and Accountability</v>
      </c>
      <c r="D207">
        <f>xControls!B189</f>
        <v>0</v>
      </c>
      <c r="E207" t="str">
        <f>xControls!C189</f>
        <v>AU-6(5)</v>
      </c>
      <c r="F207" s="8">
        <f>ControlImplementation[[#This Row],[Implementation Text]]</f>
        <v>0</v>
      </c>
      <c r="G207" s="8" t="s">
        <v>64</v>
      </c>
      <c r="I207" t="s">
        <v>59</v>
      </c>
      <c r="K207" t="s">
        <v>3470</v>
      </c>
      <c r="L207" t="s">
        <v>3468</v>
      </c>
    </row>
    <row r="208" spans="1:12" x14ac:dyDescent="0.25">
      <c r="A208" t="str">
        <f>xControls!D190</f>
        <v>AU.06.06</v>
      </c>
      <c r="B208" t="str">
        <f>xControls!A190</f>
        <v>Audit and Accountability</v>
      </c>
      <c r="C208" s="5" t="str">
        <f>xControls!A190</f>
        <v>Audit and Accountability</v>
      </c>
      <c r="D208">
        <f>xControls!B190</f>
        <v>0</v>
      </c>
      <c r="E208" t="str">
        <f>xControls!C190</f>
        <v>AU-6(6)</v>
      </c>
      <c r="F208" s="8">
        <f>ControlImplementation[[#This Row],[Implementation Text]]</f>
        <v>0</v>
      </c>
      <c r="G208" s="8" t="s">
        <v>64</v>
      </c>
      <c r="I208" t="s">
        <v>59</v>
      </c>
      <c r="K208" t="s">
        <v>3470</v>
      </c>
      <c r="L208" t="s">
        <v>3468</v>
      </c>
    </row>
    <row r="209" spans="1:12" x14ac:dyDescent="0.25">
      <c r="A209" t="str">
        <f>xControls!D191</f>
        <v>AU.06.07</v>
      </c>
      <c r="B209" t="str">
        <f>xControls!A191</f>
        <v>Audit and Accountability</v>
      </c>
      <c r="C209" s="5" t="str">
        <f>xControls!A191</f>
        <v>Audit and Accountability</v>
      </c>
      <c r="D209">
        <f>xControls!B191</f>
        <v>0</v>
      </c>
      <c r="E209" t="str">
        <f>xControls!C191</f>
        <v>AU-6(7)</v>
      </c>
      <c r="F209" s="8">
        <f>ControlImplementation[[#This Row],[Implementation Text]]</f>
        <v>0</v>
      </c>
      <c r="G209" s="8" t="s">
        <v>64</v>
      </c>
      <c r="I209" t="s">
        <v>59</v>
      </c>
      <c r="K209" t="s">
        <v>3470</v>
      </c>
      <c r="L209" t="s">
        <v>3468</v>
      </c>
    </row>
    <row r="210" spans="1:12" x14ac:dyDescent="0.25">
      <c r="A210" t="str">
        <f>xControls!D192</f>
        <v>AU.06.08</v>
      </c>
      <c r="B210" t="str">
        <f>xControls!A192</f>
        <v>Audit and Accountability</v>
      </c>
      <c r="C210" s="5" t="str">
        <f>xControls!A192</f>
        <v>Audit and Accountability</v>
      </c>
      <c r="D210">
        <f>xControls!B192</f>
        <v>0</v>
      </c>
      <c r="E210" t="str">
        <f>xControls!C192</f>
        <v>AU-6(8)</v>
      </c>
      <c r="F210" s="8">
        <f>ControlImplementation[[#This Row],[Implementation Text]]</f>
        <v>0</v>
      </c>
      <c r="G210" s="8" t="s">
        <v>64</v>
      </c>
      <c r="I210" t="s">
        <v>59</v>
      </c>
      <c r="K210" t="s">
        <v>3470</v>
      </c>
      <c r="L210" t="s">
        <v>3468</v>
      </c>
    </row>
    <row r="211" spans="1:12" x14ac:dyDescent="0.25">
      <c r="A211" t="str">
        <f>xControls!D193</f>
        <v>AU.06.09</v>
      </c>
      <c r="B211" t="str">
        <f>xControls!A193</f>
        <v>Audit and Accountability</v>
      </c>
      <c r="C211" s="5" t="str">
        <f>xControls!A193</f>
        <v>Audit and Accountability</v>
      </c>
      <c r="D211">
        <f>xControls!B193</f>
        <v>0</v>
      </c>
      <c r="E211" t="str">
        <f>xControls!C193</f>
        <v>AU-6(9)</v>
      </c>
      <c r="F211" s="8">
        <f>ControlImplementation[[#This Row],[Implementation Text]]</f>
        <v>0</v>
      </c>
      <c r="G211" s="8" t="s">
        <v>64</v>
      </c>
      <c r="I211" t="s">
        <v>59</v>
      </c>
      <c r="K211" t="s">
        <v>3470</v>
      </c>
      <c r="L211" t="s">
        <v>3468</v>
      </c>
    </row>
    <row r="212" spans="1:12" x14ac:dyDescent="0.25">
      <c r="A212" t="str">
        <f>xControls!D199</f>
        <v>AU.06.10</v>
      </c>
      <c r="B212" t="str">
        <f>xControls!A199</f>
        <v>Audit and Accountability</v>
      </c>
      <c r="C212" s="5" t="str">
        <f>xControls!A199</f>
        <v>Audit and Accountability</v>
      </c>
      <c r="D212">
        <f>xControls!B199</f>
        <v>0</v>
      </c>
      <c r="E212" t="str">
        <f>xControls!C199</f>
        <v>AU-6(10)</v>
      </c>
      <c r="F212" s="8">
        <f>ControlImplementation[[#This Row],[Implementation Text]]</f>
        <v>0</v>
      </c>
      <c r="G212" s="8" t="s">
        <v>64</v>
      </c>
      <c r="I212" t="s">
        <v>59</v>
      </c>
      <c r="K212" t="s">
        <v>3470</v>
      </c>
      <c r="L212" t="s">
        <v>3468</v>
      </c>
    </row>
    <row r="213" spans="1:12" x14ac:dyDescent="0.25">
      <c r="A213" t="str">
        <f>xControls!D195</f>
        <v>AU.07</v>
      </c>
      <c r="B213" t="str">
        <f>xControls!A195</f>
        <v>Audit and Accountability</v>
      </c>
      <c r="C213" s="5" t="str">
        <f>xControls!A195</f>
        <v>Audit and Accountability</v>
      </c>
      <c r="D213">
        <f>xControls!B195</f>
        <v>0</v>
      </c>
      <c r="E213" t="str">
        <f>xControls!C195</f>
        <v>AU-7</v>
      </c>
      <c r="F213" s="8">
        <f>ControlImplementation[[#This Row],[Implementation Text]]</f>
        <v>0</v>
      </c>
      <c r="G213" s="8" t="s">
        <v>64</v>
      </c>
      <c r="I213" t="s">
        <v>59</v>
      </c>
      <c r="K213" t="s">
        <v>3470</v>
      </c>
      <c r="L213" t="s">
        <v>3468</v>
      </c>
    </row>
    <row r="214" spans="1:12" x14ac:dyDescent="0.25">
      <c r="A214" t="str">
        <f>xControls!D196</f>
        <v>AU.07.01</v>
      </c>
      <c r="B214" t="str">
        <f>xControls!A196</f>
        <v>Audit and Accountability</v>
      </c>
      <c r="C214" s="5" t="str">
        <f>xControls!A196</f>
        <v>Audit and Accountability</v>
      </c>
      <c r="D214">
        <f>xControls!B196</f>
        <v>0</v>
      </c>
      <c r="E214" t="str">
        <f>xControls!C196</f>
        <v>AU-7(1)</v>
      </c>
      <c r="F214" s="8">
        <f>ControlImplementation[[#This Row],[Implementation Text]]</f>
        <v>0</v>
      </c>
      <c r="G214" s="8" t="s">
        <v>64</v>
      </c>
      <c r="I214" t="s">
        <v>59</v>
      </c>
      <c r="K214" t="s">
        <v>3470</v>
      </c>
      <c r="L214" t="s">
        <v>3468</v>
      </c>
    </row>
    <row r="215" spans="1:12" x14ac:dyDescent="0.25">
      <c r="A215" t="str">
        <f>xControls!D214</f>
        <v>AU.07.02</v>
      </c>
      <c r="B215" t="str">
        <f>xControls!A214</f>
        <v>Audit and Accountability</v>
      </c>
      <c r="C215" s="5" t="str">
        <f>xControls!A214</f>
        <v>Audit and Accountability</v>
      </c>
      <c r="D215">
        <f>xControls!B214</f>
        <v>0</v>
      </c>
      <c r="E215" t="str">
        <f>xControls!C214</f>
        <v>AU-7(2)</v>
      </c>
      <c r="F215" s="8">
        <f>ControlImplementation[[#This Row],[Implementation Text]]</f>
        <v>0</v>
      </c>
      <c r="G215" s="8" t="s">
        <v>64</v>
      </c>
      <c r="I215" t="s">
        <v>59</v>
      </c>
      <c r="K215" t="s">
        <v>3470</v>
      </c>
      <c r="L215" t="s">
        <v>3468</v>
      </c>
    </row>
    <row r="216" spans="1:12" x14ac:dyDescent="0.25">
      <c r="A216" t="str">
        <f>xControls!D198</f>
        <v>AU.08</v>
      </c>
      <c r="B216" t="str">
        <f>xControls!A198</f>
        <v>Audit and Accountability</v>
      </c>
      <c r="C216" s="5" t="str">
        <f>xControls!A198</f>
        <v>Audit and Accountability</v>
      </c>
      <c r="D216">
        <f>xControls!B198</f>
        <v>0</v>
      </c>
      <c r="E216" t="str">
        <f>xControls!C198</f>
        <v>AU-8</v>
      </c>
      <c r="F216" s="8">
        <f>ControlImplementation[[#This Row],[Implementation Text]]</f>
        <v>0</v>
      </c>
      <c r="G216" s="8" t="s">
        <v>64</v>
      </c>
      <c r="I216" t="s">
        <v>59</v>
      </c>
      <c r="K216" t="s">
        <v>3470</v>
      </c>
      <c r="L216" t="s">
        <v>3468</v>
      </c>
    </row>
    <row r="217" spans="1:12" x14ac:dyDescent="0.25">
      <c r="A217" t="str">
        <f>xControls!D228</f>
        <v>AU.08.01</v>
      </c>
      <c r="B217" t="str">
        <f>xControls!A228</f>
        <v>Audit and Accountability</v>
      </c>
      <c r="C217" s="5" t="str">
        <f>xControls!A228</f>
        <v>Audit and Accountability</v>
      </c>
      <c r="D217">
        <f>xControls!B228</f>
        <v>0</v>
      </c>
      <c r="E217" t="str">
        <f>xControls!C228</f>
        <v>AU-8(1)</v>
      </c>
      <c r="F217" s="8">
        <f>ControlImplementation[[#This Row],[Implementation Text]]</f>
        <v>0</v>
      </c>
      <c r="G217" s="8" t="s">
        <v>64</v>
      </c>
      <c r="I217" t="s">
        <v>59</v>
      </c>
      <c r="K217" t="s">
        <v>3470</v>
      </c>
      <c r="L217" t="s">
        <v>3468</v>
      </c>
    </row>
    <row r="218" spans="1:12" x14ac:dyDescent="0.25">
      <c r="A218" t="str">
        <f>xControls!D230</f>
        <v>AU.08.02</v>
      </c>
      <c r="B218" t="str">
        <f>xControls!A230</f>
        <v>Audit and Accountability</v>
      </c>
      <c r="C218" s="5" t="str">
        <f>xControls!A230</f>
        <v>Audit and Accountability</v>
      </c>
      <c r="D218">
        <f>xControls!B230</f>
        <v>0</v>
      </c>
      <c r="E218" t="str">
        <f>xControls!C230</f>
        <v>AU-8(2)</v>
      </c>
      <c r="F218" s="8">
        <f>ControlImplementation[[#This Row],[Implementation Text]]</f>
        <v>0</v>
      </c>
      <c r="G218" s="8" t="s">
        <v>64</v>
      </c>
      <c r="I218" t="s">
        <v>59</v>
      </c>
      <c r="K218" t="s">
        <v>3470</v>
      </c>
      <c r="L218" t="s">
        <v>3468</v>
      </c>
    </row>
    <row r="219" spans="1:12" x14ac:dyDescent="0.25">
      <c r="A219" t="str">
        <f>xControls!D201</f>
        <v>AU.09</v>
      </c>
      <c r="B219" t="str">
        <f>xControls!A201</f>
        <v>Audit and Accountability</v>
      </c>
      <c r="C219" s="5" t="str">
        <f>xControls!A201</f>
        <v>Audit and Accountability</v>
      </c>
      <c r="D219">
        <f>xControls!B201</f>
        <v>0</v>
      </c>
      <c r="E219" t="str">
        <f>xControls!C201</f>
        <v>AU-9</v>
      </c>
      <c r="F219" s="8">
        <f>ControlImplementation[[#This Row],[Implementation Text]]</f>
        <v>0</v>
      </c>
      <c r="G219" s="8" t="s">
        <v>64</v>
      </c>
      <c r="I219" t="s">
        <v>59</v>
      </c>
      <c r="K219" t="s">
        <v>3470</v>
      </c>
      <c r="L219" t="s">
        <v>3468</v>
      </c>
    </row>
    <row r="220" spans="1:12" x14ac:dyDescent="0.25">
      <c r="A220" t="str">
        <f>xControls!D202</f>
        <v>AU.09.01</v>
      </c>
      <c r="B220" t="str">
        <f>xControls!A202</f>
        <v>Audit and Accountability</v>
      </c>
      <c r="C220" s="5" t="str">
        <f>xControls!A202</f>
        <v>Audit and Accountability</v>
      </c>
      <c r="D220">
        <f>xControls!B202</f>
        <v>0</v>
      </c>
      <c r="E220" t="str">
        <f>xControls!C202</f>
        <v>AU-9(1)</v>
      </c>
      <c r="F220" s="8">
        <f>ControlImplementation[[#This Row],[Implementation Text]]</f>
        <v>0</v>
      </c>
      <c r="G220" s="8" t="s">
        <v>64</v>
      </c>
      <c r="I220" t="s">
        <v>59</v>
      </c>
      <c r="K220" t="s">
        <v>3470</v>
      </c>
      <c r="L220" t="s">
        <v>3468</v>
      </c>
    </row>
    <row r="221" spans="1:12" x14ac:dyDescent="0.25">
      <c r="A221" t="str">
        <f>xControls!D203</f>
        <v>AU.09.02</v>
      </c>
      <c r="B221" t="str">
        <f>xControls!A203</f>
        <v>Audit and Accountability</v>
      </c>
      <c r="C221" s="5" t="str">
        <f>xControls!A203</f>
        <v>Audit and Accountability</v>
      </c>
      <c r="D221">
        <f>xControls!B203</f>
        <v>0</v>
      </c>
      <c r="E221" t="str">
        <f>xControls!C203</f>
        <v>AU-9(2)</v>
      </c>
      <c r="F221" s="8">
        <f>ControlImplementation[[#This Row],[Implementation Text]]</f>
        <v>0</v>
      </c>
      <c r="G221" s="8" t="s">
        <v>64</v>
      </c>
      <c r="I221" t="s">
        <v>59</v>
      </c>
      <c r="K221" t="s">
        <v>3470</v>
      </c>
      <c r="L221" t="s">
        <v>3468</v>
      </c>
    </row>
    <row r="222" spans="1:12" x14ac:dyDescent="0.25">
      <c r="A222" t="str">
        <f>xControls!D204</f>
        <v>AU.09.03</v>
      </c>
      <c r="B222" t="str">
        <f>xControls!A204</f>
        <v>Audit and Accountability</v>
      </c>
      <c r="C222" s="5" t="str">
        <f>xControls!A204</f>
        <v>Audit and Accountability</v>
      </c>
      <c r="D222">
        <f>xControls!B204</f>
        <v>0</v>
      </c>
      <c r="E222" t="str">
        <f>xControls!C204</f>
        <v>AU-9(3)</v>
      </c>
      <c r="F222" s="8">
        <f>ControlImplementation[[#This Row],[Implementation Text]]</f>
        <v>0</v>
      </c>
      <c r="G222" s="8" t="s">
        <v>64</v>
      </c>
      <c r="I222" t="s">
        <v>59</v>
      </c>
      <c r="K222" t="s">
        <v>3470</v>
      </c>
      <c r="L222" t="s">
        <v>3468</v>
      </c>
    </row>
    <row r="223" spans="1:12" x14ac:dyDescent="0.25">
      <c r="A223" t="str">
        <f>xControls!D205</f>
        <v>AU.09.04</v>
      </c>
      <c r="B223" t="str">
        <f>xControls!A205</f>
        <v>Audit and Accountability</v>
      </c>
      <c r="C223" s="5" t="str">
        <f>xControls!A205</f>
        <v>Audit and Accountability</v>
      </c>
      <c r="D223">
        <f>xControls!B205</f>
        <v>0</v>
      </c>
      <c r="E223" t="str">
        <f>xControls!C205</f>
        <v>AU-9(4)</v>
      </c>
      <c r="F223" s="8">
        <f>ControlImplementation[[#This Row],[Implementation Text]]</f>
        <v>0</v>
      </c>
      <c r="G223" s="8" t="s">
        <v>64</v>
      </c>
      <c r="I223" t="s">
        <v>59</v>
      </c>
      <c r="K223" t="s">
        <v>3470</v>
      </c>
      <c r="L223" t="s">
        <v>3468</v>
      </c>
    </row>
    <row r="224" spans="1:12" x14ac:dyDescent="0.25">
      <c r="A224" t="str">
        <f>xControls!D206</f>
        <v>AU.09.05</v>
      </c>
      <c r="B224" t="str">
        <f>xControls!A206</f>
        <v>Audit and Accountability</v>
      </c>
      <c r="C224" s="5" t="str">
        <f>xControls!A206</f>
        <v>Audit and Accountability</v>
      </c>
      <c r="D224">
        <f>xControls!B206</f>
        <v>0</v>
      </c>
      <c r="E224" t="str">
        <f>xControls!C206</f>
        <v>AU-9(5)</v>
      </c>
      <c r="F224" s="8">
        <f>ControlImplementation[[#This Row],[Implementation Text]]</f>
        <v>0</v>
      </c>
      <c r="G224" s="8" t="s">
        <v>64</v>
      </c>
      <c r="I224" t="s">
        <v>59</v>
      </c>
      <c r="K224" t="s">
        <v>3470</v>
      </c>
      <c r="L224" t="s">
        <v>3468</v>
      </c>
    </row>
    <row r="225" spans="1:12" x14ac:dyDescent="0.25">
      <c r="A225" t="str">
        <f>xControls!D207</f>
        <v>AU.09.06</v>
      </c>
      <c r="B225" t="str">
        <f>xControls!A207</f>
        <v>Audit and Accountability</v>
      </c>
      <c r="C225" s="5" t="str">
        <f>xControls!A207</f>
        <v>Audit and Accountability</v>
      </c>
      <c r="D225">
        <f>xControls!B207</f>
        <v>0</v>
      </c>
      <c r="E225" t="str">
        <f>xControls!C207</f>
        <v>AU-9(6)</v>
      </c>
      <c r="F225" s="8">
        <f>ControlImplementation[[#This Row],[Implementation Text]]</f>
        <v>0</v>
      </c>
      <c r="G225" s="8" t="s">
        <v>64</v>
      </c>
      <c r="I225" t="s">
        <v>59</v>
      </c>
      <c r="K225" t="s">
        <v>3470</v>
      </c>
      <c r="L225" t="s">
        <v>3468</v>
      </c>
    </row>
    <row r="226" spans="1:12" x14ac:dyDescent="0.25">
      <c r="A226" t="str">
        <f>xControls!D208</f>
        <v>AU.09.07</v>
      </c>
      <c r="B226" t="str">
        <f>xControls!A208</f>
        <v>Audit and Accountability</v>
      </c>
      <c r="C226" s="5" t="str">
        <f>xControls!A208</f>
        <v>Audit and Accountability</v>
      </c>
      <c r="D226">
        <f>xControls!B208</f>
        <v>0</v>
      </c>
      <c r="E226" t="str">
        <f>xControls!C208</f>
        <v>AU-9(7)</v>
      </c>
      <c r="F226" s="8">
        <f>ControlImplementation[[#This Row],[Implementation Text]]</f>
        <v>0</v>
      </c>
      <c r="G226" s="8" t="s">
        <v>64</v>
      </c>
      <c r="I226" t="s">
        <v>59</v>
      </c>
      <c r="K226" t="s">
        <v>3470</v>
      </c>
      <c r="L226" t="s">
        <v>3468</v>
      </c>
    </row>
    <row r="227" spans="1:12" x14ac:dyDescent="0.25">
      <c r="A227" t="str">
        <f>xControls!D209</f>
        <v>AU.10</v>
      </c>
      <c r="B227" t="str">
        <f>xControls!A209</f>
        <v>Audit and Accountability</v>
      </c>
      <c r="C227" s="5" t="str">
        <f>xControls!A209</f>
        <v>Audit and Accountability</v>
      </c>
      <c r="D227">
        <f>xControls!B209</f>
        <v>0</v>
      </c>
      <c r="E227" t="str">
        <f>xControls!C209</f>
        <v>AU-10</v>
      </c>
      <c r="F227" s="8">
        <f>ControlImplementation[[#This Row],[Implementation Text]]</f>
        <v>0</v>
      </c>
      <c r="G227" s="8" t="s">
        <v>64</v>
      </c>
      <c r="I227" t="s">
        <v>59</v>
      </c>
      <c r="K227" t="s">
        <v>3470</v>
      </c>
      <c r="L227" t="s">
        <v>3468</v>
      </c>
    </row>
    <row r="228" spans="1:12" x14ac:dyDescent="0.25">
      <c r="A228" t="str">
        <f>xControls!D210</f>
        <v>AU.10.01</v>
      </c>
      <c r="B228" t="str">
        <f>xControls!A210</f>
        <v>Audit and Accountability</v>
      </c>
      <c r="C228" s="5" t="str">
        <f>xControls!A210</f>
        <v>Audit and Accountability</v>
      </c>
      <c r="D228">
        <f>xControls!B210</f>
        <v>0</v>
      </c>
      <c r="E228" t="str">
        <f>xControls!C210</f>
        <v>AU-10(1)</v>
      </c>
      <c r="F228" s="8">
        <f>ControlImplementation[[#This Row],[Implementation Text]]</f>
        <v>0</v>
      </c>
      <c r="G228" s="8" t="s">
        <v>64</v>
      </c>
      <c r="I228" t="s">
        <v>59</v>
      </c>
      <c r="K228" t="s">
        <v>3470</v>
      </c>
      <c r="L228" t="s">
        <v>3468</v>
      </c>
    </row>
    <row r="229" spans="1:12" x14ac:dyDescent="0.25">
      <c r="A229" t="str">
        <f>xControls!D211</f>
        <v>AU.10.02</v>
      </c>
      <c r="B229" t="str">
        <f>xControls!A211</f>
        <v>Audit and Accountability</v>
      </c>
      <c r="C229" s="5" t="str">
        <f>xControls!A211</f>
        <v>Audit and Accountability</v>
      </c>
      <c r="D229">
        <f>xControls!B211</f>
        <v>0</v>
      </c>
      <c r="E229" t="str">
        <f>xControls!C211</f>
        <v>AU-10(2)</v>
      </c>
      <c r="F229" s="8">
        <f>ControlImplementation[[#This Row],[Implementation Text]]</f>
        <v>0</v>
      </c>
      <c r="G229" s="8" t="s">
        <v>64</v>
      </c>
      <c r="I229" t="s">
        <v>59</v>
      </c>
      <c r="K229" t="s">
        <v>3470</v>
      </c>
      <c r="L229" t="s">
        <v>3468</v>
      </c>
    </row>
    <row r="230" spans="1:12" x14ac:dyDescent="0.25">
      <c r="A230" t="str">
        <f>xControls!D212</f>
        <v>AU.10.03</v>
      </c>
      <c r="B230" t="str">
        <f>xControls!A212</f>
        <v>Audit and Accountability</v>
      </c>
      <c r="C230" s="5" t="str">
        <f>xControls!A212</f>
        <v>Audit and Accountability</v>
      </c>
      <c r="D230">
        <f>xControls!B212</f>
        <v>0</v>
      </c>
      <c r="E230" t="str">
        <f>xControls!C212</f>
        <v>AU-10(3)</v>
      </c>
      <c r="F230" s="8">
        <f>ControlImplementation[[#This Row],[Implementation Text]]</f>
        <v>0</v>
      </c>
      <c r="G230" s="8" t="s">
        <v>64</v>
      </c>
      <c r="I230" t="s">
        <v>59</v>
      </c>
      <c r="K230" t="s">
        <v>3470</v>
      </c>
      <c r="L230" t="s">
        <v>3468</v>
      </c>
    </row>
    <row r="231" spans="1:12" x14ac:dyDescent="0.25">
      <c r="A231" t="str">
        <f>xControls!D213</f>
        <v>AU.10.04</v>
      </c>
      <c r="B231" t="str">
        <f>xControls!A213</f>
        <v>Audit and Accountability</v>
      </c>
      <c r="C231" s="5" t="str">
        <f>xControls!A213</f>
        <v>Audit and Accountability</v>
      </c>
      <c r="D231">
        <f>xControls!B213</f>
        <v>0</v>
      </c>
      <c r="E231" t="str">
        <f>xControls!C213</f>
        <v>AU-10(4)</v>
      </c>
      <c r="F231" s="8">
        <f>ControlImplementation[[#This Row],[Implementation Text]]</f>
        <v>0</v>
      </c>
      <c r="G231" s="8" t="s">
        <v>64</v>
      </c>
      <c r="I231" t="s">
        <v>59</v>
      </c>
      <c r="K231" t="s">
        <v>3470</v>
      </c>
      <c r="L231" t="s">
        <v>3468</v>
      </c>
    </row>
    <row r="232" spans="1:12" x14ac:dyDescent="0.25">
      <c r="A232" t="str">
        <f>xControls!D168</f>
        <v>AU.10.05</v>
      </c>
      <c r="B232" t="str">
        <f>xControls!A168</f>
        <v>Audit and Accountability</v>
      </c>
      <c r="C232" s="5" t="str">
        <f>xControls!A168</f>
        <v>Audit and Accountability</v>
      </c>
      <c r="D232">
        <f>xControls!B168</f>
        <v>0</v>
      </c>
      <c r="E232" t="str">
        <f>xControls!C168</f>
        <v>AU-10(5)</v>
      </c>
      <c r="F232" s="8">
        <f>ControlImplementation[[#This Row],[Implementation Text]]</f>
        <v>0</v>
      </c>
      <c r="G232" s="8" t="s">
        <v>64</v>
      </c>
      <c r="I232" t="s">
        <v>59</v>
      </c>
      <c r="K232" t="s">
        <v>3470</v>
      </c>
      <c r="L232" t="s">
        <v>3468</v>
      </c>
    </row>
    <row r="233" spans="1:12" x14ac:dyDescent="0.25">
      <c r="A233" t="str">
        <f>xControls!D215</f>
        <v>AU.11</v>
      </c>
      <c r="B233" t="str">
        <f>xControls!A215</f>
        <v>Audit and Accountability</v>
      </c>
      <c r="C233" s="5" t="str">
        <f>xControls!A215</f>
        <v>Audit and Accountability</v>
      </c>
      <c r="D233">
        <f>xControls!B215</f>
        <v>0</v>
      </c>
      <c r="E233" t="str">
        <f>xControls!C215</f>
        <v>AU-11</v>
      </c>
      <c r="F233" s="8">
        <f>ControlImplementation[[#This Row],[Implementation Text]]</f>
        <v>0</v>
      </c>
      <c r="G233" s="8" t="s">
        <v>64</v>
      </c>
      <c r="I233" t="s">
        <v>59</v>
      </c>
      <c r="K233" t="s">
        <v>3470</v>
      </c>
      <c r="L233" t="s">
        <v>3468</v>
      </c>
    </row>
    <row r="234" spans="1:12" x14ac:dyDescent="0.25">
      <c r="A234" t="str">
        <f>xControls!D216</f>
        <v>AU.11.01</v>
      </c>
      <c r="B234" t="str">
        <f>xControls!A216</f>
        <v>Audit and Accountability</v>
      </c>
      <c r="C234" s="5" t="str">
        <f>xControls!A216</f>
        <v>Audit and Accountability</v>
      </c>
      <c r="D234">
        <f>xControls!B216</f>
        <v>0</v>
      </c>
      <c r="E234" t="str">
        <f>xControls!C216</f>
        <v>AU-11(1)</v>
      </c>
      <c r="F234" s="8">
        <f>ControlImplementation[[#This Row],[Implementation Text]]</f>
        <v>0</v>
      </c>
      <c r="G234" s="8" t="s">
        <v>64</v>
      </c>
      <c r="I234" t="s">
        <v>59</v>
      </c>
      <c r="K234" t="s">
        <v>3470</v>
      </c>
      <c r="L234" t="s">
        <v>3468</v>
      </c>
    </row>
    <row r="235" spans="1:12" x14ac:dyDescent="0.25">
      <c r="A235" t="str">
        <f>xControls!D217</f>
        <v>AU.12</v>
      </c>
      <c r="B235" t="str">
        <f>xControls!A217</f>
        <v>Audit and Accountability</v>
      </c>
      <c r="C235" s="5" t="str">
        <f>xControls!A217</f>
        <v>Audit and Accountability</v>
      </c>
      <c r="D235">
        <f>xControls!B217</f>
        <v>0</v>
      </c>
      <c r="E235" t="str">
        <f>xControls!C217</f>
        <v>AU-12</v>
      </c>
      <c r="F235" s="8">
        <f>ControlImplementation[[#This Row],[Implementation Text]]</f>
        <v>0</v>
      </c>
      <c r="G235" s="8" t="s">
        <v>64</v>
      </c>
      <c r="I235" t="s">
        <v>59</v>
      </c>
      <c r="K235" t="s">
        <v>3470</v>
      </c>
      <c r="L235" t="s">
        <v>3468</v>
      </c>
    </row>
    <row r="236" spans="1:12" x14ac:dyDescent="0.25">
      <c r="A236" t="str">
        <f>xControls!D218</f>
        <v>AU.12.01</v>
      </c>
      <c r="B236" t="str">
        <f>xControls!A218</f>
        <v>Audit and Accountability</v>
      </c>
      <c r="C236" s="5" t="str">
        <f>xControls!A218</f>
        <v>Audit and Accountability</v>
      </c>
      <c r="D236">
        <f>xControls!B218</f>
        <v>0</v>
      </c>
      <c r="E236" t="str">
        <f>xControls!C218</f>
        <v>AU-12(1)</v>
      </c>
      <c r="F236" s="8">
        <f>ControlImplementation[[#This Row],[Implementation Text]]</f>
        <v>0</v>
      </c>
      <c r="G236" s="8" t="s">
        <v>64</v>
      </c>
      <c r="I236" t="s">
        <v>59</v>
      </c>
      <c r="K236" t="s">
        <v>3470</v>
      </c>
      <c r="L236" t="s">
        <v>3468</v>
      </c>
    </row>
    <row r="237" spans="1:12" x14ac:dyDescent="0.25">
      <c r="A237" t="str">
        <f>xControls!D219</f>
        <v>AU.12.02</v>
      </c>
      <c r="B237" t="str">
        <f>xControls!A219</f>
        <v>Audit and Accountability</v>
      </c>
      <c r="C237" s="5" t="str">
        <f>xControls!A219</f>
        <v>Audit and Accountability</v>
      </c>
      <c r="D237">
        <f>xControls!B219</f>
        <v>0</v>
      </c>
      <c r="E237" t="str">
        <f>xControls!C219</f>
        <v>AU-12(2)</v>
      </c>
      <c r="F237" s="8">
        <f>ControlImplementation[[#This Row],[Implementation Text]]</f>
        <v>0</v>
      </c>
      <c r="G237" s="8" t="s">
        <v>64</v>
      </c>
      <c r="I237" t="s">
        <v>59</v>
      </c>
      <c r="K237" t="s">
        <v>3470</v>
      </c>
      <c r="L237" t="s">
        <v>3468</v>
      </c>
    </row>
    <row r="238" spans="1:12" x14ac:dyDescent="0.25">
      <c r="A238" t="str">
        <f>xControls!D220</f>
        <v>AU.12.03</v>
      </c>
      <c r="B238" t="str">
        <f>xControls!A220</f>
        <v>Audit and Accountability</v>
      </c>
      <c r="C238" s="5" t="str">
        <f>xControls!A220</f>
        <v>Audit and Accountability</v>
      </c>
      <c r="D238">
        <f>xControls!B220</f>
        <v>0</v>
      </c>
      <c r="E238" t="str">
        <f>xControls!C220</f>
        <v>AU-12(3)</v>
      </c>
      <c r="F238" s="8">
        <f>ControlImplementation[[#This Row],[Implementation Text]]</f>
        <v>0</v>
      </c>
      <c r="G238" s="8" t="s">
        <v>64</v>
      </c>
      <c r="I238" t="s">
        <v>59</v>
      </c>
      <c r="K238" t="s">
        <v>3470</v>
      </c>
      <c r="L238" t="s">
        <v>3468</v>
      </c>
    </row>
    <row r="239" spans="1:12" x14ac:dyDescent="0.25">
      <c r="A239" t="str">
        <f>xControls!D221</f>
        <v>AU.12.04</v>
      </c>
      <c r="B239" t="str">
        <f>xControls!A221</f>
        <v>Audit and Accountability</v>
      </c>
      <c r="C239" s="5" t="str">
        <f>xControls!A221</f>
        <v>Audit and Accountability</v>
      </c>
      <c r="D239">
        <f>xControls!B221</f>
        <v>0</v>
      </c>
      <c r="E239" t="str">
        <f>xControls!C221</f>
        <v>AU-12(4)</v>
      </c>
      <c r="F239" s="8">
        <f>ControlImplementation[[#This Row],[Implementation Text]]</f>
        <v>0</v>
      </c>
      <c r="G239" s="8" t="s">
        <v>64</v>
      </c>
      <c r="I239" t="s">
        <v>59</v>
      </c>
      <c r="K239" t="s">
        <v>3470</v>
      </c>
      <c r="L239" t="s">
        <v>3468</v>
      </c>
    </row>
    <row r="240" spans="1:12" x14ac:dyDescent="0.25">
      <c r="A240" t="str">
        <f>xControls!D222</f>
        <v>AU.13</v>
      </c>
      <c r="B240" t="str">
        <f>xControls!A222</f>
        <v>Audit and Accountability</v>
      </c>
      <c r="C240" s="5" t="str">
        <f>xControls!A222</f>
        <v>Audit and Accountability</v>
      </c>
      <c r="D240">
        <f>xControls!B222</f>
        <v>0</v>
      </c>
      <c r="E240" t="str">
        <f>xControls!C222</f>
        <v>AU-13</v>
      </c>
      <c r="F240" s="8">
        <f>ControlImplementation[[#This Row],[Implementation Text]]</f>
        <v>0</v>
      </c>
      <c r="G240" s="8" t="s">
        <v>64</v>
      </c>
      <c r="I240" t="s">
        <v>59</v>
      </c>
      <c r="K240" t="s">
        <v>3470</v>
      </c>
      <c r="L240" t="s">
        <v>3468</v>
      </c>
    </row>
    <row r="241" spans="1:17" x14ac:dyDescent="0.25">
      <c r="A241" t="str">
        <f>xControls!D223</f>
        <v>AU.13.01</v>
      </c>
      <c r="B241" t="str">
        <f>xControls!A223</f>
        <v>Audit and Accountability</v>
      </c>
      <c r="C241" s="5" t="str">
        <f>xControls!A223</f>
        <v>Audit and Accountability</v>
      </c>
      <c r="D241">
        <f>xControls!B223</f>
        <v>0</v>
      </c>
      <c r="E241" t="str">
        <f>xControls!C223</f>
        <v>AU-13(1)</v>
      </c>
      <c r="F241" s="8">
        <f>ControlImplementation[[#This Row],[Implementation Text]]</f>
        <v>0</v>
      </c>
      <c r="G241" s="8" t="s">
        <v>64</v>
      </c>
      <c r="I241" t="s">
        <v>59</v>
      </c>
      <c r="K241" t="s">
        <v>3470</v>
      </c>
      <c r="L241" t="s">
        <v>3468</v>
      </c>
    </row>
    <row r="242" spans="1:17" x14ac:dyDescent="0.25">
      <c r="A242" t="str">
        <f>xControls!D224</f>
        <v>AU.13.02</v>
      </c>
      <c r="B242" t="str">
        <f>xControls!A224</f>
        <v>Audit and Accountability</v>
      </c>
      <c r="C242" s="5" t="str">
        <f>xControls!A224</f>
        <v>Audit and Accountability</v>
      </c>
      <c r="D242">
        <f>xControls!B224</f>
        <v>0</v>
      </c>
      <c r="E242" t="str">
        <f>xControls!C224</f>
        <v>AU-13(2)</v>
      </c>
      <c r="F242" s="8">
        <f>ControlImplementation[[#This Row],[Implementation Text]]</f>
        <v>0</v>
      </c>
      <c r="G242" s="8" t="s">
        <v>64</v>
      </c>
      <c r="I242" t="s">
        <v>59</v>
      </c>
      <c r="K242" t="s">
        <v>3470</v>
      </c>
      <c r="L242" t="s">
        <v>3468</v>
      </c>
    </row>
    <row r="243" spans="1:17" x14ac:dyDescent="0.25">
      <c r="A243" t="str">
        <f>xControls!D225</f>
        <v>AU.13.03</v>
      </c>
      <c r="B243" t="str">
        <f>xControls!A225</f>
        <v>Audit and Accountability</v>
      </c>
      <c r="C243" s="5" t="str">
        <f>xControls!A225</f>
        <v>Audit and Accountability</v>
      </c>
      <c r="D243">
        <f>xControls!B225</f>
        <v>0</v>
      </c>
      <c r="E243" t="str">
        <f>xControls!C225</f>
        <v>AU-13(3)</v>
      </c>
      <c r="F243" s="8">
        <f>ControlImplementation[[#This Row],[Implementation Text]]</f>
        <v>0</v>
      </c>
      <c r="G243" s="8" t="s">
        <v>64</v>
      </c>
      <c r="I243" t="s">
        <v>59</v>
      </c>
      <c r="K243" t="s">
        <v>3470</v>
      </c>
      <c r="L243" t="s">
        <v>3468</v>
      </c>
    </row>
    <row r="244" spans="1:17" x14ac:dyDescent="0.25">
      <c r="A244" t="str">
        <f>xControls!D226</f>
        <v>AU.14</v>
      </c>
      <c r="B244" t="str">
        <f>xControls!A226</f>
        <v>Audit and Accountability</v>
      </c>
      <c r="C244" s="5" t="str">
        <f>xControls!A226</f>
        <v>Audit and Accountability</v>
      </c>
      <c r="D244">
        <f>xControls!B226</f>
        <v>0</v>
      </c>
      <c r="E244" t="str">
        <f>xControls!C226</f>
        <v>AU-14</v>
      </c>
      <c r="F244" s="8">
        <f>ControlImplementation[[#This Row],[Implementation Text]]</f>
        <v>0</v>
      </c>
      <c r="G244" s="8" t="s">
        <v>64</v>
      </c>
      <c r="I244" t="s">
        <v>59</v>
      </c>
      <c r="K244" t="s">
        <v>3470</v>
      </c>
      <c r="L244" t="s">
        <v>3468</v>
      </c>
    </row>
    <row r="245" spans="1:17" x14ac:dyDescent="0.25">
      <c r="A245" t="str">
        <f>xControls!D227</f>
        <v>AU.14.01</v>
      </c>
      <c r="B245" t="str">
        <f>xControls!A227</f>
        <v>Audit and Accountability</v>
      </c>
      <c r="C245" s="5" t="str">
        <f>xControls!A227</f>
        <v>Audit and Accountability</v>
      </c>
      <c r="D245">
        <f>xControls!B227</f>
        <v>0</v>
      </c>
      <c r="E245" t="str">
        <f>xControls!C227</f>
        <v>AU-14(1)</v>
      </c>
      <c r="F245" s="8">
        <f>ControlImplementation[[#This Row],[Implementation Text]]</f>
        <v>0</v>
      </c>
      <c r="G245" s="8" t="s">
        <v>64</v>
      </c>
      <c r="I245" t="s">
        <v>59</v>
      </c>
      <c r="K245" t="s">
        <v>3470</v>
      </c>
      <c r="L245" t="s">
        <v>3468</v>
      </c>
    </row>
    <row r="246" spans="1:17" x14ac:dyDescent="0.25">
      <c r="A246" t="str">
        <f>xControls!D169</f>
        <v>AU.14.02</v>
      </c>
      <c r="B246" t="str">
        <f>xControls!A169</f>
        <v>Audit and Accountability</v>
      </c>
      <c r="C246" s="5" t="str">
        <f>xControls!A169</f>
        <v>Audit and Accountability</v>
      </c>
      <c r="D246">
        <f>xControls!B169</f>
        <v>0</v>
      </c>
      <c r="E246" t="str">
        <f>xControls!C169</f>
        <v>AU-14(2)</v>
      </c>
      <c r="F246" s="8">
        <f>ControlImplementation[[#This Row],[Implementation Text]]</f>
        <v>0</v>
      </c>
      <c r="G246" s="8" t="s">
        <v>64</v>
      </c>
      <c r="I246" t="s">
        <v>59</v>
      </c>
      <c r="K246" t="s">
        <v>3470</v>
      </c>
      <c r="L246" t="s">
        <v>3468</v>
      </c>
    </row>
    <row r="247" spans="1:17" x14ac:dyDescent="0.25">
      <c r="A247" t="str">
        <f>xControls!D229</f>
        <v>AU.14.03</v>
      </c>
      <c r="B247" t="str">
        <f>xControls!A229</f>
        <v>Audit and Accountability</v>
      </c>
      <c r="C247" s="5" t="str">
        <f>xControls!A229</f>
        <v>Audit and Accountability</v>
      </c>
      <c r="D247">
        <f>xControls!B229</f>
        <v>0</v>
      </c>
      <c r="E247" t="str">
        <f>xControls!C229</f>
        <v>AU-14(3)</v>
      </c>
      <c r="F247" s="8">
        <f>ControlImplementation[[#This Row],[Implementation Text]]</f>
        <v>0</v>
      </c>
      <c r="G247" s="8" t="s">
        <v>64</v>
      </c>
      <c r="I247" t="s">
        <v>59</v>
      </c>
      <c r="K247" t="s">
        <v>3470</v>
      </c>
      <c r="L247" t="s">
        <v>3468</v>
      </c>
    </row>
    <row r="248" spans="1:17" x14ac:dyDescent="0.25">
      <c r="A248" t="str">
        <f>xControls!D170</f>
        <v>AU.15</v>
      </c>
      <c r="B248" t="str">
        <f>xControls!A170</f>
        <v>Audit and Accountability</v>
      </c>
      <c r="C248" s="5" t="str">
        <f>xControls!A170</f>
        <v>Audit and Accountability</v>
      </c>
      <c r="D248">
        <f>xControls!B170</f>
        <v>0</v>
      </c>
      <c r="E248" t="str">
        <f>xControls!C170</f>
        <v>AU-15</v>
      </c>
      <c r="F248" s="8">
        <f>ControlImplementation[[#This Row],[Implementation Text]]</f>
        <v>0</v>
      </c>
      <c r="G248" s="8" t="s">
        <v>64</v>
      </c>
      <c r="I248" t="s">
        <v>59</v>
      </c>
      <c r="K248" t="s">
        <v>3470</v>
      </c>
      <c r="L248" t="s">
        <v>3468</v>
      </c>
    </row>
    <row r="249" spans="1:17" x14ac:dyDescent="0.25">
      <c r="A249" t="str">
        <f>xControls!D231</f>
        <v>AU.16</v>
      </c>
      <c r="B249" t="str">
        <f>xControls!A231</f>
        <v>Audit and Accountability</v>
      </c>
      <c r="C249" s="5" t="str">
        <f>xControls!A231</f>
        <v>Audit and Accountability</v>
      </c>
      <c r="D249">
        <f>xControls!B231</f>
        <v>0</v>
      </c>
      <c r="E249" t="str">
        <f>xControls!C231</f>
        <v>AU-16</v>
      </c>
      <c r="F249" s="8">
        <f>ControlImplementation[[#This Row],[Implementation Text]]</f>
        <v>0</v>
      </c>
      <c r="G249" s="8" t="s">
        <v>64</v>
      </c>
      <c r="I249" t="s">
        <v>59</v>
      </c>
      <c r="K249" t="s">
        <v>3470</v>
      </c>
      <c r="L249" t="s">
        <v>3468</v>
      </c>
    </row>
    <row r="250" spans="1:17" x14ac:dyDescent="0.25">
      <c r="A250" t="str">
        <f>xControls!D232</f>
        <v>AU.16.01</v>
      </c>
      <c r="B250" t="str">
        <f>xControls!A232</f>
        <v>Audit and Accountability</v>
      </c>
      <c r="C250" s="5" t="str">
        <f>xControls!A232</f>
        <v>Audit and Accountability</v>
      </c>
      <c r="D250">
        <f>xControls!B232</f>
        <v>0</v>
      </c>
      <c r="E250" t="str">
        <f>xControls!C232</f>
        <v>AU-16(1)</v>
      </c>
      <c r="F250" s="8">
        <f>ControlImplementation[[#This Row],[Implementation Text]]</f>
        <v>0</v>
      </c>
      <c r="G250" s="8" t="s">
        <v>64</v>
      </c>
      <c r="I250" t="s">
        <v>59</v>
      </c>
      <c r="K250" t="s">
        <v>3470</v>
      </c>
      <c r="L250" t="s">
        <v>3468</v>
      </c>
    </row>
    <row r="251" spans="1:17" x14ac:dyDescent="0.25">
      <c r="A251" t="str">
        <f>xControls!D233</f>
        <v>AU.16.02</v>
      </c>
      <c r="B251" t="str">
        <f>xControls!A233</f>
        <v>Audit and Accountability</v>
      </c>
      <c r="C251" s="5" t="str">
        <f>xControls!A233</f>
        <v>Audit and Accountability</v>
      </c>
      <c r="D251">
        <f>xControls!B233</f>
        <v>0</v>
      </c>
      <c r="E251" t="str">
        <f>xControls!C233</f>
        <v>AU-16(2)</v>
      </c>
      <c r="F251" s="8">
        <f>ControlImplementation[[#This Row],[Implementation Text]]</f>
        <v>0</v>
      </c>
      <c r="G251" s="8" t="s">
        <v>64</v>
      </c>
      <c r="I251" t="s">
        <v>59</v>
      </c>
      <c r="K251" t="s">
        <v>3470</v>
      </c>
      <c r="L251" t="s">
        <v>3468</v>
      </c>
    </row>
    <row r="252" spans="1:17" x14ac:dyDescent="0.25">
      <c r="A252" t="str">
        <f>xControls!D234</f>
        <v>AU.16.03</v>
      </c>
      <c r="B252" t="str">
        <f>xControls!A234</f>
        <v>Audit and Accountability</v>
      </c>
      <c r="C252" s="5" t="str">
        <f>xControls!A234</f>
        <v>Audit and Accountability</v>
      </c>
      <c r="D252">
        <f>xControls!B234</f>
        <v>0</v>
      </c>
      <c r="E252" t="str">
        <f>xControls!C234</f>
        <v>AU-16(3)</v>
      </c>
      <c r="F252" s="8">
        <f>ControlImplementation[[#This Row],[Implementation Text]]</f>
        <v>0</v>
      </c>
      <c r="G252" s="8" t="s">
        <v>64</v>
      </c>
      <c r="I252" t="s">
        <v>59</v>
      </c>
      <c r="K252" t="s">
        <v>3470</v>
      </c>
      <c r="L252" t="s">
        <v>3468</v>
      </c>
    </row>
    <row r="253" spans="1:17" x14ac:dyDescent="0.25">
      <c r="A253" t="str">
        <f>xControls!D235</f>
        <v>CA.01</v>
      </c>
      <c r="B253" t="str">
        <f>xControls!A235</f>
        <v xml:space="preserve"> Security Assessment and Authorization</v>
      </c>
      <c r="C253" s="5" t="str">
        <f>xControls!A235</f>
        <v xml:space="preserve"> Security Assessment and Authorization</v>
      </c>
      <c r="D253">
        <f>xControls!B235</f>
        <v>0</v>
      </c>
      <c r="E253" t="str">
        <f>xControls!C235</f>
        <v>CA-1</v>
      </c>
      <c r="F253" s="8">
        <f>ControlImplementation[[#This Row],[Implementation Text]]</f>
        <v>0</v>
      </c>
      <c r="G253" s="8" t="s">
        <v>64</v>
      </c>
      <c r="I253" t="s">
        <v>59</v>
      </c>
      <c r="K253" t="s">
        <v>3470</v>
      </c>
      <c r="L253" t="s">
        <v>3468</v>
      </c>
    </row>
    <row r="254" spans="1:17" x14ac:dyDescent="0.25">
      <c r="A254" t="str">
        <f>xControls!D236</f>
        <v>CA.02</v>
      </c>
      <c r="B254" t="str">
        <f>xControls!A236</f>
        <v xml:space="preserve"> Security Assessment and Authorization</v>
      </c>
      <c r="C254" s="5" t="str">
        <f>xControls!A236</f>
        <v xml:space="preserve"> Security Assessment and Authorization</v>
      </c>
      <c r="D254">
        <f>xControls!B236</f>
        <v>0</v>
      </c>
      <c r="E254" t="str">
        <f>xControls!C236</f>
        <v>CA-2</v>
      </c>
      <c r="F254" s="8">
        <f>ControlImplementation[[#This Row],[Implementation Text]]</f>
        <v>0</v>
      </c>
      <c r="G254" s="8" t="s">
        <v>64</v>
      </c>
      <c r="I254" t="s">
        <v>59</v>
      </c>
      <c r="K254" t="s">
        <v>3470</v>
      </c>
      <c r="L254" t="s">
        <v>3468</v>
      </c>
    </row>
    <row r="255" spans="1:17" x14ac:dyDescent="0.25">
      <c r="A255" t="str">
        <f>xControls!D237</f>
        <v>CA.02.01</v>
      </c>
      <c r="B255" t="str">
        <f>xControls!A237</f>
        <v xml:space="preserve"> Security Assessment and Authorization</v>
      </c>
      <c r="C255" s="33"/>
      <c r="D255" s="7"/>
      <c r="E255" s="7"/>
      <c r="F255" s="34">
        <f>ControlImplementation[[#This Row],[Implementation Text]]</f>
        <v>0</v>
      </c>
      <c r="G255" s="34"/>
      <c r="H255" s="7"/>
      <c r="I255" s="7"/>
      <c r="J255" s="7"/>
      <c r="K255" s="7"/>
      <c r="L255" s="7"/>
      <c r="M255" s="7"/>
      <c r="N255" s="7"/>
      <c r="O255" s="7"/>
      <c r="P255" s="78"/>
      <c r="Q255" s="7"/>
    </row>
    <row r="256" spans="1:17" x14ac:dyDescent="0.25">
      <c r="A256" t="str">
        <f>xControls!D237</f>
        <v>CA.02.01</v>
      </c>
      <c r="B256" t="str">
        <f>xControls!A237</f>
        <v xml:space="preserve"> Security Assessment and Authorization</v>
      </c>
      <c r="C256" s="5" t="str">
        <f>xControls!A237</f>
        <v xml:space="preserve"> Security Assessment and Authorization</v>
      </c>
      <c r="D256">
        <f>xControls!B237</f>
        <v>0</v>
      </c>
      <c r="E256" t="str">
        <f>xControls!C237</f>
        <v>CA-2(1)</v>
      </c>
      <c r="F256" s="8">
        <f>ControlImplementation[[#This Row],[Implementation Text]]</f>
        <v>0</v>
      </c>
      <c r="G256" s="8" t="s">
        <v>64</v>
      </c>
      <c r="I256" t="s">
        <v>59</v>
      </c>
      <c r="K256" t="s">
        <v>3470</v>
      </c>
      <c r="L256" t="s">
        <v>3468</v>
      </c>
    </row>
    <row r="257" spans="1:12" x14ac:dyDescent="0.25">
      <c r="A257" t="str">
        <f>xControls!D238</f>
        <v>CA.02.02</v>
      </c>
      <c r="B257" t="str">
        <f>xControls!A238</f>
        <v xml:space="preserve"> Security Assessment and Authorization</v>
      </c>
      <c r="C257" s="5" t="str">
        <f>xControls!A238</f>
        <v xml:space="preserve"> Security Assessment and Authorization</v>
      </c>
      <c r="D257">
        <f>xControls!B238</f>
        <v>0</v>
      </c>
      <c r="E257" t="str">
        <f>xControls!C238</f>
        <v>CA-2(2)</v>
      </c>
      <c r="F257" s="8">
        <f>ControlImplementation[[#This Row],[Implementation Text]]</f>
        <v>0</v>
      </c>
      <c r="G257" s="8" t="s">
        <v>64</v>
      </c>
      <c r="I257" t="s">
        <v>59</v>
      </c>
      <c r="K257" t="s">
        <v>3470</v>
      </c>
      <c r="L257" t="s">
        <v>3468</v>
      </c>
    </row>
    <row r="258" spans="1:12" x14ac:dyDescent="0.25">
      <c r="A258" t="str">
        <f>xControls!D239</f>
        <v>CA.02.03</v>
      </c>
      <c r="B258" t="str">
        <f>xControls!A239</f>
        <v xml:space="preserve"> Security Assessment and Authorization</v>
      </c>
      <c r="C258" s="5" t="str">
        <f>xControls!A239</f>
        <v xml:space="preserve"> Security Assessment and Authorization</v>
      </c>
      <c r="D258">
        <f>xControls!B239</f>
        <v>0</v>
      </c>
      <c r="E258" t="str">
        <f>xControls!C239</f>
        <v>CA-2(3)</v>
      </c>
      <c r="F258" s="8">
        <f>ControlImplementation[[#This Row],[Implementation Text]]</f>
        <v>0</v>
      </c>
      <c r="G258" s="8" t="s">
        <v>64</v>
      </c>
      <c r="I258" t="s">
        <v>59</v>
      </c>
      <c r="K258" t="s">
        <v>3470</v>
      </c>
      <c r="L258" t="s">
        <v>3468</v>
      </c>
    </row>
    <row r="259" spans="1:12" x14ac:dyDescent="0.25">
      <c r="A259" t="str">
        <f>xControls!D240</f>
        <v>CA.03</v>
      </c>
      <c r="B259" t="str">
        <f>xControls!A240</f>
        <v xml:space="preserve"> Security Assessment and Authorization</v>
      </c>
      <c r="C259" s="5" t="str">
        <f>xControls!A240</f>
        <v xml:space="preserve"> Security Assessment and Authorization</v>
      </c>
      <c r="D259">
        <f>xControls!B240</f>
        <v>0</v>
      </c>
      <c r="E259" t="str">
        <f>xControls!C240</f>
        <v>CA-3</v>
      </c>
      <c r="F259" s="8">
        <f>ControlImplementation[[#This Row],[Implementation Text]]</f>
        <v>0</v>
      </c>
      <c r="G259" s="8" t="s">
        <v>64</v>
      </c>
      <c r="I259" t="s">
        <v>59</v>
      </c>
      <c r="K259" t="s">
        <v>3470</v>
      </c>
      <c r="L259" t="s">
        <v>3468</v>
      </c>
    </row>
    <row r="260" spans="1:12" x14ac:dyDescent="0.25">
      <c r="A260" t="str">
        <f>xControls!D241</f>
        <v>CA.03.01</v>
      </c>
      <c r="B260" t="str">
        <f>xControls!A241</f>
        <v xml:space="preserve"> Security Assessment and Authorization</v>
      </c>
      <c r="C260" s="5" t="str">
        <f>xControls!A241</f>
        <v xml:space="preserve"> Security Assessment and Authorization</v>
      </c>
      <c r="D260">
        <f>xControls!B241</f>
        <v>0</v>
      </c>
      <c r="E260" t="str">
        <f>xControls!C241</f>
        <v>CA-3(1)</v>
      </c>
      <c r="F260" s="8">
        <f>ControlImplementation[[#This Row],[Implementation Text]]</f>
        <v>0</v>
      </c>
      <c r="G260" s="8" t="s">
        <v>64</v>
      </c>
      <c r="I260" t="s">
        <v>59</v>
      </c>
      <c r="K260" t="s">
        <v>3470</v>
      </c>
      <c r="L260" t="s">
        <v>3468</v>
      </c>
    </row>
    <row r="261" spans="1:12" x14ac:dyDescent="0.25">
      <c r="A261" t="str">
        <f>xControls!D242</f>
        <v>CA.03.02</v>
      </c>
      <c r="B261" t="str">
        <f>xControls!A242</f>
        <v xml:space="preserve"> Security Assessment and Authorization</v>
      </c>
      <c r="C261" s="5" t="str">
        <f>xControls!A242</f>
        <v xml:space="preserve"> Security Assessment and Authorization</v>
      </c>
      <c r="D261">
        <f>xControls!B242</f>
        <v>0</v>
      </c>
      <c r="E261" t="str">
        <f>xControls!C242</f>
        <v>CA-3(2)</v>
      </c>
      <c r="F261" s="8">
        <f>ControlImplementation[[#This Row],[Implementation Text]]</f>
        <v>0</v>
      </c>
      <c r="G261" s="8" t="s">
        <v>64</v>
      </c>
      <c r="I261" t="s">
        <v>59</v>
      </c>
      <c r="K261" t="s">
        <v>3470</v>
      </c>
      <c r="L261" t="s">
        <v>3468</v>
      </c>
    </row>
    <row r="262" spans="1:12" x14ac:dyDescent="0.25">
      <c r="A262" t="str">
        <f>xControls!D243</f>
        <v>CA.03.03</v>
      </c>
      <c r="B262" t="str">
        <f>xControls!A243</f>
        <v xml:space="preserve"> Security Assessment and Authorization</v>
      </c>
      <c r="C262" s="5" t="str">
        <f>xControls!A243</f>
        <v xml:space="preserve"> Security Assessment and Authorization</v>
      </c>
      <c r="D262">
        <f>xControls!B243</f>
        <v>0</v>
      </c>
      <c r="E262" t="str">
        <f>xControls!C243</f>
        <v>CA-3(3)</v>
      </c>
      <c r="F262" s="8">
        <f>ControlImplementation[[#This Row],[Implementation Text]]</f>
        <v>0</v>
      </c>
      <c r="G262" s="8" t="s">
        <v>64</v>
      </c>
      <c r="I262" t="s">
        <v>59</v>
      </c>
      <c r="K262" t="s">
        <v>3470</v>
      </c>
      <c r="L262" t="s">
        <v>3468</v>
      </c>
    </row>
    <row r="263" spans="1:12" x14ac:dyDescent="0.25">
      <c r="A263" t="str">
        <f>xControls!D244</f>
        <v>CA.03.04</v>
      </c>
      <c r="B263" t="str">
        <f>xControls!A244</f>
        <v xml:space="preserve"> Security Assessment and Authorization</v>
      </c>
      <c r="C263" s="5" t="str">
        <f>xControls!A244</f>
        <v xml:space="preserve"> Security Assessment and Authorization</v>
      </c>
      <c r="D263">
        <f>xControls!B244</f>
        <v>0</v>
      </c>
      <c r="E263" t="str">
        <f>xControls!C244</f>
        <v>CA-3(4)</v>
      </c>
      <c r="F263" s="8">
        <f>ControlImplementation[[#This Row],[Implementation Text]]</f>
        <v>0</v>
      </c>
      <c r="G263" s="8" t="s">
        <v>64</v>
      </c>
      <c r="I263" t="s">
        <v>59</v>
      </c>
      <c r="K263" t="s">
        <v>3470</v>
      </c>
      <c r="L263" t="s">
        <v>3468</v>
      </c>
    </row>
    <row r="264" spans="1:12" x14ac:dyDescent="0.25">
      <c r="A264" t="str">
        <f>xControls!D245</f>
        <v>CA.03.05</v>
      </c>
      <c r="B264" t="str">
        <f>xControls!A245</f>
        <v xml:space="preserve"> Security Assessment and Authorization</v>
      </c>
      <c r="C264" s="5" t="str">
        <f>xControls!A245</f>
        <v xml:space="preserve"> Security Assessment and Authorization</v>
      </c>
      <c r="D264">
        <f>xControls!B245</f>
        <v>0</v>
      </c>
      <c r="E264" t="str">
        <f>xControls!C245</f>
        <v>CA-3(5)</v>
      </c>
      <c r="F264" s="8">
        <f>ControlImplementation[[#This Row],[Implementation Text]]</f>
        <v>0</v>
      </c>
      <c r="G264" s="8" t="s">
        <v>64</v>
      </c>
      <c r="I264" t="s">
        <v>59</v>
      </c>
      <c r="K264" t="s">
        <v>3470</v>
      </c>
      <c r="L264" t="s">
        <v>3468</v>
      </c>
    </row>
    <row r="265" spans="1:12" x14ac:dyDescent="0.25">
      <c r="A265" t="str">
        <f>xControls!D246</f>
        <v>CA.03.06</v>
      </c>
      <c r="B265" t="str">
        <f>xControls!A246</f>
        <v xml:space="preserve"> Security Assessment and Authorization</v>
      </c>
      <c r="C265" s="5" t="str">
        <f>xControls!A246</f>
        <v xml:space="preserve"> Security Assessment and Authorization</v>
      </c>
      <c r="D265">
        <f>xControls!B246</f>
        <v>0</v>
      </c>
      <c r="E265" t="str">
        <f>xControls!C246</f>
        <v>CA-3(6)</v>
      </c>
      <c r="F265" s="8">
        <f>ControlImplementation[[#This Row],[Implementation Text]]</f>
        <v>0</v>
      </c>
      <c r="G265" s="8" t="s">
        <v>64</v>
      </c>
      <c r="I265" t="s">
        <v>59</v>
      </c>
      <c r="K265" t="s">
        <v>3470</v>
      </c>
      <c r="L265" t="s">
        <v>3468</v>
      </c>
    </row>
    <row r="266" spans="1:12" x14ac:dyDescent="0.25">
      <c r="A266" t="str">
        <f>xControls!D247</f>
        <v>CA.03.07</v>
      </c>
      <c r="B266" t="str">
        <f>xControls!A247</f>
        <v xml:space="preserve"> Security Assessment and Authorization</v>
      </c>
      <c r="C266" s="5" t="str">
        <f>xControls!A247</f>
        <v xml:space="preserve"> Security Assessment and Authorization</v>
      </c>
      <c r="D266">
        <f>xControls!B247</f>
        <v>0</v>
      </c>
      <c r="E266" t="str">
        <f>xControls!C247</f>
        <v>CA-3(7)</v>
      </c>
      <c r="F266" s="8">
        <f>ControlImplementation[[#This Row],[Implementation Text]]</f>
        <v>0</v>
      </c>
      <c r="G266" s="8" t="s">
        <v>64</v>
      </c>
      <c r="I266" t="s">
        <v>59</v>
      </c>
      <c r="K266" t="s">
        <v>3470</v>
      </c>
      <c r="L266" t="s">
        <v>3468</v>
      </c>
    </row>
    <row r="267" spans="1:12" x14ac:dyDescent="0.25">
      <c r="A267" t="str">
        <f>xControls!D248</f>
        <v>CA.04</v>
      </c>
      <c r="B267" t="str">
        <f>xControls!A248</f>
        <v xml:space="preserve"> Security Assessment and Authorization</v>
      </c>
      <c r="C267" s="5" t="str">
        <f>xControls!A248</f>
        <v xml:space="preserve"> Security Assessment and Authorization</v>
      </c>
      <c r="D267">
        <f>xControls!B248</f>
        <v>0</v>
      </c>
      <c r="E267" t="str">
        <f>xControls!C248</f>
        <v>CA-4</v>
      </c>
      <c r="F267" s="8">
        <f>ControlImplementation[[#This Row],[Implementation Text]]</f>
        <v>0</v>
      </c>
      <c r="G267" s="8" t="s">
        <v>64</v>
      </c>
      <c r="I267" t="s">
        <v>59</v>
      </c>
      <c r="K267" t="s">
        <v>3470</v>
      </c>
      <c r="L267" t="s">
        <v>3468</v>
      </c>
    </row>
    <row r="268" spans="1:12" x14ac:dyDescent="0.25">
      <c r="A268" t="str">
        <f>xControls!D249</f>
        <v>CA.05</v>
      </c>
      <c r="B268" t="str">
        <f>xControls!A249</f>
        <v xml:space="preserve"> Security Assessment and Authorization</v>
      </c>
      <c r="C268" s="5" t="str">
        <f>xControls!A249</f>
        <v xml:space="preserve"> Security Assessment and Authorization</v>
      </c>
      <c r="D268">
        <f>xControls!B249</f>
        <v>0</v>
      </c>
      <c r="E268" t="str">
        <f>xControls!C249</f>
        <v>CA-5</v>
      </c>
      <c r="F268" s="8">
        <f>ControlImplementation[[#This Row],[Implementation Text]]</f>
        <v>0</v>
      </c>
      <c r="G268" s="8" t="s">
        <v>64</v>
      </c>
      <c r="I268" t="s">
        <v>59</v>
      </c>
      <c r="K268" t="s">
        <v>3470</v>
      </c>
      <c r="L268" t="s">
        <v>3468</v>
      </c>
    </row>
    <row r="269" spans="1:12" x14ac:dyDescent="0.25">
      <c r="A269" t="str">
        <f>xControls!D250</f>
        <v>CA.05.01</v>
      </c>
      <c r="B269" t="str">
        <f>xControls!A250</f>
        <v xml:space="preserve"> Security Assessment and Authorization</v>
      </c>
      <c r="C269" s="5" t="str">
        <f>xControls!A250</f>
        <v xml:space="preserve"> Security Assessment and Authorization</v>
      </c>
      <c r="D269">
        <f>xControls!B250</f>
        <v>0</v>
      </c>
      <c r="E269" t="str">
        <f>xControls!C250</f>
        <v>CA-5(1)</v>
      </c>
      <c r="F269" s="8">
        <f>ControlImplementation[[#This Row],[Implementation Text]]</f>
        <v>0</v>
      </c>
      <c r="G269" s="8" t="s">
        <v>64</v>
      </c>
      <c r="I269" t="s">
        <v>59</v>
      </c>
      <c r="K269" t="s">
        <v>3470</v>
      </c>
      <c r="L269" t="s">
        <v>3468</v>
      </c>
    </row>
    <row r="270" spans="1:12" x14ac:dyDescent="0.25">
      <c r="A270" t="str">
        <f>xControls!D251</f>
        <v>CA.06</v>
      </c>
      <c r="B270" t="str">
        <f>xControls!A251</f>
        <v xml:space="preserve"> Security Assessment and Authorization</v>
      </c>
      <c r="C270" s="5" t="str">
        <f>xControls!A251</f>
        <v xml:space="preserve"> Security Assessment and Authorization</v>
      </c>
      <c r="D270">
        <f>xControls!B251</f>
        <v>0</v>
      </c>
      <c r="E270" t="str">
        <f>xControls!C251</f>
        <v>CA-6</v>
      </c>
      <c r="F270" s="8">
        <f>ControlImplementation[[#This Row],[Implementation Text]]</f>
        <v>0</v>
      </c>
      <c r="G270" s="8" t="s">
        <v>64</v>
      </c>
      <c r="I270" t="s">
        <v>59</v>
      </c>
      <c r="K270" t="s">
        <v>3470</v>
      </c>
      <c r="L270" t="s">
        <v>3468</v>
      </c>
    </row>
    <row r="271" spans="1:12" x14ac:dyDescent="0.25">
      <c r="A271" t="str">
        <f>xControls!D252</f>
        <v>CA.06.01</v>
      </c>
      <c r="B271" t="str">
        <f>xControls!A252</f>
        <v xml:space="preserve"> Security Assessment and Authorization</v>
      </c>
      <c r="C271" s="5" t="str">
        <f>xControls!A252</f>
        <v xml:space="preserve"> Security Assessment and Authorization</v>
      </c>
      <c r="D271">
        <f>xControls!B252</f>
        <v>0</v>
      </c>
      <c r="E271" t="str">
        <f>xControls!C252</f>
        <v>CA-6(1)</v>
      </c>
      <c r="F271" s="8">
        <f>ControlImplementation[[#This Row],[Implementation Text]]</f>
        <v>0</v>
      </c>
      <c r="G271" s="8" t="s">
        <v>64</v>
      </c>
      <c r="I271" t="s">
        <v>59</v>
      </c>
      <c r="K271" t="s">
        <v>3470</v>
      </c>
      <c r="L271" t="s">
        <v>3468</v>
      </c>
    </row>
    <row r="272" spans="1:12" x14ac:dyDescent="0.25">
      <c r="A272" t="str">
        <f>xControls!D253</f>
        <v>CA.06.02</v>
      </c>
      <c r="B272" t="str">
        <f>xControls!A253</f>
        <v xml:space="preserve"> Security Assessment and Authorization</v>
      </c>
      <c r="C272" s="5" t="str">
        <f>xControls!A253</f>
        <v xml:space="preserve"> Security Assessment and Authorization</v>
      </c>
      <c r="D272">
        <f>xControls!B253</f>
        <v>0</v>
      </c>
      <c r="E272" t="str">
        <f>xControls!C253</f>
        <v>CA-6(2)</v>
      </c>
      <c r="F272" s="8">
        <f>ControlImplementation[[#This Row],[Implementation Text]]</f>
        <v>0</v>
      </c>
      <c r="G272" s="8" t="s">
        <v>64</v>
      </c>
      <c r="I272" t="s">
        <v>59</v>
      </c>
      <c r="K272" t="s">
        <v>3470</v>
      </c>
      <c r="L272" t="s">
        <v>3468</v>
      </c>
    </row>
    <row r="273" spans="1:12" x14ac:dyDescent="0.25">
      <c r="A273" t="str">
        <f>xControls!D254</f>
        <v>CA.07</v>
      </c>
      <c r="B273" t="str">
        <f>xControls!A254</f>
        <v xml:space="preserve"> Security Assessment and Authorization</v>
      </c>
      <c r="C273" s="5" t="str">
        <f>xControls!A254</f>
        <v xml:space="preserve"> Security Assessment and Authorization</v>
      </c>
      <c r="D273">
        <f>xControls!B254</f>
        <v>0</v>
      </c>
      <c r="E273" t="str">
        <f>xControls!C254</f>
        <v>CA-7</v>
      </c>
      <c r="F273" s="8">
        <f>ControlImplementation[[#This Row],[Implementation Text]]</f>
        <v>0</v>
      </c>
      <c r="G273" s="8" t="s">
        <v>64</v>
      </c>
      <c r="I273" t="s">
        <v>59</v>
      </c>
      <c r="K273" t="s">
        <v>3470</v>
      </c>
      <c r="L273" t="s">
        <v>3468</v>
      </c>
    </row>
    <row r="274" spans="1:12" x14ac:dyDescent="0.25">
      <c r="A274" t="str">
        <f>xControls!D255</f>
        <v>CA.07.01</v>
      </c>
      <c r="B274" t="str">
        <f>xControls!A255</f>
        <v xml:space="preserve"> Security Assessment and Authorization</v>
      </c>
      <c r="C274" s="5" t="str">
        <f>xControls!A255</f>
        <v xml:space="preserve"> Security Assessment and Authorization</v>
      </c>
      <c r="D274">
        <f>xControls!B255</f>
        <v>0</v>
      </c>
      <c r="E274" t="str">
        <f>xControls!C255</f>
        <v>CA-7(1)</v>
      </c>
      <c r="F274" s="8">
        <f>ControlImplementation[[#This Row],[Implementation Text]]</f>
        <v>0</v>
      </c>
      <c r="G274" s="8" t="s">
        <v>64</v>
      </c>
      <c r="I274" t="s">
        <v>59</v>
      </c>
      <c r="K274" t="s">
        <v>3470</v>
      </c>
      <c r="L274" t="s">
        <v>3468</v>
      </c>
    </row>
    <row r="275" spans="1:12" x14ac:dyDescent="0.25">
      <c r="A275" t="str">
        <f>xControls!D256</f>
        <v>CA.07.02</v>
      </c>
      <c r="B275" t="str">
        <f>xControls!A256</f>
        <v xml:space="preserve"> Security Assessment and Authorization</v>
      </c>
      <c r="C275" s="5" t="str">
        <f>xControls!A256</f>
        <v xml:space="preserve"> Security Assessment and Authorization</v>
      </c>
      <c r="D275">
        <f>xControls!B256</f>
        <v>0</v>
      </c>
      <c r="E275" t="str">
        <f>xControls!C256</f>
        <v>CA-7(2)</v>
      </c>
      <c r="F275" s="8">
        <f>ControlImplementation[[#This Row],[Implementation Text]]</f>
        <v>0</v>
      </c>
      <c r="G275" s="8" t="s">
        <v>64</v>
      </c>
      <c r="I275" t="s">
        <v>59</v>
      </c>
      <c r="K275" t="s">
        <v>3470</v>
      </c>
      <c r="L275" t="s">
        <v>3468</v>
      </c>
    </row>
    <row r="276" spans="1:12" x14ac:dyDescent="0.25">
      <c r="A276" t="str">
        <f>xControls!D257</f>
        <v>CA.07.03</v>
      </c>
      <c r="B276" t="str">
        <f>xControls!A257</f>
        <v xml:space="preserve"> Security Assessment and Authorization</v>
      </c>
      <c r="C276" s="5" t="str">
        <f>xControls!A257</f>
        <v xml:space="preserve"> Security Assessment and Authorization</v>
      </c>
      <c r="D276">
        <f>xControls!B257</f>
        <v>0</v>
      </c>
      <c r="E276" t="str">
        <f>xControls!C257</f>
        <v>CA-7(3)</v>
      </c>
      <c r="F276" s="8">
        <f>ControlImplementation[[#This Row],[Implementation Text]]</f>
        <v>0</v>
      </c>
      <c r="G276" s="8" t="s">
        <v>64</v>
      </c>
      <c r="I276" t="s">
        <v>59</v>
      </c>
      <c r="K276" t="s">
        <v>3470</v>
      </c>
      <c r="L276" t="s">
        <v>3468</v>
      </c>
    </row>
    <row r="277" spans="1:12" x14ac:dyDescent="0.25">
      <c r="A277" t="str">
        <f>xControls!D258</f>
        <v>CA.07.04</v>
      </c>
      <c r="B277" t="str">
        <f>xControls!A258</f>
        <v xml:space="preserve"> Security Assessment and Authorization</v>
      </c>
      <c r="C277" s="5" t="str">
        <f>xControls!A258</f>
        <v xml:space="preserve"> Security Assessment and Authorization</v>
      </c>
      <c r="D277">
        <f>xControls!B258</f>
        <v>0</v>
      </c>
      <c r="E277" t="str">
        <f>xControls!C258</f>
        <v>CA-7(4)</v>
      </c>
      <c r="F277" s="8">
        <f>ControlImplementation[[#This Row],[Implementation Text]]</f>
        <v>0</v>
      </c>
      <c r="G277" s="8" t="s">
        <v>64</v>
      </c>
      <c r="I277" t="s">
        <v>59</v>
      </c>
      <c r="K277" t="s">
        <v>3470</v>
      </c>
      <c r="L277" t="s">
        <v>3468</v>
      </c>
    </row>
    <row r="278" spans="1:12" x14ac:dyDescent="0.25">
      <c r="A278" t="str">
        <f>xControls!D259</f>
        <v>CA.07.05</v>
      </c>
      <c r="B278" t="str">
        <f>xControls!A259</f>
        <v xml:space="preserve"> Security Assessment and Authorization</v>
      </c>
      <c r="C278" s="5" t="str">
        <f>xControls!A259</f>
        <v xml:space="preserve"> Security Assessment and Authorization</v>
      </c>
      <c r="D278">
        <f>xControls!B259</f>
        <v>0</v>
      </c>
      <c r="E278" t="str">
        <f>xControls!C259</f>
        <v>CA-7(5)</v>
      </c>
      <c r="F278" s="8">
        <f>ControlImplementation[[#This Row],[Implementation Text]]</f>
        <v>0</v>
      </c>
      <c r="G278" s="8" t="s">
        <v>64</v>
      </c>
      <c r="I278" t="s">
        <v>59</v>
      </c>
      <c r="K278" t="s">
        <v>3470</v>
      </c>
      <c r="L278" t="s">
        <v>3468</v>
      </c>
    </row>
    <row r="279" spans="1:12" x14ac:dyDescent="0.25">
      <c r="A279" t="str">
        <f>xControls!D260</f>
        <v>CA.07.06</v>
      </c>
      <c r="B279" t="str">
        <f>xControls!A260</f>
        <v xml:space="preserve"> Security Assessment and Authorization</v>
      </c>
      <c r="C279" s="5" t="str">
        <f>xControls!A260</f>
        <v xml:space="preserve"> Security Assessment and Authorization</v>
      </c>
      <c r="D279">
        <f>xControls!B260</f>
        <v>0</v>
      </c>
      <c r="E279" t="str">
        <f>xControls!C260</f>
        <v>CA-7(6)</v>
      </c>
      <c r="F279" s="8">
        <f>ControlImplementation[[#This Row],[Implementation Text]]</f>
        <v>0</v>
      </c>
      <c r="G279" s="8" t="s">
        <v>64</v>
      </c>
      <c r="I279" t="s">
        <v>59</v>
      </c>
      <c r="K279" t="s">
        <v>3470</v>
      </c>
      <c r="L279" t="s">
        <v>3468</v>
      </c>
    </row>
    <row r="280" spans="1:12" x14ac:dyDescent="0.25">
      <c r="A280" t="str">
        <f>xControls!D261</f>
        <v>CA.08</v>
      </c>
      <c r="B280" t="str">
        <f>xControls!A261</f>
        <v xml:space="preserve"> Security Assessment and Authorization</v>
      </c>
      <c r="C280" s="5" t="str">
        <f>xControls!A261</f>
        <v xml:space="preserve"> Security Assessment and Authorization</v>
      </c>
      <c r="D280">
        <f>xControls!B261</f>
        <v>0</v>
      </c>
      <c r="E280" t="str">
        <f>xControls!C261</f>
        <v>CA-8</v>
      </c>
      <c r="F280" s="8">
        <f>ControlImplementation[[#This Row],[Implementation Text]]</f>
        <v>0</v>
      </c>
      <c r="G280" s="8" t="s">
        <v>64</v>
      </c>
      <c r="I280" t="s">
        <v>59</v>
      </c>
      <c r="K280" t="s">
        <v>3470</v>
      </c>
      <c r="L280" t="s">
        <v>3468</v>
      </c>
    </row>
    <row r="281" spans="1:12" x14ac:dyDescent="0.25">
      <c r="A281" t="str">
        <f>xControls!D262</f>
        <v>CA.08.01</v>
      </c>
      <c r="B281" t="str">
        <f>xControls!A262</f>
        <v xml:space="preserve"> Security Assessment and Authorization</v>
      </c>
      <c r="C281" s="5" t="str">
        <f>xControls!A262</f>
        <v xml:space="preserve"> Security Assessment and Authorization</v>
      </c>
      <c r="D281">
        <f>xControls!B262</f>
        <v>0</v>
      </c>
      <c r="E281" t="str">
        <f>xControls!C262</f>
        <v>CA-8(1)</v>
      </c>
      <c r="F281" s="8">
        <f>ControlImplementation[[#This Row],[Implementation Text]]</f>
        <v>0</v>
      </c>
      <c r="G281" s="8" t="s">
        <v>64</v>
      </c>
      <c r="I281" t="s">
        <v>59</v>
      </c>
      <c r="K281" t="s">
        <v>3470</v>
      </c>
      <c r="L281" t="s">
        <v>3468</v>
      </c>
    </row>
    <row r="282" spans="1:12" x14ac:dyDescent="0.25">
      <c r="A282" t="str">
        <f>xControls!D263</f>
        <v>CA.08.02</v>
      </c>
      <c r="B282" t="str">
        <f>xControls!A263</f>
        <v xml:space="preserve"> Security Assessment and Authorization</v>
      </c>
      <c r="C282" s="5" t="str">
        <f>xControls!A263</f>
        <v xml:space="preserve"> Security Assessment and Authorization</v>
      </c>
      <c r="D282">
        <f>xControls!B263</f>
        <v>0</v>
      </c>
      <c r="E282" t="str">
        <f>xControls!C263</f>
        <v>CA-8(2)</v>
      </c>
      <c r="F282" s="8">
        <f>ControlImplementation[[#This Row],[Implementation Text]]</f>
        <v>0</v>
      </c>
      <c r="G282" s="8" t="s">
        <v>64</v>
      </c>
      <c r="I282" t="s">
        <v>59</v>
      </c>
      <c r="K282" t="s">
        <v>3470</v>
      </c>
      <c r="L282" t="s">
        <v>3468</v>
      </c>
    </row>
    <row r="283" spans="1:12" x14ac:dyDescent="0.25">
      <c r="A283" t="str">
        <f>xControls!D264</f>
        <v>CA.08.03</v>
      </c>
      <c r="B283" t="str">
        <f>xControls!A264</f>
        <v xml:space="preserve"> Security Assessment and Authorization</v>
      </c>
      <c r="C283" s="5" t="str">
        <f>xControls!A264</f>
        <v xml:space="preserve"> Security Assessment and Authorization</v>
      </c>
      <c r="D283">
        <f>xControls!B264</f>
        <v>0</v>
      </c>
      <c r="E283" t="str">
        <f>xControls!C264</f>
        <v>CA-8(3)</v>
      </c>
      <c r="F283" s="8">
        <f>ControlImplementation[[#This Row],[Implementation Text]]</f>
        <v>0</v>
      </c>
      <c r="G283" s="8" t="s">
        <v>64</v>
      </c>
      <c r="I283" t="s">
        <v>59</v>
      </c>
      <c r="K283" t="s">
        <v>3470</v>
      </c>
      <c r="L283" t="s">
        <v>3468</v>
      </c>
    </row>
    <row r="284" spans="1:12" x14ac:dyDescent="0.25">
      <c r="A284" t="str">
        <f>xControls!D265</f>
        <v>CA.09</v>
      </c>
      <c r="B284" t="str">
        <f>xControls!A265</f>
        <v xml:space="preserve"> Security Assessment and Authorization</v>
      </c>
      <c r="C284" s="5" t="str">
        <f>xControls!A265</f>
        <v xml:space="preserve"> Security Assessment and Authorization</v>
      </c>
      <c r="D284">
        <f>xControls!B265</f>
        <v>0</v>
      </c>
      <c r="E284" t="str">
        <f>xControls!C265</f>
        <v>CA-9</v>
      </c>
      <c r="F284" s="8">
        <f>ControlImplementation[[#This Row],[Implementation Text]]</f>
        <v>0</v>
      </c>
      <c r="G284" s="8" t="s">
        <v>64</v>
      </c>
      <c r="I284" t="s">
        <v>59</v>
      </c>
      <c r="K284" t="s">
        <v>3470</v>
      </c>
      <c r="L284" t="s">
        <v>3468</v>
      </c>
    </row>
    <row r="285" spans="1:12" x14ac:dyDescent="0.25">
      <c r="A285" t="str">
        <f>xControls!D266</f>
        <v>CA.09.01</v>
      </c>
      <c r="B285" t="str">
        <f>xControls!A266</f>
        <v xml:space="preserve"> Security Assessment and Authorization</v>
      </c>
      <c r="C285" s="5" t="str">
        <f>xControls!A266</f>
        <v xml:space="preserve"> Security Assessment and Authorization</v>
      </c>
      <c r="D285">
        <f>xControls!B266</f>
        <v>0</v>
      </c>
      <c r="E285" t="str">
        <f>xControls!C266</f>
        <v>CA-9(1)</v>
      </c>
      <c r="F285" s="8">
        <f>ControlImplementation[[#This Row],[Implementation Text]]</f>
        <v>0</v>
      </c>
      <c r="G285" s="8" t="s">
        <v>64</v>
      </c>
      <c r="I285" t="s">
        <v>59</v>
      </c>
      <c r="K285" t="s">
        <v>3470</v>
      </c>
      <c r="L285" t="s">
        <v>3468</v>
      </c>
    </row>
    <row r="286" spans="1:12" x14ac:dyDescent="0.25">
      <c r="A286" t="str">
        <f>xControls!D267</f>
        <v>CM.01</v>
      </c>
      <c r="B286" t="str">
        <f>xControls!A267</f>
        <v>Configuration Management</v>
      </c>
      <c r="C286" s="5" t="str">
        <f>xControls!A267</f>
        <v>Configuration Management</v>
      </c>
      <c r="D286">
        <f>xControls!B267</f>
        <v>0</v>
      </c>
      <c r="E286" t="str">
        <f>xControls!C267</f>
        <v>CM-1</v>
      </c>
      <c r="F286" s="8">
        <f>ControlImplementation[[#This Row],[Implementation Text]]</f>
        <v>0</v>
      </c>
      <c r="G286" s="8" t="s">
        <v>64</v>
      </c>
      <c r="I286" t="s">
        <v>59</v>
      </c>
      <c r="K286" t="s">
        <v>3470</v>
      </c>
      <c r="L286" t="s">
        <v>3468</v>
      </c>
    </row>
    <row r="287" spans="1:12" x14ac:dyDescent="0.25">
      <c r="A287" t="str">
        <f>xControls!D268</f>
        <v>CM.02</v>
      </c>
      <c r="B287" t="str">
        <f>xControls!A268</f>
        <v>Configuration Management</v>
      </c>
      <c r="C287" s="5" t="str">
        <f>xControls!A268</f>
        <v>Configuration Management</v>
      </c>
      <c r="D287">
        <f>xControls!B268</f>
        <v>0</v>
      </c>
      <c r="E287" t="str">
        <f>xControls!C268</f>
        <v>CM-2</v>
      </c>
      <c r="F287" s="8">
        <f>ControlImplementation[[#This Row],[Implementation Text]]</f>
        <v>0</v>
      </c>
      <c r="G287" s="8" t="s">
        <v>64</v>
      </c>
      <c r="I287" t="s">
        <v>59</v>
      </c>
      <c r="K287" t="s">
        <v>3470</v>
      </c>
      <c r="L287" t="s">
        <v>3468</v>
      </c>
    </row>
    <row r="288" spans="1:12" x14ac:dyDescent="0.25">
      <c r="A288" t="str">
        <f>xControls!D272</f>
        <v>CM.02.01</v>
      </c>
      <c r="B288" t="str">
        <f>xControls!A272</f>
        <v>Configuration Management</v>
      </c>
      <c r="C288" s="5" t="str">
        <f>xControls!A272</f>
        <v>Configuration Management</v>
      </c>
      <c r="D288">
        <f>xControls!B272</f>
        <v>0</v>
      </c>
      <c r="E288" t="str">
        <f>xControls!C272</f>
        <v>CM-2(1)</v>
      </c>
      <c r="F288" s="8">
        <f>ControlImplementation[[#This Row],[Implementation Text]]</f>
        <v>0</v>
      </c>
      <c r="G288" s="8" t="s">
        <v>64</v>
      </c>
      <c r="I288" t="s">
        <v>59</v>
      </c>
      <c r="K288" t="s">
        <v>3470</v>
      </c>
      <c r="L288" t="s">
        <v>3468</v>
      </c>
    </row>
    <row r="289" spans="1:17" x14ac:dyDescent="0.25">
      <c r="A289" t="str">
        <f>xControls!D270</f>
        <v>CM.02.02</v>
      </c>
      <c r="B289" t="str">
        <f>xControls!A270</f>
        <v>Configuration Management</v>
      </c>
      <c r="C289" s="33"/>
      <c r="D289" s="7"/>
      <c r="E289" s="7"/>
      <c r="F289" s="34">
        <f>ControlImplementation[[#This Row],[Implementation Text]]</f>
        <v>0</v>
      </c>
      <c r="G289" s="34"/>
      <c r="H289" s="7"/>
      <c r="I289" s="7"/>
      <c r="J289" s="7"/>
      <c r="K289" s="7"/>
      <c r="L289" s="7"/>
      <c r="M289" s="7"/>
      <c r="N289" s="7"/>
      <c r="O289" s="7"/>
      <c r="P289" s="78"/>
      <c r="Q289" s="7"/>
    </row>
    <row r="290" spans="1:17" x14ac:dyDescent="0.25">
      <c r="A290" t="str">
        <f>xControls!D270</f>
        <v>CM.02.02</v>
      </c>
      <c r="B290" t="str">
        <f>xControls!A270</f>
        <v>Configuration Management</v>
      </c>
      <c r="C290" s="5" t="str">
        <f>xControls!A270</f>
        <v>Configuration Management</v>
      </c>
      <c r="D290">
        <f>xControls!B270</f>
        <v>0</v>
      </c>
      <c r="E290" t="str">
        <f>xControls!C270</f>
        <v>CM-2(2)</v>
      </c>
      <c r="F290" s="8">
        <f>ControlImplementation[[#This Row],[Implementation Text]]</f>
        <v>0</v>
      </c>
      <c r="G290" s="8" t="s">
        <v>64</v>
      </c>
      <c r="I290" t="s">
        <v>59</v>
      </c>
      <c r="K290" t="s">
        <v>3470</v>
      </c>
      <c r="L290" t="s">
        <v>3468</v>
      </c>
    </row>
    <row r="291" spans="1:17" x14ac:dyDescent="0.25">
      <c r="A291" t="str">
        <f>xControls!D271</f>
        <v>CM.02.03</v>
      </c>
      <c r="B291" t="str">
        <f>xControls!A271</f>
        <v>Configuration Management</v>
      </c>
      <c r="C291" s="5" t="str">
        <f>xControls!A271</f>
        <v>Configuration Management</v>
      </c>
      <c r="D291">
        <f>xControls!B271</f>
        <v>0</v>
      </c>
      <c r="E291" t="str">
        <f>xControls!C271</f>
        <v>CM-2(3)</v>
      </c>
      <c r="F291" s="8">
        <f>ControlImplementation[[#This Row],[Implementation Text]]</f>
        <v>0</v>
      </c>
      <c r="G291" s="8" t="s">
        <v>64</v>
      </c>
      <c r="I291" t="s">
        <v>59</v>
      </c>
      <c r="K291" t="s">
        <v>3470</v>
      </c>
      <c r="L291" t="s">
        <v>3468</v>
      </c>
    </row>
    <row r="292" spans="1:17" x14ac:dyDescent="0.25">
      <c r="A292" t="str">
        <f>xControls!D273</f>
        <v>CM.02.04</v>
      </c>
      <c r="B292" t="str">
        <f>xControls!A273</f>
        <v>Configuration Management</v>
      </c>
      <c r="C292" s="5" t="str">
        <f>xControls!A273</f>
        <v>Configuration Management</v>
      </c>
      <c r="D292">
        <f>xControls!B273</f>
        <v>0</v>
      </c>
      <c r="E292" t="str">
        <f>xControls!C273</f>
        <v>CM-2(4)</v>
      </c>
      <c r="F292" s="8">
        <f>ControlImplementation[[#This Row],[Implementation Text]]</f>
        <v>0</v>
      </c>
      <c r="G292" s="8" t="s">
        <v>64</v>
      </c>
      <c r="I292" t="s">
        <v>59</v>
      </c>
      <c r="K292" t="s">
        <v>3470</v>
      </c>
      <c r="L292" t="s">
        <v>3468</v>
      </c>
    </row>
    <row r="293" spans="1:17" x14ac:dyDescent="0.25">
      <c r="A293" t="str">
        <f>xControls!D290</f>
        <v>CM.02.05</v>
      </c>
      <c r="B293" t="str">
        <f>xControls!A290</f>
        <v>Configuration Management</v>
      </c>
      <c r="C293" s="5" t="str">
        <f>xControls!A290</f>
        <v>Configuration Management</v>
      </c>
      <c r="D293">
        <f>xControls!B290</f>
        <v>0</v>
      </c>
      <c r="E293" t="str">
        <f>xControls!C290</f>
        <v>CM-2(5)</v>
      </c>
      <c r="F293" s="8">
        <f>ControlImplementation[[#This Row],[Implementation Text]]</f>
        <v>0</v>
      </c>
      <c r="G293" s="8" t="s">
        <v>64</v>
      </c>
      <c r="I293" t="s">
        <v>59</v>
      </c>
      <c r="K293" t="s">
        <v>3470</v>
      </c>
      <c r="L293" t="s">
        <v>3468</v>
      </c>
    </row>
    <row r="294" spans="1:17" x14ac:dyDescent="0.25">
      <c r="A294" t="str">
        <f>xControls!D274</f>
        <v>CM.02.06</v>
      </c>
      <c r="B294" t="str">
        <f>xControls!A274</f>
        <v>Configuration Management</v>
      </c>
      <c r="C294" s="5" t="str">
        <f>xControls!A274</f>
        <v>Configuration Management</v>
      </c>
      <c r="D294">
        <f>xControls!B274</f>
        <v>0</v>
      </c>
      <c r="E294" t="str">
        <f>xControls!C274</f>
        <v>CM-2(6)</v>
      </c>
      <c r="F294" s="8">
        <f>ControlImplementation[[#This Row],[Implementation Text]]</f>
        <v>0</v>
      </c>
      <c r="G294" s="8" t="s">
        <v>64</v>
      </c>
      <c r="I294" t="s">
        <v>59</v>
      </c>
      <c r="K294" t="s">
        <v>3470</v>
      </c>
      <c r="L294" t="s">
        <v>3468</v>
      </c>
    </row>
    <row r="295" spans="1:17" x14ac:dyDescent="0.25">
      <c r="A295" t="str">
        <f>xControls!D275</f>
        <v>CM.02.07</v>
      </c>
      <c r="B295" t="str">
        <f>xControls!A275</f>
        <v>Configuration Management</v>
      </c>
      <c r="C295" s="5" t="str">
        <f>xControls!A275</f>
        <v>Configuration Management</v>
      </c>
      <c r="D295">
        <f>xControls!B275</f>
        <v>0</v>
      </c>
      <c r="E295" t="str">
        <f>xControls!C275</f>
        <v>CM-2(7)</v>
      </c>
      <c r="F295" s="8">
        <f>ControlImplementation[[#This Row],[Implementation Text]]</f>
        <v>0</v>
      </c>
      <c r="G295" s="8" t="s">
        <v>64</v>
      </c>
      <c r="I295" t="s">
        <v>59</v>
      </c>
      <c r="K295" t="s">
        <v>3470</v>
      </c>
      <c r="L295" t="s">
        <v>3468</v>
      </c>
    </row>
    <row r="296" spans="1:17" x14ac:dyDescent="0.25">
      <c r="A296" t="str">
        <f>xControls!D276</f>
        <v>CM.03</v>
      </c>
      <c r="B296" t="str">
        <f>xControls!A276</f>
        <v>Configuration Management</v>
      </c>
      <c r="C296" s="5" t="str">
        <f>xControls!A276</f>
        <v>Configuration Management</v>
      </c>
      <c r="D296">
        <f>xControls!B276</f>
        <v>0</v>
      </c>
      <c r="E296" t="str">
        <f>xControls!C276</f>
        <v>CM-3</v>
      </c>
      <c r="F296" s="8">
        <f>ControlImplementation[[#This Row],[Implementation Text]]</f>
        <v>0</v>
      </c>
      <c r="G296" s="8" t="s">
        <v>64</v>
      </c>
      <c r="I296" t="s">
        <v>59</v>
      </c>
      <c r="K296" t="s">
        <v>3470</v>
      </c>
      <c r="L296" t="s">
        <v>3468</v>
      </c>
    </row>
    <row r="297" spans="1:17" x14ac:dyDescent="0.25">
      <c r="A297" t="str">
        <f>xControls!D277</f>
        <v>CM.03.01</v>
      </c>
      <c r="B297" t="str">
        <f>xControls!A277</f>
        <v>Configuration Management</v>
      </c>
      <c r="C297" s="5" t="str">
        <f>xControls!A277</f>
        <v>Configuration Management</v>
      </c>
      <c r="D297">
        <f>xControls!B277</f>
        <v>0</v>
      </c>
      <c r="E297" t="str">
        <f>xControls!C277</f>
        <v>CM-3(1)</v>
      </c>
      <c r="F297" s="8">
        <f>ControlImplementation[[#This Row],[Implementation Text]]</f>
        <v>0</v>
      </c>
      <c r="G297" s="8" t="s">
        <v>64</v>
      </c>
      <c r="I297" t="s">
        <v>59</v>
      </c>
      <c r="K297" t="s">
        <v>3470</v>
      </c>
      <c r="L297" t="s">
        <v>3468</v>
      </c>
    </row>
    <row r="298" spans="1:17" x14ac:dyDescent="0.25">
      <c r="A298" t="str">
        <f>xControls!D278</f>
        <v>CM.03.02</v>
      </c>
      <c r="B298" t="str">
        <f>xControls!A278</f>
        <v>Configuration Management</v>
      </c>
      <c r="C298" s="5" t="str">
        <f>xControls!A278</f>
        <v>Configuration Management</v>
      </c>
      <c r="D298">
        <f>xControls!B278</f>
        <v>0</v>
      </c>
      <c r="E298" t="str">
        <f>xControls!C278</f>
        <v>CM-3(2)</v>
      </c>
      <c r="F298" s="8">
        <f>ControlImplementation[[#This Row],[Implementation Text]]</f>
        <v>0</v>
      </c>
      <c r="G298" s="8" t="s">
        <v>64</v>
      </c>
      <c r="I298" t="s">
        <v>59</v>
      </c>
      <c r="K298" t="s">
        <v>3470</v>
      </c>
      <c r="L298" t="s">
        <v>3468</v>
      </c>
    </row>
    <row r="299" spans="1:17" x14ac:dyDescent="0.25">
      <c r="A299" t="str">
        <f>xControls!D279</f>
        <v>CM.03.03</v>
      </c>
      <c r="B299" t="str">
        <f>xControls!A279</f>
        <v>Configuration Management</v>
      </c>
      <c r="C299" s="5" t="str">
        <f>xControls!A279</f>
        <v>Configuration Management</v>
      </c>
      <c r="D299">
        <f>xControls!B279</f>
        <v>0</v>
      </c>
      <c r="E299" t="str">
        <f>xControls!C279</f>
        <v>CM-3(3)</v>
      </c>
      <c r="F299" s="8">
        <f>ControlImplementation[[#This Row],[Implementation Text]]</f>
        <v>0</v>
      </c>
      <c r="G299" s="8" t="s">
        <v>64</v>
      </c>
      <c r="I299" t="s">
        <v>59</v>
      </c>
      <c r="K299" t="s">
        <v>3470</v>
      </c>
      <c r="L299" t="s">
        <v>3468</v>
      </c>
    </row>
    <row r="300" spans="1:17" x14ac:dyDescent="0.25">
      <c r="A300" t="str">
        <f>xControls!D280</f>
        <v>CM.03.04</v>
      </c>
      <c r="B300" t="str">
        <f>xControls!A280</f>
        <v>Configuration Management</v>
      </c>
      <c r="C300" s="5" t="str">
        <f>xControls!A280</f>
        <v>Configuration Management</v>
      </c>
      <c r="D300">
        <f>xControls!B280</f>
        <v>0</v>
      </c>
      <c r="E300" t="str">
        <f>xControls!C280</f>
        <v>CM-3(4)</v>
      </c>
      <c r="F300" s="8">
        <f>ControlImplementation[[#This Row],[Implementation Text]]</f>
        <v>0</v>
      </c>
      <c r="G300" s="8" t="s">
        <v>64</v>
      </c>
      <c r="I300" t="s">
        <v>59</v>
      </c>
      <c r="K300" t="s">
        <v>3470</v>
      </c>
      <c r="L300" t="s">
        <v>3468</v>
      </c>
    </row>
    <row r="301" spans="1:17" x14ac:dyDescent="0.25">
      <c r="A301" t="str">
        <f>xControls!D281</f>
        <v>CM.03.05</v>
      </c>
      <c r="B301" t="str">
        <f>xControls!A281</f>
        <v>Configuration Management</v>
      </c>
      <c r="C301" s="5" t="str">
        <f>xControls!A281</f>
        <v>Configuration Management</v>
      </c>
      <c r="D301">
        <f>xControls!B281</f>
        <v>0</v>
      </c>
      <c r="E301" t="str">
        <f>xControls!C281</f>
        <v>CM-3(5)</v>
      </c>
      <c r="F301" s="8">
        <f>ControlImplementation[[#This Row],[Implementation Text]]</f>
        <v>0</v>
      </c>
      <c r="G301" s="8" t="s">
        <v>64</v>
      </c>
      <c r="I301" t="s">
        <v>59</v>
      </c>
      <c r="K301" t="s">
        <v>3470</v>
      </c>
      <c r="L301" t="s">
        <v>3468</v>
      </c>
    </row>
    <row r="302" spans="1:17" x14ac:dyDescent="0.25">
      <c r="A302" t="str">
        <f>xControls!D282</f>
        <v>CM.03.06</v>
      </c>
      <c r="B302" t="str">
        <f>xControls!A282</f>
        <v>Configuration Management</v>
      </c>
      <c r="C302" s="5" t="str">
        <f>xControls!A282</f>
        <v>Configuration Management</v>
      </c>
      <c r="D302">
        <f>xControls!B282</f>
        <v>0</v>
      </c>
      <c r="E302" t="str">
        <f>xControls!C282</f>
        <v>CM-3(6)</v>
      </c>
      <c r="F302" s="8">
        <f>ControlImplementation[[#This Row],[Implementation Text]]</f>
        <v>0</v>
      </c>
      <c r="G302" s="8" t="s">
        <v>64</v>
      </c>
      <c r="I302" t="s">
        <v>59</v>
      </c>
      <c r="K302" t="s">
        <v>3470</v>
      </c>
      <c r="L302" t="s">
        <v>3468</v>
      </c>
    </row>
    <row r="303" spans="1:17" x14ac:dyDescent="0.25">
      <c r="A303" t="str">
        <f>xControls!D283</f>
        <v>CM.03.07</v>
      </c>
      <c r="B303" t="str">
        <f>xControls!A283</f>
        <v>Configuration Management</v>
      </c>
      <c r="C303" s="5" t="str">
        <f>xControls!A283</f>
        <v>Configuration Management</v>
      </c>
      <c r="D303">
        <f>xControls!B283</f>
        <v>0</v>
      </c>
      <c r="E303" t="str">
        <f>xControls!C283</f>
        <v>CM-3(7)</v>
      </c>
      <c r="F303" s="8">
        <f>ControlImplementation[[#This Row],[Implementation Text]]</f>
        <v>0</v>
      </c>
      <c r="G303" s="8" t="s">
        <v>64</v>
      </c>
      <c r="I303" t="s">
        <v>59</v>
      </c>
      <c r="K303" t="s">
        <v>3470</v>
      </c>
      <c r="L303" t="s">
        <v>3468</v>
      </c>
    </row>
    <row r="304" spans="1:17" x14ac:dyDescent="0.25">
      <c r="A304" t="str">
        <f>xControls!D284</f>
        <v>CM.03.08</v>
      </c>
      <c r="B304" t="str">
        <f>xControls!A284</f>
        <v>Configuration Management</v>
      </c>
      <c r="C304" s="5" t="str">
        <f>xControls!A284</f>
        <v>Configuration Management</v>
      </c>
      <c r="D304">
        <f>xControls!B284</f>
        <v>0</v>
      </c>
      <c r="E304" t="str">
        <f>xControls!C284</f>
        <v>CM-3(8)</v>
      </c>
      <c r="F304" s="8">
        <f>ControlImplementation[[#This Row],[Implementation Text]]</f>
        <v>0</v>
      </c>
      <c r="G304" s="8" t="s">
        <v>64</v>
      </c>
      <c r="I304" t="s">
        <v>59</v>
      </c>
      <c r="K304" t="s">
        <v>3470</v>
      </c>
      <c r="L304" t="s">
        <v>3468</v>
      </c>
    </row>
    <row r="305" spans="1:12" x14ac:dyDescent="0.25">
      <c r="A305" t="str">
        <f>xControls!D285</f>
        <v>CM.04</v>
      </c>
      <c r="B305" t="str">
        <f>xControls!A285</f>
        <v>Configuration Management</v>
      </c>
      <c r="C305" s="5" t="str">
        <f>xControls!A285</f>
        <v>Configuration Management</v>
      </c>
      <c r="D305">
        <f>xControls!B285</f>
        <v>0</v>
      </c>
      <c r="E305" t="str">
        <f>xControls!C285</f>
        <v>CM-4</v>
      </c>
      <c r="F305" s="8">
        <f>ControlImplementation[[#This Row],[Implementation Text]]</f>
        <v>0</v>
      </c>
      <c r="G305" s="8" t="s">
        <v>64</v>
      </c>
      <c r="I305" t="s">
        <v>59</v>
      </c>
      <c r="K305" t="s">
        <v>3470</v>
      </c>
      <c r="L305" t="s">
        <v>3468</v>
      </c>
    </row>
    <row r="306" spans="1:12" x14ac:dyDescent="0.25">
      <c r="A306" t="str">
        <f>xControls!D286</f>
        <v>CM.04.01</v>
      </c>
      <c r="B306" t="str">
        <f>xControls!A286</f>
        <v>Configuration Management</v>
      </c>
      <c r="C306" s="5" t="str">
        <f>xControls!A286</f>
        <v>Configuration Management</v>
      </c>
      <c r="D306">
        <f>xControls!B286</f>
        <v>0</v>
      </c>
      <c r="E306" t="str">
        <f>xControls!C286</f>
        <v>CM-4(1)</v>
      </c>
      <c r="F306" s="8">
        <f>ControlImplementation[[#This Row],[Implementation Text]]</f>
        <v>0</v>
      </c>
      <c r="G306" s="8" t="s">
        <v>64</v>
      </c>
      <c r="I306" t="s">
        <v>59</v>
      </c>
      <c r="K306" t="s">
        <v>3470</v>
      </c>
      <c r="L306" t="s">
        <v>3468</v>
      </c>
    </row>
    <row r="307" spans="1:12" x14ac:dyDescent="0.25">
      <c r="A307" t="str">
        <f>xControls!D287</f>
        <v>CM.04.02</v>
      </c>
      <c r="B307" t="str">
        <f>xControls!A287</f>
        <v>Configuration Management</v>
      </c>
      <c r="C307" s="5" t="str">
        <f>xControls!A287</f>
        <v>Configuration Management</v>
      </c>
      <c r="D307">
        <f>xControls!B287</f>
        <v>0</v>
      </c>
      <c r="E307" t="str">
        <f>xControls!C287</f>
        <v>CM-4(2)</v>
      </c>
      <c r="F307" s="8">
        <f>ControlImplementation[[#This Row],[Implementation Text]]</f>
        <v>0</v>
      </c>
      <c r="G307" s="8" t="s">
        <v>64</v>
      </c>
      <c r="I307" t="s">
        <v>59</v>
      </c>
      <c r="K307" t="s">
        <v>3470</v>
      </c>
      <c r="L307" t="s">
        <v>3468</v>
      </c>
    </row>
    <row r="308" spans="1:12" x14ac:dyDescent="0.25">
      <c r="A308" t="str">
        <f>xControls!D288</f>
        <v>CM.05</v>
      </c>
      <c r="B308" t="str">
        <f>xControls!A288</f>
        <v>Configuration Management</v>
      </c>
      <c r="C308" s="5" t="str">
        <f>xControls!A288</f>
        <v>Configuration Management</v>
      </c>
      <c r="D308">
        <f>xControls!B288</f>
        <v>0</v>
      </c>
      <c r="E308" t="str">
        <f>xControls!C288</f>
        <v>CM-5</v>
      </c>
      <c r="F308" s="8">
        <f>ControlImplementation[[#This Row],[Implementation Text]]</f>
        <v>0</v>
      </c>
      <c r="G308" s="8" t="s">
        <v>64</v>
      </c>
      <c r="I308" t="s">
        <v>59</v>
      </c>
      <c r="K308" t="s">
        <v>3470</v>
      </c>
      <c r="L308" t="s">
        <v>3468</v>
      </c>
    </row>
    <row r="309" spans="1:12" x14ac:dyDescent="0.25">
      <c r="A309" t="str">
        <f>xControls!D289</f>
        <v>CM.05.01</v>
      </c>
      <c r="B309" t="str">
        <f>xControls!A289</f>
        <v>Configuration Management</v>
      </c>
      <c r="C309" s="5" t="str">
        <f>xControls!A289</f>
        <v>Configuration Management</v>
      </c>
      <c r="D309">
        <f>xControls!B289</f>
        <v>0</v>
      </c>
      <c r="E309" t="str">
        <f>xControls!C289</f>
        <v>CM-5(1)</v>
      </c>
      <c r="F309" s="8">
        <f>ControlImplementation[[#This Row],[Implementation Text]]</f>
        <v>0</v>
      </c>
      <c r="G309" s="8" t="s">
        <v>64</v>
      </c>
      <c r="I309" t="s">
        <v>59</v>
      </c>
      <c r="K309" t="s">
        <v>3470</v>
      </c>
      <c r="L309" t="s">
        <v>3468</v>
      </c>
    </row>
    <row r="310" spans="1:12" x14ac:dyDescent="0.25">
      <c r="A310" t="str">
        <f>xControls!D291</f>
        <v>CM.05.02</v>
      </c>
      <c r="B310" t="str">
        <f>xControls!A291</f>
        <v>Configuration Management</v>
      </c>
      <c r="C310" s="5" t="str">
        <f>xControls!A291</f>
        <v>Configuration Management</v>
      </c>
      <c r="D310">
        <f>xControls!B291</f>
        <v>0</v>
      </c>
      <c r="E310" t="str">
        <f>xControls!C291</f>
        <v>CM-5(2)</v>
      </c>
      <c r="F310" s="8">
        <f>ControlImplementation[[#This Row],[Implementation Text]]</f>
        <v>0</v>
      </c>
      <c r="G310" s="8" t="s">
        <v>64</v>
      </c>
      <c r="I310" t="s">
        <v>59</v>
      </c>
      <c r="K310" t="s">
        <v>3470</v>
      </c>
      <c r="L310" t="s">
        <v>3468</v>
      </c>
    </row>
    <row r="311" spans="1:12" x14ac:dyDescent="0.25">
      <c r="A311" t="str">
        <f>xControls!D295</f>
        <v>CM.05.03</v>
      </c>
      <c r="B311" t="str">
        <f>xControls!A295</f>
        <v>Configuration Management</v>
      </c>
      <c r="C311" s="5" t="str">
        <f>xControls!A295</f>
        <v>Configuration Management</v>
      </c>
      <c r="D311">
        <f>xControls!B295</f>
        <v>0</v>
      </c>
      <c r="E311" t="str">
        <f>xControls!C295</f>
        <v>CM-5(3)</v>
      </c>
      <c r="F311" s="8">
        <f>ControlImplementation[[#This Row],[Implementation Text]]</f>
        <v>0</v>
      </c>
      <c r="G311" s="8" t="s">
        <v>64</v>
      </c>
      <c r="I311" t="s">
        <v>59</v>
      </c>
      <c r="K311" t="s">
        <v>3470</v>
      </c>
      <c r="L311" t="s">
        <v>3468</v>
      </c>
    </row>
    <row r="312" spans="1:12" x14ac:dyDescent="0.25">
      <c r="A312" t="str">
        <f>xControls!D292</f>
        <v>CM.05.04</v>
      </c>
      <c r="B312" t="str">
        <f>xControls!A292</f>
        <v>Configuration Management</v>
      </c>
      <c r="C312" s="5" t="str">
        <f>xControls!A292</f>
        <v>Configuration Management</v>
      </c>
      <c r="D312">
        <f>xControls!B292</f>
        <v>0</v>
      </c>
      <c r="E312" t="str">
        <f>xControls!C292</f>
        <v>CM-5(4)</v>
      </c>
      <c r="F312" s="8">
        <f>ControlImplementation[[#This Row],[Implementation Text]]</f>
        <v>0</v>
      </c>
      <c r="G312" s="8" t="s">
        <v>64</v>
      </c>
      <c r="I312" t="s">
        <v>59</v>
      </c>
      <c r="K312" t="s">
        <v>3470</v>
      </c>
      <c r="L312" t="s">
        <v>3468</v>
      </c>
    </row>
    <row r="313" spans="1:12" x14ac:dyDescent="0.25">
      <c r="A313" t="str">
        <f>xControls!D293</f>
        <v>CM.05.05</v>
      </c>
      <c r="B313" t="str">
        <f>xControls!A293</f>
        <v>Configuration Management</v>
      </c>
      <c r="C313" s="5" t="str">
        <f>xControls!A293</f>
        <v>Configuration Management</v>
      </c>
      <c r="D313">
        <f>xControls!B293</f>
        <v>0</v>
      </c>
      <c r="E313" t="str">
        <f>xControls!C293</f>
        <v>CM-5(5)</v>
      </c>
      <c r="F313" s="8">
        <f>ControlImplementation[[#This Row],[Implementation Text]]</f>
        <v>0</v>
      </c>
      <c r="G313" s="8" t="s">
        <v>64</v>
      </c>
      <c r="I313" t="s">
        <v>59</v>
      </c>
      <c r="K313" t="s">
        <v>3470</v>
      </c>
      <c r="L313" t="s">
        <v>3468</v>
      </c>
    </row>
    <row r="314" spans="1:12" x14ac:dyDescent="0.25">
      <c r="A314" t="str">
        <f>xControls!D294</f>
        <v>CM.05.06</v>
      </c>
      <c r="B314" t="str">
        <f>xControls!A294</f>
        <v>Configuration Management</v>
      </c>
      <c r="C314" s="5" t="str">
        <f>xControls!A294</f>
        <v>Configuration Management</v>
      </c>
      <c r="D314">
        <f>xControls!B294</f>
        <v>0</v>
      </c>
      <c r="E314" t="str">
        <f>xControls!C294</f>
        <v>CM-5(6)</v>
      </c>
      <c r="F314" s="8">
        <f>ControlImplementation[[#This Row],[Implementation Text]]</f>
        <v>0</v>
      </c>
      <c r="G314" s="8" t="s">
        <v>64</v>
      </c>
      <c r="I314" t="s">
        <v>59</v>
      </c>
      <c r="K314" t="s">
        <v>3470</v>
      </c>
      <c r="L314" t="s">
        <v>3468</v>
      </c>
    </row>
    <row r="315" spans="1:12" x14ac:dyDescent="0.25">
      <c r="A315" t="str">
        <f>xControls!D299</f>
        <v>CM.05.07</v>
      </c>
      <c r="B315" t="str">
        <f>xControls!A299</f>
        <v>Configuration Management</v>
      </c>
      <c r="C315" s="5" t="str">
        <f>xControls!A299</f>
        <v>Configuration Management</v>
      </c>
      <c r="D315">
        <f>xControls!B299</f>
        <v>0</v>
      </c>
      <c r="E315" t="str">
        <f>xControls!C299</f>
        <v>CM-5(7)</v>
      </c>
      <c r="F315" s="8">
        <f>ControlImplementation[[#This Row],[Implementation Text]]</f>
        <v>0</v>
      </c>
      <c r="G315" s="8" t="s">
        <v>64</v>
      </c>
      <c r="I315" t="s">
        <v>59</v>
      </c>
      <c r="K315" t="s">
        <v>3470</v>
      </c>
      <c r="L315" t="s">
        <v>3468</v>
      </c>
    </row>
    <row r="316" spans="1:12" x14ac:dyDescent="0.25">
      <c r="A316" t="str">
        <f>xControls!D296</f>
        <v>CM.06</v>
      </c>
      <c r="B316" t="str">
        <f>xControls!A296</f>
        <v>Configuration Management</v>
      </c>
      <c r="C316" s="5" t="str">
        <f>xControls!A296</f>
        <v>Configuration Management</v>
      </c>
      <c r="D316">
        <f>xControls!B296</f>
        <v>0</v>
      </c>
      <c r="E316" t="str">
        <f>xControls!C296</f>
        <v>CM-6</v>
      </c>
      <c r="F316" s="8">
        <f>ControlImplementation[[#This Row],[Implementation Text]]</f>
        <v>0</v>
      </c>
      <c r="G316" s="8" t="s">
        <v>64</v>
      </c>
      <c r="I316" t="s">
        <v>59</v>
      </c>
      <c r="K316" t="s">
        <v>3470</v>
      </c>
      <c r="L316" t="s">
        <v>3468</v>
      </c>
    </row>
    <row r="317" spans="1:12" x14ac:dyDescent="0.25">
      <c r="A317" t="str">
        <f>xControls!D297</f>
        <v>CM.06.01</v>
      </c>
      <c r="B317" t="str">
        <f>xControls!A297</f>
        <v>Configuration Management</v>
      </c>
      <c r="C317" s="5" t="str">
        <f>xControls!A297</f>
        <v>Configuration Management</v>
      </c>
      <c r="D317">
        <f>xControls!B297</f>
        <v>0</v>
      </c>
      <c r="E317" t="str">
        <f>xControls!C297</f>
        <v>CM-6(1)</v>
      </c>
      <c r="F317" s="8">
        <f>ControlImplementation[[#This Row],[Implementation Text]]</f>
        <v>0</v>
      </c>
      <c r="G317" s="8" t="s">
        <v>64</v>
      </c>
      <c r="I317" t="s">
        <v>59</v>
      </c>
      <c r="K317" t="s">
        <v>3470</v>
      </c>
      <c r="L317" t="s">
        <v>3468</v>
      </c>
    </row>
    <row r="318" spans="1:12" x14ac:dyDescent="0.25">
      <c r="A318" t="str">
        <f>xControls!D298</f>
        <v>CM.06.02</v>
      </c>
      <c r="B318" t="str">
        <f>xControls!A298</f>
        <v>Configuration Management</v>
      </c>
      <c r="C318" s="5" t="str">
        <f>xControls!A298</f>
        <v>Configuration Management</v>
      </c>
      <c r="D318">
        <f>xControls!B298</f>
        <v>0</v>
      </c>
      <c r="E318" t="str">
        <f>xControls!C298</f>
        <v>CM-6(2)</v>
      </c>
      <c r="F318" s="8">
        <f>ControlImplementation[[#This Row],[Implementation Text]]</f>
        <v>0</v>
      </c>
      <c r="G318" s="8" t="s">
        <v>64</v>
      </c>
      <c r="I318" t="s">
        <v>59</v>
      </c>
      <c r="K318" t="s">
        <v>3470</v>
      </c>
      <c r="L318" t="s">
        <v>3468</v>
      </c>
    </row>
    <row r="319" spans="1:12" x14ac:dyDescent="0.25">
      <c r="A319" t="str">
        <f>xControls!D300</f>
        <v>CM.06.03</v>
      </c>
      <c r="B319" t="str">
        <f>xControls!A300</f>
        <v>Configuration Management</v>
      </c>
      <c r="C319" s="5" t="str">
        <f>xControls!A300</f>
        <v>Configuration Management</v>
      </c>
      <c r="D319">
        <f>xControls!B300</f>
        <v>0</v>
      </c>
      <c r="E319" t="str">
        <f>xControls!C300</f>
        <v>CM-6(3)</v>
      </c>
      <c r="F319" s="8">
        <f>ControlImplementation[[#This Row],[Implementation Text]]</f>
        <v>0</v>
      </c>
      <c r="G319" s="8" t="s">
        <v>64</v>
      </c>
      <c r="I319" t="s">
        <v>59</v>
      </c>
      <c r="K319" t="s">
        <v>3470</v>
      </c>
      <c r="L319" t="s">
        <v>3468</v>
      </c>
    </row>
    <row r="320" spans="1:12" x14ac:dyDescent="0.25">
      <c r="A320" t="str">
        <f>xControls!D316</f>
        <v>CM.06.04</v>
      </c>
      <c r="B320" t="str">
        <f>xControls!A316</f>
        <v>Configuration Management</v>
      </c>
      <c r="C320" s="5" t="str">
        <f>xControls!A316</f>
        <v>Configuration Management</v>
      </c>
      <c r="D320">
        <f>xControls!B316</f>
        <v>0</v>
      </c>
      <c r="E320" t="str">
        <f>xControls!C316</f>
        <v>CM-6(4)</v>
      </c>
      <c r="F320" s="8">
        <f>ControlImplementation[[#This Row],[Implementation Text]]</f>
        <v>0</v>
      </c>
      <c r="G320" s="8" t="s">
        <v>64</v>
      </c>
      <c r="I320" t="s">
        <v>59</v>
      </c>
      <c r="K320" t="s">
        <v>3470</v>
      </c>
      <c r="L320" t="s">
        <v>3468</v>
      </c>
    </row>
    <row r="321" spans="1:12" x14ac:dyDescent="0.25">
      <c r="A321" t="str">
        <f>xControls!D301</f>
        <v>CM.07</v>
      </c>
      <c r="B321" t="str">
        <f>xControls!A301</f>
        <v>Configuration Management</v>
      </c>
      <c r="C321" s="5" t="str">
        <f>xControls!A301</f>
        <v>Configuration Management</v>
      </c>
      <c r="D321">
        <f>xControls!B301</f>
        <v>0</v>
      </c>
      <c r="E321" t="str">
        <f>xControls!C301</f>
        <v>CM-7</v>
      </c>
      <c r="F321" s="8">
        <f>ControlImplementation[[#This Row],[Implementation Text]]</f>
        <v>0</v>
      </c>
      <c r="G321" s="8" t="s">
        <v>64</v>
      </c>
      <c r="I321" t="s">
        <v>59</v>
      </c>
      <c r="K321" t="s">
        <v>3470</v>
      </c>
      <c r="L321" t="s">
        <v>3468</v>
      </c>
    </row>
    <row r="322" spans="1:12" x14ac:dyDescent="0.25">
      <c r="A322" t="str">
        <f>xControls!D302</f>
        <v>CM.07.01</v>
      </c>
      <c r="B322" t="str">
        <f>xControls!A302</f>
        <v>Configuration Management</v>
      </c>
      <c r="C322" s="5" t="str">
        <f>xControls!A302</f>
        <v>Configuration Management</v>
      </c>
      <c r="D322">
        <f>xControls!B302</f>
        <v>0</v>
      </c>
      <c r="E322" t="str">
        <f>xControls!C302</f>
        <v>CM-7(1)</v>
      </c>
      <c r="F322" s="8">
        <f>ControlImplementation[[#This Row],[Implementation Text]]</f>
        <v>0</v>
      </c>
      <c r="G322" s="8" t="s">
        <v>64</v>
      </c>
      <c r="I322" t="s">
        <v>59</v>
      </c>
      <c r="K322" t="s">
        <v>3470</v>
      </c>
      <c r="L322" t="s">
        <v>3468</v>
      </c>
    </row>
    <row r="323" spans="1:12" x14ac:dyDescent="0.25">
      <c r="A323" t="str">
        <f>xControls!D303</f>
        <v>CM.07.02</v>
      </c>
      <c r="B323" t="str">
        <f>xControls!A303</f>
        <v>Configuration Management</v>
      </c>
      <c r="C323" s="5" t="str">
        <f>xControls!A303</f>
        <v>Configuration Management</v>
      </c>
      <c r="D323">
        <f>xControls!B303</f>
        <v>0</v>
      </c>
      <c r="E323" t="str">
        <f>xControls!C303</f>
        <v>CM-7(2)</v>
      </c>
      <c r="F323" s="8">
        <f>ControlImplementation[[#This Row],[Implementation Text]]</f>
        <v>0</v>
      </c>
      <c r="G323" s="8" t="s">
        <v>64</v>
      </c>
      <c r="I323" t="s">
        <v>59</v>
      </c>
      <c r="K323" t="s">
        <v>3470</v>
      </c>
      <c r="L323" t="s">
        <v>3468</v>
      </c>
    </row>
    <row r="324" spans="1:12" x14ac:dyDescent="0.25">
      <c r="A324" t="str">
        <f>xControls!D304</f>
        <v>CM.07.03</v>
      </c>
      <c r="B324" t="str">
        <f>xControls!A304</f>
        <v>Configuration Management</v>
      </c>
      <c r="C324" s="5" t="str">
        <f>xControls!A304</f>
        <v>Configuration Management</v>
      </c>
      <c r="D324">
        <f>xControls!B304</f>
        <v>0</v>
      </c>
      <c r="E324" t="str">
        <f>xControls!C304</f>
        <v>CM-7(3)</v>
      </c>
      <c r="F324" s="8">
        <f>ControlImplementation[[#This Row],[Implementation Text]]</f>
        <v>0</v>
      </c>
      <c r="G324" s="8" t="s">
        <v>64</v>
      </c>
      <c r="I324" t="s">
        <v>59</v>
      </c>
      <c r="K324" t="s">
        <v>3470</v>
      </c>
      <c r="L324" t="s">
        <v>3468</v>
      </c>
    </row>
    <row r="325" spans="1:12" x14ac:dyDescent="0.25">
      <c r="A325" t="str">
        <f>xControls!D305</f>
        <v>CM.07.04</v>
      </c>
      <c r="B325" t="str">
        <f>xControls!A305</f>
        <v>Configuration Management</v>
      </c>
      <c r="C325" s="5" t="str">
        <f>xControls!A305</f>
        <v>Configuration Management</v>
      </c>
      <c r="D325">
        <f>xControls!B305</f>
        <v>0</v>
      </c>
      <c r="E325" t="str">
        <f>xControls!C305</f>
        <v>CM-7(4)</v>
      </c>
      <c r="F325" s="8">
        <f>ControlImplementation[[#This Row],[Implementation Text]]</f>
        <v>0</v>
      </c>
      <c r="G325" s="8" t="s">
        <v>64</v>
      </c>
      <c r="I325" t="s">
        <v>59</v>
      </c>
      <c r="K325" t="s">
        <v>3470</v>
      </c>
      <c r="L325" t="s">
        <v>3468</v>
      </c>
    </row>
    <row r="326" spans="1:12" x14ac:dyDescent="0.25">
      <c r="A326" t="str">
        <f>xControls!D306</f>
        <v>CM.07.05</v>
      </c>
      <c r="B326" t="str">
        <f>xControls!A306</f>
        <v>Configuration Management</v>
      </c>
      <c r="C326" s="5" t="str">
        <f>xControls!A306</f>
        <v>Configuration Management</v>
      </c>
      <c r="D326">
        <f>xControls!B306</f>
        <v>0</v>
      </c>
      <c r="E326" t="str">
        <f>xControls!C306</f>
        <v>CM-7(5)</v>
      </c>
      <c r="F326" s="8">
        <f>ControlImplementation[[#This Row],[Implementation Text]]</f>
        <v>0</v>
      </c>
      <c r="G326" s="8" t="s">
        <v>64</v>
      </c>
      <c r="I326" t="s">
        <v>59</v>
      </c>
      <c r="K326" t="s">
        <v>3470</v>
      </c>
      <c r="L326" t="s">
        <v>3468</v>
      </c>
    </row>
    <row r="327" spans="1:12" x14ac:dyDescent="0.25">
      <c r="A327" t="str">
        <f>xControls!D307</f>
        <v>CM.07.06</v>
      </c>
      <c r="B327" t="str">
        <f>xControls!A307</f>
        <v>Configuration Management</v>
      </c>
      <c r="C327" s="5" t="str">
        <f>xControls!A307</f>
        <v>Configuration Management</v>
      </c>
      <c r="D327">
        <f>xControls!B307</f>
        <v>0</v>
      </c>
      <c r="E327" t="str">
        <f>xControls!C307</f>
        <v>CM-7(6)</v>
      </c>
      <c r="F327" s="8">
        <f>ControlImplementation[[#This Row],[Implementation Text]]</f>
        <v>0</v>
      </c>
      <c r="G327" s="8" t="s">
        <v>64</v>
      </c>
      <c r="I327" t="s">
        <v>59</v>
      </c>
      <c r="K327" t="s">
        <v>3470</v>
      </c>
      <c r="L327" t="s">
        <v>3468</v>
      </c>
    </row>
    <row r="328" spans="1:12" x14ac:dyDescent="0.25">
      <c r="A328" t="str">
        <f>xControls!D308</f>
        <v>CM.07.07</v>
      </c>
      <c r="B328" t="str">
        <f>xControls!A308</f>
        <v>Configuration Management</v>
      </c>
      <c r="C328" s="5" t="str">
        <f>xControls!A308</f>
        <v>Configuration Management</v>
      </c>
      <c r="D328">
        <f>xControls!B308</f>
        <v>0</v>
      </c>
      <c r="E328" t="str">
        <f>xControls!C308</f>
        <v>CM-7(7)</v>
      </c>
      <c r="F328" s="8">
        <f>ControlImplementation[[#This Row],[Implementation Text]]</f>
        <v>0</v>
      </c>
      <c r="G328" s="8" t="s">
        <v>64</v>
      </c>
      <c r="I328" t="s">
        <v>59</v>
      </c>
      <c r="K328" t="s">
        <v>3470</v>
      </c>
      <c r="L328" t="s">
        <v>3468</v>
      </c>
    </row>
    <row r="329" spans="1:12" x14ac:dyDescent="0.25">
      <c r="A329" t="str">
        <f>xControls!D309</f>
        <v>CM.07.08</v>
      </c>
      <c r="B329" t="str">
        <f>xControls!A309</f>
        <v>Configuration Management</v>
      </c>
      <c r="C329" s="5" t="str">
        <f>xControls!A309</f>
        <v>Configuration Management</v>
      </c>
      <c r="D329">
        <f>xControls!B309</f>
        <v>0</v>
      </c>
      <c r="E329" t="str">
        <f>xControls!C309</f>
        <v>CM-7(8)</v>
      </c>
      <c r="F329" s="8">
        <f>ControlImplementation[[#This Row],[Implementation Text]]</f>
        <v>0</v>
      </c>
      <c r="G329" s="8" t="s">
        <v>64</v>
      </c>
      <c r="I329" t="s">
        <v>59</v>
      </c>
      <c r="K329" t="s">
        <v>3470</v>
      </c>
      <c r="L329" t="s">
        <v>3468</v>
      </c>
    </row>
    <row r="330" spans="1:12" x14ac:dyDescent="0.25">
      <c r="A330" t="str">
        <f>xControls!D310</f>
        <v>CM.07.09</v>
      </c>
      <c r="B330" t="str">
        <f>xControls!A310</f>
        <v>Configuration Management</v>
      </c>
      <c r="C330" s="5" t="str">
        <f>xControls!A310</f>
        <v>Configuration Management</v>
      </c>
      <c r="D330">
        <f>xControls!B310</f>
        <v>0</v>
      </c>
      <c r="E330" t="str">
        <f>xControls!C310</f>
        <v>CM-7(9)</v>
      </c>
      <c r="F330" s="8">
        <f>ControlImplementation[[#This Row],[Implementation Text]]</f>
        <v>0</v>
      </c>
      <c r="G330" s="8" t="s">
        <v>64</v>
      </c>
      <c r="I330" t="s">
        <v>59</v>
      </c>
      <c r="K330" t="s">
        <v>3470</v>
      </c>
      <c r="L330" t="s">
        <v>3468</v>
      </c>
    </row>
    <row r="331" spans="1:12" x14ac:dyDescent="0.25">
      <c r="A331" t="str">
        <f>xControls!D311</f>
        <v>CM.08</v>
      </c>
      <c r="B331" t="str">
        <f>xControls!A311</f>
        <v>Configuration Management</v>
      </c>
      <c r="C331" s="5" t="str">
        <f>xControls!A311</f>
        <v>Configuration Management</v>
      </c>
      <c r="D331">
        <f>xControls!B311</f>
        <v>0</v>
      </c>
      <c r="E331" t="str">
        <f>xControls!C311</f>
        <v>CM-8</v>
      </c>
      <c r="F331" s="8">
        <f>ControlImplementation[[#This Row],[Implementation Text]]</f>
        <v>0</v>
      </c>
      <c r="G331" s="8" t="s">
        <v>64</v>
      </c>
      <c r="I331" t="s">
        <v>59</v>
      </c>
      <c r="K331" t="s">
        <v>3470</v>
      </c>
      <c r="L331" t="s">
        <v>3468</v>
      </c>
    </row>
    <row r="332" spans="1:12" x14ac:dyDescent="0.25">
      <c r="A332" t="str">
        <f>xControls!D312</f>
        <v>CM.08.01</v>
      </c>
      <c r="B332" t="str">
        <f>xControls!A312</f>
        <v>Configuration Management</v>
      </c>
      <c r="C332" s="5" t="str">
        <f>xControls!A312</f>
        <v>Configuration Management</v>
      </c>
      <c r="D332">
        <f>xControls!B312</f>
        <v>0</v>
      </c>
      <c r="E332" t="str">
        <f>xControls!C312</f>
        <v>CM-8(1)</v>
      </c>
      <c r="F332" s="8">
        <f>ControlImplementation[[#This Row],[Implementation Text]]</f>
        <v>0</v>
      </c>
      <c r="G332" s="8" t="s">
        <v>64</v>
      </c>
      <c r="I332" t="s">
        <v>59</v>
      </c>
      <c r="K332" t="s">
        <v>3470</v>
      </c>
      <c r="L332" t="s">
        <v>3468</v>
      </c>
    </row>
    <row r="333" spans="1:12" x14ac:dyDescent="0.25">
      <c r="A333" t="str">
        <f>xControls!D313</f>
        <v>CM.08.02</v>
      </c>
      <c r="B333" t="str">
        <f>xControls!A313</f>
        <v>Configuration Management</v>
      </c>
      <c r="C333" s="5" t="str">
        <f>xControls!A313</f>
        <v>Configuration Management</v>
      </c>
      <c r="D333">
        <f>xControls!B313</f>
        <v>0</v>
      </c>
      <c r="E333" t="str">
        <f>xControls!C313</f>
        <v>CM-8(2)</v>
      </c>
      <c r="F333" s="8">
        <f>ControlImplementation[[#This Row],[Implementation Text]]</f>
        <v>0</v>
      </c>
      <c r="G333" s="8" t="s">
        <v>64</v>
      </c>
      <c r="I333" t="s">
        <v>59</v>
      </c>
      <c r="K333" t="s">
        <v>3470</v>
      </c>
      <c r="L333" t="s">
        <v>3468</v>
      </c>
    </row>
    <row r="334" spans="1:12" x14ac:dyDescent="0.25">
      <c r="A334" t="str">
        <f>xControls!D314</f>
        <v>CM.08.03</v>
      </c>
      <c r="B334" t="str">
        <f>xControls!A314</f>
        <v>Configuration Management</v>
      </c>
      <c r="C334" s="5" t="str">
        <f>xControls!A314</f>
        <v>Configuration Management</v>
      </c>
      <c r="D334">
        <f>xControls!B314</f>
        <v>0</v>
      </c>
      <c r="E334" t="str">
        <f>xControls!C314</f>
        <v>CM-8(3)</v>
      </c>
      <c r="F334" s="8">
        <f>ControlImplementation[[#This Row],[Implementation Text]]</f>
        <v>0</v>
      </c>
      <c r="G334" s="8" t="s">
        <v>64</v>
      </c>
      <c r="I334" t="s">
        <v>59</v>
      </c>
      <c r="K334" t="s">
        <v>3470</v>
      </c>
      <c r="L334" t="s">
        <v>3468</v>
      </c>
    </row>
    <row r="335" spans="1:12" x14ac:dyDescent="0.25">
      <c r="A335" t="str">
        <f>xControls!D315</f>
        <v>CM.08.04</v>
      </c>
      <c r="B335" t="str">
        <f>xControls!A315</f>
        <v>Configuration Management</v>
      </c>
      <c r="C335" s="5" t="str">
        <f>xControls!A315</f>
        <v>Configuration Management</v>
      </c>
      <c r="D335">
        <f>xControls!B315</f>
        <v>0</v>
      </c>
      <c r="E335" t="str">
        <f>xControls!C315</f>
        <v>CM-8(4)</v>
      </c>
      <c r="F335" s="8">
        <f>ControlImplementation[[#This Row],[Implementation Text]]</f>
        <v>0</v>
      </c>
      <c r="G335" s="8" t="s">
        <v>64</v>
      </c>
      <c r="I335" t="s">
        <v>59</v>
      </c>
      <c r="K335" t="s">
        <v>3470</v>
      </c>
      <c r="L335" t="s">
        <v>3468</v>
      </c>
    </row>
    <row r="336" spans="1:12" x14ac:dyDescent="0.25">
      <c r="A336" t="str">
        <f>xControls!D326</f>
        <v>CM.08.05</v>
      </c>
      <c r="B336" t="str">
        <f>xControls!A326</f>
        <v>Configuration Management</v>
      </c>
      <c r="C336" s="5" t="str">
        <f>xControls!A326</f>
        <v>Configuration Management</v>
      </c>
      <c r="D336">
        <f>xControls!B326</f>
        <v>0</v>
      </c>
      <c r="E336" t="str">
        <f>xControls!C326</f>
        <v>CM-8(5)</v>
      </c>
      <c r="F336" s="8">
        <f>ControlImplementation[[#This Row],[Implementation Text]]</f>
        <v>0</v>
      </c>
      <c r="G336" s="8" t="s">
        <v>64</v>
      </c>
      <c r="I336" t="s">
        <v>59</v>
      </c>
      <c r="K336" t="s">
        <v>3470</v>
      </c>
      <c r="L336" t="s">
        <v>3468</v>
      </c>
    </row>
    <row r="337" spans="1:12" x14ac:dyDescent="0.25">
      <c r="A337" t="str">
        <f>xControls!D317</f>
        <v>CM.08.06</v>
      </c>
      <c r="B337" t="str">
        <f>xControls!A317</f>
        <v>Configuration Management</v>
      </c>
      <c r="C337" s="5" t="str">
        <f>xControls!A317</f>
        <v>Configuration Management</v>
      </c>
      <c r="D337">
        <f>xControls!B317</f>
        <v>0</v>
      </c>
      <c r="E337" t="str">
        <f>xControls!C317</f>
        <v>CM-8(6)</v>
      </c>
      <c r="F337" s="8">
        <f>ControlImplementation[[#This Row],[Implementation Text]]</f>
        <v>0</v>
      </c>
      <c r="G337" s="8" t="s">
        <v>64</v>
      </c>
      <c r="I337" t="s">
        <v>59</v>
      </c>
      <c r="K337" t="s">
        <v>3470</v>
      </c>
      <c r="L337" t="s">
        <v>3468</v>
      </c>
    </row>
    <row r="338" spans="1:12" x14ac:dyDescent="0.25">
      <c r="A338" t="str">
        <f>xControls!D318</f>
        <v>CM.08.07</v>
      </c>
      <c r="B338" t="str">
        <f>xControls!A318</f>
        <v>Configuration Management</v>
      </c>
      <c r="C338" s="5" t="str">
        <f>xControls!A318</f>
        <v>Configuration Management</v>
      </c>
      <c r="D338">
        <f>xControls!B318</f>
        <v>0</v>
      </c>
      <c r="E338" t="str">
        <f>xControls!C318</f>
        <v>CM-8(7)</v>
      </c>
      <c r="F338" s="8">
        <f>ControlImplementation[[#This Row],[Implementation Text]]</f>
        <v>0</v>
      </c>
      <c r="G338" s="8" t="s">
        <v>64</v>
      </c>
      <c r="I338" t="s">
        <v>59</v>
      </c>
      <c r="K338" t="s">
        <v>3470</v>
      </c>
      <c r="L338" t="s">
        <v>3468</v>
      </c>
    </row>
    <row r="339" spans="1:12" x14ac:dyDescent="0.25">
      <c r="A339" t="str">
        <f>xControls!D319</f>
        <v>CM.08.08</v>
      </c>
      <c r="B339" t="str">
        <f>xControls!A319</f>
        <v>Configuration Management</v>
      </c>
      <c r="C339" s="5" t="str">
        <f>xControls!A319</f>
        <v>Configuration Management</v>
      </c>
      <c r="D339">
        <f>xControls!B319</f>
        <v>0</v>
      </c>
      <c r="E339" t="str">
        <f>xControls!C319</f>
        <v>CM-8(8)</v>
      </c>
      <c r="F339" s="8">
        <f>ControlImplementation[[#This Row],[Implementation Text]]</f>
        <v>0</v>
      </c>
      <c r="G339" s="8" t="s">
        <v>64</v>
      </c>
      <c r="I339" t="s">
        <v>59</v>
      </c>
      <c r="K339" t="s">
        <v>3470</v>
      </c>
      <c r="L339" t="s">
        <v>3468</v>
      </c>
    </row>
    <row r="340" spans="1:12" x14ac:dyDescent="0.25">
      <c r="A340" t="str">
        <f>xControls!D320</f>
        <v>CM.08.09</v>
      </c>
      <c r="B340" t="str">
        <f>xControls!A320</f>
        <v>Configuration Management</v>
      </c>
      <c r="C340" s="5" t="str">
        <f>xControls!A320</f>
        <v>Configuration Management</v>
      </c>
      <c r="D340">
        <f>xControls!B320</f>
        <v>0</v>
      </c>
      <c r="E340" t="str">
        <f>xControls!C320</f>
        <v>CM-8(9)</v>
      </c>
      <c r="F340" s="8">
        <f>ControlImplementation[[#This Row],[Implementation Text]]</f>
        <v>0</v>
      </c>
      <c r="G340" s="8" t="s">
        <v>64</v>
      </c>
      <c r="I340" t="s">
        <v>59</v>
      </c>
      <c r="K340" t="s">
        <v>3470</v>
      </c>
      <c r="L340" t="s">
        <v>3468</v>
      </c>
    </row>
    <row r="341" spans="1:12" x14ac:dyDescent="0.25">
      <c r="A341" t="str">
        <f>xControls!D321</f>
        <v>CM.09</v>
      </c>
      <c r="B341" t="str">
        <f>xControls!A321</f>
        <v>Configuration Management</v>
      </c>
      <c r="C341" s="5" t="str">
        <f>xControls!A321</f>
        <v>Configuration Management</v>
      </c>
      <c r="D341">
        <f>xControls!B321</f>
        <v>0</v>
      </c>
      <c r="E341" t="str">
        <f>xControls!C321</f>
        <v>CM-9</v>
      </c>
      <c r="F341" s="8">
        <f>ControlImplementation[[#This Row],[Implementation Text]]</f>
        <v>0</v>
      </c>
      <c r="G341" s="8" t="s">
        <v>64</v>
      </c>
      <c r="I341" t="s">
        <v>59</v>
      </c>
      <c r="K341" t="s">
        <v>3470</v>
      </c>
      <c r="L341" t="s">
        <v>3468</v>
      </c>
    </row>
    <row r="342" spans="1:12" x14ac:dyDescent="0.25">
      <c r="A342" t="str">
        <f>xControls!D322</f>
        <v>CM.09.01</v>
      </c>
      <c r="B342" t="str">
        <f>xControls!A322</f>
        <v>Configuration Management</v>
      </c>
      <c r="C342" s="5" t="str">
        <f>xControls!A322</f>
        <v>Configuration Management</v>
      </c>
      <c r="D342">
        <f>xControls!B322</f>
        <v>0</v>
      </c>
      <c r="E342" t="str">
        <f>xControls!C322</f>
        <v>CM-9(1)</v>
      </c>
      <c r="F342" s="8">
        <f>ControlImplementation[[#This Row],[Implementation Text]]</f>
        <v>0</v>
      </c>
      <c r="G342" s="8" t="s">
        <v>64</v>
      </c>
      <c r="I342" t="s">
        <v>59</v>
      </c>
      <c r="K342" t="s">
        <v>3470</v>
      </c>
      <c r="L342" t="s">
        <v>3468</v>
      </c>
    </row>
    <row r="343" spans="1:12" x14ac:dyDescent="0.25">
      <c r="A343" t="str">
        <f>xControls!D323</f>
        <v>CM.10</v>
      </c>
      <c r="B343" t="str">
        <f>xControls!A323</f>
        <v>Configuration Management</v>
      </c>
      <c r="C343" s="5" t="str">
        <f>xControls!A323</f>
        <v>Configuration Management</v>
      </c>
      <c r="D343">
        <f>xControls!B323</f>
        <v>0</v>
      </c>
      <c r="E343" t="str">
        <f>xControls!C323</f>
        <v>CM-10</v>
      </c>
      <c r="F343" s="8">
        <f>ControlImplementation[[#This Row],[Implementation Text]]</f>
        <v>0</v>
      </c>
      <c r="G343" s="8" t="s">
        <v>64</v>
      </c>
      <c r="I343" t="s">
        <v>59</v>
      </c>
      <c r="K343" t="s">
        <v>3470</v>
      </c>
      <c r="L343" t="s">
        <v>3468</v>
      </c>
    </row>
    <row r="344" spans="1:12" x14ac:dyDescent="0.25">
      <c r="A344" t="str">
        <f>xControls!D324</f>
        <v>CM.10.01</v>
      </c>
      <c r="B344" t="str">
        <f>xControls!A324</f>
        <v>Configuration Management</v>
      </c>
      <c r="C344" s="5" t="str">
        <f>xControls!A324</f>
        <v>Configuration Management</v>
      </c>
      <c r="D344">
        <f>xControls!B324</f>
        <v>0</v>
      </c>
      <c r="E344" t="str">
        <f>xControls!C324</f>
        <v>CM-10(1)</v>
      </c>
      <c r="F344" s="8">
        <f>ControlImplementation[[#This Row],[Implementation Text]]</f>
        <v>0</v>
      </c>
      <c r="G344" s="8" t="s">
        <v>64</v>
      </c>
      <c r="I344" t="s">
        <v>59</v>
      </c>
      <c r="K344" t="s">
        <v>3470</v>
      </c>
      <c r="L344" t="s">
        <v>3468</v>
      </c>
    </row>
    <row r="345" spans="1:12" x14ac:dyDescent="0.25">
      <c r="A345" t="str">
        <f>xControls!D325</f>
        <v>CM.11</v>
      </c>
      <c r="B345" t="str">
        <f>xControls!A325</f>
        <v>Configuration Management</v>
      </c>
      <c r="C345" s="5" t="str">
        <f>xControls!A325</f>
        <v>Configuration Management</v>
      </c>
      <c r="D345">
        <f>xControls!B325</f>
        <v>0</v>
      </c>
      <c r="E345" t="str">
        <f>xControls!C325</f>
        <v>CM-11</v>
      </c>
      <c r="F345" s="8">
        <f>ControlImplementation[[#This Row],[Implementation Text]]</f>
        <v>0</v>
      </c>
      <c r="G345" s="8" t="s">
        <v>64</v>
      </c>
      <c r="I345" t="s">
        <v>59</v>
      </c>
      <c r="K345" t="s">
        <v>3470</v>
      </c>
      <c r="L345" t="s">
        <v>3468</v>
      </c>
    </row>
    <row r="346" spans="1:12" x14ac:dyDescent="0.25">
      <c r="A346" t="str">
        <f>xControls!D269</f>
        <v>CM.11.01</v>
      </c>
      <c r="B346" t="str">
        <f>xControls!A269</f>
        <v>Configuration Management</v>
      </c>
      <c r="C346" s="5" t="str">
        <f>xControls!A269</f>
        <v>Configuration Management</v>
      </c>
      <c r="D346">
        <f>xControls!B269</f>
        <v>0</v>
      </c>
      <c r="E346" t="str">
        <f>xControls!C269</f>
        <v>CM-11(1)</v>
      </c>
      <c r="F346" s="8">
        <f>ControlImplementation[[#This Row],[Implementation Text]]</f>
        <v>0</v>
      </c>
      <c r="G346" s="8" t="s">
        <v>64</v>
      </c>
      <c r="I346" t="s">
        <v>59</v>
      </c>
      <c r="K346" t="s">
        <v>3470</v>
      </c>
      <c r="L346" t="s">
        <v>3468</v>
      </c>
    </row>
    <row r="347" spans="1:12" x14ac:dyDescent="0.25">
      <c r="A347" t="str">
        <f>xControls!D327</f>
        <v>CM.11.02</v>
      </c>
      <c r="B347" t="str">
        <f>xControls!A327</f>
        <v>Configuration Management</v>
      </c>
      <c r="C347" s="5" t="str">
        <f>xControls!A327</f>
        <v>Configuration Management</v>
      </c>
      <c r="D347">
        <f>xControls!B327</f>
        <v>0</v>
      </c>
      <c r="E347" t="str">
        <f>xControls!C327</f>
        <v>CM-11(2)</v>
      </c>
      <c r="F347" s="8">
        <f>ControlImplementation[[#This Row],[Implementation Text]]</f>
        <v>0</v>
      </c>
      <c r="G347" s="8" t="s">
        <v>64</v>
      </c>
      <c r="I347" t="s">
        <v>59</v>
      </c>
      <c r="K347" t="s">
        <v>3470</v>
      </c>
      <c r="L347" t="s">
        <v>3468</v>
      </c>
    </row>
    <row r="348" spans="1:12" x14ac:dyDescent="0.25">
      <c r="A348" t="str">
        <f>xControls!D328</f>
        <v>CM.11.03</v>
      </c>
      <c r="B348" t="str">
        <f>xControls!A328</f>
        <v>Configuration Management</v>
      </c>
      <c r="C348" s="5" t="str">
        <f>xControls!A328</f>
        <v>Configuration Management</v>
      </c>
      <c r="D348">
        <f>xControls!B328</f>
        <v>0</v>
      </c>
      <c r="E348" t="str">
        <f>xControls!C328</f>
        <v>CM-11(3)</v>
      </c>
      <c r="F348" s="8">
        <f>ControlImplementation[[#This Row],[Implementation Text]]</f>
        <v>0</v>
      </c>
      <c r="G348" s="8" t="s">
        <v>64</v>
      </c>
      <c r="I348" t="s">
        <v>59</v>
      </c>
      <c r="K348" t="s">
        <v>3470</v>
      </c>
      <c r="L348" t="s">
        <v>3468</v>
      </c>
    </row>
    <row r="349" spans="1:12" x14ac:dyDescent="0.25">
      <c r="A349" t="str">
        <f>xControls!D329</f>
        <v>CM.12</v>
      </c>
      <c r="B349" t="str">
        <f>xControls!A329</f>
        <v>Configuration Management</v>
      </c>
      <c r="C349" s="5" t="str">
        <f>xControls!A329</f>
        <v>Configuration Management</v>
      </c>
      <c r="D349">
        <f>xControls!B329</f>
        <v>0</v>
      </c>
      <c r="E349" t="str">
        <f>xControls!C329</f>
        <v>CM-12</v>
      </c>
      <c r="F349" s="8">
        <f>ControlImplementation[[#This Row],[Implementation Text]]</f>
        <v>0</v>
      </c>
      <c r="G349" s="8" t="s">
        <v>64</v>
      </c>
      <c r="I349" t="s">
        <v>59</v>
      </c>
      <c r="K349" t="s">
        <v>3470</v>
      </c>
      <c r="L349" t="s">
        <v>3468</v>
      </c>
    </row>
    <row r="350" spans="1:12" x14ac:dyDescent="0.25">
      <c r="A350" t="str">
        <f>xControls!D330</f>
        <v>CM.12.01</v>
      </c>
      <c r="B350" t="str">
        <f>xControls!A330</f>
        <v>Configuration Management</v>
      </c>
      <c r="C350" s="5" t="str">
        <f>xControls!A330</f>
        <v>Configuration Management</v>
      </c>
      <c r="D350">
        <f>xControls!B330</f>
        <v>0</v>
      </c>
      <c r="E350" t="str">
        <f>xControls!C330</f>
        <v>CM-12(1)</v>
      </c>
      <c r="F350" s="8">
        <f>ControlImplementation[[#This Row],[Implementation Text]]</f>
        <v>0</v>
      </c>
      <c r="G350" s="8" t="s">
        <v>64</v>
      </c>
      <c r="I350" t="s">
        <v>59</v>
      </c>
      <c r="K350" t="s">
        <v>3470</v>
      </c>
      <c r="L350" t="s">
        <v>3468</v>
      </c>
    </row>
    <row r="351" spans="1:12" x14ac:dyDescent="0.25">
      <c r="A351" t="str">
        <f>xControls!D331</f>
        <v>CM.13</v>
      </c>
      <c r="B351" t="str">
        <f>xControls!A331</f>
        <v>Configuration Management</v>
      </c>
      <c r="C351" s="5" t="str">
        <f>xControls!A331</f>
        <v>Configuration Management</v>
      </c>
      <c r="D351">
        <f>xControls!B331</f>
        <v>0</v>
      </c>
      <c r="E351" t="str">
        <f>xControls!C331</f>
        <v>CM-13</v>
      </c>
      <c r="F351" s="8">
        <f>ControlImplementation[[#This Row],[Implementation Text]]</f>
        <v>0</v>
      </c>
      <c r="G351" s="8" t="s">
        <v>64</v>
      </c>
      <c r="I351" t="s">
        <v>59</v>
      </c>
      <c r="K351" t="s">
        <v>3470</v>
      </c>
      <c r="L351" t="s">
        <v>3468</v>
      </c>
    </row>
    <row r="352" spans="1:12" x14ac:dyDescent="0.25">
      <c r="A352" t="str">
        <f>xControls!D332</f>
        <v>CM.14</v>
      </c>
      <c r="B352" t="str">
        <f>xControls!A332</f>
        <v>Configuration Management</v>
      </c>
      <c r="C352" s="5" t="str">
        <f>xControls!A332</f>
        <v>Configuration Management</v>
      </c>
      <c r="D352">
        <f>xControls!B332</f>
        <v>0</v>
      </c>
      <c r="E352" t="str">
        <f>xControls!C332</f>
        <v>CM-14</v>
      </c>
      <c r="F352" s="8">
        <f>ControlImplementation[[#This Row],[Implementation Text]]</f>
        <v>0</v>
      </c>
      <c r="G352" s="8" t="s">
        <v>64</v>
      </c>
      <c r="I352" t="s">
        <v>59</v>
      </c>
      <c r="K352" t="s">
        <v>3470</v>
      </c>
      <c r="L352" t="s">
        <v>3468</v>
      </c>
    </row>
    <row r="353" spans="1:17" x14ac:dyDescent="0.25">
      <c r="A353" t="str">
        <f>xControls!D333</f>
        <v>CP.01</v>
      </c>
      <c r="B353" t="str">
        <f>xControls!A333</f>
        <v>Contingency Planning</v>
      </c>
      <c r="C353" s="5" t="str">
        <f>xControls!A333</f>
        <v>Contingency Planning</v>
      </c>
      <c r="D353">
        <f>xControls!B333</f>
        <v>0</v>
      </c>
      <c r="E353" t="str">
        <f>xControls!C333</f>
        <v>CP-1</v>
      </c>
      <c r="F353" s="8">
        <f>ControlImplementation[[#This Row],[Implementation Text]]</f>
        <v>0</v>
      </c>
      <c r="G353" s="8" t="s">
        <v>64</v>
      </c>
      <c r="I353" t="s">
        <v>59</v>
      </c>
      <c r="K353" t="s">
        <v>3470</v>
      </c>
      <c r="L353" t="s">
        <v>3468</v>
      </c>
    </row>
    <row r="354" spans="1:17" x14ac:dyDescent="0.25">
      <c r="A354" t="str">
        <f>xControls!D334</f>
        <v>CP.02</v>
      </c>
      <c r="B354" t="str">
        <f>xControls!A334</f>
        <v>Contingency Planning</v>
      </c>
      <c r="C354" s="5" t="str">
        <f>xControls!A334</f>
        <v>Contingency Planning</v>
      </c>
      <c r="D354">
        <f>xControls!B334</f>
        <v>0</v>
      </c>
      <c r="E354" t="str">
        <f>xControls!C334</f>
        <v>CP-2</v>
      </c>
      <c r="F354" s="8">
        <f>ControlImplementation[[#This Row],[Implementation Text]]</f>
        <v>0</v>
      </c>
      <c r="G354" s="8" t="s">
        <v>64</v>
      </c>
      <c r="I354" t="s">
        <v>59</v>
      </c>
      <c r="K354" t="s">
        <v>3470</v>
      </c>
      <c r="L354" t="s">
        <v>3468</v>
      </c>
    </row>
    <row r="355" spans="1:17" x14ac:dyDescent="0.25">
      <c r="A355" t="str">
        <f>xControls!D335</f>
        <v>CP.02.01</v>
      </c>
      <c r="B355" t="str">
        <f>xControls!A335</f>
        <v>Contingency Planning</v>
      </c>
      <c r="C355" s="5" t="str">
        <f>xControls!A335</f>
        <v>Contingency Planning</v>
      </c>
      <c r="D355">
        <f>xControls!B335</f>
        <v>0</v>
      </c>
      <c r="E355" t="str">
        <f>xControls!C335</f>
        <v>CP-2(1)</v>
      </c>
      <c r="F355" s="8">
        <f>ControlImplementation[[#This Row],[Implementation Text]]</f>
        <v>0</v>
      </c>
      <c r="G355" s="8" t="s">
        <v>64</v>
      </c>
      <c r="I355" t="s">
        <v>59</v>
      </c>
      <c r="K355" t="s">
        <v>3470</v>
      </c>
      <c r="L355" t="s">
        <v>3468</v>
      </c>
    </row>
    <row r="356" spans="1:17" x14ac:dyDescent="0.25">
      <c r="A356" t="str">
        <f>xControls!D336</f>
        <v>CP.02.02</v>
      </c>
      <c r="B356" t="str">
        <f>xControls!A336</f>
        <v>Contingency Planning</v>
      </c>
      <c r="C356" s="5" t="str">
        <f>xControls!A336</f>
        <v>Contingency Planning</v>
      </c>
      <c r="D356">
        <f>xControls!B336</f>
        <v>0</v>
      </c>
      <c r="E356" t="str">
        <f>xControls!C336</f>
        <v>CP-2(2)</v>
      </c>
      <c r="F356" s="8">
        <f>ControlImplementation[[#This Row],[Implementation Text]]</f>
        <v>0</v>
      </c>
      <c r="G356" s="8" t="s">
        <v>64</v>
      </c>
      <c r="I356" t="s">
        <v>59</v>
      </c>
      <c r="K356" t="s">
        <v>3470</v>
      </c>
      <c r="L356" t="s">
        <v>3468</v>
      </c>
    </row>
    <row r="357" spans="1:17" x14ac:dyDescent="0.25">
      <c r="A357" t="str">
        <f>xControls!D337</f>
        <v>CP.02.03</v>
      </c>
      <c r="B357" t="str">
        <f>xControls!A337</f>
        <v>Contingency Planning</v>
      </c>
      <c r="C357" s="33"/>
      <c r="D357" s="7"/>
      <c r="E357" s="7"/>
      <c r="F357" s="34">
        <f>ControlImplementation[[#This Row],[Implementation Text]]</f>
        <v>0</v>
      </c>
      <c r="G357" s="34"/>
      <c r="H357" s="7"/>
      <c r="I357" s="7"/>
      <c r="J357" s="7"/>
      <c r="K357" s="7"/>
      <c r="L357" s="7"/>
      <c r="M357" s="7"/>
      <c r="N357" s="7"/>
      <c r="O357" s="7"/>
      <c r="P357" s="78"/>
      <c r="Q357" s="7"/>
    </row>
    <row r="358" spans="1:17" x14ac:dyDescent="0.25">
      <c r="A358" t="str">
        <f>xControls!D337</f>
        <v>CP.02.03</v>
      </c>
      <c r="B358" t="str">
        <f>xControls!A337</f>
        <v>Contingency Planning</v>
      </c>
      <c r="C358" s="5" t="str">
        <f>xControls!A337</f>
        <v>Contingency Planning</v>
      </c>
      <c r="D358">
        <f>xControls!B337</f>
        <v>0</v>
      </c>
      <c r="E358" t="str">
        <f>xControls!C337</f>
        <v>CP-2(3)</v>
      </c>
      <c r="F358" s="8">
        <f>ControlImplementation[[#This Row],[Implementation Text]]</f>
        <v>0</v>
      </c>
      <c r="G358" s="8" t="s">
        <v>64</v>
      </c>
      <c r="I358" t="s">
        <v>59</v>
      </c>
      <c r="K358" t="s">
        <v>3470</v>
      </c>
      <c r="L358" t="s">
        <v>3468</v>
      </c>
    </row>
    <row r="359" spans="1:17" x14ac:dyDescent="0.25">
      <c r="A359" t="str">
        <f>xControls!D374</f>
        <v>CP.02.04</v>
      </c>
      <c r="B359" t="str">
        <f>xControls!A374</f>
        <v>Contingency Planning</v>
      </c>
      <c r="C359" s="5" t="str">
        <f>xControls!A374</f>
        <v>Contingency Planning</v>
      </c>
      <c r="D359">
        <f>xControls!B374</f>
        <v>0</v>
      </c>
      <c r="E359" t="str">
        <f>xControls!C374</f>
        <v>CP-2(4)</v>
      </c>
      <c r="F359" s="8">
        <f>ControlImplementation[[#This Row],[Implementation Text]]</f>
        <v>0</v>
      </c>
      <c r="G359" s="8" t="s">
        <v>64</v>
      </c>
      <c r="I359" t="s">
        <v>59</v>
      </c>
      <c r="K359" t="s">
        <v>3470</v>
      </c>
      <c r="L359" t="s">
        <v>3468</v>
      </c>
    </row>
    <row r="360" spans="1:17" x14ac:dyDescent="0.25">
      <c r="A360" t="str">
        <f>xControls!D339</f>
        <v>CP.02.05</v>
      </c>
      <c r="B360" t="str">
        <f>xControls!A339</f>
        <v>Contingency Planning</v>
      </c>
      <c r="C360" s="5" t="str">
        <f>xControls!A339</f>
        <v>Contingency Planning</v>
      </c>
      <c r="D360">
        <f>xControls!B339</f>
        <v>0</v>
      </c>
      <c r="E360" t="str">
        <f>xControls!C339</f>
        <v>CP-2(5)</v>
      </c>
      <c r="F360" s="8">
        <f>ControlImplementation[[#This Row],[Implementation Text]]</f>
        <v>0</v>
      </c>
      <c r="G360" s="8" t="s">
        <v>64</v>
      </c>
      <c r="I360" t="s">
        <v>59</v>
      </c>
      <c r="K360" t="s">
        <v>3470</v>
      </c>
      <c r="L360" t="s">
        <v>3468</v>
      </c>
    </row>
    <row r="361" spans="1:17" x14ac:dyDescent="0.25">
      <c r="A361" t="str">
        <f>xControls!D340</f>
        <v>CP.02.06</v>
      </c>
      <c r="B361" t="str">
        <f>xControls!A340</f>
        <v>Contingency Planning</v>
      </c>
      <c r="C361" s="5" t="str">
        <f>xControls!A340</f>
        <v>Contingency Planning</v>
      </c>
      <c r="D361">
        <f>xControls!B340</f>
        <v>0</v>
      </c>
      <c r="E361" t="str">
        <f>xControls!C340</f>
        <v>CP-2(6)</v>
      </c>
      <c r="F361" s="8">
        <f>ControlImplementation[[#This Row],[Implementation Text]]</f>
        <v>0</v>
      </c>
      <c r="G361" s="8" t="s">
        <v>64</v>
      </c>
      <c r="I361" t="s">
        <v>59</v>
      </c>
      <c r="K361" t="s">
        <v>3470</v>
      </c>
      <c r="L361" t="s">
        <v>3468</v>
      </c>
    </row>
    <row r="362" spans="1:17" x14ac:dyDescent="0.25">
      <c r="A362" t="str">
        <f>xControls!D341</f>
        <v>CP.02.07</v>
      </c>
      <c r="B362" t="str">
        <f>xControls!A341</f>
        <v>Contingency Planning</v>
      </c>
      <c r="C362" s="5" t="str">
        <f>xControls!A341</f>
        <v>Contingency Planning</v>
      </c>
      <c r="D362">
        <f>xControls!B341</f>
        <v>0</v>
      </c>
      <c r="E362" t="str">
        <f>xControls!C341</f>
        <v>CP-2(7)</v>
      </c>
      <c r="F362" s="8">
        <f>ControlImplementation[[#This Row],[Implementation Text]]</f>
        <v>0</v>
      </c>
      <c r="G362" s="8" t="s">
        <v>64</v>
      </c>
      <c r="I362" t="s">
        <v>59</v>
      </c>
      <c r="K362" t="s">
        <v>3470</v>
      </c>
      <c r="L362" t="s">
        <v>3468</v>
      </c>
    </row>
    <row r="363" spans="1:17" x14ac:dyDescent="0.25">
      <c r="A363" t="str">
        <f>xControls!D342</f>
        <v>CP.02.08</v>
      </c>
      <c r="B363" t="str">
        <f>xControls!A342</f>
        <v>Contingency Planning</v>
      </c>
      <c r="C363" s="5" t="str">
        <f>xControls!A342</f>
        <v>Contingency Planning</v>
      </c>
      <c r="D363">
        <f>xControls!B342</f>
        <v>0</v>
      </c>
      <c r="E363" t="str">
        <f>xControls!C342</f>
        <v>CP-2(8)</v>
      </c>
      <c r="F363" s="8">
        <f>ControlImplementation[[#This Row],[Implementation Text]]</f>
        <v>0</v>
      </c>
      <c r="G363" s="8" t="s">
        <v>64</v>
      </c>
      <c r="I363" t="s">
        <v>59</v>
      </c>
      <c r="K363" t="s">
        <v>3470</v>
      </c>
      <c r="L363" t="s">
        <v>3468</v>
      </c>
    </row>
    <row r="364" spans="1:17" x14ac:dyDescent="0.25">
      <c r="A364" t="str">
        <f>xControls!D343</f>
        <v>CP.03</v>
      </c>
      <c r="B364" t="str">
        <f>xControls!A343</f>
        <v>Contingency Planning</v>
      </c>
      <c r="C364" s="5" t="str">
        <f>xControls!A343</f>
        <v>Contingency Planning</v>
      </c>
      <c r="D364">
        <f>xControls!B343</f>
        <v>0</v>
      </c>
      <c r="E364" t="str">
        <f>xControls!C343</f>
        <v>CP-3</v>
      </c>
      <c r="F364" s="8">
        <f>ControlImplementation[[#This Row],[Implementation Text]]</f>
        <v>0</v>
      </c>
      <c r="G364" s="8" t="s">
        <v>64</v>
      </c>
      <c r="I364" t="s">
        <v>59</v>
      </c>
      <c r="K364" t="s">
        <v>3470</v>
      </c>
      <c r="L364" t="s">
        <v>3468</v>
      </c>
    </row>
    <row r="365" spans="1:17" x14ac:dyDescent="0.25">
      <c r="A365" t="str">
        <f>xControls!D344</f>
        <v>CP.03.01</v>
      </c>
      <c r="B365" t="str">
        <f>xControls!A344</f>
        <v>Contingency Planning</v>
      </c>
      <c r="C365" s="5" t="str">
        <f>xControls!A344</f>
        <v>Contingency Planning</v>
      </c>
      <c r="D365">
        <f>xControls!B344</f>
        <v>0</v>
      </c>
      <c r="E365" t="str">
        <f>xControls!C344</f>
        <v>CP-3(1)</v>
      </c>
      <c r="F365" s="8">
        <f>ControlImplementation[[#This Row],[Implementation Text]]</f>
        <v>0</v>
      </c>
      <c r="G365" s="8" t="s">
        <v>64</v>
      </c>
      <c r="I365" t="s">
        <v>59</v>
      </c>
      <c r="K365" t="s">
        <v>3470</v>
      </c>
      <c r="L365" t="s">
        <v>3468</v>
      </c>
    </row>
    <row r="366" spans="1:17" x14ac:dyDescent="0.25">
      <c r="A366" t="str">
        <f>xControls!D345</f>
        <v>CP.03.02</v>
      </c>
      <c r="B366" t="str">
        <f>xControls!A345</f>
        <v>Contingency Planning</v>
      </c>
      <c r="C366" s="5" t="str">
        <f>xControls!A345</f>
        <v>Contingency Planning</v>
      </c>
      <c r="D366">
        <f>xControls!B345</f>
        <v>0</v>
      </c>
      <c r="E366" t="str">
        <f>xControls!C345</f>
        <v>CP-3(2)</v>
      </c>
      <c r="F366" s="8">
        <f>ControlImplementation[[#This Row],[Implementation Text]]</f>
        <v>0</v>
      </c>
      <c r="G366" s="8" t="s">
        <v>64</v>
      </c>
      <c r="I366" t="s">
        <v>59</v>
      </c>
      <c r="K366" t="s">
        <v>3470</v>
      </c>
      <c r="L366" t="s">
        <v>3468</v>
      </c>
    </row>
    <row r="367" spans="1:17" x14ac:dyDescent="0.25">
      <c r="A367" t="str">
        <f>xControls!D346</f>
        <v>CP.04</v>
      </c>
      <c r="B367" t="str">
        <f>xControls!A346</f>
        <v>Contingency Planning</v>
      </c>
      <c r="C367" s="5" t="str">
        <f>xControls!A346</f>
        <v>Contingency Planning</v>
      </c>
      <c r="D367">
        <f>xControls!B346</f>
        <v>0</v>
      </c>
      <c r="E367" t="str">
        <f>xControls!C346</f>
        <v>CP-4</v>
      </c>
      <c r="F367" s="8">
        <f>ControlImplementation[[#This Row],[Implementation Text]]</f>
        <v>0</v>
      </c>
      <c r="G367" s="8" t="s">
        <v>64</v>
      </c>
      <c r="I367" t="s">
        <v>59</v>
      </c>
      <c r="K367" t="s">
        <v>3470</v>
      </c>
      <c r="L367" t="s">
        <v>3468</v>
      </c>
    </row>
    <row r="368" spans="1:17" x14ac:dyDescent="0.25">
      <c r="A368" t="str">
        <f>xControls!D347</f>
        <v>CP.04.01</v>
      </c>
      <c r="B368" t="str">
        <f>xControls!A347</f>
        <v>Contingency Planning</v>
      </c>
      <c r="C368" s="5" t="str">
        <f>xControls!A347</f>
        <v>Contingency Planning</v>
      </c>
      <c r="D368">
        <f>xControls!B347</f>
        <v>0</v>
      </c>
      <c r="E368" t="str">
        <f>xControls!C347</f>
        <v>CP-4(1)</v>
      </c>
      <c r="F368" s="8">
        <f>ControlImplementation[[#This Row],[Implementation Text]]</f>
        <v>0</v>
      </c>
      <c r="G368" s="8" t="s">
        <v>64</v>
      </c>
      <c r="I368" t="s">
        <v>59</v>
      </c>
      <c r="K368" t="s">
        <v>3470</v>
      </c>
      <c r="L368" t="s">
        <v>3468</v>
      </c>
    </row>
    <row r="369" spans="1:12" x14ac:dyDescent="0.25">
      <c r="A369" t="str">
        <f>xControls!D348</f>
        <v>CP.04.02</v>
      </c>
      <c r="B369" t="str">
        <f>xControls!A348</f>
        <v>Contingency Planning</v>
      </c>
      <c r="C369" s="5" t="str">
        <f>xControls!A348</f>
        <v>Contingency Planning</v>
      </c>
      <c r="D369">
        <f>xControls!B348</f>
        <v>0</v>
      </c>
      <c r="E369" t="str">
        <f>xControls!C348</f>
        <v>CP-4(2)</v>
      </c>
      <c r="F369" s="8">
        <f>ControlImplementation[[#This Row],[Implementation Text]]</f>
        <v>0</v>
      </c>
      <c r="G369" s="8" t="s">
        <v>64</v>
      </c>
      <c r="I369" t="s">
        <v>59</v>
      </c>
      <c r="K369" t="s">
        <v>3470</v>
      </c>
      <c r="L369" t="s">
        <v>3468</v>
      </c>
    </row>
    <row r="370" spans="1:12" x14ac:dyDescent="0.25">
      <c r="A370" t="str">
        <f>xControls!D349</f>
        <v>CP.04.03</v>
      </c>
      <c r="B370" t="str">
        <f>xControls!A349</f>
        <v>Contingency Planning</v>
      </c>
      <c r="C370" s="5" t="str">
        <f>xControls!A349</f>
        <v>Contingency Planning</v>
      </c>
      <c r="D370">
        <f>xControls!B349</f>
        <v>0</v>
      </c>
      <c r="E370" t="str">
        <f>xControls!C349</f>
        <v>CP-4(3)</v>
      </c>
      <c r="F370" s="8">
        <f>ControlImplementation[[#This Row],[Implementation Text]]</f>
        <v>0</v>
      </c>
      <c r="G370" s="8" t="s">
        <v>64</v>
      </c>
      <c r="I370" t="s">
        <v>59</v>
      </c>
      <c r="K370" t="s">
        <v>3470</v>
      </c>
      <c r="L370" t="s">
        <v>3468</v>
      </c>
    </row>
    <row r="371" spans="1:12" x14ac:dyDescent="0.25">
      <c r="A371" t="str">
        <f>xControls!D350</f>
        <v>CP.04.04</v>
      </c>
      <c r="B371" t="str">
        <f>xControls!A350</f>
        <v>Contingency Planning</v>
      </c>
      <c r="C371" s="5" t="str">
        <f>xControls!A350</f>
        <v>Contingency Planning</v>
      </c>
      <c r="D371">
        <f>xControls!B350</f>
        <v>0</v>
      </c>
      <c r="E371" t="str">
        <f>xControls!C350</f>
        <v>CP-4(4)</v>
      </c>
      <c r="F371" s="8">
        <f>ControlImplementation[[#This Row],[Implementation Text]]</f>
        <v>0</v>
      </c>
      <c r="G371" s="8" t="s">
        <v>64</v>
      </c>
      <c r="I371" t="s">
        <v>59</v>
      </c>
      <c r="K371" t="s">
        <v>3470</v>
      </c>
      <c r="L371" t="s">
        <v>3468</v>
      </c>
    </row>
    <row r="372" spans="1:12" x14ac:dyDescent="0.25">
      <c r="A372" t="str">
        <f>xControls!D351</f>
        <v>CP.04.05</v>
      </c>
      <c r="B372" t="str">
        <f>xControls!A351</f>
        <v>Contingency Planning</v>
      </c>
      <c r="C372" s="5" t="str">
        <f>xControls!A351</f>
        <v>Contingency Planning</v>
      </c>
      <c r="D372">
        <f>xControls!B351</f>
        <v>0</v>
      </c>
      <c r="E372" t="str">
        <f>xControls!C351</f>
        <v>CP-4(5)</v>
      </c>
      <c r="F372" s="8">
        <f>ControlImplementation[[#This Row],[Implementation Text]]</f>
        <v>0</v>
      </c>
      <c r="G372" s="8" t="s">
        <v>64</v>
      </c>
      <c r="I372" t="s">
        <v>59</v>
      </c>
      <c r="K372" t="s">
        <v>3470</v>
      </c>
      <c r="L372" t="s">
        <v>3468</v>
      </c>
    </row>
    <row r="373" spans="1:12" x14ac:dyDescent="0.25">
      <c r="A373" t="str">
        <f>xControls!D380</f>
        <v>CP.05</v>
      </c>
      <c r="B373" t="str">
        <f>xControls!A380</f>
        <v>Contingency Planning</v>
      </c>
      <c r="C373" s="5" t="str">
        <f>xControls!A380</f>
        <v>Contingency Planning</v>
      </c>
      <c r="D373">
        <f>xControls!B380</f>
        <v>0</v>
      </c>
      <c r="E373" t="str">
        <f>xControls!C380</f>
        <v>CP-5</v>
      </c>
      <c r="F373" s="8">
        <f>ControlImplementation[[#This Row],[Implementation Text]]</f>
        <v>0</v>
      </c>
      <c r="G373" s="8" t="s">
        <v>64</v>
      </c>
      <c r="I373" t="s">
        <v>59</v>
      </c>
      <c r="K373" t="s">
        <v>3470</v>
      </c>
      <c r="L373" t="s">
        <v>3468</v>
      </c>
    </row>
    <row r="374" spans="1:12" x14ac:dyDescent="0.25">
      <c r="A374" t="str">
        <f>xControls!D353</f>
        <v>CP.06</v>
      </c>
      <c r="B374" t="str">
        <f>xControls!A353</f>
        <v>Contingency Planning</v>
      </c>
      <c r="C374" s="5" t="str">
        <f>xControls!A353</f>
        <v>Contingency Planning</v>
      </c>
      <c r="D374">
        <f>xControls!B353</f>
        <v>0</v>
      </c>
      <c r="E374" t="str">
        <f>xControls!C353</f>
        <v>CP-6</v>
      </c>
      <c r="F374" s="8">
        <f>ControlImplementation[[#This Row],[Implementation Text]]</f>
        <v>0</v>
      </c>
      <c r="G374" s="8" t="s">
        <v>64</v>
      </c>
      <c r="I374" t="s">
        <v>59</v>
      </c>
      <c r="K374" t="s">
        <v>3470</v>
      </c>
      <c r="L374" t="s">
        <v>3468</v>
      </c>
    </row>
    <row r="375" spans="1:12" x14ac:dyDescent="0.25">
      <c r="A375" t="str">
        <f>xControls!D354</f>
        <v>CP.06.01</v>
      </c>
      <c r="B375" t="str">
        <f>xControls!A354</f>
        <v>Contingency Planning</v>
      </c>
      <c r="C375" s="5" t="str">
        <f>xControls!A354</f>
        <v>Contingency Planning</v>
      </c>
      <c r="D375">
        <f>xControls!B354</f>
        <v>0</v>
      </c>
      <c r="E375" t="str">
        <f>xControls!C354</f>
        <v>CP-6(1)</v>
      </c>
      <c r="F375" s="8">
        <f>ControlImplementation[[#This Row],[Implementation Text]]</f>
        <v>0</v>
      </c>
      <c r="G375" s="8" t="s">
        <v>64</v>
      </c>
      <c r="I375" t="s">
        <v>59</v>
      </c>
      <c r="K375" t="s">
        <v>3470</v>
      </c>
      <c r="L375" t="s">
        <v>3468</v>
      </c>
    </row>
    <row r="376" spans="1:12" x14ac:dyDescent="0.25">
      <c r="A376" t="str">
        <f>xControls!D355</f>
        <v>CP.06.02</v>
      </c>
      <c r="B376" t="str">
        <f>xControls!A355</f>
        <v>Contingency Planning</v>
      </c>
      <c r="C376" s="5" t="str">
        <f>xControls!A355</f>
        <v>Contingency Planning</v>
      </c>
      <c r="D376">
        <f>xControls!B355</f>
        <v>0</v>
      </c>
      <c r="E376" t="str">
        <f>xControls!C355</f>
        <v>CP-6(2)</v>
      </c>
      <c r="F376" s="8">
        <f>ControlImplementation[[#This Row],[Implementation Text]]</f>
        <v>0</v>
      </c>
      <c r="G376" s="8" t="s">
        <v>64</v>
      </c>
      <c r="I376" t="s">
        <v>59</v>
      </c>
      <c r="K376" t="s">
        <v>3470</v>
      </c>
      <c r="L376" t="s">
        <v>3468</v>
      </c>
    </row>
    <row r="377" spans="1:12" x14ac:dyDescent="0.25">
      <c r="A377" t="str">
        <f>xControls!D356</f>
        <v>CP.06.03</v>
      </c>
      <c r="B377" t="str">
        <f>xControls!A356</f>
        <v>Contingency Planning</v>
      </c>
      <c r="C377" s="5" t="str">
        <f>xControls!A356</f>
        <v>Contingency Planning</v>
      </c>
      <c r="D377">
        <f>xControls!B356</f>
        <v>0</v>
      </c>
      <c r="E377" t="str">
        <f>xControls!C356</f>
        <v>CP-6(3)</v>
      </c>
      <c r="F377" s="8">
        <f>ControlImplementation[[#This Row],[Implementation Text]]</f>
        <v>0</v>
      </c>
      <c r="G377" s="8" t="s">
        <v>64</v>
      </c>
      <c r="I377" t="s">
        <v>59</v>
      </c>
      <c r="K377" t="s">
        <v>3470</v>
      </c>
      <c r="L377" t="s">
        <v>3468</v>
      </c>
    </row>
    <row r="378" spans="1:12" x14ac:dyDescent="0.25">
      <c r="A378" t="str">
        <f>xControls!D357</f>
        <v>CP.07</v>
      </c>
      <c r="B378" t="str">
        <f>xControls!A357</f>
        <v>Contingency Planning</v>
      </c>
      <c r="C378" s="5" t="str">
        <f>xControls!A357</f>
        <v>Contingency Planning</v>
      </c>
      <c r="D378">
        <f>xControls!B357</f>
        <v>0</v>
      </c>
      <c r="E378" t="str">
        <f>xControls!C357</f>
        <v>CP-7</v>
      </c>
      <c r="F378" s="8">
        <f>ControlImplementation[[#This Row],[Implementation Text]]</f>
        <v>0</v>
      </c>
      <c r="G378" s="8" t="s">
        <v>64</v>
      </c>
      <c r="I378" t="s">
        <v>59</v>
      </c>
      <c r="K378" t="s">
        <v>3470</v>
      </c>
      <c r="L378" t="s">
        <v>3468</v>
      </c>
    </row>
    <row r="379" spans="1:12" x14ac:dyDescent="0.25">
      <c r="A379" t="str">
        <f>xControls!D358</f>
        <v>CP.07.01</v>
      </c>
      <c r="B379" t="str">
        <f>xControls!A358</f>
        <v>Contingency Planning</v>
      </c>
      <c r="C379" s="5" t="str">
        <f>xControls!A358</f>
        <v>Contingency Planning</v>
      </c>
      <c r="D379">
        <f>xControls!B358</f>
        <v>0</v>
      </c>
      <c r="E379" t="str">
        <f>xControls!C358</f>
        <v>CP-7(1)</v>
      </c>
      <c r="F379" s="8">
        <f>ControlImplementation[[#This Row],[Implementation Text]]</f>
        <v>0</v>
      </c>
      <c r="G379" s="8" t="s">
        <v>64</v>
      </c>
      <c r="I379" t="s">
        <v>59</v>
      </c>
      <c r="K379" t="s">
        <v>3470</v>
      </c>
      <c r="L379" t="s">
        <v>3468</v>
      </c>
    </row>
    <row r="380" spans="1:12" x14ac:dyDescent="0.25">
      <c r="A380" t="str">
        <f>xControls!D359</f>
        <v>CP.07.02</v>
      </c>
      <c r="B380" t="str">
        <f>xControls!A359</f>
        <v>Contingency Planning</v>
      </c>
      <c r="C380" s="5" t="str">
        <f>xControls!A359</f>
        <v>Contingency Planning</v>
      </c>
      <c r="D380">
        <f>xControls!B359</f>
        <v>0</v>
      </c>
      <c r="E380" t="str">
        <f>xControls!C359</f>
        <v>CP-7(2)</v>
      </c>
      <c r="F380" s="8">
        <f>ControlImplementation[[#This Row],[Implementation Text]]</f>
        <v>0</v>
      </c>
      <c r="G380" s="8" t="s">
        <v>64</v>
      </c>
      <c r="I380" t="s">
        <v>59</v>
      </c>
      <c r="K380" t="s">
        <v>3470</v>
      </c>
      <c r="L380" t="s">
        <v>3468</v>
      </c>
    </row>
    <row r="381" spans="1:12" x14ac:dyDescent="0.25">
      <c r="A381" t="str">
        <f>xControls!D360</f>
        <v>CP.07.03</v>
      </c>
      <c r="B381" t="str">
        <f>xControls!A360</f>
        <v>Contingency Planning</v>
      </c>
      <c r="C381" s="5" t="str">
        <f>xControls!A360</f>
        <v>Contingency Planning</v>
      </c>
      <c r="D381">
        <f>xControls!B360</f>
        <v>0</v>
      </c>
      <c r="E381" t="str">
        <f>xControls!C360</f>
        <v>CP-7(3)</v>
      </c>
      <c r="F381" s="8">
        <f>ControlImplementation[[#This Row],[Implementation Text]]</f>
        <v>0</v>
      </c>
      <c r="G381" s="8" t="s">
        <v>64</v>
      </c>
      <c r="I381" t="s">
        <v>59</v>
      </c>
      <c r="K381" t="s">
        <v>3470</v>
      </c>
      <c r="L381" t="s">
        <v>3468</v>
      </c>
    </row>
    <row r="382" spans="1:12" x14ac:dyDescent="0.25">
      <c r="A382" t="str">
        <f>xControls!D361</f>
        <v>CP.07.04</v>
      </c>
      <c r="B382" t="str">
        <f>xControls!A361</f>
        <v>Contingency Planning</v>
      </c>
      <c r="C382" s="5" t="str">
        <f>xControls!A361</f>
        <v>Contingency Planning</v>
      </c>
      <c r="D382">
        <f>xControls!B361</f>
        <v>0</v>
      </c>
      <c r="E382" t="str">
        <f>xControls!C361</f>
        <v>CP-7(4)</v>
      </c>
      <c r="F382" s="8">
        <f>ControlImplementation[[#This Row],[Implementation Text]]</f>
        <v>0</v>
      </c>
      <c r="G382" s="8" t="s">
        <v>64</v>
      </c>
      <c r="I382" t="s">
        <v>59</v>
      </c>
      <c r="K382" t="s">
        <v>3470</v>
      </c>
      <c r="L382" t="s">
        <v>3468</v>
      </c>
    </row>
    <row r="383" spans="1:12" x14ac:dyDescent="0.25">
      <c r="A383" t="str">
        <f>xControls!D382</f>
        <v>CP.07.05</v>
      </c>
      <c r="B383" t="str">
        <f>xControls!A382</f>
        <v>Contingency Planning</v>
      </c>
      <c r="C383" s="5" t="str">
        <f>xControls!A382</f>
        <v>Contingency Planning</v>
      </c>
      <c r="D383">
        <f>xControls!B382</f>
        <v>0</v>
      </c>
      <c r="E383" t="str">
        <f>xControls!C382</f>
        <v>CP-7(5)</v>
      </c>
      <c r="F383" s="8">
        <f>ControlImplementation[[#This Row],[Implementation Text]]</f>
        <v>0</v>
      </c>
      <c r="G383" s="8" t="s">
        <v>64</v>
      </c>
      <c r="I383" t="s">
        <v>59</v>
      </c>
      <c r="K383" t="s">
        <v>3470</v>
      </c>
      <c r="L383" t="s">
        <v>3468</v>
      </c>
    </row>
    <row r="384" spans="1:12" x14ac:dyDescent="0.25">
      <c r="A384" t="str">
        <f>xControls!D363</f>
        <v>CP.07.06</v>
      </c>
      <c r="B384" t="str">
        <f>xControls!A363</f>
        <v>Contingency Planning</v>
      </c>
      <c r="C384" s="5" t="str">
        <f>xControls!A363</f>
        <v>Contingency Planning</v>
      </c>
      <c r="D384">
        <f>xControls!B363</f>
        <v>0</v>
      </c>
      <c r="E384" t="str">
        <f>xControls!C363</f>
        <v>CP-7(6)</v>
      </c>
      <c r="F384" s="8">
        <f>ControlImplementation[[#This Row],[Implementation Text]]</f>
        <v>0</v>
      </c>
      <c r="G384" s="8" t="s">
        <v>64</v>
      </c>
      <c r="I384" t="s">
        <v>59</v>
      </c>
      <c r="K384" t="s">
        <v>3470</v>
      </c>
      <c r="L384" t="s">
        <v>3468</v>
      </c>
    </row>
    <row r="385" spans="1:12" x14ac:dyDescent="0.25">
      <c r="A385" t="str">
        <f>xControls!D364</f>
        <v>CP.08</v>
      </c>
      <c r="B385" t="str">
        <f>xControls!A364</f>
        <v>Contingency Planning</v>
      </c>
      <c r="C385" s="5" t="str">
        <f>xControls!A364</f>
        <v>Contingency Planning</v>
      </c>
      <c r="D385">
        <f>xControls!B364</f>
        <v>0</v>
      </c>
      <c r="E385" t="str">
        <f>xControls!C364</f>
        <v>CP-8</v>
      </c>
      <c r="F385" s="8">
        <f>ControlImplementation[[#This Row],[Implementation Text]]</f>
        <v>0</v>
      </c>
      <c r="G385" s="8" t="s">
        <v>64</v>
      </c>
      <c r="I385" t="s">
        <v>59</v>
      </c>
      <c r="K385" t="s">
        <v>3470</v>
      </c>
      <c r="L385" t="s">
        <v>3468</v>
      </c>
    </row>
    <row r="386" spans="1:12" x14ac:dyDescent="0.25">
      <c r="A386" t="str">
        <f>xControls!D365</f>
        <v>CP.08.01</v>
      </c>
      <c r="B386" t="str">
        <f>xControls!A365</f>
        <v>Contingency Planning</v>
      </c>
      <c r="C386" s="5" t="str">
        <f>xControls!A365</f>
        <v>Contingency Planning</v>
      </c>
      <c r="D386">
        <f>xControls!B365</f>
        <v>0</v>
      </c>
      <c r="E386" t="str">
        <f>xControls!C365</f>
        <v>CP-8(1)</v>
      </c>
      <c r="F386" s="8">
        <f>ControlImplementation[[#This Row],[Implementation Text]]</f>
        <v>0</v>
      </c>
      <c r="G386" s="8" t="s">
        <v>64</v>
      </c>
      <c r="I386" t="s">
        <v>59</v>
      </c>
      <c r="K386" t="s">
        <v>3470</v>
      </c>
      <c r="L386" t="s">
        <v>3468</v>
      </c>
    </row>
    <row r="387" spans="1:12" x14ac:dyDescent="0.25">
      <c r="A387" t="str">
        <f>xControls!D366</f>
        <v>CP.08.02</v>
      </c>
      <c r="B387" t="str">
        <f>xControls!A366</f>
        <v>Contingency Planning</v>
      </c>
      <c r="C387" s="5" t="str">
        <f>xControls!A366</f>
        <v>Contingency Planning</v>
      </c>
      <c r="D387">
        <f>xControls!B366</f>
        <v>0</v>
      </c>
      <c r="E387" t="str">
        <f>xControls!C366</f>
        <v>CP-8(2)</v>
      </c>
      <c r="F387" s="8">
        <f>ControlImplementation[[#This Row],[Implementation Text]]</f>
        <v>0</v>
      </c>
      <c r="G387" s="8" t="s">
        <v>64</v>
      </c>
      <c r="I387" t="s">
        <v>59</v>
      </c>
      <c r="K387" t="s">
        <v>3470</v>
      </c>
      <c r="L387" t="s">
        <v>3468</v>
      </c>
    </row>
    <row r="388" spans="1:12" x14ac:dyDescent="0.25">
      <c r="A388" t="str">
        <f>xControls!D367</f>
        <v>CP.08.03</v>
      </c>
      <c r="B388" t="str">
        <f>xControls!A367</f>
        <v>Contingency Planning</v>
      </c>
      <c r="C388" s="5" t="str">
        <f>xControls!A367</f>
        <v>Contingency Planning</v>
      </c>
      <c r="D388">
        <f>xControls!B367</f>
        <v>0</v>
      </c>
      <c r="E388" t="str">
        <f>xControls!C367</f>
        <v>CP-8(3)</v>
      </c>
      <c r="F388" s="8">
        <f>ControlImplementation[[#This Row],[Implementation Text]]</f>
        <v>0</v>
      </c>
      <c r="G388" s="8" t="s">
        <v>64</v>
      </c>
      <c r="I388" t="s">
        <v>59</v>
      </c>
      <c r="K388" t="s">
        <v>3470</v>
      </c>
      <c r="L388" t="s">
        <v>3468</v>
      </c>
    </row>
    <row r="389" spans="1:12" x14ac:dyDescent="0.25">
      <c r="A389" t="str">
        <f>xControls!D368</f>
        <v>CP.08.04</v>
      </c>
      <c r="B389" t="str">
        <f>xControls!A368</f>
        <v>Contingency Planning</v>
      </c>
      <c r="C389" s="5" t="str">
        <f>xControls!A368</f>
        <v>Contingency Planning</v>
      </c>
      <c r="D389">
        <f>xControls!B368</f>
        <v>0</v>
      </c>
      <c r="E389" t="str">
        <f>xControls!C368</f>
        <v>CP-8(4)</v>
      </c>
      <c r="F389" s="8">
        <f>ControlImplementation[[#This Row],[Implementation Text]]</f>
        <v>0</v>
      </c>
      <c r="G389" s="8" t="s">
        <v>64</v>
      </c>
      <c r="I389" t="s">
        <v>59</v>
      </c>
      <c r="K389" t="s">
        <v>3470</v>
      </c>
      <c r="L389" t="s">
        <v>3468</v>
      </c>
    </row>
    <row r="390" spans="1:12" x14ac:dyDescent="0.25">
      <c r="A390" t="str">
        <f>xControls!D369</f>
        <v>CP.08.05</v>
      </c>
      <c r="B390" t="str">
        <f>xControls!A369</f>
        <v>Contingency Planning</v>
      </c>
      <c r="C390" s="5" t="str">
        <f>xControls!A369</f>
        <v>Contingency Planning</v>
      </c>
      <c r="D390">
        <f>xControls!B369</f>
        <v>0</v>
      </c>
      <c r="E390" t="str">
        <f>xControls!C369</f>
        <v>CP-8(5)</v>
      </c>
      <c r="F390" s="8">
        <f>ControlImplementation[[#This Row],[Implementation Text]]</f>
        <v>0</v>
      </c>
      <c r="G390" s="8" t="s">
        <v>64</v>
      </c>
      <c r="I390" t="s">
        <v>59</v>
      </c>
      <c r="K390" t="s">
        <v>3470</v>
      </c>
      <c r="L390" t="s">
        <v>3468</v>
      </c>
    </row>
    <row r="391" spans="1:12" x14ac:dyDescent="0.25">
      <c r="A391" t="str">
        <f>xControls!D370</f>
        <v>CP.09</v>
      </c>
      <c r="B391" t="str">
        <f>xControls!A370</f>
        <v>Contingency Planning</v>
      </c>
      <c r="C391" s="5" t="str">
        <f>xControls!A370</f>
        <v>Contingency Planning</v>
      </c>
      <c r="D391">
        <f>xControls!B370</f>
        <v>0</v>
      </c>
      <c r="E391" t="str">
        <f>xControls!C370</f>
        <v>CP-9</v>
      </c>
      <c r="F391" s="8">
        <f>ControlImplementation[[#This Row],[Implementation Text]]</f>
        <v>0</v>
      </c>
      <c r="G391" s="8" t="s">
        <v>64</v>
      </c>
      <c r="I391" t="s">
        <v>59</v>
      </c>
      <c r="K391" t="s">
        <v>3470</v>
      </c>
      <c r="L391" t="s">
        <v>3468</v>
      </c>
    </row>
    <row r="392" spans="1:12" x14ac:dyDescent="0.25">
      <c r="A392" t="str">
        <f>xControls!D371</f>
        <v>CP.09.01</v>
      </c>
      <c r="B392" t="str">
        <f>xControls!A371</f>
        <v>Contingency Planning</v>
      </c>
      <c r="C392" s="5" t="str">
        <f>xControls!A371</f>
        <v>Contingency Planning</v>
      </c>
      <c r="D392">
        <f>xControls!B371</f>
        <v>0</v>
      </c>
      <c r="E392" t="str">
        <f>xControls!C371</f>
        <v>CP-9(1)</v>
      </c>
      <c r="F392" s="8">
        <f>ControlImplementation[[#This Row],[Implementation Text]]</f>
        <v>0</v>
      </c>
      <c r="G392" s="8" t="s">
        <v>64</v>
      </c>
      <c r="I392" t="s">
        <v>59</v>
      </c>
      <c r="K392" t="s">
        <v>3470</v>
      </c>
      <c r="L392" t="s">
        <v>3468</v>
      </c>
    </row>
    <row r="393" spans="1:12" x14ac:dyDescent="0.25">
      <c r="A393" t="str">
        <f>xControls!D372</f>
        <v>CP.09.02</v>
      </c>
      <c r="B393" t="str">
        <f>xControls!A372</f>
        <v>Contingency Planning</v>
      </c>
      <c r="C393" s="5" t="str">
        <f>xControls!A372</f>
        <v>Contingency Planning</v>
      </c>
      <c r="D393">
        <f>xControls!B372</f>
        <v>0</v>
      </c>
      <c r="E393" t="str">
        <f>xControls!C372</f>
        <v>CP-9(2)</v>
      </c>
      <c r="F393" s="8">
        <f>ControlImplementation[[#This Row],[Implementation Text]]</f>
        <v>0</v>
      </c>
      <c r="G393" s="8" t="s">
        <v>64</v>
      </c>
      <c r="I393" t="s">
        <v>59</v>
      </c>
      <c r="K393" t="s">
        <v>3470</v>
      </c>
      <c r="L393" t="s">
        <v>3468</v>
      </c>
    </row>
    <row r="394" spans="1:12" x14ac:dyDescent="0.25">
      <c r="A394" t="str">
        <f>xControls!D373</f>
        <v>CP.09.03</v>
      </c>
      <c r="B394" t="str">
        <f>xControls!A373</f>
        <v>Contingency Planning</v>
      </c>
      <c r="C394" s="5" t="str">
        <f>xControls!A373</f>
        <v>Contingency Planning</v>
      </c>
      <c r="D394">
        <f>xControls!B373</f>
        <v>0</v>
      </c>
      <c r="E394" t="str">
        <f>xControls!C373</f>
        <v>CP-9(3)</v>
      </c>
      <c r="F394" s="8">
        <f>ControlImplementation[[#This Row],[Implementation Text]]</f>
        <v>0</v>
      </c>
      <c r="G394" s="8" t="s">
        <v>64</v>
      </c>
      <c r="I394" t="s">
        <v>59</v>
      </c>
      <c r="K394" t="s">
        <v>3470</v>
      </c>
      <c r="L394" t="s">
        <v>3468</v>
      </c>
    </row>
    <row r="395" spans="1:12" x14ac:dyDescent="0.25">
      <c r="A395" t="str">
        <f>xControls!D384</f>
        <v>CP.09.04</v>
      </c>
      <c r="B395" t="str">
        <f>xControls!A384</f>
        <v>Contingency Planning</v>
      </c>
      <c r="C395" s="5" t="str">
        <f>xControls!A384</f>
        <v>Contingency Planning</v>
      </c>
      <c r="D395">
        <f>xControls!B384</f>
        <v>0</v>
      </c>
      <c r="E395" t="str">
        <f>xControls!C384</f>
        <v>CP-9(4)</v>
      </c>
      <c r="F395" s="8">
        <f>ControlImplementation[[#This Row],[Implementation Text]]</f>
        <v>0</v>
      </c>
      <c r="G395" s="8" t="s">
        <v>64</v>
      </c>
      <c r="I395" t="s">
        <v>59</v>
      </c>
      <c r="K395" t="s">
        <v>3470</v>
      </c>
      <c r="L395" t="s">
        <v>3468</v>
      </c>
    </row>
    <row r="396" spans="1:12" x14ac:dyDescent="0.25">
      <c r="A396" t="str">
        <f>xControls!D375</f>
        <v>CP.09.05</v>
      </c>
      <c r="B396" t="str">
        <f>xControls!A375</f>
        <v>Contingency Planning</v>
      </c>
      <c r="C396" s="5" t="str">
        <f>xControls!A375</f>
        <v>Contingency Planning</v>
      </c>
      <c r="D396">
        <f>xControls!B375</f>
        <v>0</v>
      </c>
      <c r="E396" t="str">
        <f>xControls!C375</f>
        <v>CP-9(5)</v>
      </c>
      <c r="F396" s="8">
        <f>ControlImplementation[[#This Row],[Implementation Text]]</f>
        <v>0</v>
      </c>
      <c r="G396" s="8" t="s">
        <v>64</v>
      </c>
      <c r="I396" t="s">
        <v>59</v>
      </c>
      <c r="K396" t="s">
        <v>3470</v>
      </c>
      <c r="L396" t="s">
        <v>3468</v>
      </c>
    </row>
    <row r="397" spans="1:12" x14ac:dyDescent="0.25">
      <c r="A397" t="str">
        <f>xControls!D376</f>
        <v>CP.09.06</v>
      </c>
      <c r="B397" t="str">
        <f>xControls!A376</f>
        <v>Contingency Planning</v>
      </c>
      <c r="C397" s="5" t="str">
        <f>xControls!A376</f>
        <v>Contingency Planning</v>
      </c>
      <c r="D397">
        <f>xControls!B376</f>
        <v>0</v>
      </c>
      <c r="E397" t="str">
        <f>xControls!C376</f>
        <v>CP-9(6)</v>
      </c>
      <c r="F397" s="8">
        <f>ControlImplementation[[#This Row],[Implementation Text]]</f>
        <v>0</v>
      </c>
      <c r="G397" s="8" t="s">
        <v>64</v>
      </c>
      <c r="I397" t="s">
        <v>59</v>
      </c>
      <c r="K397" t="s">
        <v>3470</v>
      </c>
      <c r="L397" t="s">
        <v>3468</v>
      </c>
    </row>
    <row r="398" spans="1:12" x14ac:dyDescent="0.25">
      <c r="A398" t="str">
        <f>xControls!D377</f>
        <v>CP.09.07</v>
      </c>
      <c r="B398" t="str">
        <f>xControls!A377</f>
        <v>Contingency Planning</v>
      </c>
      <c r="C398" s="5" t="str">
        <f>xControls!A377</f>
        <v>Contingency Planning</v>
      </c>
      <c r="D398">
        <f>xControls!B377</f>
        <v>0</v>
      </c>
      <c r="E398" t="str">
        <f>xControls!C377</f>
        <v>CP-9(7)</v>
      </c>
      <c r="F398" s="8">
        <f>ControlImplementation[[#This Row],[Implementation Text]]</f>
        <v>0</v>
      </c>
      <c r="G398" s="8" t="s">
        <v>64</v>
      </c>
      <c r="I398" t="s">
        <v>59</v>
      </c>
      <c r="K398" t="s">
        <v>3470</v>
      </c>
      <c r="L398" t="s">
        <v>3468</v>
      </c>
    </row>
    <row r="399" spans="1:12" x14ac:dyDescent="0.25">
      <c r="A399" t="str">
        <f>xControls!D378</f>
        <v>CP.09.08</v>
      </c>
      <c r="B399" t="str">
        <f>xControls!A378</f>
        <v>Contingency Planning</v>
      </c>
      <c r="C399" s="5" t="str">
        <f>xControls!A378</f>
        <v>Contingency Planning</v>
      </c>
      <c r="D399">
        <f>xControls!B378</f>
        <v>0</v>
      </c>
      <c r="E399" t="str">
        <f>xControls!C378</f>
        <v>CP-9(8)</v>
      </c>
      <c r="F399" s="8">
        <f>ControlImplementation[[#This Row],[Implementation Text]]</f>
        <v>0</v>
      </c>
      <c r="G399" s="8" t="s">
        <v>64</v>
      </c>
      <c r="I399" t="s">
        <v>59</v>
      </c>
      <c r="K399" t="s">
        <v>3470</v>
      </c>
      <c r="L399" t="s">
        <v>3468</v>
      </c>
    </row>
    <row r="400" spans="1:12" x14ac:dyDescent="0.25">
      <c r="A400" t="str">
        <f>xControls!D379</f>
        <v>CP.10</v>
      </c>
      <c r="B400" t="str">
        <f>xControls!A379</f>
        <v>Contingency Planning</v>
      </c>
      <c r="C400" s="5" t="str">
        <f>xControls!A379</f>
        <v>Contingency Planning</v>
      </c>
      <c r="D400">
        <f>xControls!B379</f>
        <v>0</v>
      </c>
      <c r="E400" t="str">
        <f>xControls!C379</f>
        <v>CP-10</v>
      </c>
      <c r="F400" s="8">
        <f>ControlImplementation[[#This Row],[Implementation Text]]</f>
        <v>0</v>
      </c>
      <c r="G400" s="8" t="s">
        <v>64</v>
      </c>
      <c r="I400" t="s">
        <v>59</v>
      </c>
      <c r="K400" t="s">
        <v>3470</v>
      </c>
      <c r="L400" t="s">
        <v>3468</v>
      </c>
    </row>
    <row r="401" spans="1:17" x14ac:dyDescent="0.25">
      <c r="A401" t="str">
        <f>xControls!D338</f>
        <v>CP.10.01</v>
      </c>
      <c r="B401" t="str">
        <f>xControls!A338</f>
        <v>Contingency Planning</v>
      </c>
      <c r="C401" s="5" t="str">
        <f>xControls!A338</f>
        <v>Contingency Planning</v>
      </c>
      <c r="D401">
        <f>xControls!B338</f>
        <v>0</v>
      </c>
      <c r="E401" t="str">
        <f>xControls!C338</f>
        <v>CP-10(1)</v>
      </c>
      <c r="F401" s="8">
        <f>ControlImplementation[[#This Row],[Implementation Text]]</f>
        <v>0</v>
      </c>
      <c r="G401" s="8" t="s">
        <v>64</v>
      </c>
      <c r="I401" t="s">
        <v>59</v>
      </c>
      <c r="K401" t="s">
        <v>3470</v>
      </c>
      <c r="L401" t="s">
        <v>3468</v>
      </c>
    </row>
    <row r="402" spans="1:17" x14ac:dyDescent="0.25">
      <c r="A402" t="str">
        <f>xControls!D381</f>
        <v>CP.10.02</v>
      </c>
      <c r="B402" t="str">
        <f>xControls!A381</f>
        <v>Contingency Planning</v>
      </c>
      <c r="C402" s="5" t="str">
        <f>xControls!A381</f>
        <v>Contingency Planning</v>
      </c>
      <c r="D402">
        <f>xControls!B381</f>
        <v>0</v>
      </c>
      <c r="E402" t="str">
        <f>xControls!C381</f>
        <v>CP-10(2)</v>
      </c>
      <c r="F402" s="8">
        <f>ControlImplementation[[#This Row],[Implementation Text]]</f>
        <v>0</v>
      </c>
      <c r="G402" s="8" t="s">
        <v>64</v>
      </c>
      <c r="I402" t="s">
        <v>59</v>
      </c>
      <c r="K402" t="s">
        <v>3470</v>
      </c>
      <c r="L402" t="s">
        <v>3468</v>
      </c>
    </row>
    <row r="403" spans="1:17" x14ac:dyDescent="0.25">
      <c r="A403" t="str">
        <f>xControls!D352</f>
        <v>CP.10.03</v>
      </c>
      <c r="B403" t="str">
        <f>xControls!A352</f>
        <v>Contingency Planning</v>
      </c>
      <c r="C403" s="5" t="str">
        <f>xControls!A352</f>
        <v>Contingency Planning</v>
      </c>
      <c r="D403">
        <f>xControls!B352</f>
        <v>0</v>
      </c>
      <c r="E403" t="str">
        <f>xControls!C352</f>
        <v>CP-10(3)</v>
      </c>
      <c r="F403" s="8">
        <f>ControlImplementation[[#This Row],[Implementation Text]]</f>
        <v>0</v>
      </c>
      <c r="G403" s="8" t="s">
        <v>64</v>
      </c>
      <c r="I403" t="s">
        <v>59</v>
      </c>
      <c r="K403" t="s">
        <v>3470</v>
      </c>
      <c r="L403" t="s">
        <v>3468</v>
      </c>
    </row>
    <row r="404" spans="1:17" x14ac:dyDescent="0.25">
      <c r="A404" t="str">
        <f>xControls!D383</f>
        <v>CP.10.04</v>
      </c>
      <c r="B404" t="str">
        <f>xControls!A383</f>
        <v>Contingency Planning</v>
      </c>
      <c r="C404" s="5" t="str">
        <f>xControls!A383</f>
        <v>Contingency Planning</v>
      </c>
      <c r="D404">
        <f>xControls!B383</f>
        <v>0</v>
      </c>
      <c r="E404" t="str">
        <f>xControls!C383</f>
        <v>CP-10(4)</v>
      </c>
      <c r="F404" s="8">
        <f>ControlImplementation[[#This Row],[Implementation Text]]</f>
        <v>0</v>
      </c>
      <c r="G404" s="8" t="s">
        <v>64</v>
      </c>
      <c r="I404" t="s">
        <v>59</v>
      </c>
      <c r="K404" t="s">
        <v>3470</v>
      </c>
      <c r="L404" t="s">
        <v>3468</v>
      </c>
    </row>
    <row r="405" spans="1:17" x14ac:dyDescent="0.25">
      <c r="A405" t="str">
        <f>xControls!D362</f>
        <v>CP.10.05</v>
      </c>
      <c r="B405" t="str">
        <f>xControls!A362</f>
        <v>Contingency Planning</v>
      </c>
      <c r="C405" s="5" t="str">
        <f>xControls!A362</f>
        <v>Contingency Planning</v>
      </c>
      <c r="D405">
        <f>xControls!B362</f>
        <v>0</v>
      </c>
      <c r="E405" t="str">
        <f>xControls!C362</f>
        <v>CP-10(5)</v>
      </c>
      <c r="F405" s="8">
        <f>ControlImplementation[[#This Row],[Implementation Text]]</f>
        <v>0</v>
      </c>
      <c r="G405" s="8" t="s">
        <v>64</v>
      </c>
      <c r="I405" t="s">
        <v>59</v>
      </c>
      <c r="K405" t="s">
        <v>3470</v>
      </c>
      <c r="L405" t="s">
        <v>3468</v>
      </c>
    </row>
    <row r="406" spans="1:17" x14ac:dyDescent="0.25">
      <c r="A406" t="str">
        <f>xControls!D385</f>
        <v>CP.10.06</v>
      </c>
      <c r="B406" t="str">
        <f>xControls!A385</f>
        <v>Contingency Planning</v>
      </c>
      <c r="C406" s="5" t="str">
        <f>xControls!A385</f>
        <v>Contingency Planning</v>
      </c>
      <c r="D406">
        <f>xControls!B385</f>
        <v>0</v>
      </c>
      <c r="E406" t="str">
        <f>xControls!C385</f>
        <v>CP-10(6)</v>
      </c>
      <c r="F406" s="8">
        <f>ControlImplementation[[#This Row],[Implementation Text]]</f>
        <v>0</v>
      </c>
      <c r="G406" s="8" t="s">
        <v>64</v>
      </c>
      <c r="I406" t="s">
        <v>59</v>
      </c>
      <c r="K406" t="s">
        <v>3470</v>
      </c>
      <c r="L406" t="s">
        <v>3468</v>
      </c>
    </row>
    <row r="407" spans="1:17" x14ac:dyDescent="0.25">
      <c r="A407" t="str">
        <f>xControls!D386</f>
        <v>CP.11</v>
      </c>
      <c r="B407" t="str">
        <f>xControls!A386</f>
        <v>Contingency Planning</v>
      </c>
      <c r="C407" s="5" t="str">
        <f>xControls!A386</f>
        <v>Contingency Planning</v>
      </c>
      <c r="D407">
        <f>xControls!B386</f>
        <v>0</v>
      </c>
      <c r="E407" t="str">
        <f>xControls!C386</f>
        <v>CP-11</v>
      </c>
      <c r="F407" s="8">
        <f>ControlImplementation[[#This Row],[Implementation Text]]</f>
        <v>0</v>
      </c>
      <c r="G407" s="8" t="s">
        <v>64</v>
      </c>
      <c r="I407" t="s">
        <v>59</v>
      </c>
      <c r="K407" t="s">
        <v>3470</v>
      </c>
      <c r="L407" t="s">
        <v>3468</v>
      </c>
    </row>
    <row r="408" spans="1:17" x14ac:dyDescent="0.25">
      <c r="A408" t="str">
        <f>xControls!D387</f>
        <v>CP.12</v>
      </c>
      <c r="B408" t="str">
        <f>xControls!A387</f>
        <v>Contingency Planning</v>
      </c>
      <c r="C408" s="5" t="str">
        <f>xControls!A387</f>
        <v>Contingency Planning</v>
      </c>
      <c r="D408">
        <f>xControls!B387</f>
        <v>0</v>
      </c>
      <c r="E408" t="str">
        <f>xControls!C387</f>
        <v>CP-12</v>
      </c>
      <c r="F408" s="8">
        <f>ControlImplementation[[#This Row],[Implementation Text]]</f>
        <v>0</v>
      </c>
      <c r="G408" s="8" t="s">
        <v>64</v>
      </c>
      <c r="I408" t="s">
        <v>59</v>
      </c>
      <c r="K408" t="s">
        <v>3470</v>
      </c>
      <c r="L408" t="s">
        <v>3468</v>
      </c>
    </row>
    <row r="409" spans="1:17" x14ac:dyDescent="0.25">
      <c r="A409" t="str">
        <f>xControls!D388</f>
        <v>CP.13</v>
      </c>
      <c r="B409" t="str">
        <f>xControls!A388</f>
        <v>Contingency Planning</v>
      </c>
      <c r="C409" s="5" t="str">
        <f>xControls!A388</f>
        <v>Contingency Planning</v>
      </c>
      <c r="D409">
        <f>xControls!B388</f>
        <v>0</v>
      </c>
      <c r="E409" t="str">
        <f>xControls!C388</f>
        <v>CP-13</v>
      </c>
      <c r="F409" s="8">
        <f>ControlImplementation[[#This Row],[Implementation Text]]</f>
        <v>0</v>
      </c>
      <c r="G409" s="8" t="s">
        <v>64</v>
      </c>
      <c r="I409" t="s">
        <v>59</v>
      </c>
      <c r="K409" t="s">
        <v>3470</v>
      </c>
      <c r="L409" t="s">
        <v>3468</v>
      </c>
    </row>
    <row r="410" spans="1:17" x14ac:dyDescent="0.25">
      <c r="A410" t="str">
        <f>xControls!D389</f>
        <v>IA.01</v>
      </c>
      <c r="B410" t="str">
        <f>xControls!A389</f>
        <v>Identification and Authentication</v>
      </c>
      <c r="C410" s="5" t="str">
        <f>xControls!A389</f>
        <v>Identification and Authentication</v>
      </c>
      <c r="D410">
        <f>xControls!B389</f>
        <v>0</v>
      </c>
      <c r="E410" t="str">
        <f>xControls!C389</f>
        <v>IA-1</v>
      </c>
      <c r="F410" s="8">
        <f>ControlImplementation[[#This Row],[Implementation Text]]</f>
        <v>0</v>
      </c>
      <c r="G410" s="8" t="s">
        <v>64</v>
      </c>
      <c r="I410" t="s">
        <v>59</v>
      </c>
      <c r="K410" t="s">
        <v>3470</v>
      </c>
      <c r="L410" t="s">
        <v>3468</v>
      </c>
    </row>
    <row r="411" spans="1:17" x14ac:dyDescent="0.25">
      <c r="A411" t="str">
        <f>xControls!D390</f>
        <v>IA.02</v>
      </c>
      <c r="B411" t="str">
        <f>xControls!A390</f>
        <v>Identification and Authentication</v>
      </c>
      <c r="C411" s="5" t="str">
        <f>xControls!A390</f>
        <v>Identification and Authentication</v>
      </c>
      <c r="D411">
        <f>xControls!B390</f>
        <v>0</v>
      </c>
      <c r="E411" t="str">
        <f>xControls!C390</f>
        <v>IA-2</v>
      </c>
      <c r="F411" s="8">
        <f>ControlImplementation[[#This Row],[Implementation Text]]</f>
        <v>0</v>
      </c>
      <c r="G411" s="8" t="s">
        <v>64</v>
      </c>
      <c r="I411" t="s">
        <v>59</v>
      </c>
      <c r="K411" t="s">
        <v>3470</v>
      </c>
      <c r="L411" t="s">
        <v>3468</v>
      </c>
    </row>
    <row r="412" spans="1:17" x14ac:dyDescent="0.25">
      <c r="A412" t="str">
        <f>xControls!D391</f>
        <v>IA.02.01</v>
      </c>
      <c r="B412" t="str">
        <f>xControls!A391</f>
        <v>Identification and Authentication</v>
      </c>
      <c r="C412" s="5" t="str">
        <f>xControls!A391</f>
        <v>Identification and Authentication</v>
      </c>
      <c r="D412">
        <f>xControls!B391</f>
        <v>0</v>
      </c>
      <c r="E412" t="str">
        <f>xControls!C391</f>
        <v>IA-2(1)</v>
      </c>
      <c r="F412" s="8">
        <f>ControlImplementation[[#This Row],[Implementation Text]]</f>
        <v>0</v>
      </c>
      <c r="G412" s="8" t="s">
        <v>64</v>
      </c>
      <c r="I412" t="s">
        <v>59</v>
      </c>
      <c r="K412" t="s">
        <v>3470</v>
      </c>
      <c r="L412" t="s">
        <v>3468</v>
      </c>
    </row>
    <row r="413" spans="1:17" x14ac:dyDescent="0.25">
      <c r="A413" t="str">
        <f>xControls!D392</f>
        <v>IA.02.02</v>
      </c>
      <c r="B413" t="str">
        <f>xControls!A392</f>
        <v>Identification and Authentication</v>
      </c>
      <c r="C413" s="5" t="str">
        <f>xControls!A392</f>
        <v>Identification and Authentication</v>
      </c>
      <c r="D413">
        <f>xControls!B392</f>
        <v>0</v>
      </c>
      <c r="E413" t="str">
        <f>xControls!C392</f>
        <v>IA-2(2)</v>
      </c>
      <c r="F413" s="8">
        <f>ControlImplementation[[#This Row],[Implementation Text]]</f>
        <v>0</v>
      </c>
      <c r="G413" s="8" t="s">
        <v>64</v>
      </c>
      <c r="I413" t="s">
        <v>59</v>
      </c>
      <c r="K413" t="s">
        <v>3470</v>
      </c>
      <c r="L413" t="s">
        <v>3468</v>
      </c>
    </row>
    <row r="414" spans="1:17" x14ac:dyDescent="0.25">
      <c r="A414" t="str">
        <f>xControls!D394</f>
        <v>IA.02.03</v>
      </c>
      <c r="B414" t="str">
        <f>xControls!A394</f>
        <v>Identification and Authentication</v>
      </c>
      <c r="C414" s="33"/>
      <c r="D414" s="7"/>
      <c r="E414" s="7"/>
      <c r="F414" s="34">
        <f>ControlImplementation[[#This Row],[Implementation Text]]</f>
        <v>0</v>
      </c>
      <c r="G414" s="34"/>
      <c r="H414" s="7"/>
      <c r="I414" s="7"/>
      <c r="J414" s="7"/>
      <c r="K414" s="7"/>
      <c r="L414" s="7"/>
      <c r="M414" s="7"/>
      <c r="N414" s="7"/>
      <c r="O414" s="7"/>
      <c r="P414" s="78"/>
      <c r="Q414" s="7"/>
    </row>
    <row r="415" spans="1:17" x14ac:dyDescent="0.25">
      <c r="A415" t="str">
        <f>xControls!D394</f>
        <v>IA.02.03</v>
      </c>
      <c r="B415" t="str">
        <f>xControls!A394</f>
        <v>Identification and Authentication</v>
      </c>
      <c r="C415" s="5" t="str">
        <f>xControls!A394</f>
        <v>Identification and Authentication</v>
      </c>
      <c r="D415">
        <f>xControls!B394</f>
        <v>0</v>
      </c>
      <c r="E415" t="str">
        <f>xControls!C394</f>
        <v>IA-2(3)</v>
      </c>
      <c r="F415" s="8">
        <f>ControlImplementation[[#This Row],[Implementation Text]]</f>
        <v>0</v>
      </c>
      <c r="G415" s="8" t="s">
        <v>64</v>
      </c>
      <c r="I415" t="s">
        <v>59</v>
      </c>
      <c r="K415" t="s">
        <v>3470</v>
      </c>
      <c r="L415" t="s">
        <v>3468</v>
      </c>
    </row>
    <row r="416" spans="1:17" x14ac:dyDescent="0.25">
      <c r="A416" t="str">
        <f>xControls!D397</f>
        <v>IA.02.04</v>
      </c>
      <c r="B416" t="str">
        <f>xControls!A397</f>
        <v>Identification and Authentication</v>
      </c>
      <c r="C416" s="5" t="str">
        <f>xControls!A397</f>
        <v>Identification and Authentication</v>
      </c>
      <c r="D416">
        <f>xControls!B397</f>
        <v>0</v>
      </c>
      <c r="E416" t="str">
        <f>xControls!C397</f>
        <v>IA-2(4)</v>
      </c>
      <c r="F416" s="8">
        <f>ControlImplementation[[#This Row],[Implementation Text]]</f>
        <v>0</v>
      </c>
      <c r="G416" s="8" t="s">
        <v>64</v>
      </c>
      <c r="I416" t="s">
        <v>59</v>
      </c>
      <c r="K416" t="s">
        <v>3470</v>
      </c>
      <c r="L416" t="s">
        <v>3468</v>
      </c>
    </row>
    <row r="417" spans="1:12" x14ac:dyDescent="0.25">
      <c r="A417" t="str">
        <f>xControls!D395</f>
        <v>IA.02.05</v>
      </c>
      <c r="B417" t="str">
        <f>xControls!A395</f>
        <v>Identification and Authentication</v>
      </c>
      <c r="C417" s="5" t="str">
        <f>xControls!A395</f>
        <v>Identification and Authentication</v>
      </c>
      <c r="D417">
        <f>xControls!B395</f>
        <v>0</v>
      </c>
      <c r="E417" t="str">
        <f>xControls!C395</f>
        <v>IA-2(5)</v>
      </c>
      <c r="F417" s="8">
        <f>ControlImplementation[[#This Row],[Implementation Text]]</f>
        <v>0</v>
      </c>
      <c r="G417" s="8" t="s">
        <v>64</v>
      </c>
      <c r="I417" t="s">
        <v>59</v>
      </c>
      <c r="K417" t="s">
        <v>3470</v>
      </c>
      <c r="L417" t="s">
        <v>3468</v>
      </c>
    </row>
    <row r="418" spans="1:12" x14ac:dyDescent="0.25">
      <c r="A418" t="str">
        <f>xControls!D396</f>
        <v>IA.02.06</v>
      </c>
      <c r="B418" t="str">
        <f>xControls!A396</f>
        <v>Identification and Authentication</v>
      </c>
      <c r="C418" s="5" t="str">
        <f>xControls!A396</f>
        <v>Identification and Authentication</v>
      </c>
      <c r="D418">
        <f>xControls!B396</f>
        <v>0</v>
      </c>
      <c r="E418" t="str">
        <f>xControls!C396</f>
        <v>IA-2(6)</v>
      </c>
      <c r="F418" s="8">
        <f>ControlImplementation[[#This Row],[Implementation Text]]</f>
        <v>0</v>
      </c>
      <c r="G418" s="8" t="s">
        <v>64</v>
      </c>
      <c r="I418" t="s">
        <v>59</v>
      </c>
      <c r="K418" t="s">
        <v>3470</v>
      </c>
      <c r="L418" t="s">
        <v>3468</v>
      </c>
    </row>
    <row r="419" spans="1:12" x14ac:dyDescent="0.25">
      <c r="A419" t="str">
        <f>xControls!D399</f>
        <v>IA.02.07</v>
      </c>
      <c r="B419" t="str">
        <f>xControls!A399</f>
        <v>Identification and Authentication</v>
      </c>
      <c r="C419" s="5" t="str">
        <f>xControls!A399</f>
        <v>Identification and Authentication</v>
      </c>
      <c r="D419">
        <f>xControls!B399</f>
        <v>0</v>
      </c>
      <c r="E419" t="str">
        <f>xControls!C399</f>
        <v>IA-2(7)</v>
      </c>
      <c r="F419" s="8">
        <f>ControlImplementation[[#This Row],[Implementation Text]]</f>
        <v>0</v>
      </c>
      <c r="G419" s="8" t="s">
        <v>64</v>
      </c>
      <c r="I419" t="s">
        <v>59</v>
      </c>
      <c r="K419" t="s">
        <v>3470</v>
      </c>
      <c r="L419" t="s">
        <v>3468</v>
      </c>
    </row>
    <row r="420" spans="1:12" x14ac:dyDescent="0.25">
      <c r="A420" t="str">
        <f>xControls!D398</f>
        <v>IA.02.08</v>
      </c>
      <c r="B420" t="str">
        <f>xControls!A398</f>
        <v>Identification and Authentication</v>
      </c>
      <c r="C420" s="5" t="str">
        <f>xControls!A398</f>
        <v>Identification and Authentication</v>
      </c>
      <c r="D420">
        <f>xControls!B398</f>
        <v>0</v>
      </c>
      <c r="E420" t="str">
        <f>xControls!C398</f>
        <v>IA-2(8)</v>
      </c>
      <c r="F420" s="8">
        <f>ControlImplementation[[#This Row],[Implementation Text]]</f>
        <v>0</v>
      </c>
      <c r="G420" s="8" t="s">
        <v>64</v>
      </c>
      <c r="I420" t="s">
        <v>59</v>
      </c>
      <c r="K420" t="s">
        <v>3470</v>
      </c>
      <c r="L420" t="s">
        <v>3468</v>
      </c>
    </row>
    <row r="421" spans="1:12" x14ac:dyDescent="0.25">
      <c r="A421" t="str">
        <f>xControls!D401</f>
        <v>IA.02.09</v>
      </c>
      <c r="B421" t="str">
        <f>xControls!A401</f>
        <v>Identification and Authentication</v>
      </c>
      <c r="C421" s="5" t="str">
        <f>xControls!A401</f>
        <v>Identification and Authentication</v>
      </c>
      <c r="D421">
        <f>xControls!B401</f>
        <v>0</v>
      </c>
      <c r="E421" t="str">
        <f>xControls!C401</f>
        <v>IA-2(9)</v>
      </c>
      <c r="F421" s="8">
        <f>ControlImplementation[[#This Row],[Implementation Text]]</f>
        <v>0</v>
      </c>
      <c r="G421" s="8" t="s">
        <v>64</v>
      </c>
      <c r="I421" t="s">
        <v>59</v>
      </c>
      <c r="K421" t="s">
        <v>3470</v>
      </c>
      <c r="L421" t="s">
        <v>3468</v>
      </c>
    </row>
    <row r="422" spans="1:12" x14ac:dyDescent="0.25">
      <c r="A422" t="str">
        <f>xControls!D400</f>
        <v>IA.02.10</v>
      </c>
      <c r="B422" t="str">
        <f>xControls!A400</f>
        <v>Identification and Authentication</v>
      </c>
      <c r="C422" s="5" t="str">
        <f>xControls!A400</f>
        <v>Identification and Authentication</v>
      </c>
      <c r="D422">
        <f>xControls!B400</f>
        <v>0</v>
      </c>
      <c r="E422" t="str">
        <f>xControls!C400</f>
        <v>IA-2(10)</v>
      </c>
      <c r="F422" s="8">
        <f>ControlImplementation[[#This Row],[Implementation Text]]</f>
        <v>0</v>
      </c>
      <c r="G422" s="8" t="s">
        <v>64</v>
      </c>
      <c r="I422" t="s">
        <v>59</v>
      </c>
      <c r="K422" t="s">
        <v>3470</v>
      </c>
      <c r="L422" t="s">
        <v>3468</v>
      </c>
    </row>
    <row r="423" spans="1:12" x14ac:dyDescent="0.25">
      <c r="A423" t="str">
        <f>xControls!D393</f>
        <v>IA.02.11</v>
      </c>
      <c r="B423" t="str">
        <f>xControls!A393</f>
        <v>Identification and Authentication</v>
      </c>
      <c r="C423" s="5" t="str">
        <f>xControls!A393</f>
        <v>Identification and Authentication</v>
      </c>
      <c r="D423">
        <f>xControls!B393</f>
        <v>0</v>
      </c>
      <c r="E423" t="str">
        <f>xControls!C393</f>
        <v>IA-2(11)</v>
      </c>
      <c r="F423" s="8">
        <f>ControlImplementation[[#This Row],[Implementation Text]]</f>
        <v>0</v>
      </c>
      <c r="G423" s="8" t="s">
        <v>64</v>
      </c>
      <c r="I423" t="s">
        <v>59</v>
      </c>
      <c r="K423" t="s">
        <v>3470</v>
      </c>
      <c r="L423" t="s">
        <v>3468</v>
      </c>
    </row>
    <row r="424" spans="1:12" x14ac:dyDescent="0.25">
      <c r="A424" t="str">
        <f>xControls!D402</f>
        <v>IA.02.12</v>
      </c>
      <c r="B424" t="str">
        <f>xControls!A402</f>
        <v>Identification and Authentication</v>
      </c>
      <c r="C424" s="5" t="str">
        <f>xControls!A402</f>
        <v>Identification and Authentication</v>
      </c>
      <c r="D424">
        <f>xControls!B402</f>
        <v>0</v>
      </c>
      <c r="E424" t="str">
        <f>xControls!C402</f>
        <v>IA-2(12)</v>
      </c>
      <c r="F424" s="8">
        <f>ControlImplementation[[#This Row],[Implementation Text]]</f>
        <v>0</v>
      </c>
      <c r="G424" s="8" t="s">
        <v>64</v>
      </c>
      <c r="I424" t="s">
        <v>59</v>
      </c>
      <c r="K424" t="s">
        <v>3470</v>
      </c>
      <c r="L424" t="s">
        <v>3468</v>
      </c>
    </row>
    <row r="425" spans="1:12" x14ac:dyDescent="0.25">
      <c r="A425" t="str">
        <f>xControls!D403</f>
        <v>IA.02.13</v>
      </c>
      <c r="B425" t="str">
        <f>xControls!A403</f>
        <v>Identification and Authentication</v>
      </c>
      <c r="C425" s="5" t="str">
        <f>xControls!A403</f>
        <v>Identification and Authentication</v>
      </c>
      <c r="D425">
        <f>xControls!B403</f>
        <v>0</v>
      </c>
      <c r="E425" t="str">
        <f>xControls!C403</f>
        <v>IA-2(13)</v>
      </c>
      <c r="F425" s="8">
        <f>ControlImplementation[[#This Row],[Implementation Text]]</f>
        <v>0</v>
      </c>
      <c r="G425" s="8" t="s">
        <v>64</v>
      </c>
      <c r="I425" t="s">
        <v>59</v>
      </c>
      <c r="K425" t="s">
        <v>3470</v>
      </c>
      <c r="L425" t="s">
        <v>3468</v>
      </c>
    </row>
    <row r="426" spans="1:12" x14ac:dyDescent="0.25">
      <c r="A426" t="str">
        <f>xControls!D404</f>
        <v>IA.03</v>
      </c>
      <c r="B426" t="str">
        <f>xControls!A404</f>
        <v>Identification and Authentication</v>
      </c>
      <c r="C426" s="5" t="str">
        <f>xControls!A404</f>
        <v>Identification and Authentication</v>
      </c>
      <c r="D426">
        <f>xControls!B404</f>
        <v>0</v>
      </c>
      <c r="E426" t="str">
        <f>xControls!C404</f>
        <v>IA-3</v>
      </c>
      <c r="F426" s="8">
        <f>ControlImplementation[[#This Row],[Implementation Text]]</f>
        <v>0</v>
      </c>
      <c r="G426" s="8" t="s">
        <v>64</v>
      </c>
      <c r="I426" t="s">
        <v>59</v>
      </c>
      <c r="K426" t="s">
        <v>3470</v>
      </c>
      <c r="L426" t="s">
        <v>3468</v>
      </c>
    </row>
    <row r="427" spans="1:12" x14ac:dyDescent="0.25">
      <c r="A427" t="str">
        <f>xControls!D405</f>
        <v>IA.03.01</v>
      </c>
      <c r="B427" t="str">
        <f>xControls!A405</f>
        <v>Identification and Authentication</v>
      </c>
      <c r="C427" s="5" t="str">
        <f>xControls!A405</f>
        <v>Identification and Authentication</v>
      </c>
      <c r="D427">
        <f>xControls!B405</f>
        <v>0</v>
      </c>
      <c r="E427" t="str">
        <f>xControls!C405</f>
        <v>IA-3(1)</v>
      </c>
      <c r="F427" s="8">
        <f>ControlImplementation[[#This Row],[Implementation Text]]</f>
        <v>0</v>
      </c>
      <c r="G427" s="8" t="s">
        <v>64</v>
      </c>
      <c r="I427" t="s">
        <v>59</v>
      </c>
      <c r="K427" t="s">
        <v>3470</v>
      </c>
      <c r="L427" t="s">
        <v>3468</v>
      </c>
    </row>
    <row r="428" spans="1:12" x14ac:dyDescent="0.25">
      <c r="A428" t="str">
        <f>xControls!D406</f>
        <v>IA.03.02</v>
      </c>
      <c r="B428" t="str">
        <f>xControls!A406</f>
        <v>Identification and Authentication</v>
      </c>
      <c r="C428" s="5" t="str">
        <f>xControls!A406</f>
        <v>Identification and Authentication</v>
      </c>
      <c r="D428">
        <f>xControls!B406</f>
        <v>0</v>
      </c>
      <c r="E428" t="str">
        <f>xControls!C406</f>
        <v>IA-3(2)</v>
      </c>
      <c r="F428" s="8">
        <f>ControlImplementation[[#This Row],[Implementation Text]]</f>
        <v>0</v>
      </c>
      <c r="G428" s="8" t="s">
        <v>64</v>
      </c>
      <c r="I428" t="s">
        <v>59</v>
      </c>
      <c r="K428" t="s">
        <v>3470</v>
      </c>
      <c r="L428" t="s">
        <v>3468</v>
      </c>
    </row>
    <row r="429" spans="1:12" x14ac:dyDescent="0.25">
      <c r="A429" t="str">
        <f>xControls!D407</f>
        <v>IA.03.03</v>
      </c>
      <c r="B429" t="str">
        <f>xControls!A407</f>
        <v>Identification and Authentication</v>
      </c>
      <c r="C429" s="5" t="str">
        <f>xControls!A407</f>
        <v>Identification and Authentication</v>
      </c>
      <c r="D429">
        <f>xControls!B407</f>
        <v>0</v>
      </c>
      <c r="E429" t="str">
        <f>xControls!C407</f>
        <v>IA-3(3)</v>
      </c>
      <c r="F429" s="8">
        <f>ControlImplementation[[#This Row],[Implementation Text]]</f>
        <v>0</v>
      </c>
      <c r="G429" s="8" t="s">
        <v>64</v>
      </c>
      <c r="I429" t="s">
        <v>59</v>
      </c>
      <c r="K429" t="s">
        <v>3470</v>
      </c>
      <c r="L429" t="s">
        <v>3468</v>
      </c>
    </row>
    <row r="430" spans="1:12" x14ac:dyDescent="0.25">
      <c r="A430" t="str">
        <f>xControls!D408</f>
        <v>IA.03.04</v>
      </c>
      <c r="B430" t="str">
        <f>xControls!A408</f>
        <v>Identification and Authentication</v>
      </c>
      <c r="C430" s="5" t="str">
        <f>xControls!A408</f>
        <v>Identification and Authentication</v>
      </c>
      <c r="D430">
        <f>xControls!B408</f>
        <v>0</v>
      </c>
      <c r="E430" t="str">
        <f>xControls!C408</f>
        <v>IA-3(4)</v>
      </c>
      <c r="F430" s="8">
        <f>ControlImplementation[[#This Row],[Implementation Text]]</f>
        <v>0</v>
      </c>
      <c r="G430" s="8" t="s">
        <v>64</v>
      </c>
      <c r="I430" t="s">
        <v>59</v>
      </c>
      <c r="K430" t="s">
        <v>3470</v>
      </c>
      <c r="L430" t="s">
        <v>3468</v>
      </c>
    </row>
    <row r="431" spans="1:12" x14ac:dyDescent="0.25">
      <c r="A431" t="str">
        <f>xControls!D409</f>
        <v>IA.04</v>
      </c>
      <c r="B431" t="str">
        <f>xControls!A409</f>
        <v>Identification and Authentication</v>
      </c>
      <c r="C431" s="5" t="str">
        <f>xControls!A409</f>
        <v>Identification and Authentication</v>
      </c>
      <c r="D431">
        <f>xControls!B409</f>
        <v>0</v>
      </c>
      <c r="E431" t="str">
        <f>xControls!C409</f>
        <v>IA-4</v>
      </c>
      <c r="F431" s="8">
        <f>ControlImplementation[[#This Row],[Implementation Text]]</f>
        <v>0</v>
      </c>
      <c r="G431" s="8" t="s">
        <v>64</v>
      </c>
      <c r="I431" t="s">
        <v>59</v>
      </c>
      <c r="K431" t="s">
        <v>3470</v>
      </c>
      <c r="L431" t="s">
        <v>3468</v>
      </c>
    </row>
    <row r="432" spans="1:12" x14ac:dyDescent="0.25">
      <c r="A432" t="str">
        <f>xControls!D410</f>
        <v>IA.04.01</v>
      </c>
      <c r="B432" t="str">
        <f>xControls!A410</f>
        <v>Identification and Authentication</v>
      </c>
      <c r="C432" s="5" t="str">
        <f>xControls!A410</f>
        <v>Identification and Authentication</v>
      </c>
      <c r="D432">
        <f>xControls!B410</f>
        <v>0</v>
      </c>
      <c r="E432" t="str">
        <f>xControls!C410</f>
        <v>IA-4(1)</v>
      </c>
      <c r="F432" s="8">
        <f>ControlImplementation[[#This Row],[Implementation Text]]</f>
        <v>0</v>
      </c>
      <c r="G432" s="8" t="s">
        <v>64</v>
      </c>
      <c r="I432" t="s">
        <v>59</v>
      </c>
      <c r="K432" t="s">
        <v>3470</v>
      </c>
      <c r="L432" t="s">
        <v>3468</v>
      </c>
    </row>
    <row r="433" spans="1:12" x14ac:dyDescent="0.25">
      <c r="A433" t="str">
        <f>xControls!D411</f>
        <v>IA.04.02</v>
      </c>
      <c r="B433" t="str">
        <f>xControls!A411</f>
        <v>Identification and Authentication</v>
      </c>
      <c r="C433" s="5" t="str">
        <f>xControls!A411</f>
        <v>Identification and Authentication</v>
      </c>
      <c r="D433">
        <f>xControls!B411</f>
        <v>0</v>
      </c>
      <c r="E433" t="str">
        <f>xControls!C411</f>
        <v>IA-4(2)</v>
      </c>
      <c r="F433" s="8">
        <f>ControlImplementation[[#This Row],[Implementation Text]]</f>
        <v>0</v>
      </c>
      <c r="G433" s="8" t="s">
        <v>64</v>
      </c>
      <c r="I433" t="s">
        <v>59</v>
      </c>
      <c r="K433" t="s">
        <v>3470</v>
      </c>
      <c r="L433" t="s">
        <v>3468</v>
      </c>
    </row>
    <row r="434" spans="1:12" x14ac:dyDescent="0.25">
      <c r="A434" t="str">
        <f>xControls!D412</f>
        <v>IA.04.03</v>
      </c>
      <c r="B434" t="str">
        <f>xControls!A412</f>
        <v>Identification and Authentication</v>
      </c>
      <c r="C434" s="5" t="str">
        <f>xControls!A412</f>
        <v>Identification and Authentication</v>
      </c>
      <c r="D434">
        <f>xControls!B412</f>
        <v>0</v>
      </c>
      <c r="E434" t="str">
        <f>xControls!C412</f>
        <v>IA-4(3)</v>
      </c>
      <c r="F434" s="8">
        <f>ControlImplementation[[#This Row],[Implementation Text]]</f>
        <v>0</v>
      </c>
      <c r="G434" s="8" t="s">
        <v>64</v>
      </c>
      <c r="I434" t="s">
        <v>59</v>
      </c>
      <c r="K434" t="s">
        <v>3470</v>
      </c>
      <c r="L434" t="s">
        <v>3468</v>
      </c>
    </row>
    <row r="435" spans="1:12" x14ac:dyDescent="0.25">
      <c r="A435" t="str">
        <f>xControls!D413</f>
        <v>IA.04.04</v>
      </c>
      <c r="B435" t="str">
        <f>xControls!A413</f>
        <v>Identification and Authentication</v>
      </c>
      <c r="C435" s="5" t="str">
        <f>xControls!A413</f>
        <v>Identification and Authentication</v>
      </c>
      <c r="D435">
        <f>xControls!B413</f>
        <v>0</v>
      </c>
      <c r="E435" t="str">
        <f>xControls!C413</f>
        <v>IA-4(4)</v>
      </c>
      <c r="F435" s="8">
        <f>ControlImplementation[[#This Row],[Implementation Text]]</f>
        <v>0</v>
      </c>
      <c r="G435" s="8" t="s">
        <v>64</v>
      </c>
      <c r="I435" t="s">
        <v>59</v>
      </c>
      <c r="K435" t="s">
        <v>3470</v>
      </c>
      <c r="L435" t="s">
        <v>3468</v>
      </c>
    </row>
    <row r="436" spans="1:12" x14ac:dyDescent="0.25">
      <c r="A436" t="str">
        <f>xControls!D414</f>
        <v>IA.04.05</v>
      </c>
      <c r="B436" t="str">
        <f>xControls!A414</f>
        <v>Identification and Authentication</v>
      </c>
      <c r="C436" s="5" t="str">
        <f>xControls!A414</f>
        <v>Identification and Authentication</v>
      </c>
      <c r="D436">
        <f>xControls!B414</f>
        <v>0</v>
      </c>
      <c r="E436" t="str">
        <f>xControls!C414</f>
        <v>IA-4(5)</v>
      </c>
      <c r="F436" s="8">
        <f>ControlImplementation[[#This Row],[Implementation Text]]</f>
        <v>0</v>
      </c>
      <c r="G436" s="8" t="s">
        <v>64</v>
      </c>
      <c r="I436" t="s">
        <v>59</v>
      </c>
      <c r="K436" t="s">
        <v>3470</v>
      </c>
      <c r="L436" t="s">
        <v>3468</v>
      </c>
    </row>
    <row r="437" spans="1:12" x14ac:dyDescent="0.25">
      <c r="A437" t="str">
        <f>xControls!D415</f>
        <v>IA.04.06</v>
      </c>
      <c r="B437" t="str">
        <f>xControls!A415</f>
        <v>Identification and Authentication</v>
      </c>
      <c r="C437" s="5" t="str">
        <f>xControls!A415</f>
        <v>Identification and Authentication</v>
      </c>
      <c r="D437">
        <f>xControls!B415</f>
        <v>0</v>
      </c>
      <c r="E437" t="str">
        <f>xControls!C415</f>
        <v>IA-4(6)</v>
      </c>
      <c r="F437" s="8">
        <f>ControlImplementation[[#This Row],[Implementation Text]]</f>
        <v>0</v>
      </c>
      <c r="G437" s="8" t="s">
        <v>64</v>
      </c>
      <c r="I437" t="s">
        <v>59</v>
      </c>
      <c r="K437" t="s">
        <v>3470</v>
      </c>
      <c r="L437" t="s">
        <v>3468</v>
      </c>
    </row>
    <row r="438" spans="1:12" x14ac:dyDescent="0.25">
      <c r="A438" t="str">
        <f>xControls!D416</f>
        <v>IA.04.07</v>
      </c>
      <c r="B438" t="str">
        <f>xControls!A416</f>
        <v>Identification and Authentication</v>
      </c>
      <c r="C438" s="5" t="str">
        <f>xControls!A416</f>
        <v>Identification and Authentication</v>
      </c>
      <c r="D438">
        <f>xControls!B416</f>
        <v>0</v>
      </c>
      <c r="E438" t="str">
        <f>xControls!C416</f>
        <v>IA-4(7)</v>
      </c>
      <c r="F438" s="8">
        <f>ControlImplementation[[#This Row],[Implementation Text]]</f>
        <v>0</v>
      </c>
      <c r="G438" s="8" t="s">
        <v>64</v>
      </c>
      <c r="I438" t="s">
        <v>59</v>
      </c>
      <c r="K438" t="s">
        <v>3470</v>
      </c>
      <c r="L438" t="s">
        <v>3468</v>
      </c>
    </row>
    <row r="439" spans="1:12" x14ac:dyDescent="0.25">
      <c r="A439" t="str">
        <f>xControls!D417</f>
        <v>IA.04.08</v>
      </c>
      <c r="B439" t="str">
        <f>xControls!A417</f>
        <v>Identification and Authentication</v>
      </c>
      <c r="C439" s="5" t="str">
        <f>xControls!A417</f>
        <v>Identification and Authentication</v>
      </c>
      <c r="D439">
        <f>xControls!B417</f>
        <v>0</v>
      </c>
      <c r="E439" t="str">
        <f>xControls!C417</f>
        <v>IA-4(8)</v>
      </c>
      <c r="F439" s="8">
        <f>ControlImplementation[[#This Row],[Implementation Text]]</f>
        <v>0</v>
      </c>
      <c r="G439" s="8" t="s">
        <v>64</v>
      </c>
      <c r="I439" t="s">
        <v>59</v>
      </c>
      <c r="K439" t="s">
        <v>3470</v>
      </c>
      <c r="L439" t="s">
        <v>3468</v>
      </c>
    </row>
    <row r="440" spans="1:12" x14ac:dyDescent="0.25">
      <c r="A440" t="str">
        <f>xControls!D418</f>
        <v>IA.04.09</v>
      </c>
      <c r="B440" t="str">
        <f>xControls!A418</f>
        <v>Identification and Authentication</v>
      </c>
      <c r="C440" s="5" t="str">
        <f>xControls!A418</f>
        <v>Identification and Authentication</v>
      </c>
      <c r="D440">
        <f>xControls!B418</f>
        <v>0</v>
      </c>
      <c r="E440" t="str">
        <f>xControls!C418</f>
        <v>IA-4(9)</v>
      </c>
      <c r="F440" s="8">
        <f>ControlImplementation[[#This Row],[Implementation Text]]</f>
        <v>0</v>
      </c>
      <c r="G440" s="8" t="s">
        <v>64</v>
      </c>
      <c r="I440" t="s">
        <v>59</v>
      </c>
      <c r="K440" t="s">
        <v>3470</v>
      </c>
      <c r="L440" t="s">
        <v>3468</v>
      </c>
    </row>
    <row r="441" spans="1:12" x14ac:dyDescent="0.25">
      <c r="A441" t="str">
        <f>xControls!D419</f>
        <v>IA.05</v>
      </c>
      <c r="B441" t="str">
        <f>xControls!A419</f>
        <v>Identification and Authentication</v>
      </c>
      <c r="C441" s="5" t="str">
        <f>xControls!A419</f>
        <v>Identification and Authentication</v>
      </c>
      <c r="D441">
        <f>xControls!B419</f>
        <v>0</v>
      </c>
      <c r="E441" t="str">
        <f>xControls!C419</f>
        <v>IA-5</v>
      </c>
      <c r="F441" s="8">
        <f>ControlImplementation[[#This Row],[Implementation Text]]</f>
        <v>0</v>
      </c>
      <c r="G441" s="8" t="s">
        <v>64</v>
      </c>
      <c r="I441" t="s">
        <v>59</v>
      </c>
      <c r="K441" t="s">
        <v>3470</v>
      </c>
      <c r="L441" t="s">
        <v>3468</v>
      </c>
    </row>
    <row r="442" spans="1:12" x14ac:dyDescent="0.25">
      <c r="A442" t="str">
        <f>xControls!D420</f>
        <v>IA.05.01</v>
      </c>
      <c r="B442" t="str">
        <f>xControls!A420</f>
        <v>Identification and Authentication</v>
      </c>
      <c r="C442" s="5" t="str">
        <f>xControls!A420</f>
        <v>Identification and Authentication</v>
      </c>
      <c r="D442">
        <f>xControls!B420</f>
        <v>0</v>
      </c>
      <c r="E442" t="str">
        <f>xControls!C420</f>
        <v>IA-5(1)</v>
      </c>
      <c r="F442" s="8">
        <f>ControlImplementation[[#This Row],[Implementation Text]]</f>
        <v>0</v>
      </c>
      <c r="G442" s="8" t="s">
        <v>64</v>
      </c>
      <c r="I442" t="s">
        <v>59</v>
      </c>
      <c r="K442" t="s">
        <v>3470</v>
      </c>
      <c r="L442" t="s">
        <v>3468</v>
      </c>
    </row>
    <row r="443" spans="1:12" x14ac:dyDescent="0.25">
      <c r="A443" t="str">
        <f>xControls!D421</f>
        <v>IA.05.02</v>
      </c>
      <c r="B443" t="str">
        <f>xControls!A421</f>
        <v>Identification and Authentication</v>
      </c>
      <c r="C443" s="5" t="str">
        <f>xControls!A421</f>
        <v>Identification and Authentication</v>
      </c>
      <c r="D443">
        <f>xControls!B421</f>
        <v>0</v>
      </c>
      <c r="E443" t="str">
        <f>xControls!C421</f>
        <v>IA-5(2)</v>
      </c>
      <c r="F443" s="8">
        <f>ControlImplementation[[#This Row],[Implementation Text]]</f>
        <v>0</v>
      </c>
      <c r="G443" s="8" t="s">
        <v>64</v>
      </c>
      <c r="I443" t="s">
        <v>59</v>
      </c>
      <c r="K443" t="s">
        <v>3470</v>
      </c>
      <c r="L443" t="s">
        <v>3468</v>
      </c>
    </row>
    <row r="444" spans="1:12" x14ac:dyDescent="0.25">
      <c r="A444" t="str">
        <f>xControls!D423</f>
        <v>IA.05.03</v>
      </c>
      <c r="B444" t="str">
        <f>xControls!A423</f>
        <v>Identification and Authentication</v>
      </c>
      <c r="C444" s="5" t="str">
        <f>xControls!A423</f>
        <v>Identification and Authentication</v>
      </c>
      <c r="D444">
        <f>xControls!B423</f>
        <v>0</v>
      </c>
      <c r="E444" t="str">
        <f>xControls!C423</f>
        <v>IA-5(3)</v>
      </c>
      <c r="F444" s="8">
        <f>ControlImplementation[[#This Row],[Implementation Text]]</f>
        <v>0</v>
      </c>
      <c r="G444" s="8" t="s">
        <v>64</v>
      </c>
      <c r="I444" t="s">
        <v>59</v>
      </c>
      <c r="K444" t="s">
        <v>3470</v>
      </c>
      <c r="L444" t="s">
        <v>3468</v>
      </c>
    </row>
    <row r="445" spans="1:12" x14ac:dyDescent="0.25">
      <c r="A445" t="str">
        <f>xControls!D430</f>
        <v>IA.05.04</v>
      </c>
      <c r="B445" t="str">
        <f>xControls!A430</f>
        <v>Identification and Authentication</v>
      </c>
      <c r="C445" s="5" t="str">
        <f>xControls!A430</f>
        <v>Identification and Authentication</v>
      </c>
      <c r="D445">
        <f>xControls!B430</f>
        <v>0</v>
      </c>
      <c r="E445" t="str">
        <f>xControls!C430</f>
        <v>IA-5(4)</v>
      </c>
      <c r="F445" s="8">
        <f>ControlImplementation[[#This Row],[Implementation Text]]</f>
        <v>0</v>
      </c>
      <c r="G445" s="8" t="s">
        <v>64</v>
      </c>
      <c r="I445" t="s">
        <v>59</v>
      </c>
      <c r="K445" t="s">
        <v>3470</v>
      </c>
      <c r="L445" t="s">
        <v>3468</v>
      </c>
    </row>
    <row r="446" spans="1:12" x14ac:dyDescent="0.25">
      <c r="A446" t="str">
        <f>xControls!D424</f>
        <v>IA.05.05</v>
      </c>
      <c r="B446" t="str">
        <f>xControls!A424</f>
        <v>Identification and Authentication</v>
      </c>
      <c r="C446" s="5" t="str">
        <f>xControls!A424</f>
        <v>Identification and Authentication</v>
      </c>
      <c r="D446">
        <f>xControls!B424</f>
        <v>0</v>
      </c>
      <c r="E446" t="str">
        <f>xControls!C424</f>
        <v>IA-5(5)</v>
      </c>
      <c r="F446" s="8">
        <f>ControlImplementation[[#This Row],[Implementation Text]]</f>
        <v>0</v>
      </c>
      <c r="G446" s="8" t="s">
        <v>64</v>
      </c>
      <c r="I446" t="s">
        <v>59</v>
      </c>
      <c r="K446" t="s">
        <v>3470</v>
      </c>
      <c r="L446" t="s">
        <v>3468</v>
      </c>
    </row>
    <row r="447" spans="1:12" x14ac:dyDescent="0.25">
      <c r="A447" t="str">
        <f>xControls!D425</f>
        <v>IA.05.06</v>
      </c>
      <c r="B447" t="str">
        <f>xControls!A425</f>
        <v>Identification and Authentication</v>
      </c>
      <c r="C447" s="5" t="str">
        <f>xControls!A425</f>
        <v>Identification and Authentication</v>
      </c>
      <c r="D447">
        <f>xControls!B425</f>
        <v>0</v>
      </c>
      <c r="E447" t="str">
        <f>xControls!C425</f>
        <v>IA-5(6)</v>
      </c>
      <c r="F447" s="8">
        <f>ControlImplementation[[#This Row],[Implementation Text]]</f>
        <v>0</v>
      </c>
      <c r="G447" s="8" t="s">
        <v>64</v>
      </c>
      <c r="I447" t="s">
        <v>59</v>
      </c>
      <c r="K447" t="s">
        <v>3470</v>
      </c>
      <c r="L447" t="s">
        <v>3468</v>
      </c>
    </row>
    <row r="448" spans="1:12" x14ac:dyDescent="0.25">
      <c r="A448" t="str">
        <f>xControls!D426</f>
        <v>IA.05.07</v>
      </c>
      <c r="B448" t="str">
        <f>xControls!A426</f>
        <v>Identification and Authentication</v>
      </c>
      <c r="C448" s="5" t="str">
        <f>xControls!A426</f>
        <v>Identification and Authentication</v>
      </c>
      <c r="D448">
        <f>xControls!B426</f>
        <v>0</v>
      </c>
      <c r="E448" t="str">
        <f>xControls!C426</f>
        <v>IA-5(7)</v>
      </c>
      <c r="F448" s="8">
        <f>ControlImplementation[[#This Row],[Implementation Text]]</f>
        <v>0</v>
      </c>
      <c r="G448" s="8" t="s">
        <v>64</v>
      </c>
      <c r="I448" t="s">
        <v>59</v>
      </c>
      <c r="K448" t="s">
        <v>3470</v>
      </c>
      <c r="L448" t="s">
        <v>3468</v>
      </c>
    </row>
    <row r="449" spans="1:12" x14ac:dyDescent="0.25">
      <c r="A449" t="str">
        <f>xControls!D427</f>
        <v>IA.05.08</v>
      </c>
      <c r="B449" t="str">
        <f>xControls!A427</f>
        <v>Identification and Authentication</v>
      </c>
      <c r="C449" s="5" t="str">
        <f>xControls!A427</f>
        <v>Identification and Authentication</v>
      </c>
      <c r="D449">
        <f>xControls!B427</f>
        <v>0</v>
      </c>
      <c r="E449" t="str">
        <f>xControls!C427</f>
        <v>IA-5(8)</v>
      </c>
      <c r="F449" s="8">
        <f>ControlImplementation[[#This Row],[Implementation Text]]</f>
        <v>0</v>
      </c>
      <c r="G449" s="8" t="s">
        <v>64</v>
      </c>
      <c r="I449" t="s">
        <v>59</v>
      </c>
      <c r="K449" t="s">
        <v>3470</v>
      </c>
      <c r="L449" t="s">
        <v>3468</v>
      </c>
    </row>
    <row r="450" spans="1:12" x14ac:dyDescent="0.25">
      <c r="A450" t="str">
        <f>xControls!D428</f>
        <v>IA.05.09</v>
      </c>
      <c r="B450" t="str">
        <f>xControls!A428</f>
        <v>Identification and Authentication</v>
      </c>
      <c r="C450" s="5" t="str">
        <f>xControls!A428</f>
        <v>Identification and Authentication</v>
      </c>
      <c r="D450">
        <f>xControls!B428</f>
        <v>0</v>
      </c>
      <c r="E450" t="str">
        <f>xControls!C428</f>
        <v>IA-5(9)</v>
      </c>
      <c r="F450" s="8">
        <f>ControlImplementation[[#This Row],[Implementation Text]]</f>
        <v>0</v>
      </c>
      <c r="G450" s="8" t="s">
        <v>64</v>
      </c>
      <c r="I450" t="s">
        <v>59</v>
      </c>
      <c r="K450" t="s">
        <v>3470</v>
      </c>
      <c r="L450" t="s">
        <v>3468</v>
      </c>
    </row>
    <row r="451" spans="1:12" x14ac:dyDescent="0.25">
      <c r="A451" t="str">
        <f>xControls!D429</f>
        <v>IA.05.10</v>
      </c>
      <c r="B451" t="str">
        <f>xControls!A429</f>
        <v>Identification and Authentication</v>
      </c>
      <c r="C451" s="5" t="str">
        <f>xControls!A429</f>
        <v>Identification and Authentication</v>
      </c>
      <c r="D451">
        <f>xControls!B429</f>
        <v>0</v>
      </c>
      <c r="E451" t="str">
        <f>xControls!C429</f>
        <v>IA-5(10)</v>
      </c>
      <c r="F451" s="8">
        <f>ControlImplementation[[#This Row],[Implementation Text]]</f>
        <v>0</v>
      </c>
      <c r="G451" s="8" t="s">
        <v>64</v>
      </c>
      <c r="I451" t="s">
        <v>59</v>
      </c>
      <c r="K451" t="s">
        <v>3470</v>
      </c>
      <c r="L451" t="s">
        <v>3468</v>
      </c>
    </row>
    <row r="452" spans="1:12" x14ac:dyDescent="0.25">
      <c r="A452" t="str">
        <f>xControls!D422</f>
        <v>IA.05.11</v>
      </c>
      <c r="B452" t="str">
        <f>xControls!A422</f>
        <v>Identification and Authentication</v>
      </c>
      <c r="C452" s="5" t="str">
        <f>xControls!A422</f>
        <v>Identification and Authentication</v>
      </c>
      <c r="D452">
        <f>xControls!B422</f>
        <v>0</v>
      </c>
      <c r="E452" t="str">
        <f>xControls!C422</f>
        <v>IA-5(11)</v>
      </c>
      <c r="F452" s="8">
        <f>ControlImplementation[[#This Row],[Implementation Text]]</f>
        <v>0</v>
      </c>
      <c r="G452" s="8" t="s">
        <v>64</v>
      </c>
      <c r="I452" t="s">
        <v>59</v>
      </c>
      <c r="K452" t="s">
        <v>3470</v>
      </c>
      <c r="L452" t="s">
        <v>3468</v>
      </c>
    </row>
    <row r="453" spans="1:12" x14ac:dyDescent="0.25">
      <c r="A453" t="str">
        <f>xControls!D431</f>
        <v>IA.05.12</v>
      </c>
      <c r="B453" t="str">
        <f>xControls!A431</f>
        <v>Identification and Authentication</v>
      </c>
      <c r="C453" s="5" t="str">
        <f>xControls!A431</f>
        <v>Identification and Authentication</v>
      </c>
      <c r="D453">
        <f>xControls!B431</f>
        <v>0</v>
      </c>
      <c r="E453" t="str">
        <f>xControls!C431</f>
        <v>IA-5(12)</v>
      </c>
      <c r="F453" s="8">
        <f>ControlImplementation[[#This Row],[Implementation Text]]</f>
        <v>0</v>
      </c>
      <c r="G453" s="8" t="s">
        <v>64</v>
      </c>
      <c r="I453" t="s">
        <v>59</v>
      </c>
      <c r="K453" t="s">
        <v>3470</v>
      </c>
      <c r="L453" t="s">
        <v>3468</v>
      </c>
    </row>
    <row r="454" spans="1:12" x14ac:dyDescent="0.25">
      <c r="A454" t="str">
        <f>xControls!D432</f>
        <v>IA.05.13</v>
      </c>
      <c r="B454" t="str">
        <f>xControls!A432</f>
        <v>Identification and Authentication</v>
      </c>
      <c r="C454" s="5" t="str">
        <f>xControls!A432</f>
        <v>Identification and Authentication</v>
      </c>
      <c r="D454">
        <f>xControls!B432</f>
        <v>0</v>
      </c>
      <c r="E454" t="str">
        <f>xControls!C432</f>
        <v>IA-5(13)</v>
      </c>
      <c r="F454" s="8">
        <f>ControlImplementation[[#This Row],[Implementation Text]]</f>
        <v>0</v>
      </c>
      <c r="G454" s="8" t="s">
        <v>64</v>
      </c>
      <c r="I454" t="s">
        <v>59</v>
      </c>
      <c r="K454" t="s">
        <v>3470</v>
      </c>
      <c r="L454" t="s">
        <v>3468</v>
      </c>
    </row>
    <row r="455" spans="1:12" x14ac:dyDescent="0.25">
      <c r="A455" t="str">
        <f>xControls!D433</f>
        <v>IA.05.14</v>
      </c>
      <c r="B455" t="str">
        <f>xControls!A433</f>
        <v>Identification and Authentication</v>
      </c>
      <c r="C455" s="5" t="str">
        <f>xControls!A433</f>
        <v>Identification and Authentication</v>
      </c>
      <c r="D455">
        <f>xControls!B433</f>
        <v>0</v>
      </c>
      <c r="E455" t="str">
        <f>xControls!C433</f>
        <v>IA-5(14)</v>
      </c>
      <c r="F455" s="8">
        <f>ControlImplementation[[#This Row],[Implementation Text]]</f>
        <v>0</v>
      </c>
      <c r="G455" s="8" t="s">
        <v>64</v>
      </c>
      <c r="I455" t="s">
        <v>59</v>
      </c>
      <c r="K455" t="s">
        <v>3470</v>
      </c>
      <c r="L455" t="s">
        <v>3468</v>
      </c>
    </row>
    <row r="456" spans="1:12" x14ac:dyDescent="0.25">
      <c r="A456" t="str">
        <f>xControls!D434</f>
        <v>IA.05.15</v>
      </c>
      <c r="B456" t="str">
        <f>xControls!A434</f>
        <v>Identification and Authentication</v>
      </c>
      <c r="C456" s="5" t="str">
        <f>xControls!A434</f>
        <v>Identification and Authentication</v>
      </c>
      <c r="D456">
        <f>xControls!B434</f>
        <v>0</v>
      </c>
      <c r="E456" t="str">
        <f>xControls!C434</f>
        <v>IA-5(15)</v>
      </c>
      <c r="F456" s="8">
        <f>ControlImplementation[[#This Row],[Implementation Text]]</f>
        <v>0</v>
      </c>
      <c r="G456" s="8" t="s">
        <v>64</v>
      </c>
      <c r="I456" t="s">
        <v>59</v>
      </c>
      <c r="K456" t="s">
        <v>3470</v>
      </c>
      <c r="L456" t="s">
        <v>3468</v>
      </c>
    </row>
    <row r="457" spans="1:12" x14ac:dyDescent="0.25">
      <c r="A457" t="str">
        <f>xControls!D435</f>
        <v>IA.05.16</v>
      </c>
      <c r="B457" t="str">
        <f>xControls!A435</f>
        <v>Identification and Authentication</v>
      </c>
      <c r="C457" s="5" t="str">
        <f>xControls!A435</f>
        <v>Identification and Authentication</v>
      </c>
      <c r="D457">
        <f>xControls!B435</f>
        <v>0</v>
      </c>
      <c r="E457" t="str">
        <f>xControls!C435</f>
        <v>IA-5(16)</v>
      </c>
      <c r="F457" s="8">
        <f>ControlImplementation[[#This Row],[Implementation Text]]</f>
        <v>0</v>
      </c>
      <c r="G457" s="8" t="s">
        <v>64</v>
      </c>
      <c r="I457" t="s">
        <v>59</v>
      </c>
      <c r="K457" t="s">
        <v>3470</v>
      </c>
      <c r="L457" t="s">
        <v>3468</v>
      </c>
    </row>
    <row r="458" spans="1:12" x14ac:dyDescent="0.25">
      <c r="A458" t="str">
        <f>xControls!D436</f>
        <v>IA.05.17</v>
      </c>
      <c r="B458" t="str">
        <f>xControls!A436</f>
        <v>Identification and Authentication</v>
      </c>
      <c r="C458" s="5" t="str">
        <f>xControls!A436</f>
        <v>Identification and Authentication</v>
      </c>
      <c r="D458">
        <f>xControls!B436</f>
        <v>0</v>
      </c>
      <c r="E458" t="str">
        <f>xControls!C436</f>
        <v>IA-5(17)</v>
      </c>
      <c r="F458" s="8">
        <f>ControlImplementation[[#This Row],[Implementation Text]]</f>
        <v>0</v>
      </c>
      <c r="G458" s="8" t="s">
        <v>64</v>
      </c>
      <c r="I458" t="s">
        <v>59</v>
      </c>
      <c r="K458" t="s">
        <v>3470</v>
      </c>
      <c r="L458" t="s">
        <v>3468</v>
      </c>
    </row>
    <row r="459" spans="1:12" x14ac:dyDescent="0.25">
      <c r="A459" t="str">
        <f>xControls!D437</f>
        <v>IA.05.18</v>
      </c>
      <c r="B459" t="str">
        <f>xControls!A437</f>
        <v>Identification and Authentication</v>
      </c>
      <c r="C459" s="5" t="str">
        <f>xControls!A437</f>
        <v>Identification and Authentication</v>
      </c>
      <c r="D459">
        <f>xControls!B437</f>
        <v>0</v>
      </c>
      <c r="E459" t="str">
        <f>xControls!C437</f>
        <v>IA-5(18)</v>
      </c>
      <c r="F459" s="8">
        <f>ControlImplementation[[#This Row],[Implementation Text]]</f>
        <v>0</v>
      </c>
      <c r="G459" s="8" t="s">
        <v>64</v>
      </c>
      <c r="I459" t="s">
        <v>59</v>
      </c>
      <c r="K459" t="s">
        <v>3470</v>
      </c>
      <c r="L459" t="s">
        <v>3468</v>
      </c>
    </row>
    <row r="460" spans="1:12" x14ac:dyDescent="0.25">
      <c r="A460" t="str">
        <f>xControls!D438</f>
        <v>IA.06</v>
      </c>
      <c r="B460" t="str">
        <f>xControls!A438</f>
        <v>Identification and Authentication</v>
      </c>
      <c r="C460" s="5" t="str">
        <f>xControls!A438</f>
        <v>Identification and Authentication</v>
      </c>
      <c r="D460">
        <f>xControls!B438</f>
        <v>0</v>
      </c>
      <c r="E460" t="str">
        <f>xControls!C438</f>
        <v>IA-6</v>
      </c>
      <c r="F460" s="8">
        <f>ControlImplementation[[#This Row],[Implementation Text]]</f>
        <v>0</v>
      </c>
      <c r="G460" s="8" t="s">
        <v>64</v>
      </c>
      <c r="I460" t="s">
        <v>59</v>
      </c>
      <c r="K460" t="s">
        <v>3470</v>
      </c>
      <c r="L460" t="s">
        <v>3468</v>
      </c>
    </row>
    <row r="461" spans="1:12" x14ac:dyDescent="0.25">
      <c r="A461" t="str">
        <f>xControls!D439</f>
        <v>IA.07</v>
      </c>
      <c r="B461" t="str">
        <f>xControls!A439</f>
        <v>Identification and Authentication</v>
      </c>
      <c r="C461" s="5" t="str">
        <f>xControls!A439</f>
        <v>Identification and Authentication</v>
      </c>
      <c r="D461">
        <f>xControls!B439</f>
        <v>0</v>
      </c>
      <c r="E461" t="str">
        <f>xControls!C439</f>
        <v>IA-7</v>
      </c>
      <c r="F461" s="8">
        <f>ControlImplementation[[#This Row],[Implementation Text]]</f>
        <v>0</v>
      </c>
      <c r="G461" s="8" t="s">
        <v>64</v>
      </c>
      <c r="I461" t="s">
        <v>59</v>
      </c>
      <c r="K461" t="s">
        <v>3470</v>
      </c>
      <c r="L461" t="s">
        <v>3468</v>
      </c>
    </row>
    <row r="462" spans="1:12" x14ac:dyDescent="0.25">
      <c r="A462" t="str">
        <f>xControls!D440</f>
        <v>IA.08</v>
      </c>
      <c r="B462" t="str">
        <f>xControls!A440</f>
        <v>Identification and Authentication</v>
      </c>
      <c r="C462" s="5" t="str">
        <f>xControls!A440</f>
        <v>Identification and Authentication</v>
      </c>
      <c r="D462">
        <f>xControls!B440</f>
        <v>0</v>
      </c>
      <c r="E462" t="str">
        <f>xControls!C440</f>
        <v>IA-8</v>
      </c>
      <c r="F462" s="8">
        <f>ControlImplementation[[#This Row],[Implementation Text]]</f>
        <v>0</v>
      </c>
      <c r="G462" s="8" t="s">
        <v>64</v>
      </c>
      <c r="I462" t="s">
        <v>59</v>
      </c>
      <c r="K462" t="s">
        <v>3470</v>
      </c>
      <c r="L462" t="s">
        <v>3468</v>
      </c>
    </row>
    <row r="463" spans="1:12" x14ac:dyDescent="0.25">
      <c r="A463" t="str">
        <f>xControls!D441</f>
        <v>IA.08.01</v>
      </c>
      <c r="B463" t="str">
        <f>xControls!A441</f>
        <v>Identification and Authentication</v>
      </c>
      <c r="C463" s="5" t="str">
        <f>xControls!A441</f>
        <v>Identification and Authentication</v>
      </c>
      <c r="D463">
        <f>xControls!B441</f>
        <v>0</v>
      </c>
      <c r="E463" t="str">
        <f>xControls!C441</f>
        <v>IA-8(1)</v>
      </c>
      <c r="F463" s="8">
        <f>ControlImplementation[[#This Row],[Implementation Text]]</f>
        <v>0</v>
      </c>
      <c r="G463" s="8" t="s">
        <v>64</v>
      </c>
      <c r="I463" t="s">
        <v>59</v>
      </c>
      <c r="K463" t="s">
        <v>3470</v>
      </c>
      <c r="L463" t="s">
        <v>3468</v>
      </c>
    </row>
    <row r="464" spans="1:12" x14ac:dyDescent="0.25">
      <c r="A464" t="str">
        <f>xControls!D442</f>
        <v>IA.08.02</v>
      </c>
      <c r="B464" t="str">
        <f>xControls!A442</f>
        <v>Identification and Authentication</v>
      </c>
      <c r="C464" s="5" t="str">
        <f>xControls!A442</f>
        <v>Identification and Authentication</v>
      </c>
      <c r="D464">
        <f>xControls!B442</f>
        <v>0</v>
      </c>
      <c r="E464" t="str">
        <f>xControls!C442</f>
        <v>IA-8(2)</v>
      </c>
      <c r="F464" s="8">
        <f>ControlImplementation[[#This Row],[Implementation Text]]</f>
        <v>0</v>
      </c>
      <c r="G464" s="8" t="s">
        <v>64</v>
      </c>
      <c r="I464" t="s">
        <v>59</v>
      </c>
      <c r="K464" t="s">
        <v>3470</v>
      </c>
      <c r="L464" t="s">
        <v>3468</v>
      </c>
    </row>
    <row r="465" spans="1:12" x14ac:dyDescent="0.25">
      <c r="A465" t="str">
        <f>xControls!D443</f>
        <v>IA.08.03</v>
      </c>
      <c r="B465" t="str">
        <f>xControls!A443</f>
        <v>Identification and Authentication</v>
      </c>
      <c r="C465" s="5" t="str">
        <f>xControls!A443</f>
        <v>Identification and Authentication</v>
      </c>
      <c r="D465">
        <f>xControls!B443</f>
        <v>0</v>
      </c>
      <c r="E465" t="str">
        <f>xControls!C443</f>
        <v>IA-8(3)</v>
      </c>
      <c r="F465" s="8">
        <f>ControlImplementation[[#This Row],[Implementation Text]]</f>
        <v>0</v>
      </c>
      <c r="G465" s="8" t="s">
        <v>64</v>
      </c>
      <c r="I465" t="s">
        <v>59</v>
      </c>
      <c r="K465" t="s">
        <v>3470</v>
      </c>
      <c r="L465" t="s">
        <v>3468</v>
      </c>
    </row>
    <row r="466" spans="1:12" x14ac:dyDescent="0.25">
      <c r="A466" t="str">
        <f>xControls!D444</f>
        <v>IA.08.04</v>
      </c>
      <c r="B466" t="str">
        <f>xControls!A444</f>
        <v>Identification and Authentication</v>
      </c>
      <c r="C466" s="5" t="str">
        <f>xControls!A444</f>
        <v>Identification and Authentication</v>
      </c>
      <c r="D466">
        <f>xControls!B444</f>
        <v>0</v>
      </c>
      <c r="E466" t="str">
        <f>xControls!C444</f>
        <v>IA-8(4)</v>
      </c>
      <c r="F466" s="8">
        <f>ControlImplementation[[#This Row],[Implementation Text]]</f>
        <v>0</v>
      </c>
      <c r="G466" s="8" t="s">
        <v>64</v>
      </c>
      <c r="I466" t="s">
        <v>59</v>
      </c>
      <c r="K466" t="s">
        <v>3470</v>
      </c>
      <c r="L466" t="s">
        <v>3468</v>
      </c>
    </row>
    <row r="467" spans="1:12" x14ac:dyDescent="0.25">
      <c r="A467" t="str">
        <f>xControls!D445</f>
        <v>IA.08.05</v>
      </c>
      <c r="B467" t="str">
        <f>xControls!A445</f>
        <v>Identification and Authentication</v>
      </c>
      <c r="C467" s="5" t="str">
        <f>xControls!A445</f>
        <v>Identification and Authentication</v>
      </c>
      <c r="D467">
        <f>xControls!B445</f>
        <v>0</v>
      </c>
      <c r="E467" t="str">
        <f>xControls!C445</f>
        <v>IA-8(5)</v>
      </c>
      <c r="F467" s="8">
        <f>ControlImplementation[[#This Row],[Implementation Text]]</f>
        <v>0</v>
      </c>
      <c r="G467" s="8" t="s">
        <v>64</v>
      </c>
      <c r="I467" t="s">
        <v>59</v>
      </c>
      <c r="K467" t="s">
        <v>3470</v>
      </c>
      <c r="L467" t="s">
        <v>3468</v>
      </c>
    </row>
    <row r="468" spans="1:12" x14ac:dyDescent="0.25">
      <c r="A468" t="str">
        <f>xControls!D446</f>
        <v>IA.08.06</v>
      </c>
      <c r="B468" t="str">
        <f>xControls!A446</f>
        <v>Identification and Authentication</v>
      </c>
      <c r="C468" s="5" t="str">
        <f>xControls!A446</f>
        <v>Identification and Authentication</v>
      </c>
      <c r="D468">
        <f>xControls!B446</f>
        <v>0</v>
      </c>
      <c r="E468" t="str">
        <f>xControls!C446</f>
        <v>IA-8(6)</v>
      </c>
      <c r="F468" s="8">
        <f>ControlImplementation[[#This Row],[Implementation Text]]</f>
        <v>0</v>
      </c>
      <c r="G468" s="8" t="s">
        <v>64</v>
      </c>
      <c r="I468" t="s">
        <v>59</v>
      </c>
      <c r="K468" t="s">
        <v>3470</v>
      </c>
      <c r="L468" t="s">
        <v>3468</v>
      </c>
    </row>
    <row r="469" spans="1:12" x14ac:dyDescent="0.25">
      <c r="A469" t="str">
        <f>xControls!D447</f>
        <v>IA.09</v>
      </c>
      <c r="B469" t="str">
        <f>xControls!A447</f>
        <v>Identification and Authentication</v>
      </c>
      <c r="C469" s="5" t="str">
        <f>xControls!A447</f>
        <v>Identification and Authentication</v>
      </c>
      <c r="D469">
        <f>xControls!B447</f>
        <v>0</v>
      </c>
      <c r="E469" t="str">
        <f>xControls!C447</f>
        <v>IA-9</v>
      </c>
      <c r="F469" s="8">
        <f>ControlImplementation[[#This Row],[Implementation Text]]</f>
        <v>0</v>
      </c>
      <c r="G469" s="8" t="s">
        <v>64</v>
      </c>
      <c r="I469" t="s">
        <v>59</v>
      </c>
      <c r="K469" t="s">
        <v>3470</v>
      </c>
      <c r="L469" t="s">
        <v>3468</v>
      </c>
    </row>
    <row r="470" spans="1:12" x14ac:dyDescent="0.25">
      <c r="A470" t="str">
        <f>xControls!D448</f>
        <v>IA.09.01</v>
      </c>
      <c r="B470" t="str">
        <f>xControls!A448</f>
        <v>Identification and Authentication</v>
      </c>
      <c r="C470" s="5" t="str">
        <f>xControls!A448</f>
        <v>Identification and Authentication</v>
      </c>
      <c r="D470">
        <f>xControls!B448</f>
        <v>0</v>
      </c>
      <c r="E470" t="str">
        <f>xControls!C448</f>
        <v>IA-9(1)</v>
      </c>
      <c r="F470" s="8">
        <f>ControlImplementation[[#This Row],[Implementation Text]]</f>
        <v>0</v>
      </c>
      <c r="G470" s="8" t="s">
        <v>64</v>
      </c>
      <c r="I470" t="s">
        <v>59</v>
      </c>
      <c r="K470" t="s">
        <v>3470</v>
      </c>
      <c r="L470" t="s">
        <v>3468</v>
      </c>
    </row>
    <row r="471" spans="1:12" x14ac:dyDescent="0.25">
      <c r="A471" t="str">
        <f>xControls!D449</f>
        <v>IA.09.02</v>
      </c>
      <c r="B471" t="str">
        <f>xControls!A449</f>
        <v>Identification and Authentication</v>
      </c>
      <c r="C471" s="5" t="str">
        <f>xControls!A449</f>
        <v>Identification and Authentication</v>
      </c>
      <c r="D471">
        <f>xControls!B449</f>
        <v>0</v>
      </c>
      <c r="E471" t="str">
        <f>xControls!C449</f>
        <v>IA-9(2)</v>
      </c>
      <c r="F471" s="8">
        <f>ControlImplementation[[#This Row],[Implementation Text]]</f>
        <v>0</v>
      </c>
      <c r="G471" s="8" t="s">
        <v>64</v>
      </c>
      <c r="I471" t="s">
        <v>59</v>
      </c>
      <c r="K471" t="s">
        <v>3470</v>
      </c>
      <c r="L471" t="s">
        <v>3468</v>
      </c>
    </row>
    <row r="472" spans="1:12" x14ac:dyDescent="0.25">
      <c r="A472" t="str">
        <f>xControls!D450</f>
        <v>IA.10</v>
      </c>
      <c r="B472" t="str">
        <f>xControls!A450</f>
        <v>Identification and Authentication</v>
      </c>
      <c r="C472" s="5" t="str">
        <f>xControls!A450</f>
        <v>Identification and Authentication</v>
      </c>
      <c r="D472">
        <f>xControls!B450</f>
        <v>0</v>
      </c>
      <c r="E472" t="str">
        <f>xControls!C450</f>
        <v>IA-10</v>
      </c>
      <c r="F472" s="8">
        <f>ControlImplementation[[#This Row],[Implementation Text]]</f>
        <v>0</v>
      </c>
      <c r="G472" s="8" t="s">
        <v>64</v>
      </c>
      <c r="I472" t="s">
        <v>59</v>
      </c>
      <c r="K472" t="s">
        <v>3470</v>
      </c>
      <c r="L472" t="s">
        <v>3468</v>
      </c>
    </row>
    <row r="473" spans="1:12" x14ac:dyDescent="0.25">
      <c r="A473" t="str">
        <f>xControls!D451</f>
        <v>IA.11</v>
      </c>
      <c r="B473" t="str">
        <f>xControls!A451</f>
        <v>Identification and Authentication</v>
      </c>
      <c r="C473" s="5" t="str">
        <f>xControls!A451</f>
        <v>Identification and Authentication</v>
      </c>
      <c r="D473">
        <f>xControls!B451</f>
        <v>0</v>
      </c>
      <c r="E473" t="str">
        <f>xControls!C451</f>
        <v>IA-11</v>
      </c>
      <c r="F473" s="8">
        <f>ControlImplementation[[#This Row],[Implementation Text]]</f>
        <v>0</v>
      </c>
      <c r="G473" s="8" t="s">
        <v>64</v>
      </c>
      <c r="I473" t="s">
        <v>59</v>
      </c>
      <c r="K473" t="s">
        <v>3470</v>
      </c>
      <c r="L473" t="s">
        <v>3468</v>
      </c>
    </row>
    <row r="474" spans="1:12" x14ac:dyDescent="0.25">
      <c r="A474" t="str">
        <f>xControls!D452</f>
        <v>IA.12</v>
      </c>
      <c r="B474" t="str">
        <f>xControls!A452</f>
        <v>Identification and Authentication</v>
      </c>
      <c r="C474" s="5" t="str">
        <f>xControls!A452</f>
        <v>Identification and Authentication</v>
      </c>
      <c r="D474">
        <f>xControls!B452</f>
        <v>0</v>
      </c>
      <c r="E474" t="str">
        <f>xControls!C452</f>
        <v>IA-12</v>
      </c>
      <c r="F474" s="8">
        <f>ControlImplementation[[#This Row],[Implementation Text]]</f>
        <v>0</v>
      </c>
      <c r="G474" s="8" t="s">
        <v>64</v>
      </c>
      <c r="I474" t="s">
        <v>59</v>
      </c>
      <c r="K474" t="s">
        <v>3470</v>
      </c>
      <c r="L474" t="s">
        <v>3468</v>
      </c>
    </row>
    <row r="475" spans="1:12" x14ac:dyDescent="0.25">
      <c r="A475" t="str">
        <f>xControls!D453</f>
        <v>IA.12.01</v>
      </c>
      <c r="B475" t="str">
        <f>xControls!A453</f>
        <v>Identification and Authentication</v>
      </c>
      <c r="C475" s="5" t="str">
        <f>xControls!A453</f>
        <v>Identification and Authentication</v>
      </c>
      <c r="D475">
        <f>xControls!B453</f>
        <v>0</v>
      </c>
      <c r="E475" t="str">
        <f>xControls!C453</f>
        <v>IA-12(1)</v>
      </c>
      <c r="F475" s="8">
        <f>ControlImplementation[[#This Row],[Implementation Text]]</f>
        <v>0</v>
      </c>
      <c r="G475" s="8" t="s">
        <v>64</v>
      </c>
      <c r="I475" t="s">
        <v>59</v>
      </c>
      <c r="K475" t="s">
        <v>3470</v>
      </c>
      <c r="L475" t="s">
        <v>3468</v>
      </c>
    </row>
    <row r="476" spans="1:12" x14ac:dyDescent="0.25">
      <c r="A476" t="str">
        <f>xControls!D454</f>
        <v>IA.12.02</v>
      </c>
      <c r="B476" t="str">
        <f>xControls!A454</f>
        <v>Identification and Authentication</v>
      </c>
      <c r="C476" s="5" t="str">
        <f>xControls!A454</f>
        <v>Identification and Authentication</v>
      </c>
      <c r="D476">
        <f>xControls!B454</f>
        <v>0</v>
      </c>
      <c r="E476" t="str">
        <f>xControls!C454</f>
        <v>IA-12(2)</v>
      </c>
      <c r="F476" s="8">
        <f>ControlImplementation[[#This Row],[Implementation Text]]</f>
        <v>0</v>
      </c>
      <c r="G476" s="8" t="s">
        <v>64</v>
      </c>
      <c r="I476" t="s">
        <v>59</v>
      </c>
      <c r="K476" t="s">
        <v>3470</v>
      </c>
      <c r="L476" t="s">
        <v>3468</v>
      </c>
    </row>
    <row r="477" spans="1:12" x14ac:dyDescent="0.25">
      <c r="A477" t="str">
        <f>xControls!D455</f>
        <v>IA.12.03</v>
      </c>
      <c r="B477" t="str">
        <f>xControls!A455</f>
        <v>Identification and Authentication</v>
      </c>
      <c r="C477" s="5" t="str">
        <f>xControls!A455</f>
        <v>Identification and Authentication</v>
      </c>
      <c r="D477">
        <f>xControls!B455</f>
        <v>0</v>
      </c>
      <c r="E477" t="str">
        <f>xControls!C455</f>
        <v>IA-12(3)</v>
      </c>
      <c r="F477" s="8">
        <f>ControlImplementation[[#This Row],[Implementation Text]]</f>
        <v>0</v>
      </c>
      <c r="G477" s="8" t="s">
        <v>64</v>
      </c>
      <c r="I477" t="s">
        <v>59</v>
      </c>
      <c r="K477" t="s">
        <v>3470</v>
      </c>
      <c r="L477" t="s">
        <v>3468</v>
      </c>
    </row>
    <row r="478" spans="1:12" x14ac:dyDescent="0.25">
      <c r="A478" t="str">
        <f>xControls!D456</f>
        <v>IA.12.04</v>
      </c>
      <c r="B478" t="str">
        <f>xControls!A456</f>
        <v>Identification and Authentication</v>
      </c>
      <c r="C478" s="5" t="str">
        <f>xControls!A456</f>
        <v>Identification and Authentication</v>
      </c>
      <c r="D478">
        <f>xControls!B456</f>
        <v>0</v>
      </c>
      <c r="E478" t="str">
        <f>xControls!C456</f>
        <v>IA-12(4)</v>
      </c>
      <c r="F478" s="8">
        <f>ControlImplementation[[#This Row],[Implementation Text]]</f>
        <v>0</v>
      </c>
      <c r="G478" s="8" t="s">
        <v>64</v>
      </c>
      <c r="I478" t="s">
        <v>59</v>
      </c>
      <c r="K478" t="s">
        <v>3470</v>
      </c>
      <c r="L478" t="s">
        <v>3468</v>
      </c>
    </row>
    <row r="479" spans="1:12" x14ac:dyDescent="0.25">
      <c r="A479" t="str">
        <f>xControls!D457</f>
        <v>IA.12.05</v>
      </c>
      <c r="B479" t="str">
        <f>xControls!A457</f>
        <v>Identification and Authentication</v>
      </c>
      <c r="C479" s="5" t="str">
        <f>xControls!A457</f>
        <v>Identification and Authentication</v>
      </c>
      <c r="D479">
        <f>xControls!B457</f>
        <v>0</v>
      </c>
      <c r="E479" t="str">
        <f>xControls!C457</f>
        <v>IA-12(5)</v>
      </c>
      <c r="F479" s="8">
        <f>ControlImplementation[[#This Row],[Implementation Text]]</f>
        <v>0</v>
      </c>
      <c r="G479" s="8" t="s">
        <v>64</v>
      </c>
      <c r="I479" t="s">
        <v>59</v>
      </c>
      <c r="K479" t="s">
        <v>3470</v>
      </c>
      <c r="L479" t="s">
        <v>3468</v>
      </c>
    </row>
    <row r="480" spans="1:12" x14ac:dyDescent="0.25">
      <c r="A480" t="str">
        <f>xControls!D458</f>
        <v>IA.12.06</v>
      </c>
      <c r="B480" t="str">
        <f>xControls!A458</f>
        <v>Identification and Authentication</v>
      </c>
      <c r="C480" s="5" t="str">
        <f>xControls!A458</f>
        <v>Identification and Authentication</v>
      </c>
      <c r="D480">
        <f>xControls!B458</f>
        <v>0</v>
      </c>
      <c r="E480" t="str">
        <f>xControls!C458</f>
        <v>IA-12(6)</v>
      </c>
      <c r="F480" s="8">
        <f>ControlImplementation[[#This Row],[Implementation Text]]</f>
        <v>0</v>
      </c>
      <c r="G480" s="8" t="s">
        <v>64</v>
      </c>
      <c r="I480" t="s">
        <v>59</v>
      </c>
      <c r="K480" t="s">
        <v>3470</v>
      </c>
      <c r="L480" t="s">
        <v>3468</v>
      </c>
    </row>
    <row r="481" spans="1:17" x14ac:dyDescent="0.25">
      <c r="A481" t="str">
        <f>xControls!D459</f>
        <v>IR.01</v>
      </c>
      <c r="B481" t="str">
        <f>xControls!A459</f>
        <v>Incident Response</v>
      </c>
      <c r="C481" s="5" t="str">
        <f>xControls!A459</f>
        <v>Incident Response</v>
      </c>
      <c r="D481">
        <f>xControls!B459</f>
        <v>0</v>
      </c>
      <c r="E481" t="str">
        <f>xControls!C459</f>
        <v>IR-1</v>
      </c>
      <c r="F481" s="8">
        <f>ControlImplementation[[#This Row],[Implementation Text]]</f>
        <v>0</v>
      </c>
      <c r="G481" s="8" t="s">
        <v>64</v>
      </c>
      <c r="I481" t="s">
        <v>59</v>
      </c>
      <c r="K481" t="s">
        <v>3470</v>
      </c>
      <c r="L481" t="s">
        <v>3468</v>
      </c>
    </row>
    <row r="482" spans="1:17" x14ac:dyDescent="0.25">
      <c r="A482" t="str">
        <f>xControls!D460</f>
        <v>IR.02</v>
      </c>
      <c r="B482" t="str">
        <f>xControls!A460</f>
        <v>Incident Response</v>
      </c>
      <c r="C482" s="5" t="str">
        <f>xControls!A460</f>
        <v>Incident Response</v>
      </c>
      <c r="D482">
        <f>xControls!B460</f>
        <v>0</v>
      </c>
      <c r="E482" t="str">
        <f>xControls!C460</f>
        <v>IR-2</v>
      </c>
      <c r="F482" s="8">
        <f>ControlImplementation[[#This Row],[Implementation Text]]</f>
        <v>0</v>
      </c>
      <c r="G482" s="8" t="s">
        <v>64</v>
      </c>
      <c r="I482" t="s">
        <v>59</v>
      </c>
      <c r="K482" t="s">
        <v>3470</v>
      </c>
      <c r="L482" t="s">
        <v>3468</v>
      </c>
    </row>
    <row r="483" spans="1:17" x14ac:dyDescent="0.25">
      <c r="A483" t="str">
        <f>xControls!D461</f>
        <v>IR.02.01</v>
      </c>
      <c r="B483" t="str">
        <f>xControls!A461</f>
        <v>Incident Response</v>
      </c>
      <c r="C483" s="5" t="str">
        <f>xControls!A461</f>
        <v>Incident Response</v>
      </c>
      <c r="D483">
        <f>xControls!B461</f>
        <v>0</v>
      </c>
      <c r="E483" t="str">
        <f>xControls!C461</f>
        <v>IR-2(1)</v>
      </c>
      <c r="F483" s="8">
        <f>ControlImplementation[[#This Row],[Implementation Text]]</f>
        <v>0</v>
      </c>
      <c r="G483" s="8" t="s">
        <v>64</v>
      </c>
      <c r="I483" t="s">
        <v>59</v>
      </c>
      <c r="K483" t="s">
        <v>3470</v>
      </c>
      <c r="L483" t="s">
        <v>3468</v>
      </c>
    </row>
    <row r="484" spans="1:17" x14ac:dyDescent="0.25">
      <c r="A484" t="str">
        <f>xControls!D462</f>
        <v>IR.02.02</v>
      </c>
      <c r="B484" t="str">
        <f>xControls!A462</f>
        <v>Incident Response</v>
      </c>
      <c r="C484" s="5" t="str">
        <f>xControls!A462</f>
        <v>Incident Response</v>
      </c>
      <c r="D484">
        <f>xControls!B462</f>
        <v>0</v>
      </c>
      <c r="E484" t="str">
        <f>xControls!C462</f>
        <v>IR-2(2)</v>
      </c>
      <c r="F484" s="8">
        <f>ControlImplementation[[#This Row],[Implementation Text]]</f>
        <v>0</v>
      </c>
      <c r="G484" s="8" t="s">
        <v>64</v>
      </c>
      <c r="I484" t="s">
        <v>59</v>
      </c>
      <c r="K484" t="s">
        <v>3470</v>
      </c>
      <c r="L484" t="s">
        <v>3468</v>
      </c>
    </row>
    <row r="485" spans="1:17" x14ac:dyDescent="0.25">
      <c r="A485" t="str">
        <f>xControls!D463</f>
        <v>IR.02.03</v>
      </c>
      <c r="B485" t="str">
        <f>xControls!A463</f>
        <v>Incident Response</v>
      </c>
      <c r="C485" s="5" t="str">
        <f>xControls!A463</f>
        <v>Incident Response</v>
      </c>
      <c r="D485">
        <f>xControls!B463</f>
        <v>0</v>
      </c>
      <c r="E485" t="str">
        <f>xControls!C463</f>
        <v>IR-2(3)</v>
      </c>
      <c r="F485" s="8">
        <f>ControlImplementation[[#This Row],[Implementation Text]]</f>
        <v>0</v>
      </c>
      <c r="G485" s="8" t="s">
        <v>64</v>
      </c>
      <c r="I485" t="s">
        <v>59</v>
      </c>
      <c r="K485" t="s">
        <v>3470</v>
      </c>
      <c r="L485" t="s">
        <v>3468</v>
      </c>
    </row>
    <row r="486" spans="1:17" x14ac:dyDescent="0.25">
      <c r="A486" t="str">
        <f>xControls!D464</f>
        <v>IR.03</v>
      </c>
      <c r="B486" t="str">
        <f>xControls!A464</f>
        <v>Incident Response</v>
      </c>
      <c r="C486" s="5" t="str">
        <f>xControls!A464</f>
        <v>Incident Response</v>
      </c>
      <c r="D486">
        <f>xControls!B464</f>
        <v>0</v>
      </c>
      <c r="E486" t="str">
        <f>xControls!C464</f>
        <v>IR-3</v>
      </c>
      <c r="F486" s="8">
        <f>ControlImplementation[[#This Row],[Implementation Text]]</f>
        <v>0</v>
      </c>
      <c r="G486" s="8" t="s">
        <v>64</v>
      </c>
      <c r="I486" t="s">
        <v>59</v>
      </c>
      <c r="K486" t="s">
        <v>3470</v>
      </c>
      <c r="L486" t="s">
        <v>3468</v>
      </c>
    </row>
    <row r="487" spans="1:17" x14ac:dyDescent="0.25">
      <c r="A487" t="str">
        <f>xControls!D465</f>
        <v>IR.03.01</v>
      </c>
      <c r="B487" t="str">
        <f>xControls!A465</f>
        <v>Incident Response</v>
      </c>
      <c r="C487" s="33"/>
      <c r="D487" s="7"/>
      <c r="E487" s="7"/>
      <c r="F487" s="34">
        <f>ControlImplementation[[#This Row],[Implementation Text]]</f>
        <v>0</v>
      </c>
      <c r="G487" s="34"/>
      <c r="H487" s="7"/>
      <c r="I487" s="7"/>
      <c r="J487" s="7"/>
      <c r="K487" s="7"/>
      <c r="L487" s="7"/>
      <c r="M487" s="7"/>
      <c r="N487" s="7"/>
      <c r="O487" s="7"/>
      <c r="P487" s="78"/>
      <c r="Q487" s="7"/>
    </row>
    <row r="488" spans="1:17" x14ac:dyDescent="0.25">
      <c r="A488" t="str">
        <f>xControls!D465</f>
        <v>IR.03.01</v>
      </c>
      <c r="B488" t="str">
        <f>xControls!A465</f>
        <v>Incident Response</v>
      </c>
      <c r="C488" s="5" t="str">
        <f>xControls!A465</f>
        <v>Incident Response</v>
      </c>
      <c r="D488">
        <f>xControls!B465</f>
        <v>0</v>
      </c>
      <c r="E488" t="str">
        <f>xControls!C465</f>
        <v>IR-3(1)</v>
      </c>
      <c r="F488" s="8">
        <f>ControlImplementation[[#This Row],[Implementation Text]]</f>
        <v>0</v>
      </c>
      <c r="G488" s="8" t="s">
        <v>64</v>
      </c>
      <c r="I488" t="s">
        <v>59</v>
      </c>
      <c r="K488" t="s">
        <v>3470</v>
      </c>
      <c r="L488" t="s">
        <v>3468</v>
      </c>
    </row>
    <row r="489" spans="1:17" x14ac:dyDescent="0.25">
      <c r="A489" t="str">
        <f>xControls!D466</f>
        <v>IR.03.02</v>
      </c>
      <c r="B489" t="str">
        <f>xControls!A466</f>
        <v>Incident Response</v>
      </c>
      <c r="C489" s="5" t="str">
        <f>xControls!A466</f>
        <v>Incident Response</v>
      </c>
      <c r="D489">
        <f>xControls!B466</f>
        <v>0</v>
      </c>
      <c r="E489" t="str">
        <f>xControls!C466</f>
        <v>IR-3(2)</v>
      </c>
      <c r="F489" s="8">
        <f>ControlImplementation[[#This Row],[Implementation Text]]</f>
        <v>0</v>
      </c>
      <c r="G489" s="8" t="s">
        <v>64</v>
      </c>
      <c r="I489" t="s">
        <v>59</v>
      </c>
      <c r="K489" t="s">
        <v>3470</v>
      </c>
      <c r="L489" t="s">
        <v>3468</v>
      </c>
    </row>
    <row r="490" spans="1:17" x14ac:dyDescent="0.25">
      <c r="A490" t="str">
        <f>xControls!D467</f>
        <v>IR.03.03</v>
      </c>
      <c r="B490" t="str">
        <f>xControls!A467</f>
        <v>Incident Response</v>
      </c>
      <c r="C490" s="5" t="str">
        <f>xControls!A467</f>
        <v>Incident Response</v>
      </c>
      <c r="D490">
        <f>xControls!B467</f>
        <v>0</v>
      </c>
      <c r="E490" t="str">
        <f>xControls!C467</f>
        <v>IR-3(3)</v>
      </c>
      <c r="F490" s="8">
        <f>ControlImplementation[[#This Row],[Implementation Text]]</f>
        <v>0</v>
      </c>
      <c r="G490" s="8" t="s">
        <v>64</v>
      </c>
      <c r="I490" t="s">
        <v>59</v>
      </c>
      <c r="K490" t="s">
        <v>3470</v>
      </c>
      <c r="L490" t="s">
        <v>3468</v>
      </c>
    </row>
    <row r="491" spans="1:17" x14ac:dyDescent="0.25">
      <c r="A491" t="str">
        <f>xControls!D468</f>
        <v>IR.04</v>
      </c>
      <c r="B491" t="str">
        <f>xControls!A468</f>
        <v>Incident Response</v>
      </c>
      <c r="C491" s="5" t="str">
        <f>xControls!A468</f>
        <v>Incident Response</v>
      </c>
      <c r="D491">
        <f>xControls!B468</f>
        <v>0</v>
      </c>
      <c r="E491" t="str">
        <f>xControls!C468</f>
        <v>IR-4</v>
      </c>
      <c r="F491" s="8">
        <f>ControlImplementation[[#This Row],[Implementation Text]]</f>
        <v>0</v>
      </c>
      <c r="G491" s="8" t="s">
        <v>64</v>
      </c>
      <c r="I491" t="s">
        <v>59</v>
      </c>
      <c r="K491" t="s">
        <v>3470</v>
      </c>
      <c r="L491" t="s">
        <v>3468</v>
      </c>
    </row>
    <row r="492" spans="1:17" x14ac:dyDescent="0.25">
      <c r="A492" t="str">
        <f>xControls!D469</f>
        <v>IR.04.01</v>
      </c>
      <c r="B492" t="str">
        <f>xControls!A469</f>
        <v>Incident Response</v>
      </c>
      <c r="C492" s="5" t="str">
        <f>xControls!A469</f>
        <v>Incident Response</v>
      </c>
      <c r="D492">
        <f>xControls!B469</f>
        <v>0</v>
      </c>
      <c r="E492" t="str">
        <f>xControls!C469</f>
        <v>IR-4(1)</v>
      </c>
      <c r="F492" s="8">
        <f>ControlImplementation[[#This Row],[Implementation Text]]</f>
        <v>0</v>
      </c>
      <c r="G492" s="8" t="s">
        <v>64</v>
      </c>
      <c r="I492" t="s">
        <v>59</v>
      </c>
      <c r="K492" t="s">
        <v>3470</v>
      </c>
      <c r="L492" t="s">
        <v>3468</v>
      </c>
    </row>
    <row r="493" spans="1:17" x14ac:dyDescent="0.25">
      <c r="A493" t="str">
        <f>xControls!D470</f>
        <v>IR.04.02</v>
      </c>
      <c r="B493" t="str">
        <f>xControls!A470</f>
        <v>Incident Response</v>
      </c>
      <c r="C493" s="5" t="str">
        <f>xControls!A470</f>
        <v>Incident Response</v>
      </c>
      <c r="D493">
        <f>xControls!B470</f>
        <v>0</v>
      </c>
      <c r="E493" t="str">
        <f>xControls!C470</f>
        <v>IR-4(2)</v>
      </c>
      <c r="F493" s="8">
        <f>ControlImplementation[[#This Row],[Implementation Text]]</f>
        <v>0</v>
      </c>
      <c r="G493" s="8" t="s">
        <v>64</v>
      </c>
      <c r="I493" t="s">
        <v>59</v>
      </c>
      <c r="K493" t="s">
        <v>3470</v>
      </c>
      <c r="L493" t="s">
        <v>3468</v>
      </c>
    </row>
    <row r="494" spans="1:17" x14ac:dyDescent="0.25">
      <c r="A494" t="str">
        <f>xControls!D471</f>
        <v>IR.04.03</v>
      </c>
      <c r="B494" t="str">
        <f>xControls!A471</f>
        <v>Incident Response</v>
      </c>
      <c r="C494" s="5" t="str">
        <f>xControls!A471</f>
        <v>Incident Response</v>
      </c>
      <c r="D494">
        <f>xControls!B471</f>
        <v>0</v>
      </c>
      <c r="E494" t="str">
        <f>xControls!C471</f>
        <v>IR-4(3)</v>
      </c>
      <c r="F494" s="8">
        <f>ControlImplementation[[#This Row],[Implementation Text]]</f>
        <v>0</v>
      </c>
      <c r="G494" s="8" t="s">
        <v>64</v>
      </c>
      <c r="I494" t="s">
        <v>59</v>
      </c>
      <c r="K494" t="s">
        <v>3470</v>
      </c>
      <c r="L494" t="s">
        <v>3468</v>
      </c>
    </row>
    <row r="495" spans="1:17" x14ac:dyDescent="0.25">
      <c r="A495" t="str">
        <f>xControls!D472</f>
        <v>IR.04.04</v>
      </c>
      <c r="B495" t="str">
        <f>xControls!A472</f>
        <v>Incident Response</v>
      </c>
      <c r="C495" s="5" t="str">
        <f>xControls!A472</f>
        <v>Incident Response</v>
      </c>
      <c r="D495">
        <f>xControls!B472</f>
        <v>0</v>
      </c>
      <c r="E495" t="str">
        <f>xControls!C472</f>
        <v>IR-4(4)</v>
      </c>
      <c r="F495" s="8">
        <f>ControlImplementation[[#This Row],[Implementation Text]]</f>
        <v>0</v>
      </c>
      <c r="G495" s="8" t="s">
        <v>64</v>
      </c>
      <c r="I495" t="s">
        <v>59</v>
      </c>
      <c r="K495" t="s">
        <v>3470</v>
      </c>
      <c r="L495" t="s">
        <v>3468</v>
      </c>
    </row>
    <row r="496" spans="1:17" x14ac:dyDescent="0.25">
      <c r="A496" t="str">
        <f>xControls!D473</f>
        <v>IR.04.05</v>
      </c>
      <c r="B496" t="str">
        <f>xControls!A473</f>
        <v>Incident Response</v>
      </c>
      <c r="C496" s="5" t="str">
        <f>xControls!A473</f>
        <v>Incident Response</v>
      </c>
      <c r="D496">
        <f>xControls!B473</f>
        <v>0</v>
      </c>
      <c r="E496" t="str">
        <f>xControls!C473</f>
        <v>IR-4(5)</v>
      </c>
      <c r="F496" s="8">
        <f>ControlImplementation[[#This Row],[Implementation Text]]</f>
        <v>0</v>
      </c>
      <c r="G496" s="8" t="s">
        <v>64</v>
      </c>
      <c r="I496" t="s">
        <v>59</v>
      </c>
      <c r="K496" t="s">
        <v>3470</v>
      </c>
      <c r="L496" t="s">
        <v>3468</v>
      </c>
    </row>
    <row r="497" spans="1:12" x14ac:dyDescent="0.25">
      <c r="A497" t="str">
        <f>xControls!D474</f>
        <v>IR.04.06</v>
      </c>
      <c r="B497" t="str">
        <f>xControls!A474</f>
        <v>Incident Response</v>
      </c>
      <c r="C497" s="5" t="str">
        <f>xControls!A474</f>
        <v>Incident Response</v>
      </c>
      <c r="D497">
        <f>xControls!B474</f>
        <v>0</v>
      </c>
      <c r="E497" t="str">
        <f>xControls!C474</f>
        <v>IR-4(6)</v>
      </c>
      <c r="F497" s="8">
        <f>ControlImplementation[[#This Row],[Implementation Text]]</f>
        <v>0</v>
      </c>
      <c r="G497" s="8" t="s">
        <v>64</v>
      </c>
      <c r="I497" t="s">
        <v>59</v>
      </c>
      <c r="K497" t="s">
        <v>3470</v>
      </c>
      <c r="L497" t="s">
        <v>3468</v>
      </c>
    </row>
    <row r="498" spans="1:12" x14ac:dyDescent="0.25">
      <c r="A498" t="str">
        <f>xControls!D475</f>
        <v>IR.04.07</v>
      </c>
      <c r="B498" t="str">
        <f>xControls!A475</f>
        <v>Incident Response</v>
      </c>
      <c r="C498" s="5" t="str">
        <f>xControls!A475</f>
        <v>Incident Response</v>
      </c>
      <c r="D498">
        <f>xControls!B475</f>
        <v>0</v>
      </c>
      <c r="E498" t="str">
        <f>xControls!C475</f>
        <v>IR-4(7)</v>
      </c>
      <c r="F498" s="8">
        <f>ControlImplementation[[#This Row],[Implementation Text]]</f>
        <v>0</v>
      </c>
      <c r="G498" s="8" t="s">
        <v>64</v>
      </c>
      <c r="I498" t="s">
        <v>59</v>
      </c>
      <c r="K498" t="s">
        <v>3470</v>
      </c>
      <c r="L498" t="s">
        <v>3468</v>
      </c>
    </row>
    <row r="499" spans="1:12" x14ac:dyDescent="0.25">
      <c r="A499" t="str">
        <f>xControls!D476</f>
        <v>IR.04.08</v>
      </c>
      <c r="B499" t="str">
        <f>xControls!A476</f>
        <v>Incident Response</v>
      </c>
      <c r="C499" s="5" t="str">
        <f>xControls!A476</f>
        <v>Incident Response</v>
      </c>
      <c r="D499">
        <f>xControls!B476</f>
        <v>0</v>
      </c>
      <c r="E499" t="str">
        <f>xControls!C476</f>
        <v>IR-4(8)</v>
      </c>
      <c r="F499" s="8">
        <f>ControlImplementation[[#This Row],[Implementation Text]]</f>
        <v>0</v>
      </c>
      <c r="G499" s="8" t="s">
        <v>64</v>
      </c>
      <c r="I499" t="s">
        <v>59</v>
      </c>
      <c r="K499" t="s">
        <v>3470</v>
      </c>
      <c r="L499" t="s">
        <v>3468</v>
      </c>
    </row>
    <row r="500" spans="1:12" x14ac:dyDescent="0.25">
      <c r="A500" t="str">
        <f>xControls!D477</f>
        <v>IR.04.09</v>
      </c>
      <c r="B500" t="str">
        <f>xControls!A477</f>
        <v>Incident Response</v>
      </c>
      <c r="C500" s="5" t="str">
        <f>xControls!A477</f>
        <v>Incident Response</v>
      </c>
      <c r="D500">
        <f>xControls!B477</f>
        <v>0</v>
      </c>
      <c r="E500" t="str">
        <f>xControls!C477</f>
        <v>IR-4(9)</v>
      </c>
      <c r="F500" s="8">
        <f>ControlImplementation[[#This Row],[Implementation Text]]</f>
        <v>0</v>
      </c>
      <c r="G500" s="8" t="s">
        <v>64</v>
      </c>
      <c r="I500" t="s">
        <v>59</v>
      </c>
      <c r="K500" t="s">
        <v>3470</v>
      </c>
      <c r="L500" t="s">
        <v>3468</v>
      </c>
    </row>
    <row r="501" spans="1:12" x14ac:dyDescent="0.25">
      <c r="A501" t="str">
        <f>xControls!D478</f>
        <v>IR.04.10</v>
      </c>
      <c r="B501" t="str">
        <f>xControls!A478</f>
        <v>Incident Response</v>
      </c>
      <c r="C501" s="5" t="str">
        <f>xControls!A478</f>
        <v>Incident Response</v>
      </c>
      <c r="D501">
        <f>xControls!B478</f>
        <v>0</v>
      </c>
      <c r="E501" t="str">
        <f>xControls!C478</f>
        <v>IR-4(10)</v>
      </c>
      <c r="F501" s="8">
        <f>ControlImplementation[[#This Row],[Implementation Text]]</f>
        <v>0</v>
      </c>
      <c r="G501" s="8" t="s">
        <v>64</v>
      </c>
      <c r="I501" t="s">
        <v>59</v>
      </c>
      <c r="K501" t="s">
        <v>3470</v>
      </c>
      <c r="L501" t="s">
        <v>3468</v>
      </c>
    </row>
    <row r="502" spans="1:12" x14ac:dyDescent="0.25">
      <c r="A502" t="str">
        <f>xControls!D479</f>
        <v>IR.04.11</v>
      </c>
      <c r="B502" t="str">
        <f>xControls!A479</f>
        <v>Incident Response</v>
      </c>
      <c r="C502" s="5" t="str">
        <f>xControls!A479</f>
        <v>Incident Response</v>
      </c>
      <c r="D502">
        <f>xControls!B479</f>
        <v>0</v>
      </c>
      <c r="E502" t="str">
        <f>xControls!C479</f>
        <v>IR-4(11)</v>
      </c>
      <c r="F502" s="8">
        <f>ControlImplementation[[#This Row],[Implementation Text]]</f>
        <v>0</v>
      </c>
      <c r="G502" s="8" t="s">
        <v>64</v>
      </c>
      <c r="I502" t="s">
        <v>59</v>
      </c>
      <c r="K502" t="s">
        <v>3470</v>
      </c>
      <c r="L502" t="s">
        <v>3468</v>
      </c>
    </row>
    <row r="503" spans="1:12" x14ac:dyDescent="0.25">
      <c r="A503" t="str">
        <f>xControls!D480</f>
        <v>IR.04.12</v>
      </c>
      <c r="B503" t="str">
        <f>xControls!A480</f>
        <v>Incident Response</v>
      </c>
      <c r="C503" s="5" t="str">
        <f>xControls!A480</f>
        <v>Incident Response</v>
      </c>
      <c r="D503">
        <f>xControls!B480</f>
        <v>0</v>
      </c>
      <c r="E503" t="str">
        <f>xControls!C480</f>
        <v>IR-4(12)</v>
      </c>
      <c r="F503" s="8">
        <f>ControlImplementation[[#This Row],[Implementation Text]]</f>
        <v>0</v>
      </c>
      <c r="G503" s="8" t="s">
        <v>64</v>
      </c>
      <c r="I503" t="s">
        <v>59</v>
      </c>
      <c r="K503" t="s">
        <v>3470</v>
      </c>
      <c r="L503" t="s">
        <v>3468</v>
      </c>
    </row>
    <row r="504" spans="1:12" x14ac:dyDescent="0.25">
      <c r="A504" t="str">
        <f>xControls!D481</f>
        <v>IR.04.13</v>
      </c>
      <c r="B504" t="str">
        <f>xControls!A481</f>
        <v>Incident Response</v>
      </c>
      <c r="C504" s="5" t="str">
        <f>xControls!A481</f>
        <v>Incident Response</v>
      </c>
      <c r="D504">
        <f>xControls!B481</f>
        <v>0</v>
      </c>
      <c r="E504" t="str">
        <f>xControls!C481</f>
        <v>IR-4(13)</v>
      </c>
      <c r="F504" s="8">
        <f>ControlImplementation[[#This Row],[Implementation Text]]</f>
        <v>0</v>
      </c>
      <c r="G504" s="8" t="s">
        <v>64</v>
      </c>
      <c r="I504" t="s">
        <v>59</v>
      </c>
      <c r="K504" t="s">
        <v>3470</v>
      </c>
      <c r="L504" t="s">
        <v>3468</v>
      </c>
    </row>
    <row r="505" spans="1:12" x14ac:dyDescent="0.25">
      <c r="A505" t="str">
        <f>xControls!D482</f>
        <v>IR.04.14</v>
      </c>
      <c r="B505" t="str">
        <f>xControls!A482</f>
        <v>Incident Response</v>
      </c>
      <c r="C505" s="5" t="str">
        <f>xControls!A482</f>
        <v>Incident Response</v>
      </c>
      <c r="D505">
        <f>xControls!B482</f>
        <v>0</v>
      </c>
      <c r="E505" t="str">
        <f>xControls!C482</f>
        <v>IR-4(14)</v>
      </c>
      <c r="F505" s="8">
        <f>ControlImplementation[[#This Row],[Implementation Text]]</f>
        <v>0</v>
      </c>
      <c r="G505" s="8" t="s">
        <v>64</v>
      </c>
      <c r="I505" t="s">
        <v>59</v>
      </c>
      <c r="K505" t="s">
        <v>3470</v>
      </c>
      <c r="L505" t="s">
        <v>3468</v>
      </c>
    </row>
    <row r="506" spans="1:12" x14ac:dyDescent="0.25">
      <c r="A506" t="str">
        <f>xControls!D483</f>
        <v>IR.04.15</v>
      </c>
      <c r="B506" t="str">
        <f>xControls!A483</f>
        <v>Incident Response</v>
      </c>
      <c r="C506" s="5" t="str">
        <f>xControls!A483</f>
        <v>Incident Response</v>
      </c>
      <c r="D506">
        <f>xControls!B483</f>
        <v>0</v>
      </c>
      <c r="E506" t="str">
        <f>xControls!C483</f>
        <v>IR-4(15)</v>
      </c>
      <c r="F506" s="8">
        <f>ControlImplementation[[#This Row],[Implementation Text]]</f>
        <v>0</v>
      </c>
      <c r="G506" s="8" t="s">
        <v>64</v>
      </c>
      <c r="I506" t="s">
        <v>59</v>
      </c>
      <c r="K506" t="s">
        <v>3470</v>
      </c>
      <c r="L506" t="s">
        <v>3468</v>
      </c>
    </row>
    <row r="507" spans="1:12" x14ac:dyDescent="0.25">
      <c r="A507" t="str">
        <f>xControls!D484</f>
        <v>IR.05</v>
      </c>
      <c r="B507" t="str">
        <f>xControls!A484</f>
        <v>Incident Response</v>
      </c>
      <c r="C507" s="5" t="str">
        <f>xControls!A484</f>
        <v>Incident Response</v>
      </c>
      <c r="D507">
        <f>xControls!B484</f>
        <v>0</v>
      </c>
      <c r="E507" t="str">
        <f>xControls!C484</f>
        <v>IR-5</v>
      </c>
      <c r="F507" s="8">
        <f>ControlImplementation[[#This Row],[Implementation Text]]</f>
        <v>0</v>
      </c>
      <c r="G507" s="8" t="s">
        <v>64</v>
      </c>
      <c r="I507" t="s">
        <v>59</v>
      </c>
      <c r="K507" t="s">
        <v>3470</v>
      </c>
      <c r="L507" t="s">
        <v>3468</v>
      </c>
    </row>
    <row r="508" spans="1:12" x14ac:dyDescent="0.25">
      <c r="A508" t="str">
        <f>xControls!D485</f>
        <v>IR.05.01</v>
      </c>
      <c r="B508" t="str">
        <f>xControls!A485</f>
        <v>Incident Response</v>
      </c>
      <c r="C508" s="5" t="str">
        <f>xControls!A485</f>
        <v>Incident Response</v>
      </c>
      <c r="D508">
        <f>xControls!B485</f>
        <v>0</v>
      </c>
      <c r="E508" t="str">
        <f>xControls!C485</f>
        <v>IR-5(1)</v>
      </c>
      <c r="F508" s="8">
        <f>ControlImplementation[[#This Row],[Implementation Text]]</f>
        <v>0</v>
      </c>
      <c r="G508" s="8" t="s">
        <v>64</v>
      </c>
      <c r="I508" t="s">
        <v>59</v>
      </c>
      <c r="K508" t="s">
        <v>3470</v>
      </c>
      <c r="L508" t="s">
        <v>3468</v>
      </c>
    </row>
    <row r="509" spans="1:12" x14ac:dyDescent="0.25">
      <c r="A509" t="str">
        <f>xControls!D486</f>
        <v>IR.06</v>
      </c>
      <c r="B509" t="str">
        <f>xControls!A486</f>
        <v>Incident Response</v>
      </c>
      <c r="C509" s="5" t="str">
        <f>xControls!A486</f>
        <v>Incident Response</v>
      </c>
      <c r="D509">
        <f>xControls!B486</f>
        <v>0</v>
      </c>
      <c r="E509" t="str">
        <f>xControls!C486</f>
        <v>IR-6</v>
      </c>
      <c r="F509" s="8">
        <f>ControlImplementation[[#This Row],[Implementation Text]]</f>
        <v>0</v>
      </c>
      <c r="G509" s="8" t="s">
        <v>64</v>
      </c>
      <c r="I509" t="s">
        <v>59</v>
      </c>
      <c r="K509" t="s">
        <v>3470</v>
      </c>
      <c r="L509" t="s">
        <v>3468</v>
      </c>
    </row>
    <row r="510" spans="1:12" x14ac:dyDescent="0.25">
      <c r="A510" t="str">
        <f>xControls!D487</f>
        <v>IR.06.01</v>
      </c>
      <c r="B510" t="str">
        <f>xControls!A487</f>
        <v>Incident Response</v>
      </c>
      <c r="C510" s="5" t="str">
        <f>xControls!A487</f>
        <v>Incident Response</v>
      </c>
      <c r="D510">
        <f>xControls!B487</f>
        <v>0</v>
      </c>
      <c r="E510" t="str">
        <f>xControls!C487</f>
        <v>IR-6(1)</v>
      </c>
      <c r="F510" s="8">
        <f>ControlImplementation[[#This Row],[Implementation Text]]</f>
        <v>0</v>
      </c>
      <c r="G510" s="8" t="s">
        <v>64</v>
      </c>
      <c r="I510" t="s">
        <v>59</v>
      </c>
      <c r="K510" t="s">
        <v>3470</v>
      </c>
      <c r="L510" t="s">
        <v>3468</v>
      </c>
    </row>
    <row r="511" spans="1:12" x14ac:dyDescent="0.25">
      <c r="A511" t="str">
        <f>xControls!D488</f>
        <v>IR.06.02</v>
      </c>
      <c r="B511" t="str">
        <f>xControls!A488</f>
        <v>Incident Response</v>
      </c>
      <c r="C511" s="5" t="str">
        <f>xControls!A488</f>
        <v>Incident Response</v>
      </c>
      <c r="D511">
        <f>xControls!B488</f>
        <v>0</v>
      </c>
      <c r="E511" t="str">
        <f>xControls!C488</f>
        <v>IR-6(2)</v>
      </c>
      <c r="F511" s="8">
        <f>ControlImplementation[[#This Row],[Implementation Text]]</f>
        <v>0</v>
      </c>
      <c r="G511" s="8" t="s">
        <v>64</v>
      </c>
      <c r="I511" t="s">
        <v>59</v>
      </c>
      <c r="K511" t="s">
        <v>3470</v>
      </c>
      <c r="L511" t="s">
        <v>3468</v>
      </c>
    </row>
    <row r="512" spans="1:12" x14ac:dyDescent="0.25">
      <c r="A512" t="str">
        <f>xControls!D489</f>
        <v>IR.06.03</v>
      </c>
      <c r="B512" t="str">
        <f>xControls!A489</f>
        <v>Incident Response</v>
      </c>
      <c r="C512" s="5" t="str">
        <f>xControls!A489</f>
        <v>Incident Response</v>
      </c>
      <c r="D512">
        <f>xControls!B489</f>
        <v>0</v>
      </c>
      <c r="E512" t="str">
        <f>xControls!C489</f>
        <v>IR-6(3)</v>
      </c>
      <c r="F512" s="8">
        <f>ControlImplementation[[#This Row],[Implementation Text]]</f>
        <v>0</v>
      </c>
      <c r="G512" s="8" t="s">
        <v>64</v>
      </c>
      <c r="I512" t="s">
        <v>59</v>
      </c>
      <c r="K512" t="s">
        <v>3470</v>
      </c>
      <c r="L512" t="s">
        <v>3468</v>
      </c>
    </row>
    <row r="513" spans="1:12" x14ac:dyDescent="0.25">
      <c r="A513" t="str">
        <f>xControls!D490</f>
        <v>IR.07</v>
      </c>
      <c r="B513" t="str">
        <f>xControls!A490</f>
        <v>Incident Response</v>
      </c>
      <c r="C513" s="5" t="str">
        <f>xControls!A490</f>
        <v>Incident Response</v>
      </c>
      <c r="D513">
        <f>xControls!B490</f>
        <v>0</v>
      </c>
      <c r="E513" t="str">
        <f>xControls!C490</f>
        <v>IR-7</v>
      </c>
      <c r="F513" s="8">
        <f>ControlImplementation[[#This Row],[Implementation Text]]</f>
        <v>0</v>
      </c>
      <c r="G513" s="8" t="s">
        <v>64</v>
      </c>
      <c r="I513" t="s">
        <v>59</v>
      </c>
      <c r="K513" t="s">
        <v>3470</v>
      </c>
      <c r="L513" t="s">
        <v>3468</v>
      </c>
    </row>
    <row r="514" spans="1:12" x14ac:dyDescent="0.25">
      <c r="A514" t="str">
        <f>xControls!D491</f>
        <v>IR.07.01</v>
      </c>
      <c r="B514" t="str">
        <f>xControls!A491</f>
        <v>Incident Response</v>
      </c>
      <c r="C514" s="5" t="str">
        <f>xControls!A491</f>
        <v>Incident Response</v>
      </c>
      <c r="D514">
        <f>xControls!B491</f>
        <v>0</v>
      </c>
      <c r="E514" t="str">
        <f>xControls!C491</f>
        <v>IR-7(1)</v>
      </c>
      <c r="F514" s="8">
        <f>ControlImplementation[[#This Row],[Implementation Text]]</f>
        <v>0</v>
      </c>
      <c r="G514" s="8" t="s">
        <v>64</v>
      </c>
      <c r="I514" t="s">
        <v>59</v>
      </c>
      <c r="K514" t="s">
        <v>3470</v>
      </c>
      <c r="L514" t="s">
        <v>3468</v>
      </c>
    </row>
    <row r="515" spans="1:12" x14ac:dyDescent="0.25">
      <c r="A515" t="str">
        <f>xControls!D492</f>
        <v>IR.07.02</v>
      </c>
      <c r="B515" t="str">
        <f>xControls!A492</f>
        <v>Incident Response</v>
      </c>
      <c r="C515" s="5" t="str">
        <f>xControls!A492</f>
        <v>Incident Response</v>
      </c>
      <c r="D515">
        <f>xControls!B492</f>
        <v>0</v>
      </c>
      <c r="E515" t="str">
        <f>xControls!C492</f>
        <v>IR-7(2)</v>
      </c>
      <c r="F515" s="8">
        <f>ControlImplementation[[#This Row],[Implementation Text]]</f>
        <v>0</v>
      </c>
      <c r="G515" s="8" t="s">
        <v>64</v>
      </c>
      <c r="I515" t="s">
        <v>59</v>
      </c>
      <c r="K515" t="s">
        <v>3470</v>
      </c>
      <c r="L515" t="s">
        <v>3468</v>
      </c>
    </row>
    <row r="516" spans="1:12" x14ac:dyDescent="0.25">
      <c r="A516" t="str">
        <f>xControls!D493</f>
        <v>IR.08</v>
      </c>
      <c r="B516" t="str">
        <f>xControls!A493</f>
        <v>Incident Response</v>
      </c>
      <c r="C516" s="5" t="str">
        <f>xControls!A493</f>
        <v>Incident Response</v>
      </c>
      <c r="D516">
        <f>xControls!B493</f>
        <v>0</v>
      </c>
      <c r="E516" t="str">
        <f>xControls!C493</f>
        <v>IR-8</v>
      </c>
      <c r="F516" s="8">
        <f>ControlImplementation[[#This Row],[Implementation Text]]</f>
        <v>0</v>
      </c>
      <c r="G516" s="8" t="s">
        <v>64</v>
      </c>
      <c r="I516" t="s">
        <v>59</v>
      </c>
      <c r="K516" t="s">
        <v>3470</v>
      </c>
      <c r="L516" t="s">
        <v>3468</v>
      </c>
    </row>
    <row r="517" spans="1:12" x14ac:dyDescent="0.25">
      <c r="A517" t="str">
        <f>xControls!D494</f>
        <v>IR.08.01</v>
      </c>
      <c r="B517" t="str">
        <f>xControls!A494</f>
        <v>Incident Response</v>
      </c>
      <c r="C517" s="5" t="str">
        <f>xControls!A494</f>
        <v>Incident Response</v>
      </c>
      <c r="D517">
        <f>xControls!B494</f>
        <v>0</v>
      </c>
      <c r="E517" t="str">
        <f>xControls!C494</f>
        <v>IR-8(1)</v>
      </c>
      <c r="F517" s="8">
        <f>ControlImplementation[[#This Row],[Implementation Text]]</f>
        <v>0</v>
      </c>
      <c r="G517" s="8" t="s">
        <v>64</v>
      </c>
      <c r="I517" t="s">
        <v>59</v>
      </c>
      <c r="K517" t="s">
        <v>3470</v>
      </c>
      <c r="L517" t="s">
        <v>3468</v>
      </c>
    </row>
    <row r="518" spans="1:12" x14ac:dyDescent="0.25">
      <c r="A518" t="str">
        <f>xControls!D495</f>
        <v>IR.09</v>
      </c>
      <c r="B518" t="str">
        <f>xControls!A495</f>
        <v>Incident Response</v>
      </c>
      <c r="C518" s="5" t="str">
        <f>xControls!A495</f>
        <v>Incident Response</v>
      </c>
      <c r="D518">
        <f>xControls!B495</f>
        <v>0</v>
      </c>
      <c r="E518" t="str">
        <f>xControls!C495</f>
        <v>IR-9</v>
      </c>
      <c r="F518" s="8">
        <f>ControlImplementation[[#This Row],[Implementation Text]]</f>
        <v>0</v>
      </c>
      <c r="G518" s="8" t="s">
        <v>64</v>
      </c>
      <c r="I518" t="s">
        <v>59</v>
      </c>
      <c r="K518" t="s">
        <v>3470</v>
      </c>
      <c r="L518" t="s">
        <v>3468</v>
      </c>
    </row>
    <row r="519" spans="1:12" x14ac:dyDescent="0.25">
      <c r="A519" t="str">
        <f>xControls!D500</f>
        <v>IR.09.01</v>
      </c>
      <c r="B519" t="str">
        <f>xControls!A500</f>
        <v>Incident Response</v>
      </c>
      <c r="C519" s="5" t="str">
        <f>xControls!A500</f>
        <v>Incident Response</v>
      </c>
      <c r="D519">
        <f>xControls!B500</f>
        <v>0</v>
      </c>
      <c r="E519" t="str">
        <f>xControls!C500</f>
        <v>IR-9(1)</v>
      </c>
      <c r="F519" s="8">
        <f>ControlImplementation[[#This Row],[Implementation Text]]</f>
        <v>0</v>
      </c>
      <c r="G519" s="8" t="s">
        <v>64</v>
      </c>
      <c r="I519" t="s">
        <v>59</v>
      </c>
      <c r="K519" t="s">
        <v>3470</v>
      </c>
      <c r="L519" t="s">
        <v>3468</v>
      </c>
    </row>
    <row r="520" spans="1:12" x14ac:dyDescent="0.25">
      <c r="A520" t="str">
        <f>xControls!D497</f>
        <v>IR.09.02</v>
      </c>
      <c r="B520" t="str">
        <f>xControls!A497</f>
        <v>Incident Response</v>
      </c>
      <c r="C520" s="5" t="str">
        <f>xControls!A497</f>
        <v>Incident Response</v>
      </c>
      <c r="D520">
        <f>xControls!B497</f>
        <v>0</v>
      </c>
      <c r="E520" t="str">
        <f>xControls!C497</f>
        <v>IR-9(2)</v>
      </c>
      <c r="F520" s="8">
        <f>ControlImplementation[[#This Row],[Implementation Text]]</f>
        <v>0</v>
      </c>
      <c r="G520" s="8" t="s">
        <v>64</v>
      </c>
      <c r="I520" t="s">
        <v>59</v>
      </c>
      <c r="K520" t="s">
        <v>3470</v>
      </c>
      <c r="L520" t="s">
        <v>3468</v>
      </c>
    </row>
    <row r="521" spans="1:12" x14ac:dyDescent="0.25">
      <c r="A521" t="str">
        <f>xControls!D498</f>
        <v>IR.09.03</v>
      </c>
      <c r="B521" t="str">
        <f>xControls!A498</f>
        <v>Incident Response</v>
      </c>
      <c r="C521" s="5" t="str">
        <f>xControls!A498</f>
        <v>Incident Response</v>
      </c>
      <c r="D521">
        <f>xControls!B498</f>
        <v>0</v>
      </c>
      <c r="E521" t="str">
        <f>xControls!C498</f>
        <v>IR-9(3)</v>
      </c>
      <c r="F521" s="8">
        <f>ControlImplementation[[#This Row],[Implementation Text]]</f>
        <v>0</v>
      </c>
      <c r="G521" s="8" t="s">
        <v>64</v>
      </c>
      <c r="I521" t="s">
        <v>59</v>
      </c>
      <c r="K521" t="s">
        <v>3470</v>
      </c>
      <c r="L521" t="s">
        <v>3468</v>
      </c>
    </row>
    <row r="522" spans="1:12" x14ac:dyDescent="0.25">
      <c r="A522" t="str">
        <f>xControls!D499</f>
        <v>IR.09.04</v>
      </c>
      <c r="B522" t="str">
        <f>xControls!A499</f>
        <v>Incident Response</v>
      </c>
      <c r="C522" s="5" t="str">
        <f>xControls!A499</f>
        <v>Incident Response</v>
      </c>
      <c r="D522">
        <f>xControls!B499</f>
        <v>0</v>
      </c>
      <c r="E522" t="str">
        <f>xControls!C499</f>
        <v>IR-9(4)</v>
      </c>
      <c r="F522" s="8">
        <f>ControlImplementation[[#This Row],[Implementation Text]]</f>
        <v>0</v>
      </c>
      <c r="G522" s="8" t="s">
        <v>64</v>
      </c>
      <c r="I522" t="s">
        <v>59</v>
      </c>
      <c r="K522" t="s">
        <v>3470</v>
      </c>
      <c r="L522" t="s">
        <v>3468</v>
      </c>
    </row>
    <row r="523" spans="1:12" x14ac:dyDescent="0.25">
      <c r="A523" t="str">
        <f>xControls!D496</f>
        <v>IR.10</v>
      </c>
      <c r="B523" t="str">
        <f>xControls!A496</f>
        <v>Incident Response</v>
      </c>
      <c r="C523" s="5" t="str">
        <f>xControls!A496</f>
        <v>Incident Response</v>
      </c>
      <c r="D523">
        <f>xControls!B496</f>
        <v>0</v>
      </c>
      <c r="E523" t="str">
        <f>xControls!C496</f>
        <v>IR-10</v>
      </c>
      <c r="F523" s="8">
        <f>ControlImplementation[[#This Row],[Implementation Text]]</f>
        <v>0</v>
      </c>
      <c r="G523" s="8" t="s">
        <v>64</v>
      </c>
      <c r="I523" t="s">
        <v>59</v>
      </c>
      <c r="K523" t="s">
        <v>3470</v>
      </c>
      <c r="L523" t="s">
        <v>3468</v>
      </c>
    </row>
    <row r="524" spans="1:12" x14ac:dyDescent="0.25">
      <c r="A524" t="str">
        <f>xControls!D501</f>
        <v>MA.01</v>
      </c>
      <c r="B524" t="str">
        <f>xControls!A501</f>
        <v>Maintenance</v>
      </c>
      <c r="C524" s="5" t="str">
        <f>xControls!A501</f>
        <v>Maintenance</v>
      </c>
      <c r="D524">
        <f>xControls!B501</f>
        <v>0</v>
      </c>
      <c r="E524" t="str">
        <f>xControls!C501</f>
        <v>MA-1</v>
      </c>
      <c r="F524" s="8">
        <f>ControlImplementation[[#This Row],[Implementation Text]]</f>
        <v>0</v>
      </c>
      <c r="G524" s="8" t="s">
        <v>64</v>
      </c>
      <c r="I524" t="s">
        <v>59</v>
      </c>
      <c r="K524" t="s">
        <v>3470</v>
      </c>
      <c r="L524" t="s">
        <v>3468</v>
      </c>
    </row>
    <row r="525" spans="1:12" x14ac:dyDescent="0.25">
      <c r="A525" t="str">
        <f>xControls!D502</f>
        <v>MA.02</v>
      </c>
      <c r="B525" t="str">
        <f>xControls!A502</f>
        <v>Maintenance</v>
      </c>
      <c r="C525" s="5" t="str">
        <f>xControls!A502</f>
        <v>Maintenance</v>
      </c>
      <c r="D525">
        <f>xControls!B502</f>
        <v>0</v>
      </c>
      <c r="E525" t="str">
        <f>xControls!C502</f>
        <v>MA-2</v>
      </c>
      <c r="F525" s="8">
        <f>ControlImplementation[[#This Row],[Implementation Text]]</f>
        <v>0</v>
      </c>
      <c r="G525" s="8" t="s">
        <v>64</v>
      </c>
      <c r="I525" t="s">
        <v>59</v>
      </c>
      <c r="K525" t="s">
        <v>3470</v>
      </c>
      <c r="L525" t="s">
        <v>3468</v>
      </c>
    </row>
    <row r="526" spans="1:12" x14ac:dyDescent="0.25">
      <c r="A526" t="str">
        <f>xControls!D503</f>
        <v>MA.02.01</v>
      </c>
      <c r="B526" t="str">
        <f>xControls!A503</f>
        <v>Maintenance</v>
      </c>
      <c r="C526" s="5" t="str">
        <f>xControls!A503</f>
        <v>Maintenance</v>
      </c>
      <c r="D526">
        <f>xControls!B503</f>
        <v>0</v>
      </c>
      <c r="E526" t="str">
        <f>xControls!C503</f>
        <v>MA-2(1)</v>
      </c>
      <c r="F526" s="8">
        <f>ControlImplementation[[#This Row],[Implementation Text]]</f>
        <v>0</v>
      </c>
      <c r="G526" s="8" t="s">
        <v>64</v>
      </c>
      <c r="I526" t="s">
        <v>59</v>
      </c>
      <c r="K526" t="s">
        <v>3470</v>
      </c>
      <c r="L526" t="s">
        <v>3468</v>
      </c>
    </row>
    <row r="527" spans="1:12" x14ac:dyDescent="0.25">
      <c r="A527" t="str">
        <f>xControls!D504</f>
        <v>MA.02.02</v>
      </c>
      <c r="B527" t="str">
        <f>xControls!A504</f>
        <v>Maintenance</v>
      </c>
      <c r="C527" s="5" t="str">
        <f>xControls!A504</f>
        <v>Maintenance</v>
      </c>
      <c r="D527">
        <f>xControls!B504</f>
        <v>0</v>
      </c>
      <c r="E527" t="str">
        <f>xControls!C504</f>
        <v>MA-2(2)</v>
      </c>
      <c r="F527" s="8">
        <f>ControlImplementation[[#This Row],[Implementation Text]]</f>
        <v>0</v>
      </c>
      <c r="G527" s="8" t="s">
        <v>64</v>
      </c>
      <c r="I527" t="s">
        <v>59</v>
      </c>
      <c r="K527" t="s">
        <v>3470</v>
      </c>
      <c r="L527" t="s">
        <v>3468</v>
      </c>
    </row>
    <row r="528" spans="1:12" x14ac:dyDescent="0.25">
      <c r="A528" t="str">
        <f>xControls!D505</f>
        <v>MA.03</v>
      </c>
      <c r="B528" t="str">
        <f>xControls!A505</f>
        <v>Maintenance</v>
      </c>
      <c r="C528" s="5" t="str">
        <f>xControls!A505</f>
        <v>Maintenance</v>
      </c>
      <c r="D528">
        <f>xControls!B505</f>
        <v>0</v>
      </c>
      <c r="E528" t="str">
        <f>xControls!C505</f>
        <v>MA-3</v>
      </c>
      <c r="F528" s="8">
        <f>ControlImplementation[[#This Row],[Implementation Text]]</f>
        <v>0</v>
      </c>
      <c r="G528" s="8" t="s">
        <v>64</v>
      </c>
      <c r="I528" t="s">
        <v>59</v>
      </c>
      <c r="K528" t="s">
        <v>3470</v>
      </c>
      <c r="L528" t="s">
        <v>3468</v>
      </c>
    </row>
    <row r="529" spans="1:17" x14ac:dyDescent="0.25">
      <c r="A529" t="str">
        <f>xControls!D506</f>
        <v>MA.03.01</v>
      </c>
      <c r="B529" t="str">
        <f>xControls!A506</f>
        <v>Maintenance</v>
      </c>
      <c r="C529" s="5" t="str">
        <f>xControls!A506</f>
        <v>Maintenance</v>
      </c>
      <c r="D529">
        <f>xControls!B506</f>
        <v>0</v>
      </c>
      <c r="E529" t="str">
        <f>xControls!C506</f>
        <v>MA-3(1)</v>
      </c>
      <c r="F529" s="8">
        <f>ControlImplementation[[#This Row],[Implementation Text]]</f>
        <v>0</v>
      </c>
      <c r="G529" s="8" t="s">
        <v>64</v>
      </c>
      <c r="I529" t="s">
        <v>59</v>
      </c>
      <c r="K529" t="s">
        <v>3470</v>
      </c>
      <c r="L529" t="s">
        <v>3468</v>
      </c>
    </row>
    <row r="530" spans="1:17" x14ac:dyDescent="0.25">
      <c r="A530" t="str">
        <f>xControls!D507</f>
        <v>MA.03.02</v>
      </c>
      <c r="B530" t="str">
        <f>xControls!A507</f>
        <v>Maintenance</v>
      </c>
      <c r="C530" s="5" t="str">
        <f>xControls!A507</f>
        <v>Maintenance</v>
      </c>
      <c r="D530">
        <f>xControls!B507</f>
        <v>0</v>
      </c>
      <c r="E530" t="str">
        <f>xControls!C507</f>
        <v>MA-3(2)</v>
      </c>
      <c r="F530" s="8">
        <f>ControlImplementation[[#This Row],[Implementation Text]]</f>
        <v>0</v>
      </c>
      <c r="G530" s="8" t="s">
        <v>64</v>
      </c>
      <c r="I530" t="s">
        <v>59</v>
      </c>
      <c r="K530" t="s">
        <v>3470</v>
      </c>
      <c r="L530" t="s">
        <v>3468</v>
      </c>
    </row>
    <row r="531" spans="1:17" x14ac:dyDescent="0.25">
      <c r="A531" t="str">
        <f>xControls!D508</f>
        <v>MA.03.03</v>
      </c>
      <c r="B531" t="str">
        <f>xControls!A508</f>
        <v>Maintenance</v>
      </c>
      <c r="C531" s="33"/>
      <c r="D531" s="7"/>
      <c r="E531" s="7"/>
      <c r="F531" s="34">
        <f>ControlImplementation[[#This Row],[Implementation Text]]</f>
        <v>0</v>
      </c>
      <c r="G531" s="34"/>
      <c r="H531" s="7"/>
      <c r="I531" s="7"/>
      <c r="J531" s="7"/>
      <c r="K531" s="7"/>
      <c r="L531" s="7"/>
      <c r="M531" s="7"/>
      <c r="N531" s="7"/>
      <c r="O531" s="7"/>
      <c r="P531" s="78"/>
      <c r="Q531" s="7"/>
    </row>
    <row r="532" spans="1:17" x14ac:dyDescent="0.25">
      <c r="A532" t="str">
        <f>xControls!D508</f>
        <v>MA.03.03</v>
      </c>
      <c r="B532" t="str">
        <f>xControls!A508</f>
        <v>Maintenance</v>
      </c>
      <c r="C532" s="5" t="str">
        <f>xControls!A508</f>
        <v>Maintenance</v>
      </c>
      <c r="D532">
        <f>xControls!B508</f>
        <v>0</v>
      </c>
      <c r="E532" t="str">
        <f>xControls!C508</f>
        <v>MA-3(3)</v>
      </c>
      <c r="F532" s="8">
        <f>ControlImplementation[[#This Row],[Implementation Text]]</f>
        <v>0</v>
      </c>
      <c r="G532" s="8" t="s">
        <v>64</v>
      </c>
      <c r="I532" t="s">
        <v>59</v>
      </c>
      <c r="K532" t="s">
        <v>3470</v>
      </c>
      <c r="L532" t="s">
        <v>3468</v>
      </c>
    </row>
    <row r="533" spans="1:17" x14ac:dyDescent="0.25">
      <c r="A533" t="str">
        <f>xControls!D509</f>
        <v>MA.03.04</v>
      </c>
      <c r="B533" t="str">
        <f>xControls!A509</f>
        <v>Maintenance</v>
      </c>
      <c r="C533" s="5" t="str">
        <f>xControls!A509</f>
        <v>Maintenance</v>
      </c>
      <c r="D533">
        <f>xControls!B509</f>
        <v>0</v>
      </c>
      <c r="E533" t="str">
        <f>xControls!C509</f>
        <v>MA-3(4)</v>
      </c>
      <c r="F533" s="8">
        <f>ControlImplementation[[#This Row],[Implementation Text]]</f>
        <v>0</v>
      </c>
      <c r="G533" s="8" t="s">
        <v>64</v>
      </c>
      <c r="I533" t="s">
        <v>59</v>
      </c>
      <c r="K533" t="s">
        <v>3470</v>
      </c>
      <c r="L533" t="s">
        <v>3468</v>
      </c>
    </row>
    <row r="534" spans="1:17" x14ac:dyDescent="0.25">
      <c r="A534" t="str">
        <f>xControls!D510</f>
        <v>MA.03.05</v>
      </c>
      <c r="B534" t="str">
        <f>xControls!A510</f>
        <v>Maintenance</v>
      </c>
      <c r="C534" s="5" t="str">
        <f>xControls!A510</f>
        <v>Maintenance</v>
      </c>
      <c r="D534">
        <f>xControls!B510</f>
        <v>0</v>
      </c>
      <c r="E534" t="str">
        <f>xControls!C510</f>
        <v>MA-3(5)</v>
      </c>
      <c r="F534" s="8">
        <f>ControlImplementation[[#This Row],[Implementation Text]]</f>
        <v>0</v>
      </c>
      <c r="G534" s="8" t="s">
        <v>64</v>
      </c>
      <c r="I534" t="s">
        <v>59</v>
      </c>
      <c r="K534" t="s">
        <v>3470</v>
      </c>
      <c r="L534" t="s">
        <v>3468</v>
      </c>
    </row>
    <row r="535" spans="1:17" x14ac:dyDescent="0.25">
      <c r="A535" t="str">
        <f>xControls!D511</f>
        <v>MA.03.06</v>
      </c>
      <c r="B535" t="str">
        <f>xControls!A511</f>
        <v>Maintenance</v>
      </c>
      <c r="C535" s="5" t="str">
        <f>xControls!A511</f>
        <v>Maintenance</v>
      </c>
      <c r="D535">
        <f>xControls!B511</f>
        <v>0</v>
      </c>
      <c r="E535" t="str">
        <f>xControls!C511</f>
        <v>MA-3(6)</v>
      </c>
      <c r="F535" s="8">
        <f>ControlImplementation[[#This Row],[Implementation Text]]</f>
        <v>0</v>
      </c>
      <c r="G535" s="8" t="s">
        <v>64</v>
      </c>
      <c r="I535" t="s">
        <v>59</v>
      </c>
      <c r="K535" t="s">
        <v>3470</v>
      </c>
      <c r="L535" t="s">
        <v>3468</v>
      </c>
    </row>
    <row r="536" spans="1:17" x14ac:dyDescent="0.25">
      <c r="A536" t="str">
        <f>xControls!D512</f>
        <v>MA.04</v>
      </c>
      <c r="B536" t="str">
        <f>xControls!A512</f>
        <v>Maintenance</v>
      </c>
      <c r="C536" s="5" t="str">
        <f>xControls!A512</f>
        <v>Maintenance</v>
      </c>
      <c r="D536">
        <f>xControls!B512</f>
        <v>0</v>
      </c>
      <c r="E536" t="str">
        <f>xControls!C512</f>
        <v>MA-4</v>
      </c>
      <c r="F536" s="8">
        <f>ControlImplementation[[#This Row],[Implementation Text]]</f>
        <v>0</v>
      </c>
      <c r="G536" s="8" t="s">
        <v>64</v>
      </c>
      <c r="I536" t="s">
        <v>59</v>
      </c>
      <c r="K536" t="s">
        <v>3470</v>
      </c>
      <c r="L536" t="s">
        <v>3468</v>
      </c>
    </row>
    <row r="537" spans="1:17" x14ac:dyDescent="0.25">
      <c r="A537" t="str">
        <f>xControls!D513</f>
        <v>MA.04.01</v>
      </c>
      <c r="B537" t="str">
        <f>xControls!A513</f>
        <v>Maintenance</v>
      </c>
      <c r="C537" s="5" t="str">
        <f>xControls!A513</f>
        <v>Maintenance</v>
      </c>
      <c r="D537">
        <f>xControls!B513</f>
        <v>0</v>
      </c>
      <c r="E537" t="str">
        <f>xControls!C513</f>
        <v>MA-4(1)</v>
      </c>
      <c r="F537" s="8">
        <f>ControlImplementation[[#This Row],[Implementation Text]]</f>
        <v>0</v>
      </c>
      <c r="G537" s="8" t="s">
        <v>64</v>
      </c>
      <c r="I537" t="s">
        <v>59</v>
      </c>
      <c r="K537" t="s">
        <v>3470</v>
      </c>
      <c r="L537" t="s">
        <v>3468</v>
      </c>
    </row>
    <row r="538" spans="1:17" x14ac:dyDescent="0.25">
      <c r="A538" t="str">
        <f>xControls!D514</f>
        <v>MA.04.02</v>
      </c>
      <c r="B538" t="str">
        <f>xControls!A514</f>
        <v>Maintenance</v>
      </c>
      <c r="C538" s="5" t="str">
        <f>xControls!A514</f>
        <v>Maintenance</v>
      </c>
      <c r="D538">
        <f>xControls!B514</f>
        <v>0</v>
      </c>
      <c r="E538" t="str">
        <f>xControls!C514</f>
        <v>MA-4(2)</v>
      </c>
      <c r="F538" s="8">
        <f>ControlImplementation[[#This Row],[Implementation Text]]</f>
        <v>0</v>
      </c>
      <c r="G538" s="8" t="s">
        <v>64</v>
      </c>
      <c r="I538" t="s">
        <v>59</v>
      </c>
      <c r="K538" t="s">
        <v>3470</v>
      </c>
      <c r="L538" t="s">
        <v>3468</v>
      </c>
    </row>
    <row r="539" spans="1:17" x14ac:dyDescent="0.25">
      <c r="A539" t="str">
        <f>xControls!D515</f>
        <v>MA.04.03</v>
      </c>
      <c r="B539" t="str">
        <f>xControls!A515</f>
        <v>Maintenance</v>
      </c>
      <c r="C539" s="5" t="str">
        <f>xControls!A515</f>
        <v>Maintenance</v>
      </c>
      <c r="D539">
        <f>xControls!B515</f>
        <v>0</v>
      </c>
      <c r="E539" t="str">
        <f>xControls!C515</f>
        <v>MA-4(3)</v>
      </c>
      <c r="F539" s="8">
        <f>ControlImplementation[[#This Row],[Implementation Text]]</f>
        <v>0</v>
      </c>
      <c r="G539" s="8" t="s">
        <v>64</v>
      </c>
      <c r="I539" t="s">
        <v>59</v>
      </c>
      <c r="K539" t="s">
        <v>3470</v>
      </c>
      <c r="L539" t="s">
        <v>3468</v>
      </c>
    </row>
    <row r="540" spans="1:17" x14ac:dyDescent="0.25">
      <c r="A540" t="str">
        <f>xControls!D516</f>
        <v>MA.04.04</v>
      </c>
      <c r="B540" t="str">
        <f>xControls!A516</f>
        <v>Maintenance</v>
      </c>
      <c r="C540" s="5" t="str">
        <f>xControls!A516</f>
        <v>Maintenance</v>
      </c>
      <c r="D540">
        <f>xControls!B516</f>
        <v>0</v>
      </c>
      <c r="E540" t="str">
        <f>xControls!C516</f>
        <v>MA-4(4)</v>
      </c>
      <c r="F540" s="8">
        <f>ControlImplementation[[#This Row],[Implementation Text]]</f>
        <v>0</v>
      </c>
      <c r="G540" s="8" t="s">
        <v>64</v>
      </c>
      <c r="I540" t="s">
        <v>59</v>
      </c>
      <c r="K540" t="s">
        <v>3470</v>
      </c>
      <c r="L540" t="s">
        <v>3468</v>
      </c>
    </row>
    <row r="541" spans="1:17" x14ac:dyDescent="0.25">
      <c r="A541" t="str">
        <f>xControls!D517</f>
        <v>MA.04.05</v>
      </c>
      <c r="B541" t="str">
        <f>xControls!A517</f>
        <v>Maintenance</v>
      </c>
      <c r="C541" s="5" t="str">
        <f>xControls!A517</f>
        <v>Maintenance</v>
      </c>
      <c r="D541">
        <f>xControls!B517</f>
        <v>0</v>
      </c>
      <c r="E541" t="str">
        <f>xControls!C517</f>
        <v>MA-4(5)</v>
      </c>
      <c r="F541" s="8">
        <f>ControlImplementation[[#This Row],[Implementation Text]]</f>
        <v>0</v>
      </c>
      <c r="G541" s="8" t="s">
        <v>64</v>
      </c>
      <c r="I541" t="s">
        <v>59</v>
      </c>
      <c r="K541" t="s">
        <v>3470</v>
      </c>
      <c r="L541" t="s">
        <v>3468</v>
      </c>
    </row>
    <row r="542" spans="1:17" x14ac:dyDescent="0.25">
      <c r="A542" t="str">
        <f>xControls!D518</f>
        <v>MA.04.06</v>
      </c>
      <c r="B542" t="str">
        <f>xControls!A518</f>
        <v>Maintenance</v>
      </c>
      <c r="C542" s="5" t="str">
        <f>xControls!A518</f>
        <v>Maintenance</v>
      </c>
      <c r="D542">
        <f>xControls!B518</f>
        <v>0</v>
      </c>
      <c r="E542" t="str">
        <f>xControls!C518</f>
        <v>MA-4(6)</v>
      </c>
      <c r="F542" s="8">
        <f>ControlImplementation[[#This Row],[Implementation Text]]</f>
        <v>0</v>
      </c>
      <c r="G542" s="8" t="s">
        <v>64</v>
      </c>
      <c r="I542" t="s">
        <v>59</v>
      </c>
      <c r="K542" t="s">
        <v>3470</v>
      </c>
      <c r="L542" t="s">
        <v>3468</v>
      </c>
    </row>
    <row r="543" spans="1:17" x14ac:dyDescent="0.25">
      <c r="A543" t="str">
        <f>xControls!D519</f>
        <v>MA.04.07</v>
      </c>
      <c r="B543" t="str">
        <f>xControls!A519</f>
        <v>Maintenance</v>
      </c>
      <c r="C543" s="5" t="str">
        <f>xControls!A519</f>
        <v>Maintenance</v>
      </c>
      <c r="D543">
        <f>xControls!B519</f>
        <v>0</v>
      </c>
      <c r="E543" t="str">
        <f>xControls!C519</f>
        <v>MA-4(7)</v>
      </c>
      <c r="F543" s="8">
        <f>ControlImplementation[[#This Row],[Implementation Text]]</f>
        <v>0</v>
      </c>
      <c r="G543" s="8" t="s">
        <v>64</v>
      </c>
      <c r="I543" t="s">
        <v>59</v>
      </c>
      <c r="K543" t="s">
        <v>3470</v>
      </c>
      <c r="L543" t="s">
        <v>3468</v>
      </c>
    </row>
    <row r="544" spans="1:17" x14ac:dyDescent="0.25">
      <c r="A544" t="str">
        <f>xControls!D520</f>
        <v>MA.05</v>
      </c>
      <c r="B544" t="str">
        <f>xControls!A520</f>
        <v>Maintenance</v>
      </c>
      <c r="C544" s="5" t="str">
        <f>xControls!A520</f>
        <v>Maintenance</v>
      </c>
      <c r="D544">
        <f>xControls!B520</f>
        <v>0</v>
      </c>
      <c r="E544" t="str">
        <f>xControls!C520</f>
        <v>MA-5</v>
      </c>
      <c r="F544" s="8">
        <f>ControlImplementation[[#This Row],[Implementation Text]]</f>
        <v>0</v>
      </c>
      <c r="G544" s="8" t="s">
        <v>64</v>
      </c>
      <c r="I544" t="s">
        <v>59</v>
      </c>
      <c r="K544" t="s">
        <v>3470</v>
      </c>
      <c r="L544" t="s">
        <v>3468</v>
      </c>
    </row>
    <row r="545" spans="1:12" x14ac:dyDescent="0.25">
      <c r="A545" t="str">
        <f>xControls!D521</f>
        <v>MA.05.01</v>
      </c>
      <c r="B545" t="str">
        <f>xControls!A521</f>
        <v>Maintenance</v>
      </c>
      <c r="C545" s="5" t="str">
        <f>xControls!A521</f>
        <v>Maintenance</v>
      </c>
      <c r="D545">
        <f>xControls!B521</f>
        <v>0</v>
      </c>
      <c r="E545" t="str">
        <f>xControls!C521</f>
        <v>MA-5(1)</v>
      </c>
      <c r="F545" s="8">
        <f>ControlImplementation[[#This Row],[Implementation Text]]</f>
        <v>0</v>
      </c>
      <c r="G545" s="8" t="s">
        <v>64</v>
      </c>
      <c r="I545" t="s">
        <v>59</v>
      </c>
      <c r="K545" t="s">
        <v>3470</v>
      </c>
      <c r="L545" t="s">
        <v>3468</v>
      </c>
    </row>
    <row r="546" spans="1:12" x14ac:dyDescent="0.25">
      <c r="A546" t="str">
        <f>xControls!D522</f>
        <v>MA.05.02</v>
      </c>
      <c r="B546" t="str">
        <f>xControls!A522</f>
        <v>Maintenance</v>
      </c>
      <c r="C546" s="5" t="str">
        <f>xControls!A522</f>
        <v>Maintenance</v>
      </c>
      <c r="D546">
        <f>xControls!B522</f>
        <v>0</v>
      </c>
      <c r="E546" t="str">
        <f>xControls!C522</f>
        <v>MA-5(2)</v>
      </c>
      <c r="F546" s="8">
        <f>ControlImplementation[[#This Row],[Implementation Text]]</f>
        <v>0</v>
      </c>
      <c r="G546" s="8" t="s">
        <v>64</v>
      </c>
      <c r="I546" t="s">
        <v>59</v>
      </c>
      <c r="K546" t="s">
        <v>3470</v>
      </c>
      <c r="L546" t="s">
        <v>3468</v>
      </c>
    </row>
    <row r="547" spans="1:12" x14ac:dyDescent="0.25">
      <c r="A547" t="str">
        <f>xControls!D523</f>
        <v>MA.05.03</v>
      </c>
      <c r="B547" t="str">
        <f>xControls!A523</f>
        <v>Maintenance</v>
      </c>
      <c r="C547" s="5" t="str">
        <f>xControls!A523</f>
        <v>Maintenance</v>
      </c>
      <c r="D547">
        <f>xControls!B523</f>
        <v>0</v>
      </c>
      <c r="E547" t="str">
        <f>xControls!C523</f>
        <v>MA-5(3)</v>
      </c>
      <c r="F547" s="8">
        <f>ControlImplementation[[#This Row],[Implementation Text]]</f>
        <v>0</v>
      </c>
      <c r="G547" s="8" t="s">
        <v>64</v>
      </c>
      <c r="I547" t="s">
        <v>59</v>
      </c>
      <c r="K547" t="s">
        <v>3470</v>
      </c>
      <c r="L547" t="s">
        <v>3468</v>
      </c>
    </row>
    <row r="548" spans="1:12" x14ac:dyDescent="0.25">
      <c r="A548" t="str">
        <f>xControls!D524</f>
        <v>MA.05.04</v>
      </c>
      <c r="B548" t="str">
        <f>xControls!A524</f>
        <v>Maintenance</v>
      </c>
      <c r="C548" s="5" t="str">
        <f>xControls!A524</f>
        <v>Maintenance</v>
      </c>
      <c r="D548">
        <f>xControls!B524</f>
        <v>0</v>
      </c>
      <c r="E548" t="str">
        <f>xControls!C524</f>
        <v>MA-5(4)</v>
      </c>
      <c r="F548" s="8">
        <f>ControlImplementation[[#This Row],[Implementation Text]]</f>
        <v>0</v>
      </c>
      <c r="G548" s="8" t="s">
        <v>64</v>
      </c>
      <c r="I548" t="s">
        <v>59</v>
      </c>
      <c r="K548" t="s">
        <v>3470</v>
      </c>
      <c r="L548" t="s">
        <v>3468</v>
      </c>
    </row>
    <row r="549" spans="1:12" x14ac:dyDescent="0.25">
      <c r="A549" t="str">
        <f>xControls!D525</f>
        <v>MA.05.05</v>
      </c>
      <c r="B549" t="str">
        <f>xControls!A525</f>
        <v>Maintenance</v>
      </c>
      <c r="C549" s="5" t="str">
        <f>xControls!A525</f>
        <v>Maintenance</v>
      </c>
      <c r="D549">
        <f>xControls!B525</f>
        <v>0</v>
      </c>
      <c r="E549" t="str">
        <f>xControls!C525</f>
        <v>MA-5(5)</v>
      </c>
      <c r="F549" s="8">
        <f>ControlImplementation[[#This Row],[Implementation Text]]</f>
        <v>0</v>
      </c>
      <c r="G549" s="8" t="s">
        <v>64</v>
      </c>
      <c r="I549" t="s">
        <v>59</v>
      </c>
      <c r="K549" t="s">
        <v>3470</v>
      </c>
      <c r="L549" t="s">
        <v>3468</v>
      </c>
    </row>
    <row r="550" spans="1:12" x14ac:dyDescent="0.25">
      <c r="A550" t="str">
        <f>xControls!D526</f>
        <v>MA.06</v>
      </c>
      <c r="B550" t="str">
        <f>xControls!A526</f>
        <v>Maintenance</v>
      </c>
      <c r="C550" s="5" t="str">
        <f>xControls!A526</f>
        <v>Maintenance</v>
      </c>
      <c r="D550">
        <f>xControls!B526</f>
        <v>0</v>
      </c>
      <c r="E550" t="str">
        <f>xControls!C526</f>
        <v>MA-6</v>
      </c>
      <c r="F550" s="8">
        <f>ControlImplementation[[#This Row],[Implementation Text]]</f>
        <v>0</v>
      </c>
      <c r="G550" s="8" t="s">
        <v>64</v>
      </c>
      <c r="I550" t="s">
        <v>59</v>
      </c>
      <c r="K550" t="s">
        <v>3470</v>
      </c>
      <c r="L550" t="s">
        <v>3468</v>
      </c>
    </row>
    <row r="551" spans="1:12" x14ac:dyDescent="0.25">
      <c r="A551" t="str">
        <f>xControls!D527</f>
        <v>MA.06.01</v>
      </c>
      <c r="B551" t="str">
        <f>xControls!A527</f>
        <v>Maintenance</v>
      </c>
      <c r="C551" s="5" t="str">
        <f>xControls!A527</f>
        <v>Maintenance</v>
      </c>
      <c r="D551">
        <f>xControls!B527</f>
        <v>0</v>
      </c>
      <c r="E551" t="str">
        <f>xControls!C527</f>
        <v>MA-6(1)</v>
      </c>
      <c r="F551" s="8">
        <f>ControlImplementation[[#This Row],[Implementation Text]]</f>
        <v>0</v>
      </c>
      <c r="G551" s="8" t="s">
        <v>64</v>
      </c>
      <c r="I551" t="s">
        <v>59</v>
      </c>
      <c r="K551" t="s">
        <v>3470</v>
      </c>
      <c r="L551" t="s">
        <v>3468</v>
      </c>
    </row>
    <row r="552" spans="1:12" x14ac:dyDescent="0.25">
      <c r="A552" t="str">
        <f>xControls!D528</f>
        <v>MA.06.02</v>
      </c>
      <c r="B552" t="str">
        <f>xControls!A528</f>
        <v>Maintenance</v>
      </c>
      <c r="C552" s="5" t="str">
        <f>xControls!A528</f>
        <v>Maintenance</v>
      </c>
      <c r="D552">
        <f>xControls!B528</f>
        <v>0</v>
      </c>
      <c r="E552" t="str">
        <f>xControls!C528</f>
        <v>MA-6(2)</v>
      </c>
      <c r="F552" s="8">
        <f>ControlImplementation[[#This Row],[Implementation Text]]</f>
        <v>0</v>
      </c>
      <c r="G552" s="8" t="s">
        <v>64</v>
      </c>
      <c r="I552" t="s">
        <v>59</v>
      </c>
      <c r="K552" t="s">
        <v>3470</v>
      </c>
      <c r="L552" t="s">
        <v>3468</v>
      </c>
    </row>
    <row r="553" spans="1:12" x14ac:dyDescent="0.25">
      <c r="A553" t="str">
        <f>xControls!D529</f>
        <v>MA.06.03</v>
      </c>
      <c r="B553" t="str">
        <f>xControls!A529</f>
        <v>Maintenance</v>
      </c>
      <c r="C553" s="5" t="str">
        <f>xControls!A529</f>
        <v>Maintenance</v>
      </c>
      <c r="D553">
        <f>xControls!B529</f>
        <v>0</v>
      </c>
      <c r="E553" t="str">
        <f>xControls!C529</f>
        <v>MA-6(3)</v>
      </c>
      <c r="F553" s="8">
        <f>ControlImplementation[[#This Row],[Implementation Text]]</f>
        <v>0</v>
      </c>
      <c r="G553" s="8" t="s">
        <v>64</v>
      </c>
      <c r="I553" t="s">
        <v>59</v>
      </c>
      <c r="K553" t="s">
        <v>3470</v>
      </c>
      <c r="L553" t="s">
        <v>3468</v>
      </c>
    </row>
    <row r="554" spans="1:12" x14ac:dyDescent="0.25">
      <c r="A554" t="str">
        <f>xControls!D530</f>
        <v>MA.07</v>
      </c>
      <c r="B554" t="str">
        <f>xControls!A530</f>
        <v>Maintenance</v>
      </c>
      <c r="C554" s="5" t="str">
        <f>xControls!A530</f>
        <v>Maintenance</v>
      </c>
      <c r="D554">
        <f>xControls!B530</f>
        <v>0</v>
      </c>
      <c r="E554" t="str">
        <f>xControls!C530</f>
        <v>MA-7</v>
      </c>
      <c r="F554" s="8">
        <f>ControlImplementation[[#This Row],[Implementation Text]]</f>
        <v>0</v>
      </c>
      <c r="G554" s="8" t="s">
        <v>64</v>
      </c>
      <c r="I554" t="s">
        <v>59</v>
      </c>
      <c r="K554" t="s">
        <v>3470</v>
      </c>
      <c r="L554" t="s">
        <v>3468</v>
      </c>
    </row>
    <row r="555" spans="1:12" x14ac:dyDescent="0.25">
      <c r="A555" t="str">
        <f>xControls!D531</f>
        <v>MP.01</v>
      </c>
      <c r="B555" t="str">
        <f>xControls!A531</f>
        <v>Media Protection</v>
      </c>
      <c r="C555" s="5" t="str">
        <f>xControls!A531</f>
        <v>Media Protection</v>
      </c>
      <c r="D555">
        <f>xControls!B531</f>
        <v>0</v>
      </c>
      <c r="E555" t="str">
        <f>xControls!C531</f>
        <v>MP-1</v>
      </c>
      <c r="F555" s="8">
        <f>ControlImplementation[[#This Row],[Implementation Text]]</f>
        <v>0</v>
      </c>
      <c r="G555" s="8" t="s">
        <v>64</v>
      </c>
      <c r="I555" t="s">
        <v>59</v>
      </c>
      <c r="K555" t="s">
        <v>3470</v>
      </c>
      <c r="L555" t="s">
        <v>3468</v>
      </c>
    </row>
    <row r="556" spans="1:12" x14ac:dyDescent="0.25">
      <c r="A556" t="str">
        <f>xControls!D532</f>
        <v>MP.02</v>
      </c>
      <c r="B556" t="str">
        <f>xControls!A532</f>
        <v>Media Protection</v>
      </c>
      <c r="C556" s="5" t="str">
        <f>xControls!A532</f>
        <v>Media Protection</v>
      </c>
      <c r="D556">
        <f>xControls!B532</f>
        <v>0</v>
      </c>
      <c r="E556" t="str">
        <f>xControls!C532</f>
        <v>MP-2</v>
      </c>
      <c r="F556" s="8">
        <f>ControlImplementation[[#This Row],[Implementation Text]]</f>
        <v>0</v>
      </c>
      <c r="G556" s="8" t="s">
        <v>64</v>
      </c>
      <c r="I556" t="s">
        <v>59</v>
      </c>
      <c r="K556" t="s">
        <v>3470</v>
      </c>
      <c r="L556" t="s">
        <v>3468</v>
      </c>
    </row>
    <row r="557" spans="1:12" x14ac:dyDescent="0.25">
      <c r="A557" t="str">
        <f>xControls!D533</f>
        <v>MP.02.01</v>
      </c>
      <c r="B557" t="str">
        <f>xControls!A533</f>
        <v>Media Protection</v>
      </c>
      <c r="C557" s="5" t="str">
        <f>xControls!A533</f>
        <v>Media Protection</v>
      </c>
      <c r="D557">
        <f>xControls!B533</f>
        <v>0</v>
      </c>
      <c r="E557" t="str">
        <f>xControls!C533</f>
        <v>MP-2(1)</v>
      </c>
      <c r="F557" s="8">
        <f>ControlImplementation[[#This Row],[Implementation Text]]</f>
        <v>0</v>
      </c>
      <c r="G557" s="8" t="s">
        <v>64</v>
      </c>
      <c r="I557" t="s">
        <v>59</v>
      </c>
      <c r="K557" t="s">
        <v>3470</v>
      </c>
      <c r="L557" t="s">
        <v>3468</v>
      </c>
    </row>
    <row r="558" spans="1:12" x14ac:dyDescent="0.25">
      <c r="A558" t="str">
        <f>xControls!D534</f>
        <v>MP.02.02</v>
      </c>
      <c r="B558" t="str">
        <f>xControls!A534</f>
        <v>Media Protection</v>
      </c>
      <c r="C558" s="5" t="str">
        <f>xControls!A534</f>
        <v>Media Protection</v>
      </c>
      <c r="D558">
        <f>xControls!B534</f>
        <v>0</v>
      </c>
      <c r="E558" t="str">
        <f>xControls!C534</f>
        <v>MP-2(2)</v>
      </c>
      <c r="F558" s="8">
        <f>ControlImplementation[[#This Row],[Implementation Text]]</f>
        <v>0</v>
      </c>
      <c r="G558" s="8" t="s">
        <v>64</v>
      </c>
      <c r="I558" t="s">
        <v>59</v>
      </c>
      <c r="K558" t="s">
        <v>3470</v>
      </c>
      <c r="L558" t="s">
        <v>3468</v>
      </c>
    </row>
    <row r="559" spans="1:12" x14ac:dyDescent="0.25">
      <c r="A559" t="str">
        <f>xControls!D535</f>
        <v>MP.03</v>
      </c>
      <c r="B559" t="str">
        <f>xControls!A535</f>
        <v>Media Protection</v>
      </c>
      <c r="C559" s="5" t="str">
        <f>xControls!A535</f>
        <v>Media Protection</v>
      </c>
      <c r="D559">
        <f>xControls!B535</f>
        <v>0</v>
      </c>
      <c r="E559" t="str">
        <f>xControls!C535</f>
        <v>MP-3</v>
      </c>
      <c r="F559" s="8">
        <f>ControlImplementation[[#This Row],[Implementation Text]]</f>
        <v>0</v>
      </c>
      <c r="G559" s="8" t="s">
        <v>64</v>
      </c>
      <c r="I559" t="s">
        <v>59</v>
      </c>
      <c r="K559" t="s">
        <v>3470</v>
      </c>
      <c r="L559" t="s">
        <v>3468</v>
      </c>
    </row>
    <row r="560" spans="1:12" x14ac:dyDescent="0.25">
      <c r="A560" t="str">
        <f>xControls!D536</f>
        <v>MP.04</v>
      </c>
      <c r="B560" t="str">
        <f>xControls!A536</f>
        <v>Media Protection</v>
      </c>
      <c r="C560" s="5" t="str">
        <f>xControls!A536</f>
        <v>Media Protection</v>
      </c>
      <c r="D560">
        <f>xControls!B536</f>
        <v>0</v>
      </c>
      <c r="E560" t="str">
        <f>xControls!C536</f>
        <v>MP-4</v>
      </c>
      <c r="F560" s="8">
        <f>ControlImplementation[[#This Row],[Implementation Text]]</f>
        <v>0</v>
      </c>
      <c r="G560" s="8" t="s">
        <v>64</v>
      </c>
      <c r="I560" t="s">
        <v>59</v>
      </c>
      <c r="K560" t="s">
        <v>3470</v>
      </c>
      <c r="L560" t="s">
        <v>3468</v>
      </c>
    </row>
    <row r="561" spans="1:17" x14ac:dyDescent="0.25">
      <c r="A561" t="str">
        <f>xControls!D537</f>
        <v>MP.04.01</v>
      </c>
      <c r="B561" t="str">
        <f>xControls!A537</f>
        <v>Media Protection</v>
      </c>
      <c r="C561" s="5" t="str">
        <f>xControls!A537</f>
        <v>Media Protection</v>
      </c>
      <c r="D561">
        <f>xControls!B537</f>
        <v>0</v>
      </c>
      <c r="E561" t="str">
        <f>xControls!C537</f>
        <v>MP-4(1)</v>
      </c>
      <c r="F561" s="8">
        <f>ControlImplementation[[#This Row],[Implementation Text]]</f>
        <v>0</v>
      </c>
      <c r="G561" s="8" t="s">
        <v>64</v>
      </c>
      <c r="I561" t="s">
        <v>59</v>
      </c>
      <c r="K561" t="s">
        <v>3470</v>
      </c>
      <c r="L561" t="s">
        <v>3468</v>
      </c>
    </row>
    <row r="562" spans="1:17" x14ac:dyDescent="0.25">
      <c r="A562" t="str">
        <f>xControls!D538</f>
        <v>MP.04.02</v>
      </c>
      <c r="B562" t="str">
        <f>xControls!A538</f>
        <v>Media Protection</v>
      </c>
      <c r="C562" s="5" t="str">
        <f>xControls!A538</f>
        <v>Media Protection</v>
      </c>
      <c r="D562">
        <f>xControls!B538</f>
        <v>0</v>
      </c>
      <c r="E562" t="str">
        <f>xControls!C538</f>
        <v>MP-4(2)</v>
      </c>
      <c r="F562" s="8">
        <f>ControlImplementation[[#This Row],[Implementation Text]]</f>
        <v>0</v>
      </c>
      <c r="G562" s="8" t="s">
        <v>64</v>
      </c>
      <c r="I562" t="s">
        <v>59</v>
      </c>
      <c r="K562" t="s">
        <v>3470</v>
      </c>
      <c r="L562" t="s">
        <v>3468</v>
      </c>
    </row>
    <row r="563" spans="1:17" x14ac:dyDescent="0.25">
      <c r="A563" t="str">
        <f>xControls!D539</f>
        <v>MP.05</v>
      </c>
      <c r="B563" t="str">
        <f>xControls!A539</f>
        <v>Media Protection</v>
      </c>
      <c r="C563" s="33"/>
      <c r="D563" s="7"/>
      <c r="E563" s="7"/>
      <c r="F563" s="34">
        <f>ControlImplementation[[#This Row],[Implementation Text]]</f>
        <v>0</v>
      </c>
      <c r="G563" s="34"/>
      <c r="H563" s="7"/>
      <c r="I563" s="7"/>
      <c r="J563" s="7"/>
      <c r="K563" s="7"/>
      <c r="L563" s="7"/>
      <c r="M563" s="7"/>
      <c r="N563" s="7"/>
      <c r="O563" s="7"/>
      <c r="P563" s="78"/>
      <c r="Q563" s="7"/>
    </row>
    <row r="564" spans="1:17" x14ac:dyDescent="0.25">
      <c r="A564" t="str">
        <f>xControls!D539</f>
        <v>MP.05</v>
      </c>
      <c r="B564" t="str">
        <f>xControls!A539</f>
        <v>Media Protection</v>
      </c>
      <c r="C564" s="5" t="str">
        <f>xControls!A539</f>
        <v>Media Protection</v>
      </c>
      <c r="D564">
        <f>xControls!B539</f>
        <v>0</v>
      </c>
      <c r="E564" t="str">
        <f>xControls!C539</f>
        <v>MP-5</v>
      </c>
      <c r="F564" s="8">
        <f>ControlImplementation[[#This Row],[Implementation Text]]</f>
        <v>0</v>
      </c>
      <c r="G564" s="8" t="s">
        <v>64</v>
      </c>
      <c r="I564" t="s">
        <v>59</v>
      </c>
      <c r="K564" t="s">
        <v>3470</v>
      </c>
      <c r="L564" t="s">
        <v>3468</v>
      </c>
    </row>
    <row r="565" spans="1:17" x14ac:dyDescent="0.25">
      <c r="A565" t="str">
        <f>xControls!D540</f>
        <v>MP.05.01</v>
      </c>
      <c r="B565" t="str">
        <f>xControls!A540</f>
        <v>Media Protection</v>
      </c>
      <c r="C565" s="5" t="str">
        <f>xControls!A540</f>
        <v>Media Protection</v>
      </c>
      <c r="D565">
        <f>xControls!B540</f>
        <v>0</v>
      </c>
      <c r="E565" t="str">
        <f>xControls!C540</f>
        <v>MP-5(1)</v>
      </c>
      <c r="F565" s="8">
        <f>ControlImplementation[[#This Row],[Implementation Text]]</f>
        <v>0</v>
      </c>
      <c r="G565" s="8" t="s">
        <v>64</v>
      </c>
      <c r="I565" t="s">
        <v>59</v>
      </c>
      <c r="K565" t="s">
        <v>3470</v>
      </c>
      <c r="L565" t="s">
        <v>3468</v>
      </c>
    </row>
    <row r="566" spans="1:17" x14ac:dyDescent="0.25">
      <c r="A566" t="str">
        <f>xControls!D541</f>
        <v>MP.05.02</v>
      </c>
      <c r="B566" t="str">
        <f>xControls!A541</f>
        <v>Media Protection</v>
      </c>
      <c r="C566" s="5" t="str">
        <f>xControls!A541</f>
        <v>Media Protection</v>
      </c>
      <c r="D566">
        <f>xControls!B541</f>
        <v>0</v>
      </c>
      <c r="E566" t="str">
        <f>xControls!C541</f>
        <v>MP-5(2)</v>
      </c>
      <c r="F566" s="8">
        <f>ControlImplementation[[#This Row],[Implementation Text]]</f>
        <v>0</v>
      </c>
      <c r="G566" s="8" t="s">
        <v>64</v>
      </c>
      <c r="I566" t="s">
        <v>59</v>
      </c>
      <c r="K566" t="s">
        <v>3470</v>
      </c>
      <c r="L566" t="s">
        <v>3468</v>
      </c>
    </row>
    <row r="567" spans="1:17" x14ac:dyDescent="0.25">
      <c r="A567" t="str">
        <f>xControls!D542</f>
        <v>MP.05.03</v>
      </c>
      <c r="B567" t="str">
        <f>xControls!A542</f>
        <v>Media Protection</v>
      </c>
      <c r="C567" s="5" t="str">
        <f>xControls!A542</f>
        <v>Media Protection</v>
      </c>
      <c r="D567">
        <f>xControls!B542</f>
        <v>0</v>
      </c>
      <c r="E567" t="str">
        <f>xControls!C542</f>
        <v>MP-5(3)</v>
      </c>
      <c r="F567" s="8">
        <f>ControlImplementation[[#This Row],[Implementation Text]]</f>
        <v>0</v>
      </c>
      <c r="G567" s="8" t="s">
        <v>64</v>
      </c>
      <c r="I567" t="s">
        <v>59</v>
      </c>
      <c r="K567" t="s">
        <v>3470</v>
      </c>
      <c r="L567" t="s">
        <v>3468</v>
      </c>
    </row>
    <row r="568" spans="1:17" x14ac:dyDescent="0.25">
      <c r="A568" t="str">
        <f>xControls!D543</f>
        <v>MP.05.04</v>
      </c>
      <c r="B568" t="str">
        <f>xControls!A543</f>
        <v>Media Protection</v>
      </c>
      <c r="C568" s="5" t="str">
        <f>xControls!A543</f>
        <v>Media Protection</v>
      </c>
      <c r="D568">
        <f>xControls!B543</f>
        <v>0</v>
      </c>
      <c r="E568" t="str">
        <f>xControls!C543</f>
        <v>MP-5(4)</v>
      </c>
      <c r="F568" s="8">
        <f>ControlImplementation[[#This Row],[Implementation Text]]</f>
        <v>0</v>
      </c>
      <c r="G568" s="8" t="s">
        <v>64</v>
      </c>
      <c r="I568" t="s">
        <v>59</v>
      </c>
      <c r="K568" t="s">
        <v>3470</v>
      </c>
      <c r="L568" t="s">
        <v>3468</v>
      </c>
    </row>
    <row r="569" spans="1:17" x14ac:dyDescent="0.25">
      <c r="A569" t="str">
        <f>xControls!D544</f>
        <v>MP.06</v>
      </c>
      <c r="B569" t="str">
        <f>xControls!A544</f>
        <v>Media Protection</v>
      </c>
      <c r="C569" s="5" t="str">
        <f>xControls!A544</f>
        <v>Media Protection</v>
      </c>
      <c r="D569">
        <f>xControls!B544</f>
        <v>0</v>
      </c>
      <c r="E569" t="str">
        <f>xControls!C544</f>
        <v>MP-6</v>
      </c>
      <c r="F569" s="8">
        <f>ControlImplementation[[#This Row],[Implementation Text]]</f>
        <v>0</v>
      </c>
      <c r="G569" s="8" t="s">
        <v>64</v>
      </c>
      <c r="I569" t="s">
        <v>59</v>
      </c>
      <c r="K569" t="s">
        <v>3470</v>
      </c>
      <c r="L569" t="s">
        <v>3468</v>
      </c>
    </row>
    <row r="570" spans="1:17" x14ac:dyDescent="0.25">
      <c r="A570" t="str">
        <f>xControls!D545</f>
        <v>MP.06.01</v>
      </c>
      <c r="B570" t="str">
        <f>xControls!A545</f>
        <v>Media Protection</v>
      </c>
      <c r="C570" s="5" t="str">
        <f>xControls!A545</f>
        <v>Media Protection</v>
      </c>
      <c r="D570">
        <f>xControls!B545</f>
        <v>0</v>
      </c>
      <c r="E570" t="str">
        <f>xControls!C545</f>
        <v>MP-6(1)</v>
      </c>
      <c r="F570" s="8">
        <f>ControlImplementation[[#This Row],[Implementation Text]]</f>
        <v>0</v>
      </c>
      <c r="G570" s="8" t="s">
        <v>64</v>
      </c>
      <c r="I570" t="s">
        <v>59</v>
      </c>
      <c r="K570" t="s">
        <v>3470</v>
      </c>
      <c r="L570" t="s">
        <v>3468</v>
      </c>
    </row>
    <row r="571" spans="1:17" x14ac:dyDescent="0.25">
      <c r="A571" t="str">
        <f>xControls!D546</f>
        <v>MP.06.02</v>
      </c>
      <c r="B571" t="str">
        <f>xControls!A546</f>
        <v>Media Protection</v>
      </c>
      <c r="C571" s="5" t="str">
        <f>xControls!A546</f>
        <v>Media Protection</v>
      </c>
      <c r="D571">
        <f>xControls!B546</f>
        <v>0</v>
      </c>
      <c r="E571" t="str">
        <f>xControls!C546</f>
        <v>MP-6(2)</v>
      </c>
      <c r="F571" s="8">
        <f>ControlImplementation[[#This Row],[Implementation Text]]</f>
        <v>0</v>
      </c>
      <c r="G571" s="8" t="s">
        <v>64</v>
      </c>
      <c r="I571" t="s">
        <v>59</v>
      </c>
      <c r="K571" t="s">
        <v>3470</v>
      </c>
      <c r="L571" t="s">
        <v>3468</v>
      </c>
    </row>
    <row r="572" spans="1:17" x14ac:dyDescent="0.25">
      <c r="A572" t="str">
        <f>xControls!D547</f>
        <v>MP.06.03</v>
      </c>
      <c r="B572" t="str">
        <f>xControls!A547</f>
        <v>Media Protection</v>
      </c>
      <c r="C572" s="5" t="str">
        <f>xControls!A547</f>
        <v>Media Protection</v>
      </c>
      <c r="D572">
        <f>xControls!B547</f>
        <v>0</v>
      </c>
      <c r="E572" t="str">
        <f>xControls!C547</f>
        <v>MP-6(3)</v>
      </c>
      <c r="F572" s="8">
        <f>ControlImplementation[[#This Row],[Implementation Text]]</f>
        <v>0</v>
      </c>
      <c r="G572" s="8" t="s">
        <v>64</v>
      </c>
      <c r="I572" t="s">
        <v>59</v>
      </c>
      <c r="K572" t="s">
        <v>3470</v>
      </c>
      <c r="L572" t="s">
        <v>3468</v>
      </c>
    </row>
    <row r="573" spans="1:17" x14ac:dyDescent="0.25">
      <c r="A573" t="str">
        <f>xControls!D548</f>
        <v>MP.06.04</v>
      </c>
      <c r="B573" t="str">
        <f>xControls!A548</f>
        <v>Media Protection</v>
      </c>
      <c r="C573" s="5" t="str">
        <f>xControls!A548</f>
        <v>Media Protection</v>
      </c>
      <c r="D573">
        <f>xControls!B548</f>
        <v>0</v>
      </c>
      <c r="E573" t="str">
        <f>xControls!C548</f>
        <v>MP-6(4)</v>
      </c>
      <c r="F573" s="8">
        <f>ControlImplementation[[#This Row],[Implementation Text]]</f>
        <v>0</v>
      </c>
      <c r="G573" s="8" t="s">
        <v>64</v>
      </c>
      <c r="I573" t="s">
        <v>59</v>
      </c>
      <c r="K573" t="s">
        <v>3470</v>
      </c>
      <c r="L573" t="s">
        <v>3468</v>
      </c>
    </row>
    <row r="574" spans="1:17" x14ac:dyDescent="0.25">
      <c r="A574" t="str">
        <f>xControls!D549</f>
        <v>MP.06.05</v>
      </c>
      <c r="B574" t="str">
        <f>xControls!A549</f>
        <v>Media Protection</v>
      </c>
      <c r="C574" s="5" t="str">
        <f>xControls!A549</f>
        <v>Media Protection</v>
      </c>
      <c r="D574">
        <f>xControls!B549</f>
        <v>0</v>
      </c>
      <c r="E574" t="str">
        <f>xControls!C549</f>
        <v>MP-6(5)</v>
      </c>
      <c r="F574" s="8">
        <f>ControlImplementation[[#This Row],[Implementation Text]]</f>
        <v>0</v>
      </c>
      <c r="G574" s="8" t="s">
        <v>64</v>
      </c>
      <c r="I574" t="s">
        <v>59</v>
      </c>
      <c r="K574" t="s">
        <v>3470</v>
      </c>
      <c r="L574" t="s">
        <v>3468</v>
      </c>
    </row>
    <row r="575" spans="1:17" x14ac:dyDescent="0.25">
      <c r="A575" t="str">
        <f>xControls!D550</f>
        <v>MP.06.06</v>
      </c>
      <c r="B575" t="str">
        <f>xControls!A550</f>
        <v>Media Protection</v>
      </c>
      <c r="C575" s="5" t="str">
        <f>xControls!A550</f>
        <v>Media Protection</v>
      </c>
      <c r="D575">
        <f>xControls!B550</f>
        <v>0</v>
      </c>
      <c r="E575" t="str">
        <f>xControls!C550</f>
        <v>MP-6(6)</v>
      </c>
      <c r="F575" s="8">
        <f>ControlImplementation[[#This Row],[Implementation Text]]</f>
        <v>0</v>
      </c>
      <c r="G575" s="8" t="s">
        <v>64</v>
      </c>
      <c r="I575" t="s">
        <v>59</v>
      </c>
      <c r="K575" t="s">
        <v>3470</v>
      </c>
      <c r="L575" t="s">
        <v>3468</v>
      </c>
    </row>
    <row r="576" spans="1:17" x14ac:dyDescent="0.25">
      <c r="A576" t="str">
        <f>xControls!D551</f>
        <v>MP.06.07</v>
      </c>
      <c r="B576" t="str">
        <f>xControls!A551</f>
        <v>Media Protection</v>
      </c>
      <c r="C576" s="5" t="str">
        <f>xControls!A551</f>
        <v>Media Protection</v>
      </c>
      <c r="D576">
        <f>xControls!B551</f>
        <v>0</v>
      </c>
      <c r="E576" t="str">
        <f>xControls!C551</f>
        <v>MP-6(7)</v>
      </c>
      <c r="F576" s="8">
        <f>ControlImplementation[[#This Row],[Implementation Text]]</f>
        <v>0</v>
      </c>
      <c r="G576" s="8" t="s">
        <v>64</v>
      </c>
      <c r="I576" t="s">
        <v>59</v>
      </c>
      <c r="K576" t="s">
        <v>3470</v>
      </c>
      <c r="L576" t="s">
        <v>3468</v>
      </c>
    </row>
    <row r="577" spans="1:12" x14ac:dyDescent="0.25">
      <c r="A577" t="str">
        <f>xControls!D552</f>
        <v>MP.06.08</v>
      </c>
      <c r="B577" t="str">
        <f>xControls!A552</f>
        <v>Media Protection</v>
      </c>
      <c r="C577" s="5" t="str">
        <f>xControls!A552</f>
        <v>Media Protection</v>
      </c>
      <c r="D577">
        <f>xControls!B552</f>
        <v>0</v>
      </c>
      <c r="E577" t="str">
        <f>xControls!C552</f>
        <v>MP-6(8)</v>
      </c>
      <c r="F577" s="8">
        <f>ControlImplementation[[#This Row],[Implementation Text]]</f>
        <v>0</v>
      </c>
      <c r="G577" s="8" t="s">
        <v>64</v>
      </c>
      <c r="I577" t="s">
        <v>59</v>
      </c>
      <c r="K577" t="s">
        <v>3470</v>
      </c>
      <c r="L577" t="s">
        <v>3468</v>
      </c>
    </row>
    <row r="578" spans="1:12" x14ac:dyDescent="0.25">
      <c r="A578" t="str">
        <f>xControls!D553</f>
        <v>MP.07</v>
      </c>
      <c r="B578" t="str">
        <f>xControls!A553</f>
        <v>Media Protection</v>
      </c>
      <c r="C578" s="5" t="str">
        <f>xControls!A553</f>
        <v>Media Protection</v>
      </c>
      <c r="D578">
        <f>xControls!B553</f>
        <v>0</v>
      </c>
      <c r="E578" t="str">
        <f>xControls!C553</f>
        <v>MP-7</v>
      </c>
      <c r="F578" s="8">
        <f>ControlImplementation[[#This Row],[Implementation Text]]</f>
        <v>0</v>
      </c>
      <c r="G578" s="8" t="s">
        <v>64</v>
      </c>
      <c r="I578" t="s">
        <v>59</v>
      </c>
      <c r="K578" t="s">
        <v>3470</v>
      </c>
      <c r="L578" t="s">
        <v>3468</v>
      </c>
    </row>
    <row r="579" spans="1:12" x14ac:dyDescent="0.25">
      <c r="A579" t="str">
        <f>xControls!D554</f>
        <v>MP.07.01</v>
      </c>
      <c r="B579" t="str">
        <f>xControls!A554</f>
        <v>Media Protection</v>
      </c>
      <c r="C579" s="5" t="str">
        <f>xControls!A554</f>
        <v>Media Protection</v>
      </c>
      <c r="D579">
        <f>xControls!B554</f>
        <v>0</v>
      </c>
      <c r="E579" t="str">
        <f>xControls!C554</f>
        <v>MP-7(1)</v>
      </c>
      <c r="F579" s="8">
        <f>ControlImplementation[[#This Row],[Implementation Text]]</f>
        <v>0</v>
      </c>
      <c r="G579" s="8" t="s">
        <v>64</v>
      </c>
      <c r="I579" t="s">
        <v>59</v>
      </c>
      <c r="K579" t="s">
        <v>3470</v>
      </c>
      <c r="L579" t="s">
        <v>3468</v>
      </c>
    </row>
    <row r="580" spans="1:12" x14ac:dyDescent="0.25">
      <c r="A580" t="str">
        <f>xControls!D555</f>
        <v>MP.07.02</v>
      </c>
      <c r="B580" t="str">
        <f>xControls!A555</f>
        <v>Media Protection</v>
      </c>
      <c r="C580" s="5" t="str">
        <f>xControls!A555</f>
        <v>Media Protection</v>
      </c>
      <c r="D580">
        <f>xControls!B555</f>
        <v>0</v>
      </c>
      <c r="E580" t="str">
        <f>xControls!C555</f>
        <v>MP-7(2)</v>
      </c>
      <c r="F580" s="8">
        <f>ControlImplementation[[#This Row],[Implementation Text]]</f>
        <v>0</v>
      </c>
      <c r="G580" s="8" t="s">
        <v>64</v>
      </c>
      <c r="I580" t="s">
        <v>59</v>
      </c>
      <c r="K580" t="s">
        <v>3470</v>
      </c>
      <c r="L580" t="s">
        <v>3468</v>
      </c>
    </row>
    <row r="581" spans="1:12" x14ac:dyDescent="0.25">
      <c r="A581" t="str">
        <f>xControls!D556</f>
        <v>MP.08</v>
      </c>
      <c r="B581" t="str">
        <f>xControls!A556</f>
        <v>Media Protection</v>
      </c>
      <c r="C581" s="5" t="str">
        <f>xControls!A556</f>
        <v>Media Protection</v>
      </c>
      <c r="D581">
        <f>xControls!B556</f>
        <v>0</v>
      </c>
      <c r="E581" t="str">
        <f>xControls!C556</f>
        <v>MP-8</v>
      </c>
      <c r="F581" s="8">
        <f>ControlImplementation[[#This Row],[Implementation Text]]</f>
        <v>0</v>
      </c>
      <c r="G581" s="8" t="s">
        <v>64</v>
      </c>
      <c r="I581" t="s">
        <v>59</v>
      </c>
      <c r="K581" t="s">
        <v>3470</v>
      </c>
      <c r="L581" t="s">
        <v>3468</v>
      </c>
    </row>
    <row r="582" spans="1:12" x14ac:dyDescent="0.25">
      <c r="A582" t="str">
        <f>xControls!D557</f>
        <v>MP.08.01</v>
      </c>
      <c r="B582" t="str">
        <f>xControls!A557</f>
        <v>Media Protection</v>
      </c>
      <c r="C582" s="5" t="str">
        <f>xControls!A557</f>
        <v>Media Protection</v>
      </c>
      <c r="D582">
        <f>xControls!B557</f>
        <v>0</v>
      </c>
      <c r="E582" t="str">
        <f>xControls!C557</f>
        <v>MP-8(1)</v>
      </c>
      <c r="F582" s="8">
        <f>ControlImplementation[[#This Row],[Implementation Text]]</f>
        <v>0</v>
      </c>
      <c r="G582" s="8" t="s">
        <v>64</v>
      </c>
      <c r="I582" t="s">
        <v>59</v>
      </c>
      <c r="K582" t="s">
        <v>3470</v>
      </c>
      <c r="L582" t="s">
        <v>3468</v>
      </c>
    </row>
    <row r="583" spans="1:12" x14ac:dyDescent="0.25">
      <c r="A583" t="str">
        <f>xControls!D558</f>
        <v>MP.08.02</v>
      </c>
      <c r="B583" t="str">
        <f>xControls!A558</f>
        <v>Media Protection</v>
      </c>
      <c r="C583" s="5" t="str">
        <f>xControls!A558</f>
        <v>Media Protection</v>
      </c>
      <c r="D583">
        <f>xControls!B558</f>
        <v>0</v>
      </c>
      <c r="E583" t="str">
        <f>xControls!C558</f>
        <v>MP-8(2)</v>
      </c>
      <c r="F583" s="8">
        <f>ControlImplementation[[#This Row],[Implementation Text]]</f>
        <v>0</v>
      </c>
      <c r="G583" s="8" t="s">
        <v>64</v>
      </c>
      <c r="I583" t="s">
        <v>59</v>
      </c>
      <c r="K583" t="s">
        <v>3470</v>
      </c>
      <c r="L583" t="s">
        <v>3468</v>
      </c>
    </row>
    <row r="584" spans="1:12" x14ac:dyDescent="0.25">
      <c r="A584" t="str">
        <f>xControls!D559</f>
        <v>MP.08.03</v>
      </c>
      <c r="B584" t="str">
        <f>xControls!A559</f>
        <v>Media Protection</v>
      </c>
      <c r="C584" s="5" t="str">
        <f>xControls!A559</f>
        <v>Media Protection</v>
      </c>
      <c r="D584">
        <f>xControls!B559</f>
        <v>0</v>
      </c>
      <c r="E584" t="str">
        <f>xControls!C559</f>
        <v>MP-8(3)</v>
      </c>
      <c r="F584" s="8">
        <f>ControlImplementation[[#This Row],[Implementation Text]]</f>
        <v>0</v>
      </c>
      <c r="G584" s="8" t="s">
        <v>64</v>
      </c>
      <c r="I584" t="s">
        <v>59</v>
      </c>
      <c r="K584" t="s">
        <v>3470</v>
      </c>
      <c r="L584" t="s">
        <v>3468</v>
      </c>
    </row>
    <row r="585" spans="1:12" x14ac:dyDescent="0.25">
      <c r="A585" t="str">
        <f>xControls!D560</f>
        <v>MP.08.04</v>
      </c>
      <c r="B585" t="str">
        <f>xControls!A560</f>
        <v>Media Protection</v>
      </c>
      <c r="C585" s="5" t="str">
        <f>xControls!A560</f>
        <v>Media Protection</v>
      </c>
      <c r="D585">
        <f>xControls!B560</f>
        <v>0</v>
      </c>
      <c r="E585" t="str">
        <f>xControls!C560</f>
        <v>MP-8(4)</v>
      </c>
      <c r="F585" s="8">
        <f>ControlImplementation[[#This Row],[Implementation Text]]</f>
        <v>0</v>
      </c>
      <c r="G585" s="8" t="s">
        <v>64</v>
      </c>
      <c r="I585" t="s">
        <v>59</v>
      </c>
      <c r="K585" t="s">
        <v>3470</v>
      </c>
      <c r="L585" t="s">
        <v>3468</v>
      </c>
    </row>
    <row r="586" spans="1:12" x14ac:dyDescent="0.25">
      <c r="A586" t="str">
        <f>xControls!D561</f>
        <v>PE.01</v>
      </c>
      <c r="B586" t="str">
        <f>xControls!A561</f>
        <v>Physical and Environmental Protection</v>
      </c>
      <c r="C586" s="5" t="str">
        <f>xControls!A561</f>
        <v>Physical and Environmental Protection</v>
      </c>
      <c r="D586">
        <f>xControls!B561</f>
        <v>0</v>
      </c>
      <c r="E586" t="str">
        <f>xControls!C561</f>
        <v>PE-1</v>
      </c>
      <c r="F586" s="8">
        <f>ControlImplementation[[#This Row],[Implementation Text]]</f>
        <v>0</v>
      </c>
      <c r="G586" s="8" t="s">
        <v>64</v>
      </c>
      <c r="I586" t="s">
        <v>59</v>
      </c>
      <c r="K586" t="s">
        <v>3470</v>
      </c>
      <c r="L586" t="s">
        <v>3468</v>
      </c>
    </row>
    <row r="587" spans="1:12" x14ac:dyDescent="0.25">
      <c r="A587" t="str">
        <f>xControls!D562</f>
        <v>PE.02</v>
      </c>
      <c r="B587" t="str">
        <f>xControls!A562</f>
        <v>Physical and Environmental Protection</v>
      </c>
      <c r="C587" s="5" t="str">
        <f>xControls!A562</f>
        <v>Physical and Environmental Protection</v>
      </c>
      <c r="D587">
        <f>xControls!B562</f>
        <v>0</v>
      </c>
      <c r="E587" t="str">
        <f>xControls!C562</f>
        <v>PE-2</v>
      </c>
      <c r="F587" s="8">
        <f>ControlImplementation[[#This Row],[Implementation Text]]</f>
        <v>0</v>
      </c>
      <c r="G587" s="8" t="s">
        <v>64</v>
      </c>
      <c r="I587" t="s">
        <v>59</v>
      </c>
      <c r="K587" t="s">
        <v>3470</v>
      </c>
      <c r="L587" t="s">
        <v>3468</v>
      </c>
    </row>
    <row r="588" spans="1:12" x14ac:dyDescent="0.25">
      <c r="A588" t="str">
        <f>xControls!D563</f>
        <v>PE.02.01</v>
      </c>
      <c r="B588" t="str">
        <f>xControls!A563</f>
        <v>Physical and Environmental Protection</v>
      </c>
      <c r="C588" s="5" t="str">
        <f>xControls!A563</f>
        <v>Physical and Environmental Protection</v>
      </c>
      <c r="D588">
        <f>xControls!B563</f>
        <v>0</v>
      </c>
      <c r="E588" t="str">
        <f>xControls!C563</f>
        <v>PE-2(1)</v>
      </c>
      <c r="F588" s="8">
        <f>ControlImplementation[[#This Row],[Implementation Text]]</f>
        <v>0</v>
      </c>
      <c r="G588" s="8" t="s">
        <v>64</v>
      </c>
      <c r="I588" t="s">
        <v>59</v>
      </c>
      <c r="K588" t="s">
        <v>3470</v>
      </c>
      <c r="L588" t="s">
        <v>3468</v>
      </c>
    </row>
    <row r="589" spans="1:12" x14ac:dyDescent="0.25">
      <c r="A589" t="str">
        <f>xControls!D564</f>
        <v>PE.02.02</v>
      </c>
      <c r="B589" t="str">
        <f>xControls!A564</f>
        <v>Physical and Environmental Protection</v>
      </c>
      <c r="C589" s="5" t="str">
        <f>xControls!A564</f>
        <v>Physical and Environmental Protection</v>
      </c>
      <c r="D589">
        <f>xControls!B564</f>
        <v>0</v>
      </c>
      <c r="E589" t="str">
        <f>xControls!C564</f>
        <v>PE-2(2)</v>
      </c>
      <c r="F589" s="8">
        <f>ControlImplementation[[#This Row],[Implementation Text]]</f>
        <v>0</v>
      </c>
      <c r="G589" s="8" t="s">
        <v>64</v>
      </c>
      <c r="I589" t="s">
        <v>59</v>
      </c>
      <c r="K589" t="s">
        <v>3470</v>
      </c>
      <c r="L589" t="s">
        <v>3468</v>
      </c>
    </row>
    <row r="590" spans="1:12" x14ac:dyDescent="0.25">
      <c r="A590" t="str">
        <f>xControls!D565</f>
        <v>PE.02.03</v>
      </c>
      <c r="B590" t="str">
        <f>xControls!A565</f>
        <v>Physical and Environmental Protection</v>
      </c>
      <c r="C590" s="5" t="str">
        <f>xControls!A565</f>
        <v>Physical and Environmental Protection</v>
      </c>
      <c r="D590">
        <f>xControls!B565</f>
        <v>0</v>
      </c>
      <c r="E590" t="str">
        <f>xControls!C565</f>
        <v>PE-2(3)</v>
      </c>
      <c r="F590" s="8">
        <f>ControlImplementation[[#This Row],[Implementation Text]]</f>
        <v>0</v>
      </c>
      <c r="G590" s="8" t="s">
        <v>64</v>
      </c>
      <c r="I590" t="s">
        <v>59</v>
      </c>
      <c r="K590" t="s">
        <v>3470</v>
      </c>
      <c r="L590" t="s">
        <v>3468</v>
      </c>
    </row>
    <row r="591" spans="1:12" x14ac:dyDescent="0.25">
      <c r="A591" t="str">
        <f>xControls!D566</f>
        <v>PE.03</v>
      </c>
      <c r="B591" t="str">
        <f>xControls!A566</f>
        <v>Physical and Environmental Protection</v>
      </c>
      <c r="C591" s="5" t="str">
        <f>xControls!A566</f>
        <v>Physical and Environmental Protection</v>
      </c>
      <c r="D591">
        <f>xControls!B566</f>
        <v>0</v>
      </c>
      <c r="E591" t="str">
        <f>xControls!C566</f>
        <v>PE-3</v>
      </c>
      <c r="F591" s="8">
        <f>ControlImplementation[[#This Row],[Implementation Text]]</f>
        <v>0</v>
      </c>
      <c r="G591" s="8" t="s">
        <v>64</v>
      </c>
      <c r="I591" t="s">
        <v>59</v>
      </c>
      <c r="K591" t="s">
        <v>3470</v>
      </c>
      <c r="L591" t="s">
        <v>3468</v>
      </c>
    </row>
    <row r="592" spans="1:12" x14ac:dyDescent="0.25">
      <c r="A592" t="str">
        <f>xControls!D567</f>
        <v>PE.03.01</v>
      </c>
      <c r="B592" t="str">
        <f>xControls!A567</f>
        <v>Physical and Environmental Protection</v>
      </c>
      <c r="C592" s="5" t="str">
        <f>xControls!A567</f>
        <v>Physical and Environmental Protection</v>
      </c>
      <c r="D592">
        <f>xControls!B567</f>
        <v>0</v>
      </c>
      <c r="E592" t="str">
        <f>xControls!C567</f>
        <v>PE-3(1)</v>
      </c>
      <c r="F592" s="8">
        <f>ControlImplementation[[#This Row],[Implementation Text]]</f>
        <v>0</v>
      </c>
      <c r="G592" s="8" t="s">
        <v>64</v>
      </c>
      <c r="I592" t="s">
        <v>59</v>
      </c>
      <c r="K592" t="s">
        <v>3470</v>
      </c>
      <c r="L592" t="s">
        <v>3468</v>
      </c>
    </row>
    <row r="593" spans="1:17" x14ac:dyDescent="0.25">
      <c r="A593" t="str">
        <f>xControls!D568</f>
        <v>PE.03.02</v>
      </c>
      <c r="B593" t="str">
        <f>xControls!A568</f>
        <v>Physical and Environmental Protection</v>
      </c>
      <c r="C593" s="5" t="str">
        <f>xControls!A568</f>
        <v>Physical and Environmental Protection</v>
      </c>
      <c r="D593">
        <f>xControls!B568</f>
        <v>0</v>
      </c>
      <c r="E593" t="str">
        <f>xControls!C568</f>
        <v>PE-3(2)</v>
      </c>
      <c r="F593" s="8">
        <f>ControlImplementation[[#This Row],[Implementation Text]]</f>
        <v>0</v>
      </c>
      <c r="G593" s="8" t="s">
        <v>64</v>
      </c>
      <c r="I593" t="s">
        <v>59</v>
      </c>
      <c r="K593" t="s">
        <v>3470</v>
      </c>
      <c r="L593" t="s">
        <v>3468</v>
      </c>
    </row>
    <row r="594" spans="1:17" x14ac:dyDescent="0.25">
      <c r="A594" t="str">
        <f>xControls!D569</f>
        <v>PE.03.03</v>
      </c>
      <c r="B594" t="str">
        <f>xControls!A569</f>
        <v>Physical and Environmental Protection</v>
      </c>
      <c r="C594" s="5" t="str">
        <f>xControls!A569</f>
        <v>Physical and Environmental Protection</v>
      </c>
      <c r="D594">
        <f>xControls!B569</f>
        <v>0</v>
      </c>
      <c r="E594" t="str">
        <f>xControls!C569</f>
        <v>PE-3(3)</v>
      </c>
      <c r="F594" s="8">
        <f>ControlImplementation[[#This Row],[Implementation Text]]</f>
        <v>0</v>
      </c>
      <c r="G594" s="8" t="s">
        <v>64</v>
      </c>
      <c r="I594" t="s">
        <v>59</v>
      </c>
      <c r="K594" t="s">
        <v>3470</v>
      </c>
      <c r="L594" t="s">
        <v>3468</v>
      </c>
    </row>
    <row r="595" spans="1:17" x14ac:dyDescent="0.25">
      <c r="A595" t="str">
        <f>xControls!D570</f>
        <v>PE.03.04</v>
      </c>
      <c r="B595" t="str">
        <f>xControls!A570</f>
        <v>Physical and Environmental Protection</v>
      </c>
      <c r="C595" s="33"/>
      <c r="D595" s="7"/>
      <c r="E595" s="7"/>
      <c r="F595" s="34">
        <f>ControlImplementation[[#This Row],[Implementation Text]]</f>
        <v>0</v>
      </c>
      <c r="G595" s="34"/>
      <c r="H595" s="7"/>
      <c r="I595" s="7"/>
      <c r="J595" s="7"/>
      <c r="K595" s="7"/>
      <c r="L595" s="7"/>
      <c r="M595" s="7"/>
      <c r="N595" s="7"/>
      <c r="O595" s="7"/>
      <c r="P595" s="78"/>
      <c r="Q595" s="7"/>
    </row>
    <row r="596" spans="1:17" x14ac:dyDescent="0.25">
      <c r="A596" t="str">
        <f>xControls!D570</f>
        <v>PE.03.04</v>
      </c>
      <c r="B596" t="str">
        <f>xControls!A570</f>
        <v>Physical and Environmental Protection</v>
      </c>
      <c r="C596" s="5" t="str">
        <f>xControls!A570</f>
        <v>Physical and Environmental Protection</v>
      </c>
      <c r="D596">
        <f>xControls!B570</f>
        <v>0</v>
      </c>
      <c r="E596" t="str">
        <f>xControls!C570</f>
        <v>PE-3(4)</v>
      </c>
      <c r="F596" s="8">
        <f>ControlImplementation[[#This Row],[Implementation Text]]</f>
        <v>0</v>
      </c>
      <c r="G596" s="8" t="s">
        <v>64</v>
      </c>
      <c r="I596" t="s">
        <v>59</v>
      </c>
      <c r="K596" t="s">
        <v>3470</v>
      </c>
      <c r="L596" t="s">
        <v>3468</v>
      </c>
    </row>
    <row r="597" spans="1:17" x14ac:dyDescent="0.25">
      <c r="A597" t="str">
        <f>xControls!D571</f>
        <v>PE.03.05</v>
      </c>
      <c r="B597" t="str">
        <f>xControls!A571</f>
        <v>Physical and Environmental Protection</v>
      </c>
      <c r="C597" s="5" t="str">
        <f>xControls!A571</f>
        <v>Physical and Environmental Protection</v>
      </c>
      <c r="D597">
        <f>xControls!B571</f>
        <v>0</v>
      </c>
      <c r="E597" t="str">
        <f>xControls!C571</f>
        <v>PE-3(5)</v>
      </c>
      <c r="F597" s="8">
        <f>ControlImplementation[[#This Row],[Implementation Text]]</f>
        <v>0</v>
      </c>
      <c r="G597" s="8" t="s">
        <v>64</v>
      </c>
      <c r="I597" t="s">
        <v>59</v>
      </c>
      <c r="K597" t="s">
        <v>3470</v>
      </c>
      <c r="L597" t="s">
        <v>3468</v>
      </c>
    </row>
    <row r="598" spans="1:17" x14ac:dyDescent="0.25">
      <c r="A598" t="str">
        <f>xControls!D585</f>
        <v>PE.03.06</v>
      </c>
      <c r="B598" t="str">
        <f>xControls!A585</f>
        <v>Physical and Environmental Protection</v>
      </c>
      <c r="C598" s="5" t="str">
        <f>xControls!A585</f>
        <v>Physical and Environmental Protection</v>
      </c>
      <c r="D598">
        <f>xControls!B585</f>
        <v>0</v>
      </c>
      <c r="E598" t="str">
        <f>xControls!C585</f>
        <v>PE-3(6)</v>
      </c>
      <c r="F598" s="8">
        <f>ControlImplementation[[#This Row],[Implementation Text]]</f>
        <v>0</v>
      </c>
      <c r="G598" s="8" t="s">
        <v>64</v>
      </c>
      <c r="I598" t="s">
        <v>59</v>
      </c>
      <c r="K598" t="s">
        <v>3470</v>
      </c>
      <c r="L598" t="s">
        <v>3468</v>
      </c>
    </row>
    <row r="599" spans="1:17" x14ac:dyDescent="0.25">
      <c r="A599" t="str">
        <f>xControls!D573</f>
        <v>PE.03.07</v>
      </c>
      <c r="B599" t="str">
        <f>xControls!A573</f>
        <v>Physical and Environmental Protection</v>
      </c>
      <c r="C599" s="5" t="str">
        <f>xControls!A573</f>
        <v>Physical and Environmental Protection</v>
      </c>
      <c r="D599">
        <f>xControls!B573</f>
        <v>0</v>
      </c>
      <c r="E599" t="str">
        <f>xControls!C573</f>
        <v>PE-3(7)</v>
      </c>
      <c r="F599" s="8">
        <f>ControlImplementation[[#This Row],[Implementation Text]]</f>
        <v>0</v>
      </c>
      <c r="G599" s="8" t="s">
        <v>64</v>
      </c>
      <c r="I599" t="s">
        <v>59</v>
      </c>
      <c r="K599" t="s">
        <v>3470</v>
      </c>
      <c r="L599" t="s">
        <v>3468</v>
      </c>
    </row>
    <row r="600" spans="1:17" x14ac:dyDescent="0.25">
      <c r="A600" t="str">
        <f>xControls!D574</f>
        <v>PE.03.08</v>
      </c>
      <c r="B600" t="str">
        <f>xControls!A574</f>
        <v>Physical and Environmental Protection</v>
      </c>
      <c r="C600" s="5" t="str">
        <f>xControls!A574</f>
        <v>Physical and Environmental Protection</v>
      </c>
      <c r="D600">
        <f>xControls!B574</f>
        <v>0</v>
      </c>
      <c r="E600" t="str">
        <f>xControls!C574</f>
        <v>PE-3(8)</v>
      </c>
      <c r="F600" s="8">
        <f>ControlImplementation[[#This Row],[Implementation Text]]</f>
        <v>0</v>
      </c>
      <c r="G600" s="8" t="s">
        <v>64</v>
      </c>
      <c r="I600" t="s">
        <v>59</v>
      </c>
      <c r="K600" t="s">
        <v>3470</v>
      </c>
      <c r="L600" t="s">
        <v>3468</v>
      </c>
    </row>
    <row r="601" spans="1:17" x14ac:dyDescent="0.25">
      <c r="A601" t="str">
        <f>xControls!D575</f>
        <v>PE.04</v>
      </c>
      <c r="B601" t="str">
        <f>xControls!A575</f>
        <v>Physical and Environmental Protection</v>
      </c>
      <c r="C601" s="5" t="str">
        <f>xControls!A575</f>
        <v>Physical and Environmental Protection</v>
      </c>
      <c r="D601">
        <f>xControls!B575</f>
        <v>0</v>
      </c>
      <c r="E601" t="str">
        <f>xControls!C575</f>
        <v>PE-4</v>
      </c>
      <c r="F601" s="8">
        <f>ControlImplementation[[#This Row],[Implementation Text]]</f>
        <v>0</v>
      </c>
      <c r="G601" s="8" t="s">
        <v>64</v>
      </c>
      <c r="I601" t="s">
        <v>59</v>
      </c>
      <c r="K601" t="s">
        <v>3470</v>
      </c>
      <c r="L601" t="s">
        <v>3468</v>
      </c>
    </row>
    <row r="602" spans="1:17" x14ac:dyDescent="0.25">
      <c r="A602" t="str">
        <f>xControls!D576</f>
        <v>PE.05</v>
      </c>
      <c r="B602" t="str">
        <f>xControls!A576</f>
        <v>Physical and Environmental Protection</v>
      </c>
      <c r="C602" s="5" t="str">
        <f>xControls!A576</f>
        <v>Physical and Environmental Protection</v>
      </c>
      <c r="D602">
        <f>xControls!B576</f>
        <v>0</v>
      </c>
      <c r="E602" t="str">
        <f>xControls!C576</f>
        <v>PE-5</v>
      </c>
      <c r="F602" s="8">
        <f>ControlImplementation[[#This Row],[Implementation Text]]</f>
        <v>0</v>
      </c>
      <c r="G602" s="8" t="s">
        <v>64</v>
      </c>
      <c r="I602" t="s">
        <v>59</v>
      </c>
      <c r="K602" t="s">
        <v>3470</v>
      </c>
      <c r="L602" t="s">
        <v>3468</v>
      </c>
    </row>
    <row r="603" spans="1:17" x14ac:dyDescent="0.25">
      <c r="A603" t="str">
        <f>xControls!D588</f>
        <v>PE.05.01</v>
      </c>
      <c r="B603" t="str">
        <f>xControls!A588</f>
        <v>Physical and Environmental Protection</v>
      </c>
      <c r="C603" s="5" t="str">
        <f>xControls!A588</f>
        <v>Physical and Environmental Protection</v>
      </c>
      <c r="D603">
        <f>xControls!B588</f>
        <v>0</v>
      </c>
      <c r="E603" t="str">
        <f>xControls!C588</f>
        <v>PE-5(1)</v>
      </c>
      <c r="F603" s="8">
        <f>ControlImplementation[[#This Row],[Implementation Text]]</f>
        <v>0</v>
      </c>
      <c r="G603" s="8" t="s">
        <v>64</v>
      </c>
      <c r="I603" t="s">
        <v>59</v>
      </c>
      <c r="K603" t="s">
        <v>3470</v>
      </c>
      <c r="L603" t="s">
        <v>3468</v>
      </c>
    </row>
    <row r="604" spans="1:17" x14ac:dyDescent="0.25">
      <c r="A604" t="str">
        <f>xControls!D578</f>
        <v>PE.05.02</v>
      </c>
      <c r="B604" t="str">
        <f>xControls!A578</f>
        <v>Physical and Environmental Protection</v>
      </c>
      <c r="C604" s="5" t="str">
        <f>xControls!A578</f>
        <v>Physical and Environmental Protection</v>
      </c>
      <c r="D604">
        <f>xControls!B578</f>
        <v>0</v>
      </c>
      <c r="E604" t="str">
        <f>xControls!C578</f>
        <v>PE-5(2)</v>
      </c>
      <c r="F604" s="8">
        <f>ControlImplementation[[#This Row],[Implementation Text]]</f>
        <v>0</v>
      </c>
      <c r="G604" s="8" t="s">
        <v>64</v>
      </c>
      <c r="I604" t="s">
        <v>59</v>
      </c>
      <c r="K604" t="s">
        <v>3470</v>
      </c>
      <c r="L604" t="s">
        <v>3468</v>
      </c>
    </row>
    <row r="605" spans="1:17" x14ac:dyDescent="0.25">
      <c r="A605" t="str">
        <f>xControls!D594</f>
        <v>PE.05.03</v>
      </c>
      <c r="B605" t="str">
        <f>xControls!A594</f>
        <v>Physical and Environmental Protection</v>
      </c>
      <c r="C605" s="5" t="str">
        <f>xControls!A594</f>
        <v>Physical and Environmental Protection</v>
      </c>
      <c r="D605">
        <f>xControls!B594</f>
        <v>0</v>
      </c>
      <c r="E605" t="str">
        <f>xControls!C594</f>
        <v>PE-5(3)</v>
      </c>
      <c r="F605" s="8">
        <f>ControlImplementation[[#This Row],[Implementation Text]]</f>
        <v>0</v>
      </c>
      <c r="G605" s="8" t="s">
        <v>64</v>
      </c>
      <c r="I605" t="s">
        <v>59</v>
      </c>
      <c r="K605" t="s">
        <v>3470</v>
      </c>
      <c r="L605" t="s">
        <v>3468</v>
      </c>
    </row>
    <row r="606" spans="1:17" x14ac:dyDescent="0.25">
      <c r="A606" t="str">
        <f>xControls!D580</f>
        <v>PE.06</v>
      </c>
      <c r="B606" t="str">
        <f>xControls!A580</f>
        <v>Physical and Environmental Protection</v>
      </c>
      <c r="C606" s="5" t="str">
        <f>xControls!A580</f>
        <v>Physical and Environmental Protection</v>
      </c>
      <c r="D606">
        <f>xControls!B580</f>
        <v>0</v>
      </c>
      <c r="E606" t="str">
        <f>xControls!C580</f>
        <v>PE-6</v>
      </c>
      <c r="F606" s="8">
        <f>ControlImplementation[[#This Row],[Implementation Text]]</f>
        <v>0</v>
      </c>
      <c r="G606" s="8" t="s">
        <v>64</v>
      </c>
      <c r="I606" t="s">
        <v>59</v>
      </c>
      <c r="K606" t="s">
        <v>3470</v>
      </c>
      <c r="L606" t="s">
        <v>3468</v>
      </c>
    </row>
    <row r="607" spans="1:17" x14ac:dyDescent="0.25">
      <c r="A607" t="str">
        <f>xControls!D581</f>
        <v>PE.06.01</v>
      </c>
      <c r="B607" t="str">
        <f>xControls!A581</f>
        <v>Physical and Environmental Protection</v>
      </c>
      <c r="C607" s="5" t="str">
        <f>xControls!A581</f>
        <v>Physical and Environmental Protection</v>
      </c>
      <c r="D607">
        <f>xControls!B581</f>
        <v>0</v>
      </c>
      <c r="E607" t="str">
        <f>xControls!C581</f>
        <v>PE-6(1)</v>
      </c>
      <c r="F607" s="8">
        <f>ControlImplementation[[#This Row],[Implementation Text]]</f>
        <v>0</v>
      </c>
      <c r="G607" s="8" t="s">
        <v>64</v>
      </c>
      <c r="I607" t="s">
        <v>59</v>
      </c>
      <c r="K607" t="s">
        <v>3470</v>
      </c>
      <c r="L607" t="s">
        <v>3468</v>
      </c>
    </row>
    <row r="608" spans="1:17" x14ac:dyDescent="0.25">
      <c r="A608" t="str">
        <f>xControls!D582</f>
        <v>PE.06.02</v>
      </c>
      <c r="B608" t="str">
        <f>xControls!A582</f>
        <v>Physical and Environmental Protection</v>
      </c>
      <c r="C608" s="5" t="str">
        <f>xControls!A582</f>
        <v>Physical and Environmental Protection</v>
      </c>
      <c r="D608">
        <f>xControls!B582</f>
        <v>0</v>
      </c>
      <c r="E608" t="str">
        <f>xControls!C582</f>
        <v>PE-6(2)</v>
      </c>
      <c r="F608" s="8">
        <f>ControlImplementation[[#This Row],[Implementation Text]]</f>
        <v>0</v>
      </c>
      <c r="G608" s="8" t="s">
        <v>64</v>
      </c>
      <c r="I608" t="s">
        <v>59</v>
      </c>
      <c r="K608" t="s">
        <v>3470</v>
      </c>
      <c r="L608" t="s">
        <v>3468</v>
      </c>
    </row>
    <row r="609" spans="1:12" x14ac:dyDescent="0.25">
      <c r="A609" t="str">
        <f>xControls!D583</f>
        <v>PE.06.03</v>
      </c>
      <c r="B609" t="str">
        <f>xControls!A583</f>
        <v>Physical and Environmental Protection</v>
      </c>
      <c r="C609" s="5" t="str">
        <f>xControls!A583</f>
        <v>Physical and Environmental Protection</v>
      </c>
      <c r="D609">
        <f>xControls!B583</f>
        <v>0</v>
      </c>
      <c r="E609" t="str">
        <f>xControls!C583</f>
        <v>PE-6(3)</v>
      </c>
      <c r="F609" s="8">
        <f>ControlImplementation[[#This Row],[Implementation Text]]</f>
        <v>0</v>
      </c>
      <c r="G609" s="8" t="s">
        <v>64</v>
      </c>
      <c r="I609" t="s">
        <v>59</v>
      </c>
      <c r="K609" t="s">
        <v>3470</v>
      </c>
      <c r="L609" t="s">
        <v>3468</v>
      </c>
    </row>
    <row r="610" spans="1:12" x14ac:dyDescent="0.25">
      <c r="A610" t="str">
        <f>xControls!D584</f>
        <v>PE.06.04</v>
      </c>
      <c r="B610" t="str">
        <f>xControls!A584</f>
        <v>Physical and Environmental Protection</v>
      </c>
      <c r="C610" s="5" t="str">
        <f>xControls!A584</f>
        <v>Physical and Environmental Protection</v>
      </c>
      <c r="D610">
        <f>xControls!B584</f>
        <v>0</v>
      </c>
      <c r="E610" t="str">
        <f>xControls!C584</f>
        <v>PE-6(4)</v>
      </c>
      <c r="F610" s="8">
        <f>ControlImplementation[[#This Row],[Implementation Text]]</f>
        <v>0</v>
      </c>
      <c r="G610" s="8" t="s">
        <v>64</v>
      </c>
      <c r="I610" t="s">
        <v>59</v>
      </c>
      <c r="K610" t="s">
        <v>3470</v>
      </c>
      <c r="L610" t="s">
        <v>3468</v>
      </c>
    </row>
    <row r="611" spans="1:12" x14ac:dyDescent="0.25">
      <c r="A611" t="str">
        <f>xControls!D603</f>
        <v>PE.07</v>
      </c>
      <c r="B611" t="str">
        <f>xControls!A603</f>
        <v>Physical and Environmental Protection</v>
      </c>
      <c r="C611" s="5" t="str">
        <f>xControls!A603</f>
        <v>Physical and Environmental Protection</v>
      </c>
      <c r="D611">
        <f>xControls!B603</f>
        <v>0</v>
      </c>
      <c r="E611" t="str">
        <f>xControls!C603</f>
        <v>PE-7</v>
      </c>
      <c r="F611" s="8">
        <f>ControlImplementation[[#This Row],[Implementation Text]]</f>
        <v>0</v>
      </c>
      <c r="G611" s="8" t="s">
        <v>64</v>
      </c>
      <c r="I611" t="s">
        <v>59</v>
      </c>
      <c r="K611" t="s">
        <v>3470</v>
      </c>
      <c r="L611" t="s">
        <v>3468</v>
      </c>
    </row>
    <row r="612" spans="1:12" x14ac:dyDescent="0.25">
      <c r="A612" t="str">
        <f>xControls!D586</f>
        <v>PE.08</v>
      </c>
      <c r="B612" t="str">
        <f>xControls!A586</f>
        <v>Physical and Environmental Protection</v>
      </c>
      <c r="C612" s="5" t="str">
        <f>xControls!A586</f>
        <v>Physical and Environmental Protection</v>
      </c>
      <c r="D612">
        <f>xControls!B586</f>
        <v>0</v>
      </c>
      <c r="E612" t="str">
        <f>xControls!C586</f>
        <v>PE-8</v>
      </c>
      <c r="F612" s="8">
        <f>ControlImplementation[[#This Row],[Implementation Text]]</f>
        <v>0</v>
      </c>
      <c r="G612" s="8" t="s">
        <v>64</v>
      </c>
      <c r="I612" t="s">
        <v>59</v>
      </c>
      <c r="K612" t="s">
        <v>3470</v>
      </c>
      <c r="L612" t="s">
        <v>3468</v>
      </c>
    </row>
    <row r="613" spans="1:12" x14ac:dyDescent="0.25">
      <c r="A613" t="str">
        <f>xControls!D587</f>
        <v>PE.08.01</v>
      </c>
      <c r="B613" t="str">
        <f>xControls!A587</f>
        <v>Physical and Environmental Protection</v>
      </c>
      <c r="C613" s="5" t="str">
        <f>xControls!A587</f>
        <v>Physical and Environmental Protection</v>
      </c>
      <c r="D613">
        <f>xControls!B587</f>
        <v>0</v>
      </c>
      <c r="E613" t="str">
        <f>xControls!C587</f>
        <v>PE-8(1)</v>
      </c>
      <c r="F613" s="8">
        <f>ControlImplementation[[#This Row],[Implementation Text]]</f>
        <v>0</v>
      </c>
      <c r="G613" s="8" t="s">
        <v>64</v>
      </c>
      <c r="I613" t="s">
        <v>59</v>
      </c>
      <c r="K613" t="s">
        <v>3470</v>
      </c>
      <c r="L613" t="s">
        <v>3468</v>
      </c>
    </row>
    <row r="614" spans="1:12" x14ac:dyDescent="0.25">
      <c r="A614" t="str">
        <f>xControls!D613</f>
        <v>PE.08.02</v>
      </c>
      <c r="B614" t="str">
        <f>xControls!A613</f>
        <v>Physical and Environmental Protection</v>
      </c>
      <c r="C614" s="5" t="str">
        <f>xControls!A613</f>
        <v>Physical and Environmental Protection</v>
      </c>
      <c r="D614">
        <f>xControls!B613</f>
        <v>0</v>
      </c>
      <c r="E614" t="str">
        <f>xControls!C613</f>
        <v>PE-8(2)</v>
      </c>
      <c r="F614" s="8">
        <f>ControlImplementation[[#This Row],[Implementation Text]]</f>
        <v>0</v>
      </c>
      <c r="G614" s="8" t="s">
        <v>64</v>
      </c>
      <c r="I614" t="s">
        <v>59</v>
      </c>
      <c r="K614" t="s">
        <v>3470</v>
      </c>
      <c r="L614" t="s">
        <v>3468</v>
      </c>
    </row>
    <row r="615" spans="1:12" x14ac:dyDescent="0.25">
      <c r="A615" t="str">
        <f>xControls!D589</f>
        <v>PE.08.03</v>
      </c>
      <c r="B615" t="str">
        <f>xControls!A589</f>
        <v>Physical and Environmental Protection</v>
      </c>
      <c r="C615" s="5" t="str">
        <f>xControls!A589</f>
        <v>Physical and Environmental Protection</v>
      </c>
      <c r="D615">
        <f>xControls!B589</f>
        <v>0</v>
      </c>
      <c r="E615" t="str">
        <f>xControls!C589</f>
        <v>PE-8(3)</v>
      </c>
      <c r="F615" s="8">
        <f>ControlImplementation[[#This Row],[Implementation Text]]</f>
        <v>0</v>
      </c>
      <c r="G615" s="8" t="s">
        <v>64</v>
      </c>
      <c r="I615" t="s">
        <v>59</v>
      </c>
      <c r="K615" t="s">
        <v>3470</v>
      </c>
      <c r="L615" t="s">
        <v>3468</v>
      </c>
    </row>
    <row r="616" spans="1:12" x14ac:dyDescent="0.25">
      <c r="A616" t="str">
        <f>xControls!D590</f>
        <v>PE.09</v>
      </c>
      <c r="B616" t="str">
        <f>xControls!A590</f>
        <v>Physical and Environmental Protection</v>
      </c>
      <c r="C616" s="5" t="str">
        <f>xControls!A590</f>
        <v>Physical and Environmental Protection</v>
      </c>
      <c r="D616">
        <f>xControls!B590</f>
        <v>0</v>
      </c>
      <c r="E616" t="str">
        <f>xControls!C590</f>
        <v>PE-9</v>
      </c>
      <c r="F616" s="8">
        <f>ControlImplementation[[#This Row],[Implementation Text]]</f>
        <v>0</v>
      </c>
      <c r="G616" s="8" t="s">
        <v>64</v>
      </c>
      <c r="I616" t="s">
        <v>59</v>
      </c>
      <c r="K616" t="s">
        <v>3470</v>
      </c>
      <c r="L616" t="s">
        <v>3468</v>
      </c>
    </row>
    <row r="617" spans="1:12" x14ac:dyDescent="0.25">
      <c r="A617" t="str">
        <f>xControls!D591</f>
        <v>PE.09.01</v>
      </c>
      <c r="B617" t="str">
        <f>xControls!A591</f>
        <v>Physical and Environmental Protection</v>
      </c>
      <c r="C617" s="5" t="str">
        <f>xControls!A591</f>
        <v>Physical and Environmental Protection</v>
      </c>
      <c r="D617">
        <f>xControls!B591</f>
        <v>0</v>
      </c>
      <c r="E617" t="str">
        <f>xControls!C591</f>
        <v>PE-9(1)</v>
      </c>
      <c r="F617" s="8">
        <f>ControlImplementation[[#This Row],[Implementation Text]]</f>
        <v>0</v>
      </c>
      <c r="G617" s="8" t="s">
        <v>64</v>
      </c>
      <c r="I617" t="s">
        <v>59</v>
      </c>
      <c r="K617" t="s">
        <v>3470</v>
      </c>
      <c r="L617" t="s">
        <v>3468</v>
      </c>
    </row>
    <row r="618" spans="1:12" x14ac:dyDescent="0.25">
      <c r="A618" t="str">
        <f>xControls!D592</f>
        <v>PE.09.02</v>
      </c>
      <c r="B618" t="str">
        <f>xControls!A592</f>
        <v>Physical and Environmental Protection</v>
      </c>
      <c r="C618" s="5" t="str">
        <f>xControls!A592</f>
        <v>Physical and Environmental Protection</v>
      </c>
      <c r="D618">
        <f>xControls!B592</f>
        <v>0</v>
      </c>
      <c r="E618" t="str">
        <f>xControls!C592</f>
        <v>PE-9(2)</v>
      </c>
      <c r="F618" s="8">
        <f>ControlImplementation[[#This Row],[Implementation Text]]</f>
        <v>0</v>
      </c>
      <c r="G618" s="8" t="s">
        <v>64</v>
      </c>
      <c r="I618" t="s">
        <v>59</v>
      </c>
      <c r="K618" t="s">
        <v>3470</v>
      </c>
      <c r="L618" t="s">
        <v>3468</v>
      </c>
    </row>
    <row r="619" spans="1:12" x14ac:dyDescent="0.25">
      <c r="A619" t="str">
        <f>xControls!D593</f>
        <v>PE.10</v>
      </c>
      <c r="B619" t="str">
        <f>xControls!A593</f>
        <v>Physical and Environmental Protection</v>
      </c>
      <c r="C619" s="5" t="str">
        <f>xControls!A593</f>
        <v>Physical and Environmental Protection</v>
      </c>
      <c r="D619">
        <f>xControls!B593</f>
        <v>0</v>
      </c>
      <c r="E619" t="str">
        <f>xControls!C593</f>
        <v>PE-10</v>
      </c>
      <c r="F619" s="8">
        <f>ControlImplementation[[#This Row],[Implementation Text]]</f>
        <v>0</v>
      </c>
      <c r="G619" s="8" t="s">
        <v>64</v>
      </c>
      <c r="I619" t="s">
        <v>59</v>
      </c>
      <c r="K619" t="s">
        <v>3470</v>
      </c>
      <c r="L619" t="s">
        <v>3468</v>
      </c>
    </row>
    <row r="620" spans="1:12" x14ac:dyDescent="0.25">
      <c r="A620" t="str">
        <f>xControls!D572</f>
        <v>PE.10.01</v>
      </c>
      <c r="B620" t="str">
        <f>xControls!A572</f>
        <v>Physical and Environmental Protection</v>
      </c>
      <c r="C620" s="5" t="str">
        <f>xControls!A572</f>
        <v>Physical and Environmental Protection</v>
      </c>
      <c r="D620">
        <f>xControls!B572</f>
        <v>0</v>
      </c>
      <c r="E620" t="str">
        <f>xControls!C572</f>
        <v>PE-10(1)</v>
      </c>
      <c r="F620" s="8">
        <f>ControlImplementation[[#This Row],[Implementation Text]]</f>
        <v>0</v>
      </c>
      <c r="G620" s="8" t="s">
        <v>64</v>
      </c>
      <c r="I620" t="s">
        <v>59</v>
      </c>
      <c r="K620" t="s">
        <v>3470</v>
      </c>
      <c r="L620" t="s">
        <v>3468</v>
      </c>
    </row>
    <row r="621" spans="1:12" x14ac:dyDescent="0.25">
      <c r="A621" t="str">
        <f>xControls!D595</f>
        <v>PE.11</v>
      </c>
      <c r="B621" t="str">
        <f>xControls!A595</f>
        <v>Physical and Environmental Protection</v>
      </c>
      <c r="C621" s="5" t="str">
        <f>xControls!A595</f>
        <v>Physical and Environmental Protection</v>
      </c>
      <c r="D621">
        <f>xControls!B595</f>
        <v>0</v>
      </c>
      <c r="E621" t="str">
        <f>xControls!C595</f>
        <v>PE-11</v>
      </c>
      <c r="F621" s="8">
        <f>ControlImplementation[[#This Row],[Implementation Text]]</f>
        <v>0</v>
      </c>
      <c r="G621" s="8" t="s">
        <v>64</v>
      </c>
      <c r="I621" t="s">
        <v>59</v>
      </c>
      <c r="K621" t="s">
        <v>3470</v>
      </c>
      <c r="L621" t="s">
        <v>3468</v>
      </c>
    </row>
    <row r="622" spans="1:12" x14ac:dyDescent="0.25">
      <c r="A622" t="str">
        <f>xControls!D596</f>
        <v>PE.11.01</v>
      </c>
      <c r="B622" t="str">
        <f>xControls!A596</f>
        <v>Physical and Environmental Protection</v>
      </c>
      <c r="C622" s="5" t="str">
        <f>xControls!A596</f>
        <v>Physical and Environmental Protection</v>
      </c>
      <c r="D622">
        <f>xControls!B596</f>
        <v>0</v>
      </c>
      <c r="E622" t="str">
        <f>xControls!C596</f>
        <v>PE-11(1)</v>
      </c>
      <c r="F622" s="8">
        <f>ControlImplementation[[#This Row],[Implementation Text]]</f>
        <v>0</v>
      </c>
      <c r="G622" s="8" t="s">
        <v>64</v>
      </c>
      <c r="I622" t="s">
        <v>59</v>
      </c>
      <c r="K622" t="s">
        <v>3470</v>
      </c>
      <c r="L622" t="s">
        <v>3468</v>
      </c>
    </row>
    <row r="623" spans="1:12" x14ac:dyDescent="0.25">
      <c r="A623" t="str">
        <f>xControls!D597</f>
        <v>PE.11.02</v>
      </c>
      <c r="B623" t="str">
        <f>xControls!A597</f>
        <v>Physical and Environmental Protection</v>
      </c>
      <c r="C623" s="5" t="str">
        <f>xControls!A597</f>
        <v>Physical and Environmental Protection</v>
      </c>
      <c r="D623">
        <f>xControls!B597</f>
        <v>0</v>
      </c>
      <c r="E623" t="str">
        <f>xControls!C597</f>
        <v>PE-11(2)</v>
      </c>
      <c r="F623" s="8">
        <f>ControlImplementation[[#This Row],[Implementation Text]]</f>
        <v>0</v>
      </c>
      <c r="G623" s="8" t="s">
        <v>64</v>
      </c>
      <c r="I623" t="s">
        <v>59</v>
      </c>
      <c r="K623" t="s">
        <v>3470</v>
      </c>
      <c r="L623" t="s">
        <v>3468</v>
      </c>
    </row>
    <row r="624" spans="1:12" x14ac:dyDescent="0.25">
      <c r="A624" t="str">
        <f>xControls!D598</f>
        <v>PE.12</v>
      </c>
      <c r="B624" t="str">
        <f>xControls!A598</f>
        <v>Physical and Environmental Protection</v>
      </c>
      <c r="C624" s="5" t="str">
        <f>xControls!A598</f>
        <v>Physical and Environmental Protection</v>
      </c>
      <c r="D624">
        <f>xControls!B598</f>
        <v>0</v>
      </c>
      <c r="E624" t="str">
        <f>xControls!C598</f>
        <v>PE-12</v>
      </c>
      <c r="F624" s="8">
        <f>ControlImplementation[[#This Row],[Implementation Text]]</f>
        <v>0</v>
      </c>
      <c r="G624" s="8" t="s">
        <v>64</v>
      </c>
      <c r="I624" t="s">
        <v>59</v>
      </c>
      <c r="K624" t="s">
        <v>3470</v>
      </c>
      <c r="L624" t="s">
        <v>3468</v>
      </c>
    </row>
    <row r="625" spans="1:12" x14ac:dyDescent="0.25">
      <c r="A625" t="str">
        <f>xControls!D599</f>
        <v>PE.12.01</v>
      </c>
      <c r="B625" t="str">
        <f>xControls!A599</f>
        <v>Physical and Environmental Protection</v>
      </c>
      <c r="C625" s="5" t="str">
        <f>xControls!A599</f>
        <v>Physical and Environmental Protection</v>
      </c>
      <c r="D625">
        <f>xControls!B599</f>
        <v>0</v>
      </c>
      <c r="E625" t="str">
        <f>xControls!C599</f>
        <v>PE-12(1)</v>
      </c>
      <c r="F625" s="8">
        <f>ControlImplementation[[#This Row],[Implementation Text]]</f>
        <v>0</v>
      </c>
      <c r="G625" s="8" t="s">
        <v>64</v>
      </c>
      <c r="I625" t="s">
        <v>59</v>
      </c>
      <c r="K625" t="s">
        <v>3470</v>
      </c>
      <c r="L625" t="s">
        <v>3468</v>
      </c>
    </row>
    <row r="626" spans="1:12" x14ac:dyDescent="0.25">
      <c r="A626" t="str">
        <f>xControls!D600</f>
        <v>PE.13</v>
      </c>
      <c r="B626" t="str">
        <f>xControls!A600</f>
        <v>Physical and Environmental Protection</v>
      </c>
      <c r="C626" s="5" t="str">
        <f>xControls!A600</f>
        <v>Physical and Environmental Protection</v>
      </c>
      <c r="D626">
        <f>xControls!B600</f>
        <v>0</v>
      </c>
      <c r="E626" t="str">
        <f>xControls!C600</f>
        <v>PE-13</v>
      </c>
      <c r="F626" s="8">
        <f>ControlImplementation[[#This Row],[Implementation Text]]</f>
        <v>0</v>
      </c>
      <c r="G626" s="8" t="s">
        <v>64</v>
      </c>
      <c r="I626" t="s">
        <v>59</v>
      </c>
      <c r="K626" t="s">
        <v>3470</v>
      </c>
      <c r="L626" t="s">
        <v>3468</v>
      </c>
    </row>
    <row r="627" spans="1:12" x14ac:dyDescent="0.25">
      <c r="A627" t="str">
        <f>xControls!D601</f>
        <v>PE.13.01</v>
      </c>
      <c r="B627" t="str">
        <f>xControls!A601</f>
        <v>Physical and Environmental Protection</v>
      </c>
      <c r="C627" s="5" t="str">
        <f>xControls!A601</f>
        <v>Physical and Environmental Protection</v>
      </c>
      <c r="D627">
        <f>xControls!B601</f>
        <v>0</v>
      </c>
      <c r="E627" t="str">
        <f>xControls!C601</f>
        <v>PE-13(1)</v>
      </c>
      <c r="F627" s="8">
        <f>ControlImplementation[[#This Row],[Implementation Text]]</f>
        <v>0</v>
      </c>
      <c r="G627" s="8" t="s">
        <v>64</v>
      </c>
      <c r="I627" t="s">
        <v>59</v>
      </c>
      <c r="K627" t="s">
        <v>3470</v>
      </c>
      <c r="L627" t="s">
        <v>3468</v>
      </c>
    </row>
    <row r="628" spans="1:12" x14ac:dyDescent="0.25">
      <c r="A628" t="str">
        <f>xControls!D602</f>
        <v>PE.13.02</v>
      </c>
      <c r="B628" t="str">
        <f>xControls!A602</f>
        <v>Physical and Environmental Protection</v>
      </c>
      <c r="C628" s="5" t="str">
        <f>xControls!A602</f>
        <v>Physical and Environmental Protection</v>
      </c>
      <c r="D628">
        <f>xControls!B602</f>
        <v>0</v>
      </c>
      <c r="E628" t="str">
        <f>xControls!C602</f>
        <v>PE-13(2)</v>
      </c>
      <c r="F628" s="8">
        <f>ControlImplementation[[#This Row],[Implementation Text]]</f>
        <v>0</v>
      </c>
      <c r="G628" s="8" t="s">
        <v>64</v>
      </c>
      <c r="I628" t="s">
        <v>59</v>
      </c>
      <c r="K628" t="s">
        <v>3470</v>
      </c>
      <c r="L628" t="s">
        <v>3468</v>
      </c>
    </row>
    <row r="629" spans="1:12" x14ac:dyDescent="0.25">
      <c r="A629" t="str">
        <f>xControls!D577</f>
        <v>PE.13.03</v>
      </c>
      <c r="B629" t="str">
        <f>xControls!A577</f>
        <v>Physical and Environmental Protection</v>
      </c>
      <c r="C629" s="5" t="str">
        <f>xControls!A577</f>
        <v>Physical and Environmental Protection</v>
      </c>
      <c r="D629">
        <f>xControls!B577</f>
        <v>0</v>
      </c>
      <c r="E629" t="str">
        <f>xControls!C577</f>
        <v>PE-13(3)</v>
      </c>
      <c r="F629" s="8">
        <f>ControlImplementation[[#This Row],[Implementation Text]]</f>
        <v>0</v>
      </c>
      <c r="G629" s="8" t="s">
        <v>64</v>
      </c>
      <c r="I629" t="s">
        <v>59</v>
      </c>
      <c r="K629" t="s">
        <v>3470</v>
      </c>
      <c r="L629" t="s">
        <v>3468</v>
      </c>
    </row>
    <row r="630" spans="1:12" x14ac:dyDescent="0.25">
      <c r="A630" t="str">
        <f>xControls!D604</f>
        <v>PE.13.04</v>
      </c>
      <c r="B630" t="str">
        <f>xControls!A604</f>
        <v>Physical and Environmental Protection</v>
      </c>
      <c r="C630" s="5" t="str">
        <f>xControls!A604</f>
        <v>Physical and Environmental Protection</v>
      </c>
      <c r="D630">
        <f>xControls!B604</f>
        <v>0</v>
      </c>
      <c r="E630" t="str">
        <f>xControls!C604</f>
        <v>PE-13(4)</v>
      </c>
      <c r="F630" s="8">
        <f>ControlImplementation[[#This Row],[Implementation Text]]</f>
        <v>0</v>
      </c>
      <c r="G630" s="8" t="s">
        <v>64</v>
      </c>
      <c r="I630" t="s">
        <v>59</v>
      </c>
      <c r="K630" t="s">
        <v>3470</v>
      </c>
      <c r="L630" t="s">
        <v>3468</v>
      </c>
    </row>
    <row r="631" spans="1:12" x14ac:dyDescent="0.25">
      <c r="A631" t="str">
        <f>xControls!D605</f>
        <v>PE.14</v>
      </c>
      <c r="B631" t="str">
        <f>xControls!A605</f>
        <v>Physical and Environmental Protection</v>
      </c>
      <c r="C631" s="5" t="str">
        <f>xControls!A605</f>
        <v>Physical and Environmental Protection</v>
      </c>
      <c r="D631">
        <f>xControls!B605</f>
        <v>0</v>
      </c>
      <c r="E631" t="str">
        <f>xControls!C605</f>
        <v>PE-14</v>
      </c>
      <c r="F631" s="8">
        <f>ControlImplementation[[#This Row],[Implementation Text]]</f>
        <v>0</v>
      </c>
      <c r="G631" s="8" t="s">
        <v>64</v>
      </c>
      <c r="I631" t="s">
        <v>59</v>
      </c>
      <c r="K631" t="s">
        <v>3470</v>
      </c>
      <c r="L631" t="s">
        <v>3468</v>
      </c>
    </row>
    <row r="632" spans="1:12" x14ac:dyDescent="0.25">
      <c r="A632" t="str">
        <f>xControls!D606</f>
        <v>PE.14.01</v>
      </c>
      <c r="B632" t="str">
        <f>xControls!A606</f>
        <v>Physical and Environmental Protection</v>
      </c>
      <c r="C632" s="5" t="str">
        <f>xControls!A606</f>
        <v>Physical and Environmental Protection</v>
      </c>
      <c r="D632">
        <f>xControls!B606</f>
        <v>0</v>
      </c>
      <c r="E632" t="str">
        <f>xControls!C606</f>
        <v>PE-14(1)</v>
      </c>
      <c r="F632" s="8">
        <f>ControlImplementation[[#This Row],[Implementation Text]]</f>
        <v>0</v>
      </c>
      <c r="G632" s="8" t="s">
        <v>64</v>
      </c>
      <c r="I632" t="s">
        <v>59</v>
      </c>
      <c r="K632" t="s">
        <v>3470</v>
      </c>
      <c r="L632" t="s">
        <v>3468</v>
      </c>
    </row>
    <row r="633" spans="1:12" x14ac:dyDescent="0.25">
      <c r="A633" t="str">
        <f>xControls!D607</f>
        <v>PE.14.02</v>
      </c>
      <c r="B633" t="str">
        <f>xControls!A607</f>
        <v>Physical and Environmental Protection</v>
      </c>
      <c r="C633" s="5" t="str">
        <f>xControls!A607</f>
        <v>Physical and Environmental Protection</v>
      </c>
      <c r="D633">
        <f>xControls!B607</f>
        <v>0</v>
      </c>
      <c r="E633" t="str">
        <f>xControls!C607</f>
        <v>PE-14(2)</v>
      </c>
      <c r="F633" s="8">
        <f>ControlImplementation[[#This Row],[Implementation Text]]</f>
        <v>0</v>
      </c>
      <c r="G633" s="8" t="s">
        <v>64</v>
      </c>
      <c r="I633" t="s">
        <v>59</v>
      </c>
      <c r="K633" t="s">
        <v>3470</v>
      </c>
      <c r="L633" t="s">
        <v>3468</v>
      </c>
    </row>
    <row r="634" spans="1:12" x14ac:dyDescent="0.25">
      <c r="A634" t="str">
        <f>xControls!D608</f>
        <v>PE.15</v>
      </c>
      <c r="B634" t="str">
        <f>xControls!A608</f>
        <v>Physical and Environmental Protection</v>
      </c>
      <c r="C634" s="5" t="str">
        <f>xControls!A608</f>
        <v>Physical and Environmental Protection</v>
      </c>
      <c r="D634">
        <f>xControls!B608</f>
        <v>0</v>
      </c>
      <c r="E634" t="str">
        <f>xControls!C608</f>
        <v>PE-15</v>
      </c>
      <c r="F634" s="8">
        <f>ControlImplementation[[#This Row],[Implementation Text]]</f>
        <v>0</v>
      </c>
      <c r="G634" s="8" t="s">
        <v>64</v>
      </c>
      <c r="I634" t="s">
        <v>59</v>
      </c>
      <c r="K634" t="s">
        <v>3470</v>
      </c>
      <c r="L634" t="s">
        <v>3468</v>
      </c>
    </row>
    <row r="635" spans="1:12" x14ac:dyDescent="0.25">
      <c r="A635" t="str">
        <f>xControls!D609</f>
        <v>PE.15.01</v>
      </c>
      <c r="B635" t="str">
        <f>xControls!A609</f>
        <v>Physical and Environmental Protection</v>
      </c>
      <c r="C635" s="5" t="str">
        <f>xControls!A609</f>
        <v>Physical and Environmental Protection</v>
      </c>
      <c r="D635">
        <f>xControls!B609</f>
        <v>0</v>
      </c>
      <c r="E635" t="str">
        <f>xControls!C609</f>
        <v>PE-15(1)</v>
      </c>
      <c r="F635" s="8">
        <f>ControlImplementation[[#This Row],[Implementation Text]]</f>
        <v>0</v>
      </c>
      <c r="G635" s="8" t="s">
        <v>64</v>
      </c>
      <c r="I635" t="s">
        <v>59</v>
      </c>
      <c r="K635" t="s">
        <v>3470</v>
      </c>
      <c r="L635" t="s">
        <v>3468</v>
      </c>
    </row>
    <row r="636" spans="1:12" x14ac:dyDescent="0.25">
      <c r="A636" t="str">
        <f>xControls!D610</f>
        <v>PE.16</v>
      </c>
      <c r="B636" t="str">
        <f>xControls!A610</f>
        <v>Physical and Environmental Protection</v>
      </c>
      <c r="C636" s="5" t="str">
        <f>xControls!A610</f>
        <v>Physical and Environmental Protection</v>
      </c>
      <c r="D636">
        <f>xControls!B610</f>
        <v>0</v>
      </c>
      <c r="E636" t="str">
        <f>xControls!C610</f>
        <v>PE-16</v>
      </c>
      <c r="F636" s="8">
        <f>ControlImplementation[[#This Row],[Implementation Text]]</f>
        <v>0</v>
      </c>
      <c r="G636" s="8" t="s">
        <v>64</v>
      </c>
      <c r="I636" t="s">
        <v>59</v>
      </c>
      <c r="K636" t="s">
        <v>3470</v>
      </c>
      <c r="L636" t="s">
        <v>3468</v>
      </c>
    </row>
    <row r="637" spans="1:12" x14ac:dyDescent="0.25">
      <c r="A637" t="str">
        <f>xControls!D611</f>
        <v>PE.17</v>
      </c>
      <c r="B637" t="str">
        <f>xControls!A611</f>
        <v>Physical and Environmental Protection</v>
      </c>
      <c r="C637" s="5" t="str">
        <f>xControls!A611</f>
        <v>Physical and Environmental Protection</v>
      </c>
      <c r="D637">
        <f>xControls!B611</f>
        <v>0</v>
      </c>
      <c r="E637" t="str">
        <f>xControls!C611</f>
        <v>PE-17</v>
      </c>
      <c r="F637" s="8">
        <f>ControlImplementation[[#This Row],[Implementation Text]]</f>
        <v>0</v>
      </c>
      <c r="G637" s="8" t="s">
        <v>64</v>
      </c>
      <c r="I637" t="s">
        <v>59</v>
      </c>
      <c r="K637" t="s">
        <v>3470</v>
      </c>
      <c r="L637" t="s">
        <v>3468</v>
      </c>
    </row>
    <row r="638" spans="1:12" x14ac:dyDescent="0.25">
      <c r="A638" t="str">
        <f>xControls!D612</f>
        <v>PE.18</v>
      </c>
      <c r="B638" t="str">
        <f>xControls!A612</f>
        <v>Physical and Environmental Protection</v>
      </c>
      <c r="C638" s="5" t="str">
        <f>xControls!A612</f>
        <v>Physical and Environmental Protection</v>
      </c>
      <c r="D638">
        <f>xControls!B612</f>
        <v>0</v>
      </c>
      <c r="E638" t="str">
        <f>xControls!C612</f>
        <v>PE-18</v>
      </c>
      <c r="F638" s="8">
        <f>ControlImplementation[[#This Row],[Implementation Text]]</f>
        <v>0</v>
      </c>
      <c r="G638" s="8" t="s">
        <v>64</v>
      </c>
      <c r="I638" t="s">
        <v>59</v>
      </c>
      <c r="K638" t="s">
        <v>3470</v>
      </c>
      <c r="L638" t="s">
        <v>3468</v>
      </c>
    </row>
    <row r="639" spans="1:12" x14ac:dyDescent="0.25">
      <c r="A639" t="str">
        <f>xControls!D579</f>
        <v>PE.18.01</v>
      </c>
      <c r="B639" t="str">
        <f>xControls!A579</f>
        <v>Physical and Environmental Protection</v>
      </c>
      <c r="C639" s="5" t="str">
        <f>xControls!A579</f>
        <v>Physical and Environmental Protection</v>
      </c>
      <c r="D639">
        <f>xControls!B579</f>
        <v>0</v>
      </c>
      <c r="E639" t="str">
        <f>xControls!C579</f>
        <v>PE-18(1)</v>
      </c>
      <c r="F639" s="8">
        <f>ControlImplementation[[#This Row],[Implementation Text]]</f>
        <v>0</v>
      </c>
      <c r="G639" s="8" t="s">
        <v>64</v>
      </c>
      <c r="I639" t="s">
        <v>59</v>
      </c>
      <c r="K639" t="s">
        <v>3470</v>
      </c>
      <c r="L639" t="s">
        <v>3468</v>
      </c>
    </row>
    <row r="640" spans="1:12" x14ac:dyDescent="0.25">
      <c r="A640" t="str">
        <f>xControls!D614</f>
        <v>PE.19</v>
      </c>
      <c r="B640" t="str">
        <f>xControls!A614</f>
        <v>Physical and Environmental Protection</v>
      </c>
      <c r="C640" s="5" t="str">
        <f>xControls!A614</f>
        <v>Physical and Environmental Protection</v>
      </c>
      <c r="D640">
        <f>xControls!B614</f>
        <v>0</v>
      </c>
      <c r="E640" t="str">
        <f>xControls!C614</f>
        <v>PE-19</v>
      </c>
      <c r="F640" s="8">
        <f>ControlImplementation[[#This Row],[Implementation Text]]</f>
        <v>0</v>
      </c>
      <c r="G640" s="8" t="s">
        <v>64</v>
      </c>
      <c r="I640" t="s">
        <v>59</v>
      </c>
      <c r="K640" t="s">
        <v>3470</v>
      </c>
      <c r="L640" t="s">
        <v>3468</v>
      </c>
    </row>
    <row r="641" spans="1:17" x14ac:dyDescent="0.25">
      <c r="A641" t="str">
        <f>xControls!D615</f>
        <v>PE.19.01</v>
      </c>
      <c r="B641" t="str">
        <f>xControls!A615</f>
        <v>Physical and Environmental Protection</v>
      </c>
      <c r="C641" s="5" t="str">
        <f>xControls!A615</f>
        <v>Physical and Environmental Protection</v>
      </c>
      <c r="D641">
        <f>xControls!B615</f>
        <v>0</v>
      </c>
      <c r="E641" t="str">
        <f>xControls!C615</f>
        <v>PE-19(1)</v>
      </c>
      <c r="F641" s="8">
        <f>ControlImplementation[[#This Row],[Implementation Text]]</f>
        <v>0</v>
      </c>
      <c r="G641" s="8" t="s">
        <v>64</v>
      </c>
      <c r="I641" t="s">
        <v>59</v>
      </c>
      <c r="K641" t="s">
        <v>3470</v>
      </c>
      <c r="L641" t="s">
        <v>3468</v>
      </c>
    </row>
    <row r="642" spans="1:17" x14ac:dyDescent="0.25">
      <c r="A642" t="str">
        <f>xControls!D616</f>
        <v>PE.20</v>
      </c>
      <c r="B642" t="str">
        <f>xControls!A616</f>
        <v>Physical and Environmental Protection</v>
      </c>
      <c r="C642" s="5" t="str">
        <f>xControls!A616</f>
        <v>Physical and Environmental Protection</v>
      </c>
      <c r="D642">
        <f>xControls!B616</f>
        <v>0</v>
      </c>
      <c r="E642" t="str">
        <f>xControls!C616</f>
        <v>PE-20</v>
      </c>
      <c r="F642" s="8">
        <f>ControlImplementation[[#This Row],[Implementation Text]]</f>
        <v>0</v>
      </c>
      <c r="G642" s="8" t="s">
        <v>64</v>
      </c>
      <c r="I642" t="s">
        <v>59</v>
      </c>
      <c r="K642" t="s">
        <v>3470</v>
      </c>
      <c r="L642" t="s">
        <v>3468</v>
      </c>
    </row>
    <row r="643" spans="1:17" x14ac:dyDescent="0.25">
      <c r="A643" t="str">
        <f>xControls!D617</f>
        <v>PE.21</v>
      </c>
      <c r="B643" t="str">
        <f>xControls!A617</f>
        <v>Physical and Environmental Protection</v>
      </c>
      <c r="C643" s="5" t="str">
        <f>xControls!A617</f>
        <v>Physical and Environmental Protection</v>
      </c>
      <c r="D643">
        <f>xControls!B617</f>
        <v>0</v>
      </c>
      <c r="E643" t="str">
        <f>xControls!C617</f>
        <v>PE-21</v>
      </c>
      <c r="F643" s="8">
        <f>ControlImplementation[[#This Row],[Implementation Text]]</f>
        <v>0</v>
      </c>
      <c r="G643" s="8" t="s">
        <v>64</v>
      </c>
      <c r="I643" t="s">
        <v>59</v>
      </c>
      <c r="K643" t="s">
        <v>3470</v>
      </c>
      <c r="L643" t="s">
        <v>3468</v>
      </c>
    </row>
    <row r="644" spans="1:17" x14ac:dyDescent="0.25">
      <c r="A644" t="str">
        <f>xControls!D618</f>
        <v>PE.22</v>
      </c>
      <c r="B644" t="str">
        <f>xControls!A618</f>
        <v>Physical and Environmental Protection</v>
      </c>
      <c r="C644" s="5" t="str">
        <f>xControls!A618</f>
        <v>Physical and Environmental Protection</v>
      </c>
      <c r="D644">
        <f>xControls!B618</f>
        <v>0</v>
      </c>
      <c r="E644" t="str">
        <f>xControls!C618</f>
        <v>PE-22</v>
      </c>
      <c r="F644" s="8">
        <f>ControlImplementation[[#This Row],[Implementation Text]]</f>
        <v>0</v>
      </c>
      <c r="G644" s="8" t="s">
        <v>64</v>
      </c>
      <c r="I644" t="s">
        <v>59</v>
      </c>
      <c r="K644" t="s">
        <v>3470</v>
      </c>
      <c r="L644" t="s">
        <v>3468</v>
      </c>
    </row>
    <row r="645" spans="1:17" x14ac:dyDescent="0.25">
      <c r="A645" t="str">
        <f>xControls!D619</f>
        <v>PE.23</v>
      </c>
      <c r="B645" t="str">
        <f>xControls!A619</f>
        <v>Physical and Environmental Protection</v>
      </c>
      <c r="C645" s="5" t="str">
        <f>xControls!A619</f>
        <v>Physical and Environmental Protection</v>
      </c>
      <c r="D645">
        <f>xControls!B619</f>
        <v>0</v>
      </c>
      <c r="E645" t="str">
        <f>xControls!C619</f>
        <v>PE-23</v>
      </c>
      <c r="F645" s="8">
        <f>ControlImplementation[[#This Row],[Implementation Text]]</f>
        <v>0</v>
      </c>
      <c r="G645" s="8" t="s">
        <v>64</v>
      </c>
      <c r="I645" t="s">
        <v>59</v>
      </c>
      <c r="K645" t="s">
        <v>3470</v>
      </c>
      <c r="L645" t="s">
        <v>3468</v>
      </c>
    </row>
    <row r="646" spans="1:17" x14ac:dyDescent="0.25">
      <c r="A646" t="str">
        <f>xControls!D620</f>
        <v>PL.01</v>
      </c>
      <c r="B646" t="str">
        <f>xControls!A620</f>
        <v>Planning</v>
      </c>
      <c r="C646" s="5" t="str">
        <f>xControls!A620</f>
        <v>Planning</v>
      </c>
      <c r="D646">
        <f>xControls!B620</f>
        <v>0</v>
      </c>
      <c r="E646" t="str">
        <f>xControls!C620</f>
        <v>PL-1</v>
      </c>
      <c r="F646" s="8">
        <f>ControlImplementation[[#This Row],[Implementation Text]]</f>
        <v>0</v>
      </c>
      <c r="G646" s="8" t="s">
        <v>64</v>
      </c>
      <c r="I646" t="s">
        <v>59</v>
      </c>
      <c r="K646" t="s">
        <v>3470</v>
      </c>
      <c r="L646" t="s">
        <v>3468</v>
      </c>
    </row>
    <row r="647" spans="1:17" x14ac:dyDescent="0.25">
      <c r="A647" t="str">
        <f>xControls!D621</f>
        <v>PL.02</v>
      </c>
      <c r="B647" t="str">
        <f>xControls!A621</f>
        <v>Planning</v>
      </c>
      <c r="C647" s="5" t="str">
        <f>xControls!A621</f>
        <v>Planning</v>
      </c>
      <c r="D647">
        <f>xControls!B621</f>
        <v>0</v>
      </c>
      <c r="E647" t="str">
        <f>xControls!C621</f>
        <v>PL-2</v>
      </c>
      <c r="F647" s="8">
        <f>ControlImplementation[[#This Row],[Implementation Text]]</f>
        <v>0</v>
      </c>
      <c r="G647" s="8" t="s">
        <v>64</v>
      </c>
      <c r="I647" t="s">
        <v>59</v>
      </c>
      <c r="K647" t="s">
        <v>3470</v>
      </c>
      <c r="L647" t="s">
        <v>3468</v>
      </c>
    </row>
    <row r="648" spans="1:17" x14ac:dyDescent="0.25">
      <c r="A648" t="str">
        <f>xControls!D622</f>
        <v>PL.02.01</v>
      </c>
      <c r="B648" t="str">
        <f>xControls!A622</f>
        <v>Planning</v>
      </c>
      <c r="C648" s="5" t="str">
        <f>xControls!A622</f>
        <v>Planning</v>
      </c>
      <c r="D648">
        <f>xControls!B622</f>
        <v>0</v>
      </c>
      <c r="E648" t="str">
        <f>xControls!C622</f>
        <v>PL-2(1)</v>
      </c>
      <c r="F648" s="8">
        <f>ControlImplementation[[#This Row],[Implementation Text]]</f>
        <v>0</v>
      </c>
      <c r="G648" s="8" t="s">
        <v>64</v>
      </c>
      <c r="I648" t="s">
        <v>59</v>
      </c>
      <c r="K648" t="s">
        <v>3470</v>
      </c>
      <c r="L648" t="s">
        <v>3468</v>
      </c>
    </row>
    <row r="649" spans="1:17" x14ac:dyDescent="0.25">
      <c r="A649" t="str">
        <f>xControls!D623</f>
        <v>PL.02.02</v>
      </c>
      <c r="B649" t="str">
        <f>xControls!A623</f>
        <v>Planning</v>
      </c>
      <c r="C649" s="5" t="str">
        <f>xControls!A623</f>
        <v>Planning</v>
      </c>
      <c r="D649">
        <f>xControls!B623</f>
        <v>0</v>
      </c>
      <c r="E649" t="str">
        <f>xControls!C623</f>
        <v>PL-2(2)</v>
      </c>
      <c r="F649" s="8">
        <f>ControlImplementation[[#This Row],[Implementation Text]]</f>
        <v>0</v>
      </c>
      <c r="G649" s="8" t="s">
        <v>64</v>
      </c>
      <c r="I649" t="s">
        <v>59</v>
      </c>
      <c r="K649" t="s">
        <v>3470</v>
      </c>
      <c r="L649" t="s">
        <v>3468</v>
      </c>
    </row>
    <row r="650" spans="1:17" x14ac:dyDescent="0.25">
      <c r="A650" t="str">
        <f>xControls!D624</f>
        <v>PL.02.03</v>
      </c>
      <c r="B650" t="str">
        <f>xControls!A624</f>
        <v>Planning</v>
      </c>
      <c r="C650" s="5" t="str">
        <f>xControls!A624</f>
        <v>Planning</v>
      </c>
      <c r="D650">
        <f>xControls!B624</f>
        <v>0</v>
      </c>
      <c r="E650" t="str">
        <f>xControls!C624</f>
        <v>PL-2(3)</v>
      </c>
      <c r="F650" s="8">
        <f>ControlImplementation[[#This Row],[Implementation Text]]</f>
        <v>0</v>
      </c>
      <c r="G650" s="8" t="s">
        <v>64</v>
      </c>
      <c r="I650" t="s">
        <v>59</v>
      </c>
      <c r="K650" t="s">
        <v>3470</v>
      </c>
      <c r="L650" t="s">
        <v>3468</v>
      </c>
    </row>
    <row r="651" spans="1:17" x14ac:dyDescent="0.25">
      <c r="A651" t="str">
        <f>xControls!D625</f>
        <v>PL.03</v>
      </c>
      <c r="B651" t="str">
        <f>xControls!A625</f>
        <v>Planning</v>
      </c>
      <c r="C651" s="5" t="str">
        <f>xControls!A625</f>
        <v>Planning</v>
      </c>
      <c r="D651">
        <f>xControls!B625</f>
        <v>0</v>
      </c>
      <c r="E651" t="str">
        <f>xControls!C625</f>
        <v>PL-3</v>
      </c>
      <c r="F651" s="8">
        <f>ControlImplementation[[#This Row],[Implementation Text]]</f>
        <v>0</v>
      </c>
      <c r="G651" s="8" t="s">
        <v>64</v>
      </c>
      <c r="I651" t="s">
        <v>59</v>
      </c>
      <c r="K651" t="s">
        <v>3470</v>
      </c>
      <c r="L651" t="s">
        <v>3468</v>
      </c>
    </row>
    <row r="652" spans="1:17" x14ac:dyDescent="0.25">
      <c r="A652" t="str">
        <f>xControls!D626</f>
        <v>PL.04</v>
      </c>
      <c r="B652" t="str">
        <f>xControls!A626</f>
        <v>Planning</v>
      </c>
      <c r="C652" s="5" t="str">
        <f>xControls!A626</f>
        <v>Planning</v>
      </c>
      <c r="D652">
        <f>xControls!B626</f>
        <v>0</v>
      </c>
      <c r="E652" t="str">
        <f>xControls!C626</f>
        <v>PL-4</v>
      </c>
      <c r="F652" s="8">
        <f>ControlImplementation[[#This Row],[Implementation Text]]</f>
        <v>0</v>
      </c>
      <c r="G652" s="8" t="s">
        <v>64</v>
      </c>
      <c r="I652" t="s">
        <v>59</v>
      </c>
      <c r="K652" t="s">
        <v>3470</v>
      </c>
      <c r="L652" t="s">
        <v>3468</v>
      </c>
    </row>
    <row r="653" spans="1:17" x14ac:dyDescent="0.25">
      <c r="A653" t="str">
        <f>xControls!D627</f>
        <v>PL.04.01</v>
      </c>
      <c r="B653" t="str">
        <f>xControls!A627</f>
        <v>Planning</v>
      </c>
      <c r="C653" s="5" t="str">
        <f>xControls!A627</f>
        <v>Planning</v>
      </c>
      <c r="D653">
        <f>xControls!B627</f>
        <v>0</v>
      </c>
      <c r="E653" t="str">
        <f>xControls!C627</f>
        <v>PL-4(1)</v>
      </c>
      <c r="F653" s="8">
        <f>ControlImplementation[[#This Row],[Implementation Text]]</f>
        <v>0</v>
      </c>
      <c r="G653" s="8" t="s">
        <v>64</v>
      </c>
      <c r="I653" t="s">
        <v>59</v>
      </c>
      <c r="K653" t="s">
        <v>3470</v>
      </c>
      <c r="L653" t="s">
        <v>3468</v>
      </c>
    </row>
    <row r="654" spans="1:17" x14ac:dyDescent="0.25">
      <c r="A654" t="str">
        <f>xControls!D628</f>
        <v>PL.05</v>
      </c>
      <c r="B654" t="str">
        <f>xControls!A628</f>
        <v>Planning</v>
      </c>
      <c r="C654" s="5" t="str">
        <f>xControls!A628</f>
        <v>Planning</v>
      </c>
      <c r="D654">
        <f>xControls!B628</f>
        <v>0</v>
      </c>
      <c r="E654" t="str">
        <f>xControls!C628</f>
        <v>PL-5</v>
      </c>
      <c r="F654" s="8">
        <f>ControlImplementation[[#This Row],[Implementation Text]]</f>
        <v>0</v>
      </c>
      <c r="G654" s="8" t="s">
        <v>64</v>
      </c>
      <c r="I654" t="s">
        <v>59</v>
      </c>
      <c r="K654" t="s">
        <v>3470</v>
      </c>
      <c r="L654" t="s">
        <v>3468</v>
      </c>
    </row>
    <row r="655" spans="1:17" x14ac:dyDescent="0.25">
      <c r="A655" t="str">
        <f>xControls!D629</f>
        <v>PL.06</v>
      </c>
      <c r="B655" t="str">
        <f>xControls!A629</f>
        <v>Planning</v>
      </c>
      <c r="C655" s="5" t="str">
        <f>xControls!A629</f>
        <v>Planning</v>
      </c>
      <c r="D655">
        <f>xControls!B629</f>
        <v>0</v>
      </c>
      <c r="E655" t="str">
        <f>xControls!C629</f>
        <v>PL-6</v>
      </c>
      <c r="F655" s="8">
        <f>ControlImplementation[[#This Row],[Implementation Text]]</f>
        <v>0</v>
      </c>
      <c r="G655" s="8" t="s">
        <v>64</v>
      </c>
      <c r="I655" t="s">
        <v>59</v>
      </c>
      <c r="K655" t="s">
        <v>3470</v>
      </c>
      <c r="L655" t="s">
        <v>3468</v>
      </c>
    </row>
    <row r="656" spans="1:17" x14ac:dyDescent="0.25">
      <c r="A656" t="str">
        <f>xControls!D630</f>
        <v>PL.07</v>
      </c>
      <c r="B656" t="str">
        <f>xControls!A630</f>
        <v>Planning</v>
      </c>
      <c r="C656" s="33"/>
      <c r="D656" s="7"/>
      <c r="E656" s="7"/>
      <c r="F656" s="34">
        <f>ControlImplementation[[#This Row],[Implementation Text]]</f>
        <v>0</v>
      </c>
      <c r="G656" s="34"/>
      <c r="H656" s="7"/>
      <c r="I656" s="7"/>
      <c r="J656" s="7"/>
      <c r="K656" s="7"/>
      <c r="L656" s="7"/>
      <c r="M656" s="7"/>
      <c r="N656" s="7"/>
      <c r="O656" s="7"/>
      <c r="P656" s="78"/>
      <c r="Q656" s="7"/>
    </row>
    <row r="657" spans="1:12" x14ac:dyDescent="0.25">
      <c r="A657" t="str">
        <f>xControls!D630</f>
        <v>PL.07</v>
      </c>
      <c r="B657" t="str">
        <f>xControls!A630</f>
        <v>Planning</v>
      </c>
      <c r="C657" s="5" t="str">
        <f>xControls!A630</f>
        <v>Planning</v>
      </c>
      <c r="D657">
        <f>xControls!B630</f>
        <v>0</v>
      </c>
      <c r="E657" t="str">
        <f>xControls!C630</f>
        <v>PL-7</v>
      </c>
      <c r="F657" s="8">
        <f>ControlImplementation[[#This Row],[Implementation Text]]</f>
        <v>0</v>
      </c>
      <c r="G657" s="8" t="s">
        <v>64</v>
      </c>
      <c r="I657" t="s">
        <v>59</v>
      </c>
      <c r="K657" t="s">
        <v>3470</v>
      </c>
      <c r="L657" t="s">
        <v>3468</v>
      </c>
    </row>
    <row r="658" spans="1:12" x14ac:dyDescent="0.25">
      <c r="A658" t="str">
        <f>xControls!D631</f>
        <v>PL.08</v>
      </c>
      <c r="B658" t="str">
        <f>xControls!A631</f>
        <v>Planning</v>
      </c>
      <c r="C658" s="5" t="str">
        <f>xControls!A631</f>
        <v>Planning</v>
      </c>
      <c r="D658">
        <f>xControls!B631</f>
        <v>0</v>
      </c>
      <c r="E658" t="str">
        <f>xControls!C631</f>
        <v>PL-8</v>
      </c>
      <c r="F658" s="8">
        <f>ControlImplementation[[#This Row],[Implementation Text]]</f>
        <v>0</v>
      </c>
      <c r="G658" s="8" t="s">
        <v>64</v>
      </c>
      <c r="I658" t="s">
        <v>59</v>
      </c>
      <c r="K658" t="s">
        <v>3470</v>
      </c>
      <c r="L658" t="s">
        <v>3468</v>
      </c>
    </row>
    <row r="659" spans="1:12" x14ac:dyDescent="0.25">
      <c r="A659" t="str">
        <f>xControls!D632</f>
        <v>PL.08.01</v>
      </c>
      <c r="B659" t="str">
        <f>xControls!A632</f>
        <v>Planning</v>
      </c>
      <c r="C659" s="5" t="str">
        <f>xControls!A632</f>
        <v>Planning</v>
      </c>
      <c r="D659">
        <f>xControls!B632</f>
        <v>0</v>
      </c>
      <c r="E659" t="str">
        <f>xControls!C632</f>
        <v>PL-8(1)</v>
      </c>
      <c r="F659" s="8">
        <f>ControlImplementation[[#This Row],[Implementation Text]]</f>
        <v>0</v>
      </c>
      <c r="G659" s="8" t="s">
        <v>64</v>
      </c>
      <c r="I659" t="s">
        <v>59</v>
      </c>
      <c r="K659" t="s">
        <v>3470</v>
      </c>
      <c r="L659" t="s">
        <v>3468</v>
      </c>
    </row>
    <row r="660" spans="1:12" x14ac:dyDescent="0.25">
      <c r="A660" t="str">
        <f>xControls!D633</f>
        <v>PL.08.02</v>
      </c>
      <c r="B660" t="str">
        <f>xControls!A633</f>
        <v>Planning</v>
      </c>
      <c r="C660" s="5" t="str">
        <f>xControls!A633</f>
        <v>Planning</v>
      </c>
      <c r="D660">
        <f>xControls!B633</f>
        <v>0</v>
      </c>
      <c r="E660" t="str">
        <f>xControls!C633</f>
        <v>PL-8(2)</v>
      </c>
      <c r="F660" s="8">
        <f>ControlImplementation[[#This Row],[Implementation Text]]</f>
        <v>0</v>
      </c>
      <c r="G660" s="8" t="s">
        <v>64</v>
      </c>
      <c r="I660" t="s">
        <v>59</v>
      </c>
      <c r="K660" t="s">
        <v>3470</v>
      </c>
      <c r="L660" t="s">
        <v>3468</v>
      </c>
    </row>
    <row r="661" spans="1:12" x14ac:dyDescent="0.25">
      <c r="A661" t="str">
        <f>xControls!D634</f>
        <v>PL.09</v>
      </c>
      <c r="B661" t="str">
        <f>xControls!A634</f>
        <v>Planning</v>
      </c>
      <c r="C661" s="5" t="str">
        <f>xControls!A634</f>
        <v>Planning</v>
      </c>
      <c r="D661">
        <f>xControls!B634</f>
        <v>0</v>
      </c>
      <c r="E661" t="str">
        <f>xControls!C634</f>
        <v>PL-9</v>
      </c>
      <c r="F661" s="8">
        <f>ControlImplementation[[#This Row],[Implementation Text]]</f>
        <v>0</v>
      </c>
      <c r="G661" s="8" t="s">
        <v>64</v>
      </c>
      <c r="I661" t="s">
        <v>59</v>
      </c>
      <c r="K661" t="s">
        <v>3470</v>
      </c>
      <c r="L661" t="s">
        <v>3468</v>
      </c>
    </row>
    <row r="662" spans="1:12" x14ac:dyDescent="0.25">
      <c r="A662" t="str">
        <f>xControls!D635</f>
        <v>PL.10</v>
      </c>
      <c r="B662" t="str">
        <f>xControls!A635</f>
        <v>Planning</v>
      </c>
      <c r="C662" s="5" t="str">
        <f>xControls!A635</f>
        <v>Planning</v>
      </c>
      <c r="D662">
        <f>xControls!B635</f>
        <v>0</v>
      </c>
      <c r="E662" t="str">
        <f>xControls!C635</f>
        <v>PL-10</v>
      </c>
      <c r="F662" s="8">
        <f>ControlImplementation[[#This Row],[Implementation Text]]</f>
        <v>0</v>
      </c>
      <c r="G662" s="8" t="s">
        <v>64</v>
      </c>
      <c r="I662" t="s">
        <v>59</v>
      </c>
      <c r="K662" t="s">
        <v>3470</v>
      </c>
      <c r="L662" t="s">
        <v>3468</v>
      </c>
    </row>
    <row r="663" spans="1:12" x14ac:dyDescent="0.25">
      <c r="A663" t="str">
        <f>xControls!D636</f>
        <v>PL.11</v>
      </c>
      <c r="B663" t="str">
        <f>xControls!A636</f>
        <v>Planning</v>
      </c>
      <c r="C663" s="5" t="str">
        <f>xControls!A636</f>
        <v>Planning</v>
      </c>
      <c r="D663">
        <f>xControls!B636</f>
        <v>0</v>
      </c>
      <c r="E663" t="str">
        <f>xControls!C636</f>
        <v>PL-11</v>
      </c>
      <c r="F663" s="8">
        <f>ControlImplementation[[#This Row],[Implementation Text]]</f>
        <v>0</v>
      </c>
      <c r="G663" s="8" t="s">
        <v>64</v>
      </c>
      <c r="I663" t="s">
        <v>59</v>
      </c>
      <c r="K663" t="s">
        <v>3470</v>
      </c>
      <c r="L663" t="s">
        <v>3468</v>
      </c>
    </row>
    <row r="664" spans="1:12" x14ac:dyDescent="0.25">
      <c r="A664" t="str">
        <f>xControls!D637</f>
        <v>PM.01</v>
      </c>
      <c r="B664" t="str">
        <f>xControls!A637</f>
        <v>Information Security Program Plan</v>
      </c>
      <c r="C664" s="5" t="str">
        <f>xControls!A637</f>
        <v>Information Security Program Plan</v>
      </c>
      <c r="D664">
        <f>xControls!B637</f>
        <v>0</v>
      </c>
      <c r="E664" t="str">
        <f>xControls!C637</f>
        <v>PM-1</v>
      </c>
      <c r="F664" s="8">
        <f>ControlImplementation[[#This Row],[Implementation Text]]</f>
        <v>0</v>
      </c>
      <c r="G664" s="8" t="s">
        <v>64</v>
      </c>
      <c r="I664" t="s">
        <v>59</v>
      </c>
      <c r="K664" t="s">
        <v>3470</v>
      </c>
      <c r="L664" t="s">
        <v>3468</v>
      </c>
    </row>
    <row r="665" spans="1:12" x14ac:dyDescent="0.25">
      <c r="A665" t="str">
        <f>xControls!D638</f>
        <v>PM.02</v>
      </c>
      <c r="B665" t="str">
        <f>xControls!A638</f>
        <v>Information Security Program Plan</v>
      </c>
      <c r="C665" s="5" t="str">
        <f>xControls!A638</f>
        <v>Information Security Program Plan</v>
      </c>
      <c r="D665">
        <f>xControls!B638</f>
        <v>0</v>
      </c>
      <c r="E665" t="str">
        <f>xControls!C638</f>
        <v>PM-2</v>
      </c>
      <c r="F665" s="8">
        <f>ControlImplementation[[#This Row],[Implementation Text]]</f>
        <v>0</v>
      </c>
      <c r="G665" s="8" t="s">
        <v>64</v>
      </c>
      <c r="I665" t="s">
        <v>59</v>
      </c>
      <c r="K665" t="s">
        <v>3470</v>
      </c>
      <c r="L665" t="s">
        <v>3468</v>
      </c>
    </row>
    <row r="666" spans="1:12" x14ac:dyDescent="0.25">
      <c r="A666" t="str">
        <f>xControls!D639</f>
        <v>PM.03</v>
      </c>
      <c r="B666" t="str">
        <f>xControls!A639</f>
        <v>Information Security Program Plan</v>
      </c>
      <c r="C666" s="5" t="str">
        <f>xControls!A639</f>
        <v>Information Security Program Plan</v>
      </c>
      <c r="D666">
        <f>xControls!B639</f>
        <v>0</v>
      </c>
      <c r="E666" t="str">
        <f>xControls!C639</f>
        <v>PM-3</v>
      </c>
      <c r="F666" s="8">
        <f>ControlImplementation[[#This Row],[Implementation Text]]</f>
        <v>0</v>
      </c>
      <c r="G666" s="8" t="s">
        <v>64</v>
      </c>
      <c r="I666" t="s">
        <v>59</v>
      </c>
      <c r="K666" t="s">
        <v>3470</v>
      </c>
      <c r="L666" t="s">
        <v>3468</v>
      </c>
    </row>
    <row r="667" spans="1:12" x14ac:dyDescent="0.25">
      <c r="A667" t="str">
        <f>xControls!D640</f>
        <v>PM.04</v>
      </c>
      <c r="B667" t="str">
        <f>xControls!A640</f>
        <v>Information Security Program Plan</v>
      </c>
      <c r="C667" s="5" t="str">
        <f>xControls!A640</f>
        <v>Information Security Program Plan</v>
      </c>
      <c r="D667">
        <f>xControls!B640</f>
        <v>0</v>
      </c>
      <c r="E667" t="str">
        <f>xControls!C640</f>
        <v>PM-4</v>
      </c>
      <c r="F667" s="8">
        <f>ControlImplementation[[#This Row],[Implementation Text]]</f>
        <v>0</v>
      </c>
      <c r="G667" s="8" t="s">
        <v>64</v>
      </c>
      <c r="I667" t="s">
        <v>59</v>
      </c>
      <c r="K667" t="s">
        <v>3470</v>
      </c>
      <c r="L667" t="s">
        <v>3468</v>
      </c>
    </row>
    <row r="668" spans="1:12" x14ac:dyDescent="0.25">
      <c r="A668" t="str">
        <f>xControls!D641</f>
        <v>PM.05</v>
      </c>
      <c r="B668" t="str">
        <f>xControls!A641</f>
        <v>Information Security Program Plan</v>
      </c>
      <c r="C668" s="5" t="str">
        <f>xControls!A641</f>
        <v>Information Security Program Plan</v>
      </c>
      <c r="D668">
        <f>xControls!B641</f>
        <v>0</v>
      </c>
      <c r="E668" t="str">
        <f>xControls!C641</f>
        <v>PM-5</v>
      </c>
      <c r="F668" s="8">
        <f>ControlImplementation[[#This Row],[Implementation Text]]</f>
        <v>0</v>
      </c>
      <c r="G668" s="8" t="s">
        <v>64</v>
      </c>
      <c r="I668" t="s">
        <v>59</v>
      </c>
      <c r="K668" t="s">
        <v>3470</v>
      </c>
      <c r="L668" t="s">
        <v>3468</v>
      </c>
    </row>
    <row r="669" spans="1:12" x14ac:dyDescent="0.25">
      <c r="A669" t="str">
        <f>xControls!D642</f>
        <v>PM.05.01</v>
      </c>
      <c r="B669" t="str">
        <f>xControls!A642</f>
        <v>Information Security Program Plan</v>
      </c>
      <c r="C669" s="5" t="str">
        <f>xControls!A642</f>
        <v>Information Security Program Plan</v>
      </c>
      <c r="D669">
        <f>xControls!B642</f>
        <v>0</v>
      </c>
      <c r="E669" t="str">
        <f>xControls!C642</f>
        <v>PM-5(1)</v>
      </c>
      <c r="F669" s="8">
        <f>ControlImplementation[[#This Row],[Implementation Text]]</f>
        <v>0</v>
      </c>
      <c r="G669" s="8" t="s">
        <v>64</v>
      </c>
      <c r="I669" t="s">
        <v>59</v>
      </c>
      <c r="K669" t="s">
        <v>3470</v>
      </c>
      <c r="L669" t="s">
        <v>3468</v>
      </c>
    </row>
    <row r="670" spans="1:12" x14ac:dyDescent="0.25">
      <c r="A670" t="str">
        <f>xControls!D643</f>
        <v>PM.06</v>
      </c>
      <c r="B670" t="str">
        <f>xControls!A643</f>
        <v>Information Security Program Plan</v>
      </c>
      <c r="C670" s="5" t="str">
        <f>xControls!A643</f>
        <v>Information Security Program Plan</v>
      </c>
      <c r="D670">
        <f>xControls!B643</f>
        <v>0</v>
      </c>
      <c r="E670" t="str">
        <f>xControls!C643</f>
        <v>PM-6</v>
      </c>
      <c r="F670" s="8">
        <f>ControlImplementation[[#This Row],[Implementation Text]]</f>
        <v>0</v>
      </c>
      <c r="G670" s="8" t="s">
        <v>64</v>
      </c>
      <c r="I670" t="s">
        <v>59</v>
      </c>
      <c r="K670" t="s">
        <v>3470</v>
      </c>
      <c r="L670" t="s">
        <v>3468</v>
      </c>
    </row>
    <row r="671" spans="1:12" x14ac:dyDescent="0.25">
      <c r="A671" t="str">
        <f>xControls!D644</f>
        <v>PM.07</v>
      </c>
      <c r="B671" t="str">
        <f>xControls!A644</f>
        <v>Information Security Program Plan</v>
      </c>
      <c r="C671" s="5" t="str">
        <f>xControls!A644</f>
        <v>Information Security Program Plan</v>
      </c>
      <c r="D671">
        <f>xControls!B644</f>
        <v>0</v>
      </c>
      <c r="E671" t="str">
        <f>xControls!C644</f>
        <v>PM-7</v>
      </c>
      <c r="F671" s="8">
        <f>ControlImplementation[[#This Row],[Implementation Text]]</f>
        <v>0</v>
      </c>
      <c r="G671" s="8" t="s">
        <v>64</v>
      </c>
      <c r="I671" t="s">
        <v>59</v>
      </c>
      <c r="K671" t="s">
        <v>3470</v>
      </c>
      <c r="L671" t="s">
        <v>3468</v>
      </c>
    </row>
    <row r="672" spans="1:12" x14ac:dyDescent="0.25">
      <c r="A672" t="str">
        <f>xControls!D645</f>
        <v>PM.07.01</v>
      </c>
      <c r="B672" t="str">
        <f>xControls!A645</f>
        <v>Information Security Program Plan</v>
      </c>
      <c r="C672" s="5" t="str">
        <f>xControls!A645</f>
        <v>Information Security Program Plan</v>
      </c>
      <c r="D672">
        <f>xControls!B645</f>
        <v>0</v>
      </c>
      <c r="E672" t="str">
        <f>xControls!C645</f>
        <v>PM-7(1)</v>
      </c>
      <c r="F672" s="8">
        <f>ControlImplementation[[#This Row],[Implementation Text]]</f>
        <v>0</v>
      </c>
      <c r="G672" s="8" t="s">
        <v>64</v>
      </c>
      <c r="I672" t="s">
        <v>59</v>
      </c>
      <c r="K672" t="s">
        <v>3470</v>
      </c>
      <c r="L672" t="s">
        <v>3468</v>
      </c>
    </row>
    <row r="673" spans="1:17" x14ac:dyDescent="0.25">
      <c r="A673" t="str">
        <f>xControls!D646</f>
        <v>PM.08</v>
      </c>
      <c r="B673" t="str">
        <f>xControls!A646</f>
        <v>Information Security Program Plan</v>
      </c>
      <c r="C673" s="5" t="str">
        <f>xControls!A646</f>
        <v>Information Security Program Plan</v>
      </c>
      <c r="D673">
        <f>xControls!B646</f>
        <v>0</v>
      </c>
      <c r="E673" t="str">
        <f>xControls!C646</f>
        <v>PM-8</v>
      </c>
      <c r="F673" s="8">
        <f>ControlImplementation[[#This Row],[Implementation Text]]</f>
        <v>0</v>
      </c>
      <c r="G673" s="8" t="s">
        <v>64</v>
      </c>
      <c r="I673" t="s">
        <v>59</v>
      </c>
      <c r="K673" t="s">
        <v>3470</v>
      </c>
      <c r="L673" t="s">
        <v>3468</v>
      </c>
    </row>
    <row r="674" spans="1:17" x14ac:dyDescent="0.25">
      <c r="A674" t="str">
        <f>xControls!D647</f>
        <v>PM.09</v>
      </c>
      <c r="B674" t="str">
        <f>xControls!A647</f>
        <v>Information Security Program Plan</v>
      </c>
      <c r="C674" s="5" t="str">
        <f>xControls!A647</f>
        <v>Information Security Program Plan</v>
      </c>
      <c r="D674">
        <f>xControls!B647</f>
        <v>0</v>
      </c>
      <c r="E674" t="str">
        <f>xControls!C647</f>
        <v>PM-9</v>
      </c>
      <c r="F674" s="8">
        <f>ControlImplementation[[#This Row],[Implementation Text]]</f>
        <v>0</v>
      </c>
      <c r="G674" s="8" t="s">
        <v>64</v>
      </c>
      <c r="I674" t="s">
        <v>59</v>
      </c>
      <c r="K674" t="s">
        <v>3470</v>
      </c>
      <c r="L674" t="s">
        <v>3468</v>
      </c>
    </row>
    <row r="675" spans="1:17" x14ac:dyDescent="0.25">
      <c r="A675" t="str">
        <f>xControls!D648</f>
        <v>PM.10</v>
      </c>
      <c r="B675" t="str">
        <f>xControls!A648</f>
        <v>Information Security Program Plan</v>
      </c>
      <c r="C675" s="33"/>
      <c r="D675" s="7"/>
      <c r="E675" s="7"/>
      <c r="F675" s="34">
        <f>ControlImplementation[[#This Row],[Implementation Text]]</f>
        <v>0</v>
      </c>
      <c r="G675" s="34"/>
      <c r="H675" s="7"/>
      <c r="I675" s="7"/>
      <c r="J675" s="7"/>
      <c r="K675" s="7"/>
      <c r="L675" s="7"/>
      <c r="M675" s="7"/>
      <c r="N675" s="7"/>
      <c r="O675" s="7"/>
      <c r="P675" s="78"/>
      <c r="Q675" s="7"/>
    </row>
    <row r="676" spans="1:17" x14ac:dyDescent="0.25">
      <c r="A676" t="str">
        <f>xControls!D648</f>
        <v>PM.10</v>
      </c>
      <c r="B676" t="str">
        <f>xControls!A648</f>
        <v>Information Security Program Plan</v>
      </c>
      <c r="C676" s="5" t="str">
        <f>xControls!A648</f>
        <v>Information Security Program Plan</v>
      </c>
      <c r="D676">
        <f>xControls!B648</f>
        <v>0</v>
      </c>
      <c r="E676" t="str">
        <f>xControls!C648</f>
        <v>PM-10</v>
      </c>
      <c r="F676" s="8">
        <f>ControlImplementation[[#This Row],[Implementation Text]]</f>
        <v>0</v>
      </c>
      <c r="G676" s="8" t="s">
        <v>64</v>
      </c>
      <c r="I676" t="s">
        <v>59</v>
      </c>
      <c r="K676" t="s">
        <v>3470</v>
      </c>
      <c r="L676" t="s">
        <v>3468</v>
      </c>
    </row>
    <row r="677" spans="1:17" x14ac:dyDescent="0.25">
      <c r="A677" t="str">
        <f>xControls!D649</f>
        <v>PM.11</v>
      </c>
      <c r="B677" t="str">
        <f>xControls!A649</f>
        <v>Information Security Program Plan</v>
      </c>
      <c r="C677" s="5" t="str">
        <f>xControls!A649</f>
        <v>Information Security Program Plan</v>
      </c>
      <c r="D677">
        <f>xControls!B649</f>
        <v>0</v>
      </c>
      <c r="E677" t="str">
        <f>xControls!C649</f>
        <v>PM-11</v>
      </c>
      <c r="F677" s="8">
        <f>ControlImplementation[[#This Row],[Implementation Text]]</f>
        <v>0</v>
      </c>
      <c r="G677" s="8" t="s">
        <v>64</v>
      </c>
      <c r="I677" t="s">
        <v>59</v>
      </c>
      <c r="K677" t="s">
        <v>3470</v>
      </c>
      <c r="L677" t="s">
        <v>3468</v>
      </c>
    </row>
    <row r="678" spans="1:17" x14ac:dyDescent="0.25">
      <c r="A678" t="str">
        <f>xControls!D650</f>
        <v>PM.12</v>
      </c>
      <c r="B678" t="str">
        <f>xControls!A650</f>
        <v>Information Security Program Plan</v>
      </c>
      <c r="C678" s="5" t="str">
        <f>xControls!A650</f>
        <v>Information Security Program Plan</v>
      </c>
      <c r="D678">
        <f>xControls!B650</f>
        <v>0</v>
      </c>
      <c r="E678" t="str">
        <f>xControls!C650</f>
        <v>PM-12</v>
      </c>
      <c r="F678" s="8">
        <f>ControlImplementation[[#This Row],[Implementation Text]]</f>
        <v>0</v>
      </c>
      <c r="G678" s="8" t="s">
        <v>64</v>
      </c>
      <c r="I678" t="s">
        <v>59</v>
      </c>
      <c r="K678" t="s">
        <v>3470</v>
      </c>
      <c r="L678" t="s">
        <v>3468</v>
      </c>
    </row>
    <row r="679" spans="1:17" x14ac:dyDescent="0.25">
      <c r="A679" t="str">
        <f>xControls!D651</f>
        <v>PM.13</v>
      </c>
      <c r="B679" t="str">
        <f>xControls!A651</f>
        <v>Information Security Program Plan</v>
      </c>
      <c r="C679" s="5" t="str">
        <f>xControls!A651</f>
        <v>Information Security Program Plan</v>
      </c>
      <c r="D679">
        <f>xControls!B651</f>
        <v>0</v>
      </c>
      <c r="E679" t="str">
        <f>xControls!C651</f>
        <v>PM-13</v>
      </c>
      <c r="F679" s="8">
        <f>ControlImplementation[[#This Row],[Implementation Text]]</f>
        <v>0</v>
      </c>
      <c r="G679" s="8" t="s">
        <v>64</v>
      </c>
      <c r="I679" t="s">
        <v>59</v>
      </c>
      <c r="K679" t="s">
        <v>3470</v>
      </c>
      <c r="L679" t="s">
        <v>3468</v>
      </c>
    </row>
    <row r="680" spans="1:17" x14ac:dyDescent="0.25">
      <c r="A680" t="str">
        <f>xControls!D652</f>
        <v>PM.14</v>
      </c>
      <c r="B680" t="str">
        <f>xControls!A652</f>
        <v>Information Security Program Plan</v>
      </c>
      <c r="C680" s="5" t="str">
        <f>xControls!A652</f>
        <v>Information Security Program Plan</v>
      </c>
      <c r="D680">
        <f>xControls!B652</f>
        <v>0</v>
      </c>
      <c r="E680" t="str">
        <f>xControls!C652</f>
        <v>PM-14</v>
      </c>
      <c r="F680" s="8">
        <f>ControlImplementation[[#This Row],[Implementation Text]]</f>
        <v>0</v>
      </c>
      <c r="G680" s="8" t="s">
        <v>64</v>
      </c>
      <c r="I680" t="s">
        <v>59</v>
      </c>
      <c r="K680" t="s">
        <v>3470</v>
      </c>
      <c r="L680" t="s">
        <v>3468</v>
      </c>
    </row>
    <row r="681" spans="1:17" x14ac:dyDescent="0.25">
      <c r="A681" t="str">
        <f>xControls!D653</f>
        <v>PM.15</v>
      </c>
      <c r="B681" t="str">
        <f>xControls!A653</f>
        <v>Information Security Program Plan</v>
      </c>
      <c r="C681" s="5" t="str">
        <f>xControls!A653</f>
        <v>Information Security Program Plan</v>
      </c>
      <c r="D681">
        <f>xControls!B653</f>
        <v>0</v>
      </c>
      <c r="E681" t="str">
        <f>xControls!C653</f>
        <v>PM-15</v>
      </c>
      <c r="F681" s="8">
        <f>ControlImplementation[[#This Row],[Implementation Text]]</f>
        <v>0</v>
      </c>
      <c r="G681" s="8" t="s">
        <v>64</v>
      </c>
      <c r="I681" t="s">
        <v>59</v>
      </c>
      <c r="K681" t="s">
        <v>3470</v>
      </c>
      <c r="L681" t="s">
        <v>3468</v>
      </c>
    </row>
    <row r="682" spans="1:17" x14ac:dyDescent="0.25">
      <c r="A682" t="str">
        <f>xControls!D654</f>
        <v>PM.16</v>
      </c>
      <c r="B682" t="str">
        <f>xControls!A654</f>
        <v>Information Security Program Plan</v>
      </c>
      <c r="C682" s="5" t="str">
        <f>xControls!A654</f>
        <v>Information Security Program Plan</v>
      </c>
      <c r="D682">
        <f>xControls!B654</f>
        <v>0</v>
      </c>
      <c r="E682" t="str">
        <f>xControls!C654</f>
        <v>PM-16</v>
      </c>
      <c r="F682" s="8">
        <f>ControlImplementation[[#This Row],[Implementation Text]]</f>
        <v>0</v>
      </c>
      <c r="G682" s="8" t="s">
        <v>64</v>
      </c>
      <c r="I682" t="s">
        <v>59</v>
      </c>
      <c r="K682" t="s">
        <v>3470</v>
      </c>
      <c r="L682" t="s">
        <v>3468</v>
      </c>
    </row>
    <row r="683" spans="1:17" x14ac:dyDescent="0.25">
      <c r="A683" t="str">
        <f>xControls!D655</f>
        <v>PM.16.01</v>
      </c>
      <c r="B683" t="str">
        <f>xControls!A655</f>
        <v>Information Security Program Plan</v>
      </c>
      <c r="C683" s="5" t="str">
        <f>xControls!A655</f>
        <v>Information Security Program Plan</v>
      </c>
      <c r="D683">
        <f>xControls!B655</f>
        <v>0</v>
      </c>
      <c r="E683" t="str">
        <f>xControls!C655</f>
        <v>PM-16(1)</v>
      </c>
      <c r="F683" s="8">
        <f>ControlImplementation[[#This Row],[Implementation Text]]</f>
        <v>0</v>
      </c>
      <c r="G683" s="8" t="s">
        <v>64</v>
      </c>
      <c r="I683" t="s">
        <v>59</v>
      </c>
      <c r="K683" t="s">
        <v>3470</v>
      </c>
      <c r="L683" t="s">
        <v>3468</v>
      </c>
    </row>
    <row r="684" spans="1:17" x14ac:dyDescent="0.25">
      <c r="A684" t="str">
        <f>xControls!D656</f>
        <v>PM.17</v>
      </c>
      <c r="B684" t="str">
        <f>xControls!A656</f>
        <v>Information Security Program Plan</v>
      </c>
      <c r="C684" s="5" t="str">
        <f>xControls!A656</f>
        <v>Information Security Program Plan</v>
      </c>
      <c r="D684">
        <f>xControls!B656</f>
        <v>0</v>
      </c>
      <c r="E684" t="str">
        <f>xControls!C656</f>
        <v>PM-17</v>
      </c>
      <c r="F684" s="8">
        <f>ControlImplementation[[#This Row],[Implementation Text]]</f>
        <v>0</v>
      </c>
      <c r="G684" s="8" t="s">
        <v>64</v>
      </c>
      <c r="I684" t="s">
        <v>59</v>
      </c>
      <c r="K684" t="s">
        <v>3470</v>
      </c>
      <c r="L684" t="s">
        <v>3468</v>
      </c>
    </row>
    <row r="685" spans="1:17" x14ac:dyDescent="0.25">
      <c r="A685" t="str">
        <f>xControls!D657</f>
        <v>PM.18</v>
      </c>
      <c r="B685" t="str">
        <f>xControls!A657</f>
        <v>Information Security Program Plan</v>
      </c>
      <c r="C685" s="5" t="str">
        <f>xControls!A657</f>
        <v>Information Security Program Plan</v>
      </c>
      <c r="D685">
        <f>xControls!B657</f>
        <v>0</v>
      </c>
      <c r="E685" t="str">
        <f>xControls!C657</f>
        <v>PM-18</v>
      </c>
      <c r="F685" s="8">
        <f>ControlImplementation[[#This Row],[Implementation Text]]</f>
        <v>0</v>
      </c>
      <c r="G685" s="8" t="s">
        <v>64</v>
      </c>
      <c r="I685" t="s">
        <v>59</v>
      </c>
      <c r="K685" t="s">
        <v>3470</v>
      </c>
      <c r="L685" t="s">
        <v>3468</v>
      </c>
    </row>
    <row r="686" spans="1:17" x14ac:dyDescent="0.25">
      <c r="A686" t="str">
        <f>xControls!D658</f>
        <v>PM.19</v>
      </c>
      <c r="B686" t="str">
        <f>xControls!A658</f>
        <v>Information Security Program Plan</v>
      </c>
      <c r="C686" s="5" t="str">
        <f>xControls!A658</f>
        <v>Information Security Program Plan</v>
      </c>
      <c r="D686">
        <f>xControls!B658</f>
        <v>0</v>
      </c>
      <c r="E686" t="str">
        <f>xControls!C658</f>
        <v>PM-19</v>
      </c>
      <c r="F686" s="8">
        <f>ControlImplementation[[#This Row],[Implementation Text]]</f>
        <v>0</v>
      </c>
      <c r="G686" s="8" t="s">
        <v>64</v>
      </c>
      <c r="I686" t="s">
        <v>59</v>
      </c>
      <c r="K686" t="s">
        <v>3470</v>
      </c>
      <c r="L686" t="s">
        <v>3468</v>
      </c>
    </row>
    <row r="687" spans="1:17" x14ac:dyDescent="0.25">
      <c r="A687" t="str">
        <f>xControls!D659</f>
        <v>PM.20</v>
      </c>
      <c r="B687" t="str">
        <f>xControls!A659</f>
        <v>Information Security Program Plan</v>
      </c>
      <c r="C687" s="5" t="str">
        <f>xControls!A659</f>
        <v>Information Security Program Plan</v>
      </c>
      <c r="D687">
        <f>xControls!B659</f>
        <v>0</v>
      </c>
      <c r="E687" t="str">
        <f>xControls!C659</f>
        <v>PM-20</v>
      </c>
      <c r="F687" s="8">
        <f>ControlImplementation[[#This Row],[Implementation Text]]</f>
        <v>0</v>
      </c>
      <c r="G687" s="8" t="s">
        <v>64</v>
      </c>
      <c r="I687" t="s">
        <v>59</v>
      </c>
      <c r="K687" t="s">
        <v>3470</v>
      </c>
      <c r="L687" t="s">
        <v>3468</v>
      </c>
    </row>
    <row r="688" spans="1:17" x14ac:dyDescent="0.25">
      <c r="A688" t="str">
        <f>xControls!D660</f>
        <v>PM.20.01</v>
      </c>
      <c r="B688" t="str">
        <f>xControls!A660</f>
        <v>Information Security Program Plan</v>
      </c>
      <c r="C688" s="5" t="str">
        <f>xControls!A660</f>
        <v>Information Security Program Plan</v>
      </c>
      <c r="D688">
        <f>xControls!B660</f>
        <v>0</v>
      </c>
      <c r="E688" t="str">
        <f>xControls!C660</f>
        <v>PM-20(1)</v>
      </c>
      <c r="F688" s="8">
        <f>ControlImplementation[[#This Row],[Implementation Text]]</f>
        <v>0</v>
      </c>
      <c r="G688" s="8" t="s">
        <v>64</v>
      </c>
      <c r="I688" t="s">
        <v>59</v>
      </c>
      <c r="K688" t="s">
        <v>3470</v>
      </c>
      <c r="L688" t="s">
        <v>3468</v>
      </c>
    </row>
    <row r="689" spans="1:12" x14ac:dyDescent="0.25">
      <c r="A689" t="str">
        <f>xControls!D661</f>
        <v>PM.21</v>
      </c>
      <c r="B689" t="str">
        <f>xControls!A661</f>
        <v>Information Security Program Plan</v>
      </c>
      <c r="C689" s="5" t="str">
        <f>xControls!A661</f>
        <v>Information Security Program Plan</v>
      </c>
      <c r="D689">
        <f>xControls!B661</f>
        <v>0</v>
      </c>
      <c r="E689" t="str">
        <f>xControls!C661</f>
        <v>PM-21</v>
      </c>
      <c r="F689" s="8">
        <f>ControlImplementation[[#This Row],[Implementation Text]]</f>
        <v>0</v>
      </c>
      <c r="G689" s="8" t="s">
        <v>64</v>
      </c>
      <c r="I689" t="s">
        <v>59</v>
      </c>
      <c r="K689" t="s">
        <v>3470</v>
      </c>
      <c r="L689" t="s">
        <v>3468</v>
      </c>
    </row>
    <row r="690" spans="1:12" x14ac:dyDescent="0.25">
      <c r="A690" t="str">
        <f>xControls!D662</f>
        <v>PM.22</v>
      </c>
      <c r="B690" t="str">
        <f>xControls!A662</f>
        <v>Information Security Program Plan</v>
      </c>
      <c r="C690" s="5" t="str">
        <f>xControls!A662</f>
        <v>Information Security Program Plan</v>
      </c>
      <c r="D690">
        <f>xControls!B662</f>
        <v>0</v>
      </c>
      <c r="E690" t="str">
        <f>xControls!C662</f>
        <v>PM-22</v>
      </c>
      <c r="F690" s="8">
        <f>ControlImplementation[[#This Row],[Implementation Text]]</f>
        <v>0</v>
      </c>
      <c r="G690" s="8" t="s">
        <v>64</v>
      </c>
      <c r="I690" t="s">
        <v>59</v>
      </c>
      <c r="K690" t="s">
        <v>3470</v>
      </c>
      <c r="L690" t="s">
        <v>3468</v>
      </c>
    </row>
    <row r="691" spans="1:12" x14ac:dyDescent="0.25">
      <c r="A691" t="str">
        <f>xControls!D663</f>
        <v>PM.23</v>
      </c>
      <c r="B691" t="str">
        <f>xControls!A663</f>
        <v>Information Security Program Plan</v>
      </c>
      <c r="C691" s="5" t="str">
        <f>xControls!A663</f>
        <v>Information Security Program Plan</v>
      </c>
      <c r="D691">
        <f>xControls!B663</f>
        <v>0</v>
      </c>
      <c r="E691" t="str">
        <f>xControls!C663</f>
        <v>PM-23</v>
      </c>
      <c r="F691" s="8">
        <f>ControlImplementation[[#This Row],[Implementation Text]]</f>
        <v>0</v>
      </c>
      <c r="G691" s="8" t="s">
        <v>64</v>
      </c>
      <c r="I691" t="s">
        <v>59</v>
      </c>
      <c r="K691" t="s">
        <v>3470</v>
      </c>
      <c r="L691" t="s">
        <v>3468</v>
      </c>
    </row>
    <row r="692" spans="1:12" x14ac:dyDescent="0.25">
      <c r="A692" t="str">
        <f>xControls!D664</f>
        <v>PM.24</v>
      </c>
      <c r="B692" t="str">
        <f>xControls!A664</f>
        <v>Information Security Program Plan</v>
      </c>
      <c r="C692" s="5" t="str">
        <f>xControls!A664</f>
        <v>Information Security Program Plan</v>
      </c>
      <c r="D692">
        <f>xControls!B664</f>
        <v>0</v>
      </c>
      <c r="E692" t="str">
        <f>xControls!C664</f>
        <v>PM-24</v>
      </c>
      <c r="F692" s="8">
        <f>ControlImplementation[[#This Row],[Implementation Text]]</f>
        <v>0</v>
      </c>
      <c r="G692" s="8" t="s">
        <v>64</v>
      </c>
      <c r="I692" t="s">
        <v>59</v>
      </c>
      <c r="K692" t="s">
        <v>3470</v>
      </c>
      <c r="L692" t="s">
        <v>3468</v>
      </c>
    </row>
    <row r="693" spans="1:12" x14ac:dyDescent="0.25">
      <c r="A693" t="str">
        <f>xControls!D665</f>
        <v>PM.25</v>
      </c>
      <c r="B693" t="str">
        <f>xControls!A665</f>
        <v>Information Security Program Plan</v>
      </c>
      <c r="C693" s="5" t="str">
        <f>xControls!A665</f>
        <v>Information Security Program Plan</v>
      </c>
      <c r="D693">
        <f>xControls!B665</f>
        <v>0</v>
      </c>
      <c r="E693" t="str">
        <f>xControls!C665</f>
        <v>PM-25</v>
      </c>
      <c r="F693" s="8">
        <f>ControlImplementation[[#This Row],[Implementation Text]]</f>
        <v>0</v>
      </c>
      <c r="G693" s="8" t="s">
        <v>64</v>
      </c>
      <c r="I693" t="s">
        <v>59</v>
      </c>
      <c r="K693" t="s">
        <v>3470</v>
      </c>
      <c r="L693" t="s">
        <v>3468</v>
      </c>
    </row>
    <row r="694" spans="1:12" x14ac:dyDescent="0.25">
      <c r="A694" t="str">
        <f>xControls!D666</f>
        <v>PM.26</v>
      </c>
      <c r="B694" t="str">
        <f>xControls!A666</f>
        <v>Information Security Program Plan</v>
      </c>
      <c r="C694" s="5" t="str">
        <f>xControls!A666</f>
        <v>Information Security Program Plan</v>
      </c>
      <c r="D694">
        <f>xControls!B666</f>
        <v>0</v>
      </c>
      <c r="E694" t="str">
        <f>xControls!C666</f>
        <v>PM-26</v>
      </c>
      <c r="F694" s="8">
        <f>ControlImplementation[[#This Row],[Implementation Text]]</f>
        <v>0</v>
      </c>
      <c r="G694" s="8" t="s">
        <v>64</v>
      </c>
      <c r="I694" t="s">
        <v>59</v>
      </c>
      <c r="K694" t="s">
        <v>3470</v>
      </c>
      <c r="L694" t="s">
        <v>3468</v>
      </c>
    </row>
    <row r="695" spans="1:12" x14ac:dyDescent="0.25">
      <c r="A695" t="str">
        <f>xControls!D667</f>
        <v>PM.27</v>
      </c>
      <c r="B695" t="str">
        <f>xControls!A667</f>
        <v>Information Security Program Plan</v>
      </c>
      <c r="C695" s="5" t="str">
        <f>xControls!A667</f>
        <v>Information Security Program Plan</v>
      </c>
      <c r="D695">
        <f>xControls!B667</f>
        <v>0</v>
      </c>
      <c r="E695" t="str">
        <f>xControls!C667</f>
        <v>PM-27</v>
      </c>
      <c r="F695" s="8">
        <f>ControlImplementation[[#This Row],[Implementation Text]]</f>
        <v>0</v>
      </c>
      <c r="G695" s="8" t="s">
        <v>64</v>
      </c>
      <c r="I695" t="s">
        <v>59</v>
      </c>
      <c r="K695" t="s">
        <v>3470</v>
      </c>
      <c r="L695" t="s">
        <v>3468</v>
      </c>
    </row>
    <row r="696" spans="1:12" x14ac:dyDescent="0.25">
      <c r="A696" t="str">
        <f>xControls!D668</f>
        <v>PM.28</v>
      </c>
      <c r="B696" t="str">
        <f>xControls!A668</f>
        <v>Information Security Program Plan</v>
      </c>
      <c r="C696" s="5" t="str">
        <f>xControls!A668</f>
        <v>Information Security Program Plan</v>
      </c>
      <c r="D696">
        <f>xControls!B668</f>
        <v>0</v>
      </c>
      <c r="E696" t="str">
        <f>xControls!C668</f>
        <v>PM-28</v>
      </c>
      <c r="F696" s="8">
        <f>ControlImplementation[[#This Row],[Implementation Text]]</f>
        <v>0</v>
      </c>
      <c r="G696" s="8" t="s">
        <v>64</v>
      </c>
      <c r="I696" t="s">
        <v>59</v>
      </c>
      <c r="K696" t="s">
        <v>3470</v>
      </c>
      <c r="L696" t="s">
        <v>3468</v>
      </c>
    </row>
    <row r="697" spans="1:12" x14ac:dyDescent="0.25">
      <c r="A697" t="str">
        <f>xControls!D669</f>
        <v>PM.29</v>
      </c>
      <c r="B697" t="str">
        <f>xControls!A669</f>
        <v>Information Security Program Plan</v>
      </c>
      <c r="C697" s="5" t="str">
        <f>xControls!A669</f>
        <v>Information Security Program Plan</v>
      </c>
      <c r="D697">
        <f>xControls!B669</f>
        <v>0</v>
      </c>
      <c r="E697" t="str">
        <f>xControls!C669</f>
        <v>PM-29</v>
      </c>
      <c r="F697" s="8">
        <f>ControlImplementation[[#This Row],[Implementation Text]]</f>
        <v>0</v>
      </c>
      <c r="G697" s="8" t="s">
        <v>64</v>
      </c>
      <c r="I697" t="s">
        <v>59</v>
      </c>
      <c r="K697" t="s">
        <v>3470</v>
      </c>
      <c r="L697" t="s">
        <v>3468</v>
      </c>
    </row>
    <row r="698" spans="1:12" x14ac:dyDescent="0.25">
      <c r="A698" t="str">
        <f>xControls!D670</f>
        <v>PM.30</v>
      </c>
      <c r="B698" t="str">
        <f>xControls!A670</f>
        <v>Information Security Program Plan</v>
      </c>
      <c r="C698" s="5" t="str">
        <f>xControls!A670</f>
        <v>Information Security Program Plan</v>
      </c>
      <c r="D698">
        <f>xControls!B670</f>
        <v>0</v>
      </c>
      <c r="E698" t="str">
        <f>xControls!C670</f>
        <v>PM-30</v>
      </c>
      <c r="F698" s="8">
        <f>ControlImplementation[[#This Row],[Implementation Text]]</f>
        <v>0</v>
      </c>
      <c r="G698" s="8" t="s">
        <v>64</v>
      </c>
      <c r="I698" t="s">
        <v>59</v>
      </c>
      <c r="K698" t="s">
        <v>3470</v>
      </c>
      <c r="L698" t="s">
        <v>3468</v>
      </c>
    </row>
    <row r="699" spans="1:12" x14ac:dyDescent="0.25">
      <c r="A699" t="str">
        <f>xControls!D671</f>
        <v>PM.30.01</v>
      </c>
      <c r="B699" t="str">
        <f>xControls!A671</f>
        <v>Information Security Program Plan</v>
      </c>
      <c r="C699" s="5" t="str">
        <f>xControls!A671</f>
        <v>Information Security Program Plan</v>
      </c>
      <c r="D699">
        <f>xControls!B671</f>
        <v>0</v>
      </c>
      <c r="E699" t="str">
        <f>xControls!C671</f>
        <v>PM-30(1)</v>
      </c>
      <c r="F699" s="8">
        <f>ControlImplementation[[#This Row],[Implementation Text]]</f>
        <v>0</v>
      </c>
      <c r="G699" s="8" t="s">
        <v>64</v>
      </c>
      <c r="I699" t="s">
        <v>59</v>
      </c>
      <c r="K699" t="s">
        <v>3470</v>
      </c>
      <c r="L699" t="s">
        <v>3468</v>
      </c>
    </row>
    <row r="700" spans="1:12" x14ac:dyDescent="0.25">
      <c r="A700" t="str">
        <f>xControls!D672</f>
        <v>PM.31</v>
      </c>
      <c r="B700" t="str">
        <f>xControls!A672</f>
        <v>Information Security Program Plan</v>
      </c>
      <c r="C700" s="5" t="str">
        <f>xControls!A672</f>
        <v>Information Security Program Plan</v>
      </c>
      <c r="D700">
        <f>xControls!B672</f>
        <v>0</v>
      </c>
      <c r="E700" t="str">
        <f>xControls!C672</f>
        <v>PM-31</v>
      </c>
      <c r="F700" s="8">
        <f>ControlImplementation[[#This Row],[Implementation Text]]</f>
        <v>0</v>
      </c>
      <c r="G700" s="8" t="s">
        <v>64</v>
      </c>
      <c r="I700" t="s">
        <v>59</v>
      </c>
      <c r="K700" t="s">
        <v>3470</v>
      </c>
      <c r="L700" t="s">
        <v>3468</v>
      </c>
    </row>
    <row r="701" spans="1:12" x14ac:dyDescent="0.25">
      <c r="A701" t="str">
        <f>xControls!D673</f>
        <v>PM.32</v>
      </c>
      <c r="B701" t="str">
        <f>xControls!A673</f>
        <v>Information Security Program Plan</v>
      </c>
      <c r="C701" s="5" t="str">
        <f>xControls!A673</f>
        <v>Information Security Program Plan</v>
      </c>
      <c r="D701">
        <f>xControls!B673</f>
        <v>0</v>
      </c>
      <c r="E701" t="str">
        <f>xControls!C673</f>
        <v>PM-32</v>
      </c>
      <c r="F701" s="8">
        <f>ControlImplementation[[#This Row],[Implementation Text]]</f>
        <v>0</v>
      </c>
      <c r="G701" s="8" t="s">
        <v>64</v>
      </c>
      <c r="I701" t="s">
        <v>59</v>
      </c>
      <c r="K701" t="s">
        <v>3470</v>
      </c>
      <c r="L701" t="s">
        <v>3468</v>
      </c>
    </row>
    <row r="702" spans="1:12" x14ac:dyDescent="0.25">
      <c r="A702" t="str">
        <f>xControls!D674</f>
        <v>PS.01</v>
      </c>
      <c r="B702" t="str">
        <f>xControls!A674</f>
        <v>Personnel Security</v>
      </c>
      <c r="C702" s="5" t="str">
        <f>xControls!A674</f>
        <v>Personnel Security</v>
      </c>
      <c r="D702">
        <f>xControls!B674</f>
        <v>0</v>
      </c>
      <c r="E702" t="str">
        <f>xControls!C674</f>
        <v>PS-1</v>
      </c>
      <c r="F702" s="8">
        <f>ControlImplementation[[#This Row],[Implementation Text]]</f>
        <v>0</v>
      </c>
      <c r="G702" s="8" t="s">
        <v>64</v>
      </c>
      <c r="I702" t="s">
        <v>59</v>
      </c>
      <c r="K702" t="s">
        <v>3470</v>
      </c>
      <c r="L702" t="s">
        <v>3468</v>
      </c>
    </row>
    <row r="703" spans="1:12" x14ac:dyDescent="0.25">
      <c r="A703" t="str">
        <f>xControls!D675</f>
        <v>PS.02</v>
      </c>
      <c r="B703" t="str">
        <f>xControls!A675</f>
        <v>Personnel Security</v>
      </c>
      <c r="C703" s="5" t="str">
        <f>xControls!A675</f>
        <v>Personnel Security</v>
      </c>
      <c r="D703">
        <f>xControls!B675</f>
        <v>0</v>
      </c>
      <c r="E703" t="str">
        <f>xControls!C675</f>
        <v>PS-2</v>
      </c>
      <c r="F703" s="8">
        <f>ControlImplementation[[#This Row],[Implementation Text]]</f>
        <v>0</v>
      </c>
      <c r="G703" s="8" t="s">
        <v>64</v>
      </c>
      <c r="I703" t="s">
        <v>59</v>
      </c>
      <c r="K703" t="s">
        <v>3470</v>
      </c>
      <c r="L703" t="s">
        <v>3468</v>
      </c>
    </row>
    <row r="704" spans="1:12" x14ac:dyDescent="0.25">
      <c r="A704" t="str">
        <f>xControls!D676</f>
        <v>PS.03</v>
      </c>
      <c r="B704" t="str">
        <f>xControls!A676</f>
        <v>Personnel Security</v>
      </c>
      <c r="C704" s="5" t="str">
        <f>xControls!A676</f>
        <v>Personnel Security</v>
      </c>
      <c r="D704">
        <f>xControls!B676</f>
        <v>0</v>
      </c>
      <c r="E704" t="str">
        <f>xControls!C676</f>
        <v>PS-3</v>
      </c>
      <c r="F704" s="8">
        <f>ControlImplementation[[#This Row],[Implementation Text]]</f>
        <v>0</v>
      </c>
      <c r="G704" s="8" t="s">
        <v>64</v>
      </c>
      <c r="I704" t="s">
        <v>59</v>
      </c>
      <c r="K704" t="s">
        <v>3470</v>
      </c>
      <c r="L704" t="s">
        <v>3468</v>
      </c>
    </row>
    <row r="705" spans="1:17" x14ac:dyDescent="0.25">
      <c r="A705" t="str">
        <f>xControls!D677</f>
        <v>PS.03.01</v>
      </c>
      <c r="B705" t="str">
        <f>xControls!A677</f>
        <v>Personnel Security</v>
      </c>
      <c r="C705" s="5" t="str">
        <f>xControls!A677</f>
        <v>Personnel Security</v>
      </c>
      <c r="D705">
        <f>xControls!B677</f>
        <v>0</v>
      </c>
      <c r="E705" t="str">
        <f>xControls!C677</f>
        <v>PS-3(1)</v>
      </c>
      <c r="F705" s="8">
        <f>ControlImplementation[[#This Row],[Implementation Text]]</f>
        <v>0</v>
      </c>
      <c r="G705" s="8" t="s">
        <v>64</v>
      </c>
      <c r="I705" t="s">
        <v>59</v>
      </c>
      <c r="K705" t="s">
        <v>3470</v>
      </c>
      <c r="L705" t="s">
        <v>3468</v>
      </c>
    </row>
    <row r="706" spans="1:17" x14ac:dyDescent="0.25">
      <c r="A706" t="str">
        <f>xControls!D678</f>
        <v>PS.03.02</v>
      </c>
      <c r="B706" t="str">
        <f>xControls!A678</f>
        <v>Personnel Security</v>
      </c>
      <c r="C706" s="5" t="str">
        <f>xControls!A678</f>
        <v>Personnel Security</v>
      </c>
      <c r="D706">
        <f>xControls!B678</f>
        <v>0</v>
      </c>
      <c r="E706" t="str">
        <f>xControls!C678</f>
        <v>PS-3(2)</v>
      </c>
      <c r="F706" s="8">
        <f>ControlImplementation[[#This Row],[Implementation Text]]</f>
        <v>0</v>
      </c>
      <c r="G706" s="8" t="s">
        <v>64</v>
      </c>
      <c r="I706" t="s">
        <v>59</v>
      </c>
      <c r="K706" t="s">
        <v>3470</v>
      </c>
      <c r="L706" t="s">
        <v>3468</v>
      </c>
    </row>
    <row r="707" spans="1:17" x14ac:dyDescent="0.25">
      <c r="A707" t="str">
        <f>xControls!D679</f>
        <v>PS.03.03</v>
      </c>
      <c r="B707" t="str">
        <f>xControls!A679</f>
        <v>Personnel Security</v>
      </c>
      <c r="C707" s="5" t="str">
        <f>xControls!A679</f>
        <v>Personnel Security</v>
      </c>
      <c r="D707">
        <f>xControls!B679</f>
        <v>0</v>
      </c>
      <c r="E707" t="str">
        <f>xControls!C679</f>
        <v>PS-3(3)</v>
      </c>
      <c r="F707" s="8">
        <f>ControlImplementation[[#This Row],[Implementation Text]]</f>
        <v>0</v>
      </c>
      <c r="G707" s="8" t="s">
        <v>64</v>
      </c>
      <c r="I707" t="s">
        <v>59</v>
      </c>
      <c r="K707" t="s">
        <v>3470</v>
      </c>
      <c r="L707" t="s">
        <v>3468</v>
      </c>
    </row>
    <row r="708" spans="1:17" x14ac:dyDescent="0.25">
      <c r="A708" t="str">
        <f>xControls!D680</f>
        <v>PS.03.04</v>
      </c>
      <c r="B708" t="str">
        <f>xControls!A680</f>
        <v>Personnel Security</v>
      </c>
      <c r="C708" s="5" t="str">
        <f>xControls!A680</f>
        <v>Personnel Security</v>
      </c>
      <c r="D708">
        <f>xControls!B680</f>
        <v>0</v>
      </c>
      <c r="E708" t="str">
        <f>xControls!C680</f>
        <v>PS-3(4)</v>
      </c>
      <c r="F708" s="8">
        <f>ControlImplementation[[#This Row],[Implementation Text]]</f>
        <v>0</v>
      </c>
      <c r="G708" s="8" t="s">
        <v>64</v>
      </c>
      <c r="I708" t="s">
        <v>59</v>
      </c>
      <c r="K708" t="s">
        <v>3470</v>
      </c>
      <c r="L708" t="s">
        <v>3468</v>
      </c>
    </row>
    <row r="709" spans="1:17" x14ac:dyDescent="0.25">
      <c r="A709" t="str">
        <f>xControls!D681</f>
        <v>PS.04</v>
      </c>
      <c r="B709" t="str">
        <f>xControls!A681</f>
        <v>Personnel Security</v>
      </c>
      <c r="C709" s="5" t="str">
        <f>xControls!A681</f>
        <v>Personnel Security</v>
      </c>
      <c r="D709">
        <f>xControls!B681</f>
        <v>0</v>
      </c>
      <c r="E709" t="str">
        <f>xControls!C681</f>
        <v>PS-4</v>
      </c>
      <c r="F709" s="8">
        <f>ControlImplementation[[#This Row],[Implementation Text]]</f>
        <v>0</v>
      </c>
      <c r="G709" s="8" t="s">
        <v>64</v>
      </c>
      <c r="I709" t="s">
        <v>59</v>
      </c>
      <c r="K709" t="s">
        <v>3470</v>
      </c>
      <c r="L709" t="s">
        <v>3468</v>
      </c>
    </row>
    <row r="710" spans="1:17" x14ac:dyDescent="0.25">
      <c r="A710" t="str">
        <f>xControls!D682</f>
        <v>PS.04.01</v>
      </c>
      <c r="B710" t="str">
        <f>xControls!A682</f>
        <v>Personnel Security</v>
      </c>
      <c r="C710" s="5" t="str">
        <f>xControls!A682</f>
        <v>Personnel Security</v>
      </c>
      <c r="D710">
        <f>xControls!B682</f>
        <v>0</v>
      </c>
      <c r="E710" t="str">
        <f>xControls!C682</f>
        <v>PS-4(1)</v>
      </c>
      <c r="F710" s="8">
        <f>ControlImplementation[[#This Row],[Implementation Text]]</f>
        <v>0</v>
      </c>
      <c r="G710" s="8" t="s">
        <v>64</v>
      </c>
      <c r="I710" t="s">
        <v>59</v>
      </c>
      <c r="K710" t="s">
        <v>3470</v>
      </c>
      <c r="L710" t="s">
        <v>3468</v>
      </c>
    </row>
    <row r="711" spans="1:17" x14ac:dyDescent="0.25">
      <c r="A711" t="str">
        <f>xControls!D683</f>
        <v>PS.04.02</v>
      </c>
      <c r="B711" t="str">
        <f>xControls!A683</f>
        <v>Personnel Security</v>
      </c>
      <c r="C711" s="5" t="str">
        <f>xControls!A683</f>
        <v>Personnel Security</v>
      </c>
      <c r="D711">
        <f>xControls!B683</f>
        <v>0</v>
      </c>
      <c r="E711" t="str">
        <f>xControls!C683</f>
        <v>PS-4(2)</v>
      </c>
      <c r="F711" s="8">
        <f>ControlImplementation[[#This Row],[Implementation Text]]</f>
        <v>0</v>
      </c>
      <c r="G711" s="8" t="s">
        <v>64</v>
      </c>
      <c r="I711" t="s">
        <v>59</v>
      </c>
      <c r="K711" t="s">
        <v>3470</v>
      </c>
      <c r="L711" t="s">
        <v>3468</v>
      </c>
    </row>
    <row r="712" spans="1:17" x14ac:dyDescent="0.25">
      <c r="A712" t="str">
        <f>xControls!D684</f>
        <v>PS.05</v>
      </c>
      <c r="B712" t="str">
        <f>xControls!A684</f>
        <v>Personnel Security</v>
      </c>
      <c r="C712" s="5" t="str">
        <f>xControls!A684</f>
        <v>Personnel Security</v>
      </c>
      <c r="D712">
        <f>xControls!B684</f>
        <v>0</v>
      </c>
      <c r="E712" t="str">
        <f>xControls!C684</f>
        <v>PS-5</v>
      </c>
      <c r="F712" s="8">
        <f>ControlImplementation[[#This Row],[Implementation Text]]</f>
        <v>0</v>
      </c>
      <c r="G712" s="8" t="s">
        <v>64</v>
      </c>
      <c r="I712" t="s">
        <v>59</v>
      </c>
      <c r="K712" t="s">
        <v>3470</v>
      </c>
      <c r="L712" t="s">
        <v>3468</v>
      </c>
    </row>
    <row r="713" spans="1:17" x14ac:dyDescent="0.25">
      <c r="A713" t="str">
        <f>xControls!D685</f>
        <v>PS.06</v>
      </c>
      <c r="B713" t="str">
        <f>xControls!A685</f>
        <v>Personnel Security</v>
      </c>
      <c r="C713" s="5" t="str">
        <f>xControls!A685</f>
        <v>Personnel Security</v>
      </c>
      <c r="D713">
        <f>xControls!B685</f>
        <v>0</v>
      </c>
      <c r="E713" t="str">
        <f>xControls!C685</f>
        <v>PS-6</v>
      </c>
      <c r="F713" s="8">
        <f>ControlImplementation[[#This Row],[Implementation Text]]</f>
        <v>0</v>
      </c>
      <c r="G713" s="8" t="s">
        <v>64</v>
      </c>
      <c r="I713" t="s">
        <v>59</v>
      </c>
      <c r="K713" t="s">
        <v>3470</v>
      </c>
      <c r="L713" t="s">
        <v>3468</v>
      </c>
    </row>
    <row r="714" spans="1:17" x14ac:dyDescent="0.25">
      <c r="A714" t="str">
        <f>xControls!D686</f>
        <v>PS.06.01</v>
      </c>
      <c r="B714" t="str">
        <f>xControls!A686</f>
        <v>Personnel Security</v>
      </c>
      <c r="C714" s="33"/>
      <c r="D714" s="7"/>
      <c r="E714" s="7"/>
      <c r="F714" s="34">
        <f>ControlImplementation[[#This Row],[Implementation Text]]</f>
        <v>0</v>
      </c>
      <c r="G714" s="34"/>
      <c r="H714" s="7"/>
      <c r="I714" s="7"/>
      <c r="J714" s="7"/>
      <c r="K714" s="7"/>
      <c r="L714" s="7"/>
      <c r="M714" s="7"/>
      <c r="N714" s="7"/>
      <c r="O714" s="7"/>
      <c r="P714" s="78"/>
      <c r="Q714" s="7"/>
    </row>
    <row r="715" spans="1:17" x14ac:dyDescent="0.25">
      <c r="A715" t="str">
        <f>xControls!D686</f>
        <v>PS.06.01</v>
      </c>
      <c r="B715" t="str">
        <f>xControls!A686</f>
        <v>Personnel Security</v>
      </c>
      <c r="C715" s="5" t="str">
        <f>xControls!A686</f>
        <v>Personnel Security</v>
      </c>
      <c r="D715">
        <f>xControls!B686</f>
        <v>0</v>
      </c>
      <c r="E715" t="str">
        <f>xControls!C686</f>
        <v>PS-6(1)</v>
      </c>
      <c r="F715" s="8">
        <f>ControlImplementation[[#This Row],[Implementation Text]]</f>
        <v>0</v>
      </c>
      <c r="G715" s="8" t="s">
        <v>64</v>
      </c>
      <c r="I715" t="s">
        <v>59</v>
      </c>
      <c r="K715" t="s">
        <v>3470</v>
      </c>
      <c r="L715" t="s">
        <v>3468</v>
      </c>
    </row>
    <row r="716" spans="1:17" x14ac:dyDescent="0.25">
      <c r="A716" t="str">
        <f>xControls!D687</f>
        <v>PS.06.02</v>
      </c>
      <c r="B716" t="str">
        <f>xControls!A687</f>
        <v>Personnel Security</v>
      </c>
      <c r="C716" s="5" t="str">
        <f>xControls!A687</f>
        <v>Personnel Security</v>
      </c>
      <c r="D716">
        <f>xControls!B687</f>
        <v>0</v>
      </c>
      <c r="E716" t="str">
        <f>xControls!C687</f>
        <v>PS-6(2)</v>
      </c>
      <c r="F716" s="8">
        <f>ControlImplementation[[#This Row],[Implementation Text]]</f>
        <v>0</v>
      </c>
      <c r="G716" s="8" t="s">
        <v>64</v>
      </c>
      <c r="I716" t="s">
        <v>59</v>
      </c>
      <c r="K716" t="s">
        <v>3470</v>
      </c>
      <c r="L716" t="s">
        <v>3468</v>
      </c>
    </row>
    <row r="717" spans="1:17" x14ac:dyDescent="0.25">
      <c r="A717" t="str">
        <f>xControls!D688</f>
        <v>PS.06.03</v>
      </c>
      <c r="B717" t="str">
        <f>xControls!A688</f>
        <v>Personnel Security</v>
      </c>
      <c r="C717" s="5" t="str">
        <f>xControls!A688</f>
        <v>Personnel Security</v>
      </c>
      <c r="D717">
        <f>xControls!B688</f>
        <v>0</v>
      </c>
      <c r="E717" t="str">
        <f>xControls!C688</f>
        <v>PS-6(3)</v>
      </c>
      <c r="F717" s="8">
        <f>ControlImplementation[[#This Row],[Implementation Text]]</f>
        <v>0</v>
      </c>
      <c r="G717" s="8" t="s">
        <v>64</v>
      </c>
      <c r="I717" t="s">
        <v>59</v>
      </c>
      <c r="K717" t="s">
        <v>3470</v>
      </c>
      <c r="L717" t="s">
        <v>3468</v>
      </c>
    </row>
    <row r="718" spans="1:17" x14ac:dyDescent="0.25">
      <c r="A718" t="str">
        <f>xControls!D689</f>
        <v>PS.07</v>
      </c>
      <c r="B718" t="str">
        <f>xControls!A689</f>
        <v>Personnel Security</v>
      </c>
      <c r="C718" s="5" t="str">
        <f>xControls!A689</f>
        <v>Personnel Security</v>
      </c>
      <c r="D718">
        <f>xControls!B689</f>
        <v>0</v>
      </c>
      <c r="E718" t="str">
        <f>xControls!C689</f>
        <v>PS-7</v>
      </c>
      <c r="F718" s="8">
        <f>ControlImplementation[[#This Row],[Implementation Text]]</f>
        <v>0</v>
      </c>
      <c r="G718" s="8" t="s">
        <v>64</v>
      </c>
      <c r="I718" t="s">
        <v>59</v>
      </c>
      <c r="K718" t="s">
        <v>3470</v>
      </c>
      <c r="L718" t="s">
        <v>3468</v>
      </c>
    </row>
    <row r="719" spans="1:17" x14ac:dyDescent="0.25">
      <c r="A719" t="str">
        <f>xControls!D690</f>
        <v>PS.08</v>
      </c>
      <c r="B719" t="str">
        <f>xControls!A690</f>
        <v>Personnel Security</v>
      </c>
      <c r="C719" s="5" t="str">
        <f>xControls!A690</f>
        <v>Personnel Security</v>
      </c>
      <c r="D719">
        <f>xControls!B690</f>
        <v>0</v>
      </c>
      <c r="E719" t="str">
        <f>xControls!C690</f>
        <v>PS-8</v>
      </c>
      <c r="F719" s="8">
        <f>ControlImplementation[[#This Row],[Implementation Text]]</f>
        <v>0</v>
      </c>
      <c r="G719" s="8" t="s">
        <v>64</v>
      </c>
      <c r="I719" t="s">
        <v>59</v>
      </c>
      <c r="K719" t="s">
        <v>3470</v>
      </c>
      <c r="L719" t="s">
        <v>3468</v>
      </c>
    </row>
    <row r="720" spans="1:17" x14ac:dyDescent="0.25">
      <c r="A720" t="str">
        <f>xControls!D691</f>
        <v>PS.09</v>
      </c>
      <c r="B720" t="str">
        <f>xControls!A691</f>
        <v>Personnel Security</v>
      </c>
      <c r="C720" s="5" t="str">
        <f>xControls!A691</f>
        <v>Personnel Security</v>
      </c>
      <c r="D720">
        <f>xControls!B691</f>
        <v>0</v>
      </c>
      <c r="E720" t="str">
        <f>xControls!C691</f>
        <v>PS-9</v>
      </c>
      <c r="F720" s="8">
        <f>ControlImplementation[[#This Row],[Implementation Text]]</f>
        <v>0</v>
      </c>
      <c r="G720" s="8" t="s">
        <v>64</v>
      </c>
      <c r="I720" t="s">
        <v>59</v>
      </c>
      <c r="K720" t="s">
        <v>3470</v>
      </c>
      <c r="L720" t="s">
        <v>3468</v>
      </c>
    </row>
    <row r="721" spans="1:17" x14ac:dyDescent="0.25">
      <c r="A721" t="str">
        <f>xControls!D692</f>
        <v>PT.01</v>
      </c>
      <c r="B721" t="str">
        <f>xControls!A692</f>
        <v>Personally Identifiable Information Processing and Transparency</v>
      </c>
      <c r="C721" s="5" t="str">
        <f>xControls!A692</f>
        <v>Personally Identifiable Information Processing and Transparency</v>
      </c>
      <c r="D721">
        <f>xControls!B692</f>
        <v>0</v>
      </c>
      <c r="E721" t="str">
        <f>xControls!C692</f>
        <v>PT-1</v>
      </c>
      <c r="F721" s="8">
        <f>ControlImplementation[[#This Row],[Implementation Text]]</f>
        <v>0</v>
      </c>
      <c r="G721" s="8" t="s">
        <v>64</v>
      </c>
      <c r="I721" t="s">
        <v>59</v>
      </c>
      <c r="K721" t="s">
        <v>3470</v>
      </c>
      <c r="L721" t="s">
        <v>3468</v>
      </c>
    </row>
    <row r="722" spans="1:17" x14ac:dyDescent="0.25">
      <c r="A722" t="str">
        <f>xControls!D693</f>
        <v>PT.02</v>
      </c>
      <c r="B722" t="str">
        <f>xControls!A693</f>
        <v>Personally Identifiable Information Processing and Transparency</v>
      </c>
      <c r="C722" s="5" t="str">
        <f>xControls!A693</f>
        <v>Personally Identifiable Information Processing and Transparency</v>
      </c>
      <c r="D722">
        <f>xControls!B693</f>
        <v>0</v>
      </c>
      <c r="E722" t="str">
        <f>xControls!C693</f>
        <v>PT-2</v>
      </c>
      <c r="F722" s="8">
        <f>ControlImplementation[[#This Row],[Implementation Text]]</f>
        <v>0</v>
      </c>
      <c r="G722" s="8" t="s">
        <v>64</v>
      </c>
      <c r="I722" t="s">
        <v>59</v>
      </c>
      <c r="K722" t="s">
        <v>3470</v>
      </c>
      <c r="L722" t="s">
        <v>3468</v>
      </c>
    </row>
    <row r="723" spans="1:17" x14ac:dyDescent="0.25">
      <c r="A723" t="str">
        <f>xControls!D694</f>
        <v>PT.02.01</v>
      </c>
      <c r="B723" t="str">
        <f>xControls!A694</f>
        <v>Personally Identifiable Information Processing and Transparency</v>
      </c>
      <c r="C723" s="5" t="str">
        <f>xControls!A694</f>
        <v>Personally Identifiable Information Processing and Transparency</v>
      </c>
      <c r="D723">
        <f>xControls!B694</f>
        <v>0</v>
      </c>
      <c r="E723" t="str">
        <f>xControls!C694</f>
        <v>PT-2(1)</v>
      </c>
      <c r="F723" s="8">
        <f>ControlImplementation[[#This Row],[Implementation Text]]</f>
        <v>0</v>
      </c>
      <c r="G723" s="8" t="s">
        <v>64</v>
      </c>
      <c r="I723" t="s">
        <v>59</v>
      </c>
      <c r="K723" t="s">
        <v>3470</v>
      </c>
      <c r="L723" t="s">
        <v>3468</v>
      </c>
    </row>
    <row r="724" spans="1:17" x14ac:dyDescent="0.25">
      <c r="A724" t="str">
        <f>xControls!D695</f>
        <v>PT.02.02</v>
      </c>
      <c r="B724" t="str">
        <f>xControls!A695</f>
        <v>Personally Identifiable Information Processing and Transparency</v>
      </c>
      <c r="C724" s="5" t="str">
        <f>xControls!A695</f>
        <v>Personally Identifiable Information Processing and Transparency</v>
      </c>
      <c r="D724">
        <f>xControls!B695</f>
        <v>0</v>
      </c>
      <c r="E724" t="str">
        <f>xControls!C695</f>
        <v>PT-2(2)</v>
      </c>
      <c r="F724" s="8">
        <f>ControlImplementation[[#This Row],[Implementation Text]]</f>
        <v>0</v>
      </c>
      <c r="G724" s="8" t="s">
        <v>64</v>
      </c>
      <c r="I724" t="s">
        <v>59</v>
      </c>
      <c r="K724" t="s">
        <v>3470</v>
      </c>
      <c r="L724" t="s">
        <v>3468</v>
      </c>
    </row>
    <row r="725" spans="1:17" x14ac:dyDescent="0.25">
      <c r="A725" t="str">
        <f>xControls!D696</f>
        <v>PT.03</v>
      </c>
      <c r="B725" t="str">
        <f>xControls!A696</f>
        <v>Personally Identifiable Information Processing and Transparency</v>
      </c>
      <c r="C725" s="5" t="str">
        <f>xControls!A696</f>
        <v>Personally Identifiable Information Processing and Transparency</v>
      </c>
      <c r="D725">
        <f>xControls!B696</f>
        <v>0</v>
      </c>
      <c r="E725" t="str">
        <f>xControls!C696</f>
        <v>PT-3</v>
      </c>
      <c r="F725" s="8">
        <f>ControlImplementation[[#This Row],[Implementation Text]]</f>
        <v>0</v>
      </c>
      <c r="G725" s="8" t="s">
        <v>64</v>
      </c>
      <c r="I725" t="s">
        <v>59</v>
      </c>
      <c r="K725" t="s">
        <v>3470</v>
      </c>
      <c r="L725" t="s">
        <v>3468</v>
      </c>
    </row>
    <row r="726" spans="1:17" x14ac:dyDescent="0.25">
      <c r="A726" t="str">
        <f>xControls!D697</f>
        <v>PT.03.01</v>
      </c>
      <c r="B726" t="str">
        <f>xControls!A697</f>
        <v>Personally Identifiable Information Processing and Transparency</v>
      </c>
      <c r="C726" s="5" t="str">
        <f>xControls!A697</f>
        <v>Personally Identifiable Information Processing and Transparency</v>
      </c>
      <c r="D726">
        <f>xControls!B697</f>
        <v>0</v>
      </c>
      <c r="E726" t="str">
        <f>xControls!C697</f>
        <v>PT-3(1)</v>
      </c>
      <c r="F726" s="8">
        <f>ControlImplementation[[#This Row],[Implementation Text]]</f>
        <v>0</v>
      </c>
      <c r="G726" s="8" t="s">
        <v>64</v>
      </c>
      <c r="I726" t="s">
        <v>59</v>
      </c>
      <c r="K726" t="s">
        <v>3470</v>
      </c>
      <c r="L726" t="s">
        <v>3468</v>
      </c>
    </row>
    <row r="727" spans="1:17" x14ac:dyDescent="0.25">
      <c r="A727" t="str">
        <f>xControls!D698</f>
        <v>PT.03.02</v>
      </c>
      <c r="B727" t="str">
        <f>xControls!A698</f>
        <v>Personally Identifiable Information Processing and Transparency</v>
      </c>
      <c r="C727" s="5" t="str">
        <f>xControls!A698</f>
        <v>Personally Identifiable Information Processing and Transparency</v>
      </c>
      <c r="D727">
        <f>xControls!B698</f>
        <v>0</v>
      </c>
      <c r="E727" t="str">
        <f>xControls!C698</f>
        <v>PT-3(2)</v>
      </c>
      <c r="F727" s="8">
        <f>ControlImplementation[[#This Row],[Implementation Text]]</f>
        <v>0</v>
      </c>
      <c r="G727" s="8" t="s">
        <v>64</v>
      </c>
      <c r="I727" t="s">
        <v>59</v>
      </c>
      <c r="K727" t="s">
        <v>3470</v>
      </c>
      <c r="L727" t="s">
        <v>3468</v>
      </c>
    </row>
    <row r="728" spans="1:17" x14ac:dyDescent="0.25">
      <c r="A728" t="str">
        <f>xControls!D699</f>
        <v>PT.04</v>
      </c>
      <c r="B728" t="str">
        <f>xControls!A699</f>
        <v>Personally Identifiable Information Processing and Transparency</v>
      </c>
      <c r="C728" s="5" t="str">
        <f>xControls!A699</f>
        <v>Personally Identifiable Information Processing and Transparency</v>
      </c>
      <c r="D728">
        <f>xControls!B699</f>
        <v>0</v>
      </c>
      <c r="E728" t="str">
        <f>xControls!C699</f>
        <v>PT-4</v>
      </c>
      <c r="F728" s="8">
        <f>ControlImplementation[[#This Row],[Implementation Text]]</f>
        <v>0</v>
      </c>
      <c r="G728" s="8" t="s">
        <v>64</v>
      </c>
      <c r="I728" t="s">
        <v>59</v>
      </c>
      <c r="K728" t="s">
        <v>3470</v>
      </c>
      <c r="L728" t="s">
        <v>3468</v>
      </c>
    </row>
    <row r="729" spans="1:17" x14ac:dyDescent="0.25">
      <c r="A729" t="str">
        <f>xControls!D700</f>
        <v>PT.04.01</v>
      </c>
      <c r="B729" t="str">
        <f>xControls!A700</f>
        <v>Personally Identifiable Information Processing and Transparency</v>
      </c>
      <c r="C729" s="5" t="str">
        <f>xControls!A700</f>
        <v>Personally Identifiable Information Processing and Transparency</v>
      </c>
      <c r="D729">
        <f>xControls!B700</f>
        <v>0</v>
      </c>
      <c r="E729" t="str">
        <f>xControls!C700</f>
        <v>PT-4(1)</v>
      </c>
      <c r="F729" s="8">
        <f>ControlImplementation[[#This Row],[Implementation Text]]</f>
        <v>0</v>
      </c>
      <c r="G729" s="8" t="s">
        <v>64</v>
      </c>
      <c r="I729" t="s">
        <v>59</v>
      </c>
      <c r="K729" t="s">
        <v>3470</v>
      </c>
      <c r="L729" t="s">
        <v>3468</v>
      </c>
    </row>
    <row r="730" spans="1:17" x14ac:dyDescent="0.25">
      <c r="A730" t="str">
        <f>xControls!D701</f>
        <v>PT.04.02</v>
      </c>
      <c r="B730" t="str">
        <f>xControls!A701</f>
        <v>Personally Identifiable Information Processing and Transparency</v>
      </c>
      <c r="C730" s="5" t="str">
        <f>xControls!A701</f>
        <v>Personally Identifiable Information Processing and Transparency</v>
      </c>
      <c r="D730">
        <f>xControls!B701</f>
        <v>0</v>
      </c>
      <c r="E730" t="str">
        <f>xControls!C701</f>
        <v>PT-4(2)</v>
      </c>
      <c r="F730" s="8">
        <f>ControlImplementation[[#This Row],[Implementation Text]]</f>
        <v>0</v>
      </c>
      <c r="G730" s="8" t="s">
        <v>64</v>
      </c>
      <c r="I730" t="s">
        <v>59</v>
      </c>
      <c r="K730" t="s">
        <v>3470</v>
      </c>
      <c r="L730" t="s">
        <v>3468</v>
      </c>
    </row>
    <row r="731" spans="1:17" x14ac:dyDescent="0.25">
      <c r="A731" t="str">
        <f>xControls!D702</f>
        <v>PT.04.03</v>
      </c>
      <c r="B731" t="str">
        <f>xControls!A702</f>
        <v>Personally Identifiable Information Processing and Transparency</v>
      </c>
      <c r="C731" s="5" t="str">
        <f>xControls!A702</f>
        <v>Personally Identifiable Information Processing and Transparency</v>
      </c>
      <c r="D731">
        <f>xControls!B702</f>
        <v>0</v>
      </c>
      <c r="E731" t="str">
        <f>xControls!C702</f>
        <v>PT-4(3)</v>
      </c>
      <c r="F731" s="8">
        <f>ControlImplementation[[#This Row],[Implementation Text]]</f>
        <v>0</v>
      </c>
      <c r="G731" s="8" t="s">
        <v>64</v>
      </c>
      <c r="I731" t="s">
        <v>59</v>
      </c>
      <c r="K731" t="s">
        <v>3470</v>
      </c>
      <c r="L731" t="s">
        <v>3468</v>
      </c>
    </row>
    <row r="732" spans="1:17" x14ac:dyDescent="0.25">
      <c r="A732" t="str">
        <f>xControls!D703</f>
        <v>PT.05</v>
      </c>
      <c r="B732" t="str">
        <f>xControls!A703</f>
        <v>Personally Identifiable Information Processing and Transparency</v>
      </c>
      <c r="C732" s="5" t="str">
        <f>xControls!A703</f>
        <v>Personally Identifiable Information Processing and Transparency</v>
      </c>
      <c r="D732">
        <f>xControls!B703</f>
        <v>0</v>
      </c>
      <c r="E732" t="str">
        <f>xControls!C703</f>
        <v>PT-5</v>
      </c>
      <c r="F732" s="8">
        <f>ControlImplementation[[#This Row],[Implementation Text]]</f>
        <v>0</v>
      </c>
      <c r="G732" s="8" t="s">
        <v>64</v>
      </c>
      <c r="I732" t="s">
        <v>59</v>
      </c>
      <c r="K732" t="s">
        <v>3470</v>
      </c>
      <c r="L732" t="s">
        <v>3468</v>
      </c>
    </row>
    <row r="733" spans="1:17" x14ac:dyDescent="0.25">
      <c r="A733" t="str">
        <f>xControls!D704</f>
        <v>PT.05.01</v>
      </c>
      <c r="B733" t="str">
        <f>xControls!A704</f>
        <v>Personally Identifiable Information Processing and Transparency</v>
      </c>
      <c r="C733" s="5" t="str">
        <f>xControls!A704</f>
        <v>Personally Identifiable Information Processing and Transparency</v>
      </c>
      <c r="D733">
        <f>xControls!B704</f>
        <v>0</v>
      </c>
      <c r="E733" t="str">
        <f>xControls!C704</f>
        <v>PT-5(1)</v>
      </c>
      <c r="F733" s="8">
        <f>ControlImplementation[[#This Row],[Implementation Text]]</f>
        <v>0</v>
      </c>
      <c r="G733" s="8" t="s">
        <v>64</v>
      </c>
      <c r="I733" t="s">
        <v>59</v>
      </c>
      <c r="K733" t="s">
        <v>3470</v>
      </c>
      <c r="L733" t="s">
        <v>3468</v>
      </c>
    </row>
    <row r="734" spans="1:17" x14ac:dyDescent="0.25">
      <c r="A734" t="str">
        <f>xControls!D705</f>
        <v>PT.05.02</v>
      </c>
      <c r="B734" t="str">
        <f>xControls!A705</f>
        <v>Personally Identifiable Information Processing and Transparency</v>
      </c>
      <c r="C734" s="33"/>
      <c r="D734" s="7"/>
      <c r="E734" s="7"/>
      <c r="F734" s="34">
        <f>ControlImplementation[[#This Row],[Implementation Text]]</f>
        <v>0</v>
      </c>
      <c r="G734" s="34"/>
      <c r="H734" s="7"/>
      <c r="I734" s="7"/>
      <c r="J734" s="7"/>
      <c r="K734" s="7"/>
      <c r="L734" s="7"/>
      <c r="M734" s="7"/>
      <c r="N734" s="7"/>
      <c r="O734" s="7"/>
      <c r="P734" s="78"/>
      <c r="Q734" s="7"/>
    </row>
    <row r="735" spans="1:17" x14ac:dyDescent="0.25">
      <c r="A735" t="str">
        <f>xControls!D705</f>
        <v>PT.05.02</v>
      </c>
      <c r="B735" t="str">
        <f>xControls!A705</f>
        <v>Personally Identifiable Information Processing and Transparency</v>
      </c>
      <c r="C735" s="5" t="str">
        <f>xControls!A705</f>
        <v>Personally Identifiable Information Processing and Transparency</v>
      </c>
      <c r="D735">
        <f>xControls!B705</f>
        <v>0</v>
      </c>
      <c r="E735" t="str">
        <f>xControls!C705</f>
        <v>PT-5(2)</v>
      </c>
      <c r="F735" s="8">
        <f>ControlImplementation[[#This Row],[Implementation Text]]</f>
        <v>0</v>
      </c>
      <c r="G735" s="8" t="s">
        <v>64</v>
      </c>
      <c r="I735" t="s">
        <v>59</v>
      </c>
      <c r="K735" t="s">
        <v>3470</v>
      </c>
      <c r="L735" t="s">
        <v>3468</v>
      </c>
    </row>
    <row r="736" spans="1:17" x14ac:dyDescent="0.25">
      <c r="A736" t="str">
        <f>xControls!D706</f>
        <v>PT.06</v>
      </c>
      <c r="B736" t="str">
        <f>xControls!A706</f>
        <v>Personally Identifiable Information Processing and Transparency</v>
      </c>
      <c r="C736" s="5" t="str">
        <f>xControls!A706</f>
        <v>Personally Identifiable Information Processing and Transparency</v>
      </c>
      <c r="D736">
        <f>xControls!B706</f>
        <v>0</v>
      </c>
      <c r="E736" t="str">
        <f>xControls!C706</f>
        <v>PT-6</v>
      </c>
      <c r="F736" s="8">
        <f>ControlImplementation[[#This Row],[Implementation Text]]</f>
        <v>0</v>
      </c>
      <c r="G736" s="8" t="s">
        <v>64</v>
      </c>
      <c r="I736" t="s">
        <v>59</v>
      </c>
      <c r="K736" t="s">
        <v>3470</v>
      </c>
      <c r="L736" t="s">
        <v>3468</v>
      </c>
    </row>
    <row r="737" spans="1:12" x14ac:dyDescent="0.25">
      <c r="A737" t="str">
        <f>xControls!D707</f>
        <v>PT.06.01</v>
      </c>
      <c r="B737" t="str">
        <f>xControls!A707</f>
        <v>Personally Identifiable Information Processing and Transparency</v>
      </c>
      <c r="C737" s="5" t="str">
        <f>xControls!A707</f>
        <v>Personally Identifiable Information Processing and Transparency</v>
      </c>
      <c r="D737">
        <f>xControls!B707</f>
        <v>0</v>
      </c>
      <c r="E737" t="str">
        <f>xControls!C707</f>
        <v>PT-6(1)</v>
      </c>
      <c r="F737" s="8">
        <f>ControlImplementation[[#This Row],[Implementation Text]]</f>
        <v>0</v>
      </c>
      <c r="G737" s="8" t="s">
        <v>64</v>
      </c>
      <c r="I737" t="s">
        <v>59</v>
      </c>
      <c r="K737" t="s">
        <v>3470</v>
      </c>
      <c r="L737" t="s">
        <v>3468</v>
      </c>
    </row>
    <row r="738" spans="1:12" x14ac:dyDescent="0.25">
      <c r="A738" t="str">
        <f>xControls!D708</f>
        <v>PT.06.02</v>
      </c>
      <c r="B738" t="str">
        <f>xControls!A708</f>
        <v>Personally Identifiable Information Processing and Transparency</v>
      </c>
      <c r="C738" s="5" t="str">
        <f>xControls!A708</f>
        <v>Personally Identifiable Information Processing and Transparency</v>
      </c>
      <c r="D738">
        <f>xControls!B708</f>
        <v>0</v>
      </c>
      <c r="E738" t="str">
        <f>xControls!C708</f>
        <v>PT-6(2)</v>
      </c>
      <c r="F738" s="8">
        <f>ControlImplementation[[#This Row],[Implementation Text]]</f>
        <v>0</v>
      </c>
      <c r="G738" s="8" t="s">
        <v>64</v>
      </c>
      <c r="I738" t="s">
        <v>59</v>
      </c>
      <c r="K738" t="s">
        <v>3470</v>
      </c>
      <c r="L738" t="s">
        <v>3468</v>
      </c>
    </row>
    <row r="739" spans="1:12" x14ac:dyDescent="0.25">
      <c r="A739" t="str">
        <f>xControls!D709</f>
        <v>PT.07</v>
      </c>
      <c r="B739" t="str">
        <f>xControls!A709</f>
        <v>Personally Identifiable Information Processing and Transparency</v>
      </c>
      <c r="C739" s="5" t="str">
        <f>xControls!A709</f>
        <v>Personally Identifiable Information Processing and Transparency</v>
      </c>
      <c r="D739">
        <f>xControls!B709</f>
        <v>0</v>
      </c>
      <c r="E739" t="str">
        <f>xControls!C709</f>
        <v>PT-7</v>
      </c>
      <c r="F739" s="8">
        <f>ControlImplementation[[#This Row],[Implementation Text]]</f>
        <v>0</v>
      </c>
      <c r="G739" s="8" t="s">
        <v>64</v>
      </c>
      <c r="I739" t="s">
        <v>59</v>
      </c>
      <c r="K739" t="s">
        <v>3470</v>
      </c>
      <c r="L739" t="s">
        <v>3468</v>
      </c>
    </row>
    <row r="740" spans="1:12" x14ac:dyDescent="0.25">
      <c r="A740" t="str">
        <f>xControls!D710</f>
        <v>PT.07.01</v>
      </c>
      <c r="B740" t="str">
        <f>xControls!A710</f>
        <v>Personally Identifiable Information Processing and Transparency</v>
      </c>
      <c r="C740" s="5" t="str">
        <f>xControls!A710</f>
        <v>Personally Identifiable Information Processing and Transparency</v>
      </c>
      <c r="D740">
        <f>xControls!B710</f>
        <v>0</v>
      </c>
      <c r="E740" t="str">
        <f>xControls!C710</f>
        <v>PT-7(1)</v>
      </c>
      <c r="F740" s="8">
        <f>ControlImplementation[[#This Row],[Implementation Text]]</f>
        <v>0</v>
      </c>
      <c r="G740" s="8" t="s">
        <v>64</v>
      </c>
      <c r="I740" t="s">
        <v>59</v>
      </c>
      <c r="K740" t="s">
        <v>3470</v>
      </c>
      <c r="L740" t="s">
        <v>3468</v>
      </c>
    </row>
    <row r="741" spans="1:12" x14ac:dyDescent="0.25">
      <c r="A741" t="str">
        <f>xControls!D711</f>
        <v>PT.07.02</v>
      </c>
      <c r="B741" t="str">
        <f>xControls!A711</f>
        <v>Personally Identifiable Information Processing and Transparency</v>
      </c>
      <c r="C741" s="5" t="str">
        <f>xControls!A711</f>
        <v>Personally Identifiable Information Processing and Transparency</v>
      </c>
      <c r="D741">
        <f>xControls!B711</f>
        <v>0</v>
      </c>
      <c r="E741" t="str">
        <f>xControls!C711</f>
        <v>PT-7(2)</v>
      </c>
      <c r="F741" s="8">
        <f>ControlImplementation[[#This Row],[Implementation Text]]</f>
        <v>0</v>
      </c>
      <c r="G741" s="8" t="s">
        <v>64</v>
      </c>
      <c r="I741" t="s">
        <v>59</v>
      </c>
      <c r="K741" t="s">
        <v>3470</v>
      </c>
      <c r="L741" t="s">
        <v>3468</v>
      </c>
    </row>
    <row r="742" spans="1:12" x14ac:dyDescent="0.25">
      <c r="A742" t="str">
        <f>xControls!D712</f>
        <v>PT.08</v>
      </c>
      <c r="B742" t="str">
        <f>xControls!A712</f>
        <v>Personally Identifiable Information Processing and Transparency</v>
      </c>
      <c r="C742" s="5" t="str">
        <f>xControls!A712</f>
        <v>Personally Identifiable Information Processing and Transparency</v>
      </c>
      <c r="D742">
        <f>xControls!B712</f>
        <v>0</v>
      </c>
      <c r="E742" t="str">
        <f>xControls!C712</f>
        <v>PT-8</v>
      </c>
      <c r="F742" s="8">
        <f>ControlImplementation[[#This Row],[Implementation Text]]</f>
        <v>0</v>
      </c>
      <c r="G742" s="8" t="s">
        <v>64</v>
      </c>
      <c r="I742" t="s">
        <v>59</v>
      </c>
      <c r="K742" t="s">
        <v>3470</v>
      </c>
      <c r="L742" t="s">
        <v>3468</v>
      </c>
    </row>
    <row r="743" spans="1:12" x14ac:dyDescent="0.25">
      <c r="A743" t="str">
        <f>xControls!D713</f>
        <v>RA.01</v>
      </c>
      <c r="B743" t="str">
        <f>xControls!A713</f>
        <v>Risk Assessment</v>
      </c>
      <c r="C743" s="5" t="str">
        <f>xControls!A713</f>
        <v>Risk Assessment</v>
      </c>
      <c r="D743">
        <f>xControls!B713</f>
        <v>0</v>
      </c>
      <c r="E743" t="str">
        <f>xControls!C713</f>
        <v>RA-1</v>
      </c>
      <c r="F743" s="8">
        <f>ControlImplementation[[#This Row],[Implementation Text]]</f>
        <v>0</v>
      </c>
      <c r="G743" s="8" t="s">
        <v>64</v>
      </c>
      <c r="I743" t="s">
        <v>59</v>
      </c>
      <c r="K743" t="s">
        <v>3470</v>
      </c>
      <c r="L743" t="s">
        <v>3468</v>
      </c>
    </row>
    <row r="744" spans="1:12" x14ac:dyDescent="0.25">
      <c r="A744" t="str">
        <f>xControls!D714</f>
        <v>RA.02</v>
      </c>
      <c r="B744" t="str">
        <f>xControls!A714</f>
        <v>Risk Assessment</v>
      </c>
      <c r="C744" s="5" t="str">
        <f>xControls!A714</f>
        <v>Risk Assessment</v>
      </c>
      <c r="D744">
        <f>xControls!B714</f>
        <v>0</v>
      </c>
      <c r="E744" t="str">
        <f>xControls!C714</f>
        <v>RA-2</v>
      </c>
      <c r="F744" s="8">
        <f>ControlImplementation[[#This Row],[Implementation Text]]</f>
        <v>0</v>
      </c>
      <c r="G744" s="8" t="s">
        <v>64</v>
      </c>
      <c r="I744" t="s">
        <v>59</v>
      </c>
      <c r="K744" t="s">
        <v>3470</v>
      </c>
      <c r="L744" t="s">
        <v>3468</v>
      </c>
    </row>
    <row r="745" spans="1:12" x14ac:dyDescent="0.25">
      <c r="A745" t="str">
        <f>xControls!D715</f>
        <v>RA.02.01</v>
      </c>
      <c r="B745" t="str">
        <f>xControls!A715</f>
        <v>Risk Assessment</v>
      </c>
      <c r="C745" s="5" t="str">
        <f>xControls!A715</f>
        <v>Risk Assessment</v>
      </c>
      <c r="D745">
        <f>xControls!B715</f>
        <v>0</v>
      </c>
      <c r="E745" t="str">
        <f>xControls!C715</f>
        <v>RA-2(1)</v>
      </c>
      <c r="F745" s="8">
        <f>ControlImplementation[[#This Row],[Implementation Text]]</f>
        <v>0</v>
      </c>
      <c r="G745" s="8" t="s">
        <v>64</v>
      </c>
      <c r="I745" t="s">
        <v>59</v>
      </c>
      <c r="K745" t="s">
        <v>3470</v>
      </c>
      <c r="L745" t="s">
        <v>3468</v>
      </c>
    </row>
    <row r="746" spans="1:12" x14ac:dyDescent="0.25">
      <c r="A746" t="str">
        <f>xControls!D716</f>
        <v>RA.03</v>
      </c>
      <c r="B746" t="str">
        <f>xControls!A716</f>
        <v>Risk Assessment</v>
      </c>
      <c r="C746" s="5" t="str">
        <f>xControls!A716</f>
        <v>Risk Assessment</v>
      </c>
      <c r="D746">
        <f>xControls!B716</f>
        <v>0</v>
      </c>
      <c r="E746" t="str">
        <f>xControls!C716</f>
        <v>RA-3</v>
      </c>
      <c r="F746" s="8">
        <f>ControlImplementation[[#This Row],[Implementation Text]]</f>
        <v>0</v>
      </c>
      <c r="G746" s="8" t="s">
        <v>64</v>
      </c>
      <c r="I746" t="s">
        <v>59</v>
      </c>
      <c r="K746" t="s">
        <v>3470</v>
      </c>
      <c r="L746" t="s">
        <v>3468</v>
      </c>
    </row>
    <row r="747" spans="1:12" x14ac:dyDescent="0.25">
      <c r="A747" t="str">
        <f>xControls!D717</f>
        <v>RA.03.01</v>
      </c>
      <c r="B747" t="str">
        <f>xControls!A717</f>
        <v>Risk Assessment</v>
      </c>
      <c r="C747" s="5" t="str">
        <f>xControls!A717</f>
        <v>Risk Assessment</v>
      </c>
      <c r="D747">
        <f>xControls!B717</f>
        <v>0</v>
      </c>
      <c r="E747" t="str">
        <f>xControls!C717</f>
        <v>RA-3(1)</v>
      </c>
      <c r="F747" s="8">
        <f>ControlImplementation[[#This Row],[Implementation Text]]</f>
        <v>0</v>
      </c>
      <c r="G747" s="8" t="s">
        <v>64</v>
      </c>
      <c r="I747" t="s">
        <v>59</v>
      </c>
      <c r="K747" t="s">
        <v>3470</v>
      </c>
      <c r="L747" t="s">
        <v>3468</v>
      </c>
    </row>
    <row r="748" spans="1:12" x14ac:dyDescent="0.25">
      <c r="A748" t="str">
        <f>xControls!D718</f>
        <v>RA.03.02</v>
      </c>
      <c r="B748" t="str">
        <f>xControls!A718</f>
        <v>Risk Assessment</v>
      </c>
      <c r="C748" s="5" t="str">
        <f>xControls!A718</f>
        <v>Risk Assessment</v>
      </c>
      <c r="D748">
        <f>xControls!B718</f>
        <v>0</v>
      </c>
      <c r="E748" t="str">
        <f>xControls!C718</f>
        <v>RA-3(2)</v>
      </c>
      <c r="F748" s="8">
        <f>ControlImplementation[[#This Row],[Implementation Text]]</f>
        <v>0</v>
      </c>
      <c r="G748" s="8" t="s">
        <v>64</v>
      </c>
      <c r="I748" t="s">
        <v>59</v>
      </c>
      <c r="K748" t="s">
        <v>3470</v>
      </c>
      <c r="L748" t="s">
        <v>3468</v>
      </c>
    </row>
    <row r="749" spans="1:12" x14ac:dyDescent="0.25">
      <c r="A749" t="str">
        <f>xControls!D719</f>
        <v>RA.03.03</v>
      </c>
      <c r="B749" t="str">
        <f>xControls!A719</f>
        <v>Risk Assessment</v>
      </c>
      <c r="C749" s="5" t="str">
        <f>xControls!A719</f>
        <v>Risk Assessment</v>
      </c>
      <c r="D749">
        <f>xControls!B719</f>
        <v>0</v>
      </c>
      <c r="E749" t="str">
        <f>xControls!C719</f>
        <v>RA-3(3)</v>
      </c>
      <c r="F749" s="8">
        <f>ControlImplementation[[#This Row],[Implementation Text]]</f>
        <v>0</v>
      </c>
      <c r="G749" s="8" t="s">
        <v>64</v>
      </c>
      <c r="I749" t="s">
        <v>59</v>
      </c>
      <c r="K749" t="s">
        <v>3470</v>
      </c>
      <c r="L749" t="s">
        <v>3468</v>
      </c>
    </row>
    <row r="750" spans="1:12" x14ac:dyDescent="0.25">
      <c r="A750" t="str">
        <f>xControls!D720</f>
        <v>RA.03.04</v>
      </c>
      <c r="B750" t="str">
        <f>xControls!A720</f>
        <v>Risk Assessment</v>
      </c>
      <c r="C750" s="5" t="str">
        <f>xControls!A720</f>
        <v>Risk Assessment</v>
      </c>
      <c r="D750">
        <f>xControls!B720</f>
        <v>0</v>
      </c>
      <c r="E750" t="str">
        <f>xControls!C720</f>
        <v>RA-3(4)</v>
      </c>
      <c r="F750" s="8">
        <f>ControlImplementation[[#This Row],[Implementation Text]]</f>
        <v>0</v>
      </c>
      <c r="G750" s="8" t="s">
        <v>64</v>
      </c>
      <c r="I750" t="s">
        <v>59</v>
      </c>
      <c r="K750" t="s">
        <v>3470</v>
      </c>
      <c r="L750" t="s">
        <v>3468</v>
      </c>
    </row>
    <row r="751" spans="1:12" x14ac:dyDescent="0.25">
      <c r="A751" t="str">
        <f>xControls!D721</f>
        <v>RA.04</v>
      </c>
      <c r="B751" t="str">
        <f>xControls!A721</f>
        <v>Risk Assessment</v>
      </c>
      <c r="C751" s="5" t="str">
        <f>xControls!A721</f>
        <v>Risk Assessment</v>
      </c>
      <c r="D751">
        <f>xControls!B721</f>
        <v>0</v>
      </c>
      <c r="E751" t="str">
        <f>xControls!C721</f>
        <v>RA-4</v>
      </c>
      <c r="F751" s="8">
        <f>ControlImplementation[[#This Row],[Implementation Text]]</f>
        <v>0</v>
      </c>
      <c r="G751" s="8" t="s">
        <v>64</v>
      </c>
      <c r="I751" t="s">
        <v>59</v>
      </c>
      <c r="K751" t="s">
        <v>3470</v>
      </c>
      <c r="L751" t="s">
        <v>3468</v>
      </c>
    </row>
    <row r="752" spans="1:12" x14ac:dyDescent="0.25">
      <c r="A752" t="str">
        <f>xControls!D722</f>
        <v>RA.05</v>
      </c>
      <c r="B752" t="str">
        <f>xControls!A722</f>
        <v>Risk Assessment</v>
      </c>
      <c r="C752" s="5" t="str">
        <f>xControls!A722</f>
        <v>Risk Assessment</v>
      </c>
      <c r="D752">
        <f>xControls!B722</f>
        <v>0</v>
      </c>
      <c r="E752" t="str">
        <f>xControls!C722</f>
        <v>RA-5</v>
      </c>
      <c r="F752" s="8">
        <f>ControlImplementation[[#This Row],[Implementation Text]]</f>
        <v>0</v>
      </c>
      <c r="G752" s="8" t="s">
        <v>64</v>
      </c>
      <c r="I752" t="s">
        <v>59</v>
      </c>
      <c r="K752" t="s">
        <v>3470</v>
      </c>
      <c r="L752" t="s">
        <v>3468</v>
      </c>
    </row>
    <row r="753" spans="1:17" x14ac:dyDescent="0.25">
      <c r="A753" t="str">
        <f>xControls!D723</f>
        <v>RA.05.01</v>
      </c>
      <c r="B753" t="str">
        <f>xControls!A723</f>
        <v>Risk Assessment</v>
      </c>
      <c r="C753" s="5" t="str">
        <f>xControls!A723</f>
        <v>Risk Assessment</v>
      </c>
      <c r="D753">
        <f>xControls!B723</f>
        <v>0</v>
      </c>
      <c r="E753" t="str">
        <f>xControls!C723</f>
        <v>RA-5(1)</v>
      </c>
      <c r="F753" s="8">
        <f>ControlImplementation[[#This Row],[Implementation Text]]</f>
        <v>0</v>
      </c>
      <c r="G753" s="8" t="s">
        <v>64</v>
      </c>
      <c r="I753" t="s">
        <v>59</v>
      </c>
      <c r="K753" t="s">
        <v>3470</v>
      </c>
      <c r="L753" t="s">
        <v>3468</v>
      </c>
    </row>
    <row r="754" spans="1:17" x14ac:dyDescent="0.25">
      <c r="A754" t="str">
        <f>xControls!D724</f>
        <v>RA.05.02</v>
      </c>
      <c r="B754" t="str">
        <f>xControls!A724</f>
        <v>Risk Assessment</v>
      </c>
      <c r="C754" s="5" t="str">
        <f>xControls!A724</f>
        <v>Risk Assessment</v>
      </c>
      <c r="D754">
        <f>xControls!B724</f>
        <v>0</v>
      </c>
      <c r="E754" t="str">
        <f>xControls!C724</f>
        <v>RA-5(2)</v>
      </c>
      <c r="F754" s="8">
        <f>ControlImplementation[[#This Row],[Implementation Text]]</f>
        <v>0</v>
      </c>
      <c r="G754" s="8" t="s">
        <v>64</v>
      </c>
      <c r="I754" t="s">
        <v>59</v>
      </c>
      <c r="K754" t="s">
        <v>3470</v>
      </c>
      <c r="L754" t="s">
        <v>3468</v>
      </c>
    </row>
    <row r="755" spans="1:17" x14ac:dyDescent="0.25">
      <c r="A755" t="str">
        <f>xControls!D725</f>
        <v>RA.05.03</v>
      </c>
      <c r="B755" t="str">
        <f>xControls!A725</f>
        <v>Risk Assessment</v>
      </c>
      <c r="C755" s="5" t="str">
        <f>xControls!A725</f>
        <v>Risk Assessment</v>
      </c>
      <c r="D755">
        <f>xControls!B725</f>
        <v>0</v>
      </c>
      <c r="E755" t="str">
        <f>xControls!C725</f>
        <v>RA-5(3)</v>
      </c>
      <c r="F755" s="8">
        <f>ControlImplementation[[#This Row],[Implementation Text]]</f>
        <v>0</v>
      </c>
      <c r="G755" s="8" t="s">
        <v>64</v>
      </c>
      <c r="I755" t="s">
        <v>59</v>
      </c>
      <c r="K755" t="s">
        <v>3470</v>
      </c>
      <c r="L755" t="s">
        <v>3468</v>
      </c>
    </row>
    <row r="756" spans="1:17" x14ac:dyDescent="0.25">
      <c r="A756" t="str">
        <f>xControls!D726</f>
        <v>RA.05.04</v>
      </c>
      <c r="B756" t="str">
        <f>xControls!A726</f>
        <v>Risk Assessment</v>
      </c>
      <c r="C756" s="5" t="str">
        <f>xControls!A726</f>
        <v>Risk Assessment</v>
      </c>
      <c r="D756">
        <f>xControls!B726</f>
        <v>0</v>
      </c>
      <c r="E756" t="str">
        <f>xControls!C726</f>
        <v>RA-5(4)</v>
      </c>
      <c r="F756" s="8">
        <f>ControlImplementation[[#This Row],[Implementation Text]]</f>
        <v>0</v>
      </c>
      <c r="G756" s="8" t="s">
        <v>64</v>
      </c>
      <c r="I756" t="s">
        <v>59</v>
      </c>
      <c r="K756" t="s">
        <v>3470</v>
      </c>
      <c r="L756" t="s">
        <v>3468</v>
      </c>
    </row>
    <row r="757" spans="1:17" x14ac:dyDescent="0.25">
      <c r="A757" t="str">
        <f>xControls!D727</f>
        <v>RA.05.05</v>
      </c>
      <c r="B757" t="str">
        <f>xControls!A727</f>
        <v>Risk Assessment</v>
      </c>
      <c r="C757" s="33"/>
      <c r="D757" s="7"/>
      <c r="E757" s="7"/>
      <c r="F757" s="34">
        <f>ControlImplementation[[#This Row],[Implementation Text]]</f>
        <v>0</v>
      </c>
      <c r="G757" s="34"/>
      <c r="H757" s="7"/>
      <c r="I757" s="7"/>
      <c r="J757" s="7"/>
      <c r="K757" s="7"/>
      <c r="L757" s="7"/>
      <c r="M757" s="7"/>
      <c r="N757" s="7"/>
      <c r="O757" s="7"/>
      <c r="P757" s="78"/>
      <c r="Q757" s="7"/>
    </row>
    <row r="758" spans="1:17" x14ac:dyDescent="0.25">
      <c r="A758" t="str">
        <f>xControls!D727</f>
        <v>RA.05.05</v>
      </c>
      <c r="B758" t="str">
        <f>xControls!A727</f>
        <v>Risk Assessment</v>
      </c>
      <c r="C758" s="5" t="str">
        <f>xControls!A727</f>
        <v>Risk Assessment</v>
      </c>
      <c r="D758">
        <f>xControls!B727</f>
        <v>0</v>
      </c>
      <c r="E758" t="str">
        <f>xControls!C727</f>
        <v>RA-5(5)</v>
      </c>
      <c r="F758" s="8">
        <f>ControlImplementation[[#This Row],[Implementation Text]]</f>
        <v>0</v>
      </c>
      <c r="G758" s="8" t="s">
        <v>64</v>
      </c>
      <c r="I758" t="s">
        <v>59</v>
      </c>
      <c r="K758" t="s">
        <v>3470</v>
      </c>
      <c r="L758" t="s">
        <v>3468</v>
      </c>
    </row>
    <row r="759" spans="1:17" x14ac:dyDescent="0.25">
      <c r="A759" t="str">
        <f>xControls!D728</f>
        <v>RA.05.06</v>
      </c>
      <c r="B759" t="str">
        <f>xControls!A728</f>
        <v>Risk Assessment</v>
      </c>
      <c r="C759" s="5" t="str">
        <f>xControls!A728</f>
        <v>Risk Assessment</v>
      </c>
      <c r="D759">
        <f>xControls!B728</f>
        <v>0</v>
      </c>
      <c r="E759" t="str">
        <f>xControls!C728</f>
        <v>RA-5(6)</v>
      </c>
      <c r="F759" s="8">
        <f>ControlImplementation[[#This Row],[Implementation Text]]</f>
        <v>0</v>
      </c>
      <c r="G759" s="8" t="s">
        <v>64</v>
      </c>
      <c r="I759" t="s">
        <v>59</v>
      </c>
      <c r="K759" t="s">
        <v>3470</v>
      </c>
      <c r="L759" t="s">
        <v>3468</v>
      </c>
    </row>
    <row r="760" spans="1:17" x14ac:dyDescent="0.25">
      <c r="A760" t="str">
        <f>xControls!D729</f>
        <v>RA.05.07</v>
      </c>
      <c r="B760" t="str">
        <f>xControls!A729</f>
        <v>Risk Assessment</v>
      </c>
      <c r="C760" s="5" t="str">
        <f>xControls!A729</f>
        <v>Risk Assessment</v>
      </c>
      <c r="D760">
        <f>xControls!B729</f>
        <v>0</v>
      </c>
      <c r="E760" t="str">
        <f>xControls!C729</f>
        <v>RA-5(7)</v>
      </c>
      <c r="F760" s="8">
        <f>ControlImplementation[[#This Row],[Implementation Text]]</f>
        <v>0</v>
      </c>
      <c r="G760" s="8" t="s">
        <v>64</v>
      </c>
      <c r="I760" t="s">
        <v>59</v>
      </c>
      <c r="K760" t="s">
        <v>3470</v>
      </c>
      <c r="L760" t="s">
        <v>3468</v>
      </c>
    </row>
    <row r="761" spans="1:17" x14ac:dyDescent="0.25">
      <c r="A761" t="str">
        <f>xControls!D730</f>
        <v>RA.05.08</v>
      </c>
      <c r="B761" t="str">
        <f>xControls!A730</f>
        <v>Risk Assessment</v>
      </c>
      <c r="C761" s="5" t="str">
        <f>xControls!A730</f>
        <v>Risk Assessment</v>
      </c>
      <c r="D761">
        <f>xControls!B730</f>
        <v>0</v>
      </c>
      <c r="E761" t="str">
        <f>xControls!C730</f>
        <v>RA-5(8)</v>
      </c>
      <c r="F761" s="8">
        <f>ControlImplementation[[#This Row],[Implementation Text]]</f>
        <v>0</v>
      </c>
      <c r="G761" s="8" t="s">
        <v>64</v>
      </c>
      <c r="I761" t="s">
        <v>59</v>
      </c>
      <c r="K761" t="s">
        <v>3470</v>
      </c>
      <c r="L761" t="s">
        <v>3468</v>
      </c>
    </row>
    <row r="762" spans="1:17" x14ac:dyDescent="0.25">
      <c r="A762" t="str">
        <f>xControls!D731</f>
        <v>RA.05.09</v>
      </c>
      <c r="B762" t="str">
        <f>xControls!A731</f>
        <v>Risk Assessment</v>
      </c>
      <c r="C762" s="5" t="str">
        <f>xControls!A731</f>
        <v>Risk Assessment</v>
      </c>
      <c r="D762">
        <f>xControls!B731</f>
        <v>0</v>
      </c>
      <c r="E762" t="str">
        <f>xControls!C731</f>
        <v>RA-5(9)</v>
      </c>
      <c r="F762" s="8">
        <f>ControlImplementation[[#This Row],[Implementation Text]]</f>
        <v>0</v>
      </c>
      <c r="G762" s="8" t="s">
        <v>64</v>
      </c>
      <c r="I762" t="s">
        <v>59</v>
      </c>
      <c r="K762" t="s">
        <v>3470</v>
      </c>
      <c r="L762" t="s">
        <v>3468</v>
      </c>
    </row>
    <row r="763" spans="1:17" x14ac:dyDescent="0.25">
      <c r="A763" t="str">
        <f>xControls!D732</f>
        <v>RA.05.10</v>
      </c>
      <c r="B763" t="str">
        <f>xControls!A732</f>
        <v>Risk Assessment</v>
      </c>
      <c r="C763" s="5" t="str">
        <f>xControls!A732</f>
        <v>Risk Assessment</v>
      </c>
      <c r="D763">
        <f>xControls!B732</f>
        <v>0</v>
      </c>
      <c r="E763" t="str">
        <f>xControls!C732</f>
        <v>RA-5(10)</v>
      </c>
      <c r="F763" s="8">
        <f>ControlImplementation[[#This Row],[Implementation Text]]</f>
        <v>0</v>
      </c>
      <c r="G763" s="8" t="s">
        <v>64</v>
      </c>
      <c r="I763" t="s">
        <v>59</v>
      </c>
      <c r="K763" t="s">
        <v>3470</v>
      </c>
      <c r="L763" t="s">
        <v>3468</v>
      </c>
    </row>
    <row r="764" spans="1:17" x14ac:dyDescent="0.25">
      <c r="A764" t="str">
        <f>xControls!D733</f>
        <v>RA.05.11</v>
      </c>
      <c r="B764" t="str">
        <f>xControls!A733</f>
        <v>Risk Assessment</v>
      </c>
      <c r="C764" s="5" t="str">
        <f>xControls!A733</f>
        <v>Risk Assessment</v>
      </c>
      <c r="D764">
        <f>xControls!B733</f>
        <v>0</v>
      </c>
      <c r="E764" t="str">
        <f>xControls!C733</f>
        <v>RA-5(11)</v>
      </c>
      <c r="F764" s="8">
        <f>ControlImplementation[[#This Row],[Implementation Text]]</f>
        <v>0</v>
      </c>
      <c r="G764" s="8" t="s">
        <v>64</v>
      </c>
      <c r="I764" t="s">
        <v>59</v>
      </c>
      <c r="K764" t="s">
        <v>3470</v>
      </c>
      <c r="L764" t="s">
        <v>3468</v>
      </c>
    </row>
    <row r="765" spans="1:17" x14ac:dyDescent="0.25">
      <c r="A765" t="str">
        <f>xControls!D734</f>
        <v>RA.06</v>
      </c>
      <c r="B765" t="str">
        <f>xControls!A734</f>
        <v>Risk Assessment</v>
      </c>
      <c r="C765" s="5" t="str">
        <f>xControls!A734</f>
        <v>Risk Assessment</v>
      </c>
      <c r="D765">
        <f>xControls!B734</f>
        <v>0</v>
      </c>
      <c r="E765" t="str">
        <f>xControls!C734</f>
        <v>RA-6</v>
      </c>
      <c r="F765" s="8">
        <f>ControlImplementation[[#This Row],[Implementation Text]]</f>
        <v>0</v>
      </c>
      <c r="G765" s="8" t="s">
        <v>64</v>
      </c>
      <c r="I765" t="s">
        <v>59</v>
      </c>
      <c r="K765" t="s">
        <v>3470</v>
      </c>
      <c r="L765" t="s">
        <v>3468</v>
      </c>
    </row>
    <row r="766" spans="1:17" x14ac:dyDescent="0.25">
      <c r="A766" t="str">
        <f>xControls!D735</f>
        <v>RA.07</v>
      </c>
      <c r="B766" t="str">
        <f>xControls!A735</f>
        <v>Risk Assessment</v>
      </c>
      <c r="C766" s="5" t="str">
        <f>xControls!A735</f>
        <v>Risk Assessment</v>
      </c>
      <c r="D766">
        <f>xControls!B735</f>
        <v>0</v>
      </c>
      <c r="E766" t="str">
        <f>xControls!C735</f>
        <v>RA-7</v>
      </c>
      <c r="F766" s="8">
        <f>ControlImplementation[[#This Row],[Implementation Text]]</f>
        <v>0</v>
      </c>
      <c r="G766" s="8" t="s">
        <v>64</v>
      </c>
      <c r="I766" t="s">
        <v>59</v>
      </c>
      <c r="K766" t="s">
        <v>3470</v>
      </c>
      <c r="L766" t="s">
        <v>3468</v>
      </c>
    </row>
    <row r="767" spans="1:17" x14ac:dyDescent="0.25">
      <c r="A767" t="str">
        <f>xControls!D736</f>
        <v>RA.08</v>
      </c>
      <c r="B767" t="str">
        <f>xControls!A736</f>
        <v>Risk Assessment</v>
      </c>
      <c r="C767" s="5" t="str">
        <f>xControls!A736</f>
        <v>Risk Assessment</v>
      </c>
      <c r="D767">
        <f>xControls!B736</f>
        <v>0</v>
      </c>
      <c r="E767" t="str">
        <f>xControls!C736</f>
        <v>RA-8</v>
      </c>
      <c r="F767" s="8">
        <f>ControlImplementation[[#This Row],[Implementation Text]]</f>
        <v>0</v>
      </c>
      <c r="G767" s="8" t="s">
        <v>64</v>
      </c>
      <c r="I767" t="s">
        <v>59</v>
      </c>
      <c r="K767" t="s">
        <v>3470</v>
      </c>
      <c r="L767" t="s">
        <v>3468</v>
      </c>
    </row>
    <row r="768" spans="1:17" x14ac:dyDescent="0.25">
      <c r="A768" t="str">
        <f>xControls!D737</f>
        <v>RA.09</v>
      </c>
      <c r="B768" t="str">
        <f>xControls!A737</f>
        <v>Risk Assessment</v>
      </c>
      <c r="C768" s="5" t="str">
        <f>xControls!A737</f>
        <v>Risk Assessment</v>
      </c>
      <c r="D768">
        <f>xControls!B737</f>
        <v>0</v>
      </c>
      <c r="E768" t="str">
        <f>xControls!C737</f>
        <v>RA-9</v>
      </c>
      <c r="F768" s="8">
        <f>ControlImplementation[[#This Row],[Implementation Text]]</f>
        <v>0</v>
      </c>
      <c r="G768" s="8" t="s">
        <v>64</v>
      </c>
      <c r="I768" t="s">
        <v>59</v>
      </c>
      <c r="K768" t="s">
        <v>3470</v>
      </c>
      <c r="L768" t="s">
        <v>3468</v>
      </c>
    </row>
    <row r="769" spans="1:12" x14ac:dyDescent="0.25">
      <c r="A769" t="str">
        <f>xControls!D738</f>
        <v>RA.10</v>
      </c>
      <c r="B769" t="str">
        <f>xControls!A738</f>
        <v>Risk Assessment</v>
      </c>
      <c r="C769" s="5" t="str">
        <f>xControls!A738</f>
        <v>Risk Assessment</v>
      </c>
      <c r="D769">
        <f>xControls!B738</f>
        <v>0</v>
      </c>
      <c r="E769" t="str">
        <f>xControls!C738</f>
        <v>RA-10</v>
      </c>
      <c r="F769" s="8">
        <f>ControlImplementation[[#This Row],[Implementation Text]]</f>
        <v>0</v>
      </c>
      <c r="G769" s="8" t="s">
        <v>64</v>
      </c>
      <c r="I769" t="s">
        <v>59</v>
      </c>
      <c r="K769" t="s">
        <v>3470</v>
      </c>
      <c r="L769" t="s">
        <v>3468</v>
      </c>
    </row>
    <row r="770" spans="1:12" x14ac:dyDescent="0.25">
      <c r="A770" t="str">
        <f>xControls!D739</f>
        <v>SA.01</v>
      </c>
      <c r="B770" t="str">
        <f>xControls!A739</f>
        <v>System and Services Acquisition</v>
      </c>
      <c r="C770" s="5" t="str">
        <f>xControls!A739</f>
        <v>System and Services Acquisition</v>
      </c>
      <c r="D770">
        <f>xControls!B739</f>
        <v>0</v>
      </c>
      <c r="E770" t="str">
        <f>xControls!C739</f>
        <v>SA-1</v>
      </c>
      <c r="F770" s="8">
        <f>ControlImplementation[[#This Row],[Implementation Text]]</f>
        <v>0</v>
      </c>
      <c r="G770" s="8" t="s">
        <v>64</v>
      </c>
      <c r="I770" t="s">
        <v>59</v>
      </c>
      <c r="K770" t="s">
        <v>3470</v>
      </c>
      <c r="L770" t="s">
        <v>3468</v>
      </c>
    </row>
    <row r="771" spans="1:12" x14ac:dyDescent="0.25">
      <c r="A771" t="str">
        <f>xControls!D740</f>
        <v>SA.02</v>
      </c>
      <c r="B771" t="str">
        <f>xControls!A740</f>
        <v>System and Services Acquisition</v>
      </c>
      <c r="C771" s="5" t="str">
        <f>xControls!A740</f>
        <v>System and Services Acquisition</v>
      </c>
      <c r="D771">
        <f>xControls!B740</f>
        <v>0</v>
      </c>
      <c r="E771" t="str">
        <f>xControls!C740</f>
        <v>SA-2</v>
      </c>
      <c r="F771" s="8">
        <f>ControlImplementation[[#This Row],[Implementation Text]]</f>
        <v>0</v>
      </c>
      <c r="G771" s="8" t="s">
        <v>64</v>
      </c>
      <c r="I771" t="s">
        <v>59</v>
      </c>
      <c r="K771" t="s">
        <v>3470</v>
      </c>
      <c r="L771" t="s">
        <v>3468</v>
      </c>
    </row>
    <row r="772" spans="1:12" x14ac:dyDescent="0.25">
      <c r="A772" t="str">
        <f>xControls!D741</f>
        <v>SA.03</v>
      </c>
      <c r="B772" t="str">
        <f>xControls!A741</f>
        <v>System and Services Acquisition</v>
      </c>
      <c r="C772" s="5" t="str">
        <f>xControls!A741</f>
        <v>System and Services Acquisition</v>
      </c>
      <c r="D772">
        <f>xControls!B741</f>
        <v>0</v>
      </c>
      <c r="E772" t="str">
        <f>xControls!C741</f>
        <v>SA-3</v>
      </c>
      <c r="F772" s="8">
        <f>ControlImplementation[[#This Row],[Implementation Text]]</f>
        <v>0</v>
      </c>
      <c r="G772" s="8" t="s">
        <v>64</v>
      </c>
      <c r="I772" t="s">
        <v>59</v>
      </c>
      <c r="K772" t="s">
        <v>3470</v>
      </c>
      <c r="L772" t="s">
        <v>3468</v>
      </c>
    </row>
    <row r="773" spans="1:12" x14ac:dyDescent="0.25">
      <c r="A773" t="str">
        <f>xControls!D742</f>
        <v>SA.03.01</v>
      </c>
      <c r="B773" t="str">
        <f>xControls!A742</f>
        <v>System and Services Acquisition</v>
      </c>
      <c r="C773" s="5" t="str">
        <f>xControls!A742</f>
        <v>System and Services Acquisition</v>
      </c>
      <c r="D773">
        <f>xControls!B742</f>
        <v>0</v>
      </c>
      <c r="E773" t="str">
        <f>xControls!C742</f>
        <v>SA-3(1)</v>
      </c>
      <c r="F773" s="8">
        <f>ControlImplementation[[#This Row],[Implementation Text]]</f>
        <v>0</v>
      </c>
      <c r="G773" s="8" t="s">
        <v>64</v>
      </c>
      <c r="I773" t="s">
        <v>59</v>
      </c>
      <c r="K773" t="s">
        <v>3470</v>
      </c>
      <c r="L773" t="s">
        <v>3468</v>
      </c>
    </row>
    <row r="774" spans="1:12" x14ac:dyDescent="0.25">
      <c r="A774" t="str">
        <f>xControls!D743</f>
        <v>SA.03.02</v>
      </c>
      <c r="B774" t="str">
        <f>xControls!A743</f>
        <v>System and Services Acquisition</v>
      </c>
      <c r="C774" s="5" t="str">
        <f>xControls!A743</f>
        <v>System and Services Acquisition</v>
      </c>
      <c r="D774">
        <f>xControls!B743</f>
        <v>0</v>
      </c>
      <c r="E774" t="str">
        <f>xControls!C743</f>
        <v>SA-3(2)</v>
      </c>
      <c r="F774" s="8">
        <f>ControlImplementation[[#This Row],[Implementation Text]]</f>
        <v>0</v>
      </c>
      <c r="G774" s="8" t="s">
        <v>64</v>
      </c>
      <c r="I774" t="s">
        <v>59</v>
      </c>
      <c r="K774" t="s">
        <v>3470</v>
      </c>
      <c r="L774" t="s">
        <v>3468</v>
      </c>
    </row>
    <row r="775" spans="1:12" x14ac:dyDescent="0.25">
      <c r="A775" t="str">
        <f>xControls!D744</f>
        <v>SA.03.03</v>
      </c>
      <c r="B775" t="str">
        <f>xControls!A744</f>
        <v>System and Services Acquisition</v>
      </c>
      <c r="C775" s="5" t="str">
        <f>xControls!A744</f>
        <v>System and Services Acquisition</v>
      </c>
      <c r="D775">
        <f>xControls!B744</f>
        <v>0</v>
      </c>
      <c r="E775" t="str">
        <f>xControls!C744</f>
        <v>SA-3(3)</v>
      </c>
      <c r="F775" s="8">
        <f>ControlImplementation[[#This Row],[Implementation Text]]</f>
        <v>0</v>
      </c>
      <c r="G775" s="8" t="s">
        <v>64</v>
      </c>
      <c r="I775" t="s">
        <v>59</v>
      </c>
      <c r="K775" t="s">
        <v>3470</v>
      </c>
      <c r="L775" t="s">
        <v>3468</v>
      </c>
    </row>
    <row r="776" spans="1:12" x14ac:dyDescent="0.25">
      <c r="A776" t="str">
        <f>xControls!D745</f>
        <v>SA.04</v>
      </c>
      <c r="B776" t="str">
        <f>xControls!A745</f>
        <v>System and Services Acquisition</v>
      </c>
      <c r="C776" s="5" t="str">
        <f>xControls!A745</f>
        <v>System and Services Acquisition</v>
      </c>
      <c r="D776">
        <f>xControls!B745</f>
        <v>0</v>
      </c>
      <c r="E776" t="str">
        <f>xControls!C745</f>
        <v>SA-4</v>
      </c>
      <c r="F776" s="8">
        <f>ControlImplementation[[#This Row],[Implementation Text]]</f>
        <v>0</v>
      </c>
      <c r="G776" s="8" t="s">
        <v>64</v>
      </c>
      <c r="I776" t="s">
        <v>59</v>
      </c>
      <c r="K776" t="s">
        <v>3470</v>
      </c>
      <c r="L776" t="s">
        <v>3468</v>
      </c>
    </row>
    <row r="777" spans="1:12" x14ac:dyDescent="0.25">
      <c r="A777" t="str">
        <f>xControls!D746</f>
        <v>SA.04.01</v>
      </c>
      <c r="B777" t="str">
        <f>xControls!A746</f>
        <v>System and Services Acquisition</v>
      </c>
      <c r="C777" s="5" t="str">
        <f>xControls!A746</f>
        <v>System and Services Acquisition</v>
      </c>
      <c r="D777">
        <f>xControls!B746</f>
        <v>0</v>
      </c>
      <c r="E777" t="str">
        <f>xControls!C746</f>
        <v>SA-4(1)</v>
      </c>
      <c r="F777" s="8">
        <f>ControlImplementation[[#This Row],[Implementation Text]]</f>
        <v>0</v>
      </c>
      <c r="G777" s="8" t="s">
        <v>64</v>
      </c>
      <c r="I777" t="s">
        <v>59</v>
      </c>
      <c r="K777" t="s">
        <v>3470</v>
      </c>
      <c r="L777" t="s">
        <v>3468</v>
      </c>
    </row>
    <row r="778" spans="1:12" x14ac:dyDescent="0.25">
      <c r="A778" t="str">
        <f>xControls!D747</f>
        <v>SA.04.02</v>
      </c>
      <c r="B778" t="str">
        <f>xControls!A747</f>
        <v>System and Services Acquisition</v>
      </c>
      <c r="C778" s="5" t="str">
        <f>xControls!A747</f>
        <v>System and Services Acquisition</v>
      </c>
      <c r="D778">
        <f>xControls!B747</f>
        <v>0</v>
      </c>
      <c r="E778" t="str">
        <f>xControls!C747</f>
        <v>SA-4(2)</v>
      </c>
      <c r="F778" s="8">
        <f>ControlImplementation[[#This Row],[Implementation Text]]</f>
        <v>0</v>
      </c>
      <c r="G778" s="8" t="s">
        <v>64</v>
      </c>
      <c r="I778" t="s">
        <v>59</v>
      </c>
      <c r="K778" t="s">
        <v>3470</v>
      </c>
      <c r="L778" t="s">
        <v>3468</v>
      </c>
    </row>
    <row r="779" spans="1:12" x14ac:dyDescent="0.25">
      <c r="A779" t="str">
        <f>xControls!D748</f>
        <v>SA.04.03</v>
      </c>
      <c r="B779" t="str">
        <f>xControls!A748</f>
        <v>System and Services Acquisition</v>
      </c>
      <c r="C779" s="5" t="str">
        <f>xControls!A748</f>
        <v>System and Services Acquisition</v>
      </c>
      <c r="D779">
        <f>xControls!B748</f>
        <v>0</v>
      </c>
      <c r="E779" t="str">
        <f>xControls!C748</f>
        <v>SA-4(3)</v>
      </c>
      <c r="F779" s="8">
        <f>ControlImplementation[[#This Row],[Implementation Text]]</f>
        <v>0</v>
      </c>
      <c r="G779" s="8" t="s">
        <v>64</v>
      </c>
      <c r="I779" t="s">
        <v>59</v>
      </c>
      <c r="K779" t="s">
        <v>3470</v>
      </c>
      <c r="L779" t="s">
        <v>3468</v>
      </c>
    </row>
    <row r="780" spans="1:12" x14ac:dyDescent="0.25">
      <c r="A780" t="str">
        <f>xControls!D872</f>
        <v>SA.04.04</v>
      </c>
      <c r="B780" t="str">
        <f>xControls!A872</f>
        <v>System and Services Acquisition</v>
      </c>
      <c r="C780" s="5" t="str">
        <f>xControls!A872</f>
        <v>System and Services Acquisition</v>
      </c>
      <c r="D780">
        <f>xControls!B872</f>
        <v>0</v>
      </c>
      <c r="E780" t="str">
        <f>xControls!C872</f>
        <v>SA-4(4)</v>
      </c>
      <c r="F780" s="8">
        <f>ControlImplementation[[#This Row],[Implementation Text]]</f>
        <v>0</v>
      </c>
      <c r="G780" s="8" t="s">
        <v>64</v>
      </c>
      <c r="I780" t="s">
        <v>59</v>
      </c>
      <c r="K780" t="s">
        <v>3470</v>
      </c>
      <c r="L780" t="s">
        <v>3468</v>
      </c>
    </row>
    <row r="781" spans="1:12" x14ac:dyDescent="0.25">
      <c r="A781" t="str">
        <f>xControls!D750</f>
        <v>SA.04.05</v>
      </c>
      <c r="B781" t="str">
        <f>xControls!A750</f>
        <v>System and Services Acquisition</v>
      </c>
      <c r="C781" s="5" t="str">
        <f>xControls!A750</f>
        <v>System and Services Acquisition</v>
      </c>
      <c r="D781">
        <f>xControls!B750</f>
        <v>0</v>
      </c>
      <c r="E781" t="str">
        <f>xControls!C750</f>
        <v>SA-4(5)</v>
      </c>
      <c r="F781" s="8">
        <f>ControlImplementation[[#This Row],[Implementation Text]]</f>
        <v>0</v>
      </c>
      <c r="G781" s="8" t="s">
        <v>64</v>
      </c>
      <c r="I781" t="s">
        <v>59</v>
      </c>
      <c r="K781" t="s">
        <v>3470</v>
      </c>
      <c r="L781" t="s">
        <v>3468</v>
      </c>
    </row>
    <row r="782" spans="1:12" x14ac:dyDescent="0.25">
      <c r="A782" t="str">
        <f>xControls!D751</f>
        <v>SA.04.06</v>
      </c>
      <c r="B782" t="str">
        <f>xControls!A751</f>
        <v>System and Services Acquisition</v>
      </c>
      <c r="C782" s="5" t="str">
        <f>xControls!A751</f>
        <v>System and Services Acquisition</v>
      </c>
      <c r="D782">
        <f>xControls!B751</f>
        <v>0</v>
      </c>
      <c r="E782" t="str">
        <f>xControls!C751</f>
        <v>SA-4(6)</v>
      </c>
      <c r="F782" s="8">
        <f>ControlImplementation[[#This Row],[Implementation Text]]</f>
        <v>0</v>
      </c>
      <c r="G782" s="8" t="s">
        <v>64</v>
      </c>
      <c r="I782" t="s">
        <v>59</v>
      </c>
      <c r="K782" t="s">
        <v>3470</v>
      </c>
      <c r="L782" t="s">
        <v>3468</v>
      </c>
    </row>
    <row r="783" spans="1:12" x14ac:dyDescent="0.25">
      <c r="A783" t="str">
        <f>xControls!D752</f>
        <v>SA.04.07</v>
      </c>
      <c r="B783" t="str">
        <f>xControls!A752</f>
        <v>System and Services Acquisition</v>
      </c>
      <c r="C783" s="5" t="str">
        <f>xControls!A752</f>
        <v>System and Services Acquisition</v>
      </c>
      <c r="D783">
        <f>xControls!B752</f>
        <v>0</v>
      </c>
      <c r="E783" t="str">
        <f>xControls!C752</f>
        <v>SA-4(7)</v>
      </c>
      <c r="F783" s="8">
        <f>ControlImplementation[[#This Row],[Implementation Text]]</f>
        <v>0</v>
      </c>
      <c r="G783" s="8" t="s">
        <v>64</v>
      </c>
      <c r="I783" t="s">
        <v>59</v>
      </c>
      <c r="K783" t="s">
        <v>3470</v>
      </c>
      <c r="L783" t="s">
        <v>3468</v>
      </c>
    </row>
    <row r="784" spans="1:12" x14ac:dyDescent="0.25">
      <c r="A784" t="str">
        <f>xControls!D753</f>
        <v>SA.04.08</v>
      </c>
      <c r="B784" t="str">
        <f>xControls!A753</f>
        <v>System and Services Acquisition</v>
      </c>
      <c r="C784" s="5" t="str">
        <f>xControls!A753</f>
        <v>System and Services Acquisition</v>
      </c>
      <c r="D784">
        <f>xControls!B753</f>
        <v>0</v>
      </c>
      <c r="E784" t="str">
        <f>xControls!C753</f>
        <v>SA-4(8)</v>
      </c>
      <c r="F784" s="8">
        <f>ControlImplementation[[#This Row],[Implementation Text]]</f>
        <v>0</v>
      </c>
      <c r="G784" s="8" t="s">
        <v>64</v>
      </c>
      <c r="I784" t="s">
        <v>59</v>
      </c>
      <c r="K784" t="s">
        <v>3470</v>
      </c>
      <c r="L784" t="s">
        <v>3468</v>
      </c>
    </row>
    <row r="785" spans="1:17" x14ac:dyDescent="0.25">
      <c r="A785" t="str">
        <f>xControls!D754</f>
        <v>SA.04.09</v>
      </c>
      <c r="B785" t="str">
        <f>xControls!A754</f>
        <v>System and Services Acquisition</v>
      </c>
      <c r="C785" s="33"/>
      <c r="D785" s="7"/>
      <c r="E785" s="7"/>
      <c r="F785" s="34">
        <f>ControlImplementation[[#This Row],[Implementation Text]]</f>
        <v>0</v>
      </c>
      <c r="G785" s="34"/>
      <c r="H785" s="7"/>
      <c r="I785" s="7"/>
      <c r="J785" s="7"/>
      <c r="K785" s="7"/>
      <c r="L785" s="7"/>
      <c r="M785" s="7"/>
      <c r="N785" s="7"/>
      <c r="O785" s="7"/>
      <c r="P785" s="78"/>
      <c r="Q785" s="7"/>
    </row>
    <row r="786" spans="1:17" x14ac:dyDescent="0.25">
      <c r="A786" t="str">
        <f>xControls!D754</f>
        <v>SA.04.09</v>
      </c>
      <c r="B786" t="str">
        <f>xControls!A754</f>
        <v>System and Services Acquisition</v>
      </c>
      <c r="C786" s="5" t="str">
        <f>xControls!A754</f>
        <v>System and Services Acquisition</v>
      </c>
      <c r="D786">
        <f>xControls!B754</f>
        <v>0</v>
      </c>
      <c r="E786" t="str">
        <f>xControls!C754</f>
        <v>SA-4(9)</v>
      </c>
      <c r="F786" s="8">
        <f>ControlImplementation[[#This Row],[Implementation Text]]</f>
        <v>0</v>
      </c>
      <c r="G786" s="8" t="s">
        <v>64</v>
      </c>
      <c r="I786" t="s">
        <v>59</v>
      </c>
      <c r="K786" t="s">
        <v>3470</v>
      </c>
      <c r="L786" t="s">
        <v>3468</v>
      </c>
    </row>
    <row r="787" spans="1:17" x14ac:dyDescent="0.25">
      <c r="A787" t="str">
        <f>xControls!D755</f>
        <v>SA.04.10</v>
      </c>
      <c r="B787" t="str">
        <f>xControls!A755</f>
        <v>System and Services Acquisition</v>
      </c>
      <c r="C787" s="5" t="str">
        <f>xControls!A755</f>
        <v>System and Services Acquisition</v>
      </c>
      <c r="D787">
        <f>xControls!B755</f>
        <v>0</v>
      </c>
      <c r="E787" t="str">
        <f>xControls!C755</f>
        <v>SA-4(10)</v>
      </c>
      <c r="F787" s="8">
        <f>ControlImplementation[[#This Row],[Implementation Text]]</f>
        <v>0</v>
      </c>
      <c r="G787" s="8" t="s">
        <v>64</v>
      </c>
      <c r="I787" t="s">
        <v>59</v>
      </c>
      <c r="K787" t="s">
        <v>3470</v>
      </c>
      <c r="L787" t="s">
        <v>3468</v>
      </c>
    </row>
    <row r="788" spans="1:17" x14ac:dyDescent="0.25">
      <c r="A788" t="str">
        <f>xControls!D756</f>
        <v>SA.04.11</v>
      </c>
      <c r="B788" t="str">
        <f>xControls!A756</f>
        <v>System and Services Acquisition</v>
      </c>
      <c r="C788" s="5" t="str">
        <f>xControls!A756</f>
        <v>System and Services Acquisition</v>
      </c>
      <c r="D788">
        <f>xControls!B756</f>
        <v>0</v>
      </c>
      <c r="E788" t="str">
        <f>xControls!C756</f>
        <v>SA-4(11)</v>
      </c>
      <c r="F788" s="8">
        <f>ControlImplementation[[#This Row],[Implementation Text]]</f>
        <v>0</v>
      </c>
      <c r="G788" s="8" t="s">
        <v>64</v>
      </c>
      <c r="I788" t="s">
        <v>59</v>
      </c>
      <c r="K788" t="s">
        <v>3470</v>
      </c>
      <c r="L788" t="s">
        <v>3468</v>
      </c>
    </row>
    <row r="789" spans="1:17" x14ac:dyDescent="0.25">
      <c r="A789" t="str">
        <f>xControls!D757</f>
        <v>SA.04.12</v>
      </c>
      <c r="B789" t="str">
        <f>xControls!A757</f>
        <v>System and Services Acquisition</v>
      </c>
      <c r="C789" s="5" t="str">
        <f>xControls!A757</f>
        <v>System and Services Acquisition</v>
      </c>
      <c r="D789">
        <f>xControls!B757</f>
        <v>0</v>
      </c>
      <c r="E789" t="str">
        <f>xControls!C757</f>
        <v>SA-4(12)</v>
      </c>
      <c r="F789" s="8">
        <f>ControlImplementation[[#This Row],[Implementation Text]]</f>
        <v>0</v>
      </c>
      <c r="G789" s="8" t="s">
        <v>64</v>
      </c>
      <c r="I789" t="s">
        <v>59</v>
      </c>
      <c r="K789" t="s">
        <v>3470</v>
      </c>
      <c r="L789" t="s">
        <v>3468</v>
      </c>
    </row>
    <row r="790" spans="1:17" x14ac:dyDescent="0.25">
      <c r="A790" t="str">
        <f>xControls!D758</f>
        <v>SA.05</v>
      </c>
      <c r="B790" t="str">
        <f>xControls!A758</f>
        <v>System and Services Acquisition</v>
      </c>
      <c r="C790" s="5" t="str">
        <f>xControls!A758</f>
        <v>System and Services Acquisition</v>
      </c>
      <c r="D790">
        <f>xControls!B758</f>
        <v>0</v>
      </c>
      <c r="E790" t="str">
        <f>xControls!C758</f>
        <v>SA-5</v>
      </c>
      <c r="F790" s="8">
        <f>ControlImplementation[[#This Row],[Implementation Text]]</f>
        <v>0</v>
      </c>
      <c r="G790" s="8" t="s">
        <v>64</v>
      </c>
      <c r="I790" t="s">
        <v>59</v>
      </c>
      <c r="K790" t="s">
        <v>3470</v>
      </c>
      <c r="L790" t="s">
        <v>3468</v>
      </c>
    </row>
    <row r="791" spans="1:17" x14ac:dyDescent="0.25">
      <c r="A791" t="str">
        <f>xControls!D873</f>
        <v>SA.05.01</v>
      </c>
      <c r="B791" t="str">
        <f>xControls!A873</f>
        <v>System and Services Acquisition</v>
      </c>
      <c r="C791" s="5" t="str">
        <f>xControls!A873</f>
        <v>System and Services Acquisition</v>
      </c>
      <c r="D791">
        <f>xControls!B873</f>
        <v>0</v>
      </c>
      <c r="E791" t="str">
        <f>xControls!C873</f>
        <v>SA-5(1)</v>
      </c>
      <c r="F791" s="8">
        <f>ControlImplementation[[#This Row],[Implementation Text]]</f>
        <v>0</v>
      </c>
      <c r="G791" s="8" t="s">
        <v>64</v>
      </c>
      <c r="I791" t="s">
        <v>59</v>
      </c>
      <c r="K791" t="s">
        <v>3470</v>
      </c>
      <c r="L791" t="s">
        <v>3468</v>
      </c>
    </row>
    <row r="792" spans="1:17" x14ac:dyDescent="0.25">
      <c r="A792" t="str">
        <f>xControls!D874</f>
        <v>SA.05.02</v>
      </c>
      <c r="B792" t="str">
        <f>xControls!A874</f>
        <v>System and Services Acquisition</v>
      </c>
      <c r="C792" s="5" t="str">
        <f>xControls!A874</f>
        <v>System and Services Acquisition</v>
      </c>
      <c r="D792">
        <f>xControls!B874</f>
        <v>0</v>
      </c>
      <c r="E792" t="str">
        <f>xControls!C874</f>
        <v>SA-5(2)</v>
      </c>
      <c r="F792" s="8">
        <f>ControlImplementation[[#This Row],[Implementation Text]]</f>
        <v>0</v>
      </c>
      <c r="G792" s="8" t="s">
        <v>64</v>
      </c>
      <c r="I792" t="s">
        <v>59</v>
      </c>
      <c r="K792" t="s">
        <v>3470</v>
      </c>
      <c r="L792" t="s">
        <v>3468</v>
      </c>
    </row>
    <row r="793" spans="1:17" x14ac:dyDescent="0.25">
      <c r="A793" t="str">
        <f>xControls!D875</f>
        <v>SA.05.03</v>
      </c>
      <c r="B793" t="str">
        <f>xControls!A875</f>
        <v>System and Services Acquisition</v>
      </c>
      <c r="C793" s="5" t="str">
        <f>xControls!A875</f>
        <v>System and Services Acquisition</v>
      </c>
      <c r="D793">
        <f>xControls!B875</f>
        <v>0</v>
      </c>
      <c r="E793" t="str">
        <f>xControls!C875</f>
        <v>SA-5(3)</v>
      </c>
      <c r="F793" s="8">
        <f>ControlImplementation[[#This Row],[Implementation Text]]</f>
        <v>0</v>
      </c>
      <c r="G793" s="8" t="s">
        <v>64</v>
      </c>
      <c r="I793" t="s">
        <v>59</v>
      </c>
      <c r="K793" t="s">
        <v>3470</v>
      </c>
      <c r="L793" t="s">
        <v>3468</v>
      </c>
    </row>
    <row r="794" spans="1:17" x14ac:dyDescent="0.25">
      <c r="A794" t="str">
        <f>xControls!D876</f>
        <v>SA.05.04</v>
      </c>
      <c r="B794" t="str">
        <f>xControls!A876</f>
        <v>System and Services Acquisition</v>
      </c>
      <c r="C794" s="5" t="str">
        <f>xControls!A876</f>
        <v>System and Services Acquisition</v>
      </c>
      <c r="D794">
        <f>xControls!B876</f>
        <v>0</v>
      </c>
      <c r="E794" t="str">
        <f>xControls!C876</f>
        <v>SA-5(4)</v>
      </c>
      <c r="F794" s="8">
        <f>ControlImplementation[[#This Row],[Implementation Text]]</f>
        <v>0</v>
      </c>
      <c r="G794" s="8" t="s">
        <v>64</v>
      </c>
      <c r="I794" t="s">
        <v>59</v>
      </c>
      <c r="K794" t="s">
        <v>3470</v>
      </c>
      <c r="L794" t="s">
        <v>3468</v>
      </c>
    </row>
    <row r="795" spans="1:17" x14ac:dyDescent="0.25">
      <c r="A795" t="str">
        <f>xControls!D877</f>
        <v>SA.05.05</v>
      </c>
      <c r="B795" t="str">
        <f>xControls!A877</f>
        <v>System and Services Acquisition</v>
      </c>
      <c r="C795" s="5" t="str">
        <f>xControls!A877</f>
        <v>System and Services Acquisition</v>
      </c>
      <c r="D795">
        <f>xControls!B877</f>
        <v>0</v>
      </c>
      <c r="E795" t="str">
        <f>xControls!C877</f>
        <v>SA-5(5)</v>
      </c>
      <c r="F795" s="8">
        <f>ControlImplementation[[#This Row],[Implementation Text]]</f>
        <v>0</v>
      </c>
      <c r="G795" s="8" t="s">
        <v>64</v>
      </c>
      <c r="I795" t="s">
        <v>59</v>
      </c>
      <c r="K795" t="s">
        <v>3470</v>
      </c>
      <c r="L795" t="s">
        <v>3468</v>
      </c>
    </row>
    <row r="796" spans="1:17" x14ac:dyDescent="0.25">
      <c r="A796" t="str">
        <f>xControls!D880</f>
        <v>SA.06</v>
      </c>
      <c r="B796" t="str">
        <f>xControls!A880</f>
        <v>System and Services Acquisition</v>
      </c>
      <c r="C796" s="5" t="str">
        <f>xControls!A880</f>
        <v>System and Services Acquisition</v>
      </c>
      <c r="D796">
        <f>xControls!B880</f>
        <v>0</v>
      </c>
      <c r="E796" t="str">
        <f>xControls!C880</f>
        <v>SA-6</v>
      </c>
      <c r="F796" s="8">
        <f>ControlImplementation[[#This Row],[Implementation Text]]</f>
        <v>0</v>
      </c>
      <c r="G796" s="8" t="s">
        <v>64</v>
      </c>
      <c r="I796" t="s">
        <v>59</v>
      </c>
      <c r="K796" t="s">
        <v>3470</v>
      </c>
      <c r="L796" t="s">
        <v>3468</v>
      </c>
    </row>
    <row r="797" spans="1:17" x14ac:dyDescent="0.25">
      <c r="A797" t="str">
        <f>xControls!D882</f>
        <v>SA.07</v>
      </c>
      <c r="B797" t="str">
        <f>xControls!A882</f>
        <v>System and Services Acquisition</v>
      </c>
      <c r="C797" s="5" t="str">
        <f>xControls!A882</f>
        <v>System and Services Acquisition</v>
      </c>
      <c r="D797">
        <f>xControls!B882</f>
        <v>0</v>
      </c>
      <c r="E797" t="str">
        <f>xControls!C882</f>
        <v>SA-7</v>
      </c>
      <c r="F797" s="8">
        <f>ControlImplementation[[#This Row],[Implementation Text]]</f>
        <v>0</v>
      </c>
      <c r="G797" s="8" t="s">
        <v>64</v>
      </c>
      <c r="I797" t="s">
        <v>59</v>
      </c>
      <c r="K797" t="s">
        <v>3470</v>
      </c>
      <c r="L797" t="s">
        <v>3468</v>
      </c>
    </row>
    <row r="798" spans="1:17" x14ac:dyDescent="0.25">
      <c r="A798" t="str">
        <f>xControls!D766</f>
        <v>SA.08</v>
      </c>
      <c r="B798" t="str">
        <f>xControls!A766</f>
        <v>System and Services Acquisition</v>
      </c>
      <c r="C798" s="5" t="str">
        <f>xControls!A766</f>
        <v>System and Services Acquisition</v>
      </c>
      <c r="D798">
        <f>xControls!B766</f>
        <v>0</v>
      </c>
      <c r="E798" t="str">
        <f>xControls!C766</f>
        <v>SA-8</v>
      </c>
      <c r="F798" s="8">
        <f>ControlImplementation[[#This Row],[Implementation Text]]</f>
        <v>0</v>
      </c>
      <c r="G798" s="8" t="s">
        <v>64</v>
      </c>
      <c r="I798" t="s">
        <v>59</v>
      </c>
      <c r="K798" t="s">
        <v>3470</v>
      </c>
      <c r="L798" t="s">
        <v>3468</v>
      </c>
    </row>
    <row r="799" spans="1:17" x14ac:dyDescent="0.25">
      <c r="A799" t="str">
        <f>xControls!D767</f>
        <v>SA.08.01</v>
      </c>
      <c r="B799" t="str">
        <f>xControls!A767</f>
        <v>System and Services Acquisition</v>
      </c>
      <c r="C799" s="5" t="str">
        <f>xControls!A767</f>
        <v>System and Services Acquisition</v>
      </c>
      <c r="D799">
        <f>xControls!B767</f>
        <v>0</v>
      </c>
      <c r="E799" t="str">
        <f>xControls!C767</f>
        <v>SA-8(1)</v>
      </c>
      <c r="F799" s="8">
        <f>ControlImplementation[[#This Row],[Implementation Text]]</f>
        <v>0</v>
      </c>
      <c r="G799" s="8" t="s">
        <v>64</v>
      </c>
      <c r="I799" t="s">
        <v>59</v>
      </c>
      <c r="K799" t="s">
        <v>3470</v>
      </c>
      <c r="L799" t="s">
        <v>3468</v>
      </c>
    </row>
    <row r="800" spans="1:17" x14ac:dyDescent="0.25">
      <c r="A800" t="str">
        <f>xControls!D768</f>
        <v>SA.08.02</v>
      </c>
      <c r="B800" t="str">
        <f>xControls!A768</f>
        <v>System and Services Acquisition</v>
      </c>
      <c r="C800" s="5" t="str">
        <f>xControls!A768</f>
        <v>System and Services Acquisition</v>
      </c>
      <c r="D800">
        <f>xControls!B768</f>
        <v>0</v>
      </c>
      <c r="E800" t="str">
        <f>xControls!C768</f>
        <v>SA-8(2)</v>
      </c>
      <c r="F800" s="8">
        <f>ControlImplementation[[#This Row],[Implementation Text]]</f>
        <v>0</v>
      </c>
      <c r="G800" s="8" t="s">
        <v>64</v>
      </c>
      <c r="I800" t="s">
        <v>59</v>
      </c>
      <c r="K800" t="s">
        <v>3470</v>
      </c>
      <c r="L800" t="s">
        <v>3468</v>
      </c>
    </row>
    <row r="801" spans="1:12" x14ac:dyDescent="0.25">
      <c r="A801" t="str">
        <f>xControls!D769</f>
        <v>SA.08.03</v>
      </c>
      <c r="B801" t="str">
        <f>xControls!A769</f>
        <v>System and Services Acquisition</v>
      </c>
      <c r="C801" s="5" t="str">
        <f>xControls!A769</f>
        <v>System and Services Acquisition</v>
      </c>
      <c r="D801">
        <f>xControls!B769</f>
        <v>0</v>
      </c>
      <c r="E801" t="str">
        <f>xControls!C769</f>
        <v>SA-8(3)</v>
      </c>
      <c r="F801" s="8">
        <f>ControlImplementation[[#This Row],[Implementation Text]]</f>
        <v>0</v>
      </c>
      <c r="G801" s="8" t="s">
        <v>64</v>
      </c>
      <c r="I801" t="s">
        <v>59</v>
      </c>
      <c r="K801" t="s">
        <v>3470</v>
      </c>
      <c r="L801" t="s">
        <v>3468</v>
      </c>
    </row>
    <row r="802" spans="1:12" x14ac:dyDescent="0.25">
      <c r="A802" t="str">
        <f>xControls!D770</f>
        <v>SA.08.04</v>
      </c>
      <c r="B802" t="str">
        <f>xControls!A770</f>
        <v>System and Services Acquisition</v>
      </c>
      <c r="C802" s="5" t="str">
        <f>xControls!A770</f>
        <v>System and Services Acquisition</v>
      </c>
      <c r="D802">
        <f>xControls!B770</f>
        <v>0</v>
      </c>
      <c r="E802" t="str">
        <f>xControls!C770</f>
        <v>SA-8(4)</v>
      </c>
      <c r="F802" s="8">
        <f>ControlImplementation[[#This Row],[Implementation Text]]</f>
        <v>0</v>
      </c>
      <c r="G802" s="8" t="s">
        <v>64</v>
      </c>
      <c r="I802" t="s">
        <v>59</v>
      </c>
      <c r="K802" t="s">
        <v>3470</v>
      </c>
      <c r="L802" t="s">
        <v>3468</v>
      </c>
    </row>
    <row r="803" spans="1:12" x14ac:dyDescent="0.25">
      <c r="A803" t="str">
        <f>xControls!D771</f>
        <v>SA.08.05</v>
      </c>
      <c r="B803" t="str">
        <f>xControls!A771</f>
        <v>System and Services Acquisition</v>
      </c>
      <c r="C803" s="5" t="str">
        <f>xControls!A771</f>
        <v>System and Services Acquisition</v>
      </c>
      <c r="D803">
        <f>xControls!B771</f>
        <v>0</v>
      </c>
      <c r="E803" t="str">
        <f>xControls!C771</f>
        <v>SA-8(5)</v>
      </c>
      <c r="F803" s="8">
        <f>ControlImplementation[[#This Row],[Implementation Text]]</f>
        <v>0</v>
      </c>
      <c r="G803" s="8" t="s">
        <v>64</v>
      </c>
      <c r="I803" t="s">
        <v>59</v>
      </c>
      <c r="K803" t="s">
        <v>3470</v>
      </c>
      <c r="L803" t="s">
        <v>3468</v>
      </c>
    </row>
    <row r="804" spans="1:12" x14ac:dyDescent="0.25">
      <c r="A804" t="str">
        <f>xControls!D772</f>
        <v>SA.08.06</v>
      </c>
      <c r="B804" t="str">
        <f>xControls!A772</f>
        <v>System and Services Acquisition</v>
      </c>
      <c r="C804" s="5" t="str">
        <f>xControls!A772</f>
        <v>System and Services Acquisition</v>
      </c>
      <c r="D804">
        <f>xControls!B772</f>
        <v>0</v>
      </c>
      <c r="E804" t="str">
        <f>xControls!C772</f>
        <v>SA-8(6)</v>
      </c>
      <c r="F804" s="8">
        <f>ControlImplementation[[#This Row],[Implementation Text]]</f>
        <v>0</v>
      </c>
      <c r="G804" s="8" t="s">
        <v>64</v>
      </c>
      <c r="I804" t="s">
        <v>59</v>
      </c>
      <c r="K804" t="s">
        <v>3470</v>
      </c>
      <c r="L804" t="s">
        <v>3468</v>
      </c>
    </row>
    <row r="805" spans="1:12" x14ac:dyDescent="0.25">
      <c r="A805" t="str">
        <f>xControls!D773</f>
        <v>SA.08.07</v>
      </c>
      <c r="B805" t="str">
        <f>xControls!A773</f>
        <v>System and Services Acquisition</v>
      </c>
      <c r="C805" s="5" t="str">
        <f>xControls!A773</f>
        <v>System and Services Acquisition</v>
      </c>
      <c r="D805">
        <f>xControls!B773</f>
        <v>0</v>
      </c>
      <c r="E805" t="str">
        <f>xControls!C773</f>
        <v>SA-8(7)</v>
      </c>
      <c r="F805" s="8">
        <f>ControlImplementation[[#This Row],[Implementation Text]]</f>
        <v>0</v>
      </c>
      <c r="G805" s="8" t="s">
        <v>64</v>
      </c>
      <c r="I805" t="s">
        <v>59</v>
      </c>
      <c r="K805" t="s">
        <v>3470</v>
      </c>
      <c r="L805" t="s">
        <v>3468</v>
      </c>
    </row>
    <row r="806" spans="1:12" x14ac:dyDescent="0.25">
      <c r="A806" t="str">
        <f>xControls!D774</f>
        <v>SA.08.08</v>
      </c>
      <c r="B806" t="str">
        <f>xControls!A774</f>
        <v>System and Services Acquisition</v>
      </c>
      <c r="C806" s="5" t="str">
        <f>xControls!A774</f>
        <v>System and Services Acquisition</v>
      </c>
      <c r="D806">
        <f>xControls!B774</f>
        <v>0</v>
      </c>
      <c r="E806" t="str">
        <f>xControls!C774</f>
        <v>SA-8(8)</v>
      </c>
      <c r="F806" s="8">
        <f>ControlImplementation[[#This Row],[Implementation Text]]</f>
        <v>0</v>
      </c>
      <c r="G806" s="8" t="s">
        <v>64</v>
      </c>
      <c r="I806" t="s">
        <v>59</v>
      </c>
      <c r="K806" t="s">
        <v>3470</v>
      </c>
      <c r="L806" t="s">
        <v>3468</v>
      </c>
    </row>
    <row r="807" spans="1:12" x14ac:dyDescent="0.25">
      <c r="A807" t="str">
        <f>xControls!D775</f>
        <v>SA.08.09</v>
      </c>
      <c r="B807" t="str">
        <f>xControls!A775</f>
        <v>System and Services Acquisition</v>
      </c>
      <c r="C807" s="5" t="str">
        <f>xControls!A775</f>
        <v>System and Services Acquisition</v>
      </c>
      <c r="D807">
        <f>xControls!B775</f>
        <v>0</v>
      </c>
      <c r="E807" t="str">
        <f>xControls!C775</f>
        <v>SA-8(9)</v>
      </c>
      <c r="F807" s="8">
        <f>ControlImplementation[[#This Row],[Implementation Text]]</f>
        <v>0</v>
      </c>
      <c r="G807" s="8" t="s">
        <v>64</v>
      </c>
      <c r="I807" t="s">
        <v>59</v>
      </c>
      <c r="K807" t="s">
        <v>3470</v>
      </c>
      <c r="L807" t="s">
        <v>3468</v>
      </c>
    </row>
    <row r="808" spans="1:12" x14ac:dyDescent="0.25">
      <c r="A808" t="str">
        <f>xControls!D776</f>
        <v>SA.08.10</v>
      </c>
      <c r="B808" t="str">
        <f>xControls!A776</f>
        <v>System and Services Acquisition</v>
      </c>
      <c r="C808" s="5" t="str">
        <f>xControls!A776</f>
        <v>System and Services Acquisition</v>
      </c>
      <c r="D808">
        <f>xControls!B776</f>
        <v>0</v>
      </c>
      <c r="E808" t="str">
        <f>xControls!C776</f>
        <v>SA-8(10)</v>
      </c>
      <c r="F808" s="8">
        <f>ControlImplementation[[#This Row],[Implementation Text]]</f>
        <v>0</v>
      </c>
      <c r="G808" s="8" t="s">
        <v>64</v>
      </c>
      <c r="I808" t="s">
        <v>59</v>
      </c>
      <c r="K808" t="s">
        <v>3470</v>
      </c>
      <c r="L808" t="s">
        <v>3468</v>
      </c>
    </row>
    <row r="809" spans="1:12" x14ac:dyDescent="0.25">
      <c r="A809" t="str">
        <f>xControls!D777</f>
        <v>SA.08.11</v>
      </c>
      <c r="B809" t="str">
        <f>xControls!A777</f>
        <v>System and Services Acquisition</v>
      </c>
      <c r="C809" s="5" t="str">
        <f>xControls!A777</f>
        <v>System and Services Acquisition</v>
      </c>
      <c r="D809">
        <f>xControls!B777</f>
        <v>0</v>
      </c>
      <c r="E809" t="str">
        <f>xControls!C777</f>
        <v>SA-8(11)</v>
      </c>
      <c r="F809" s="8">
        <f>ControlImplementation[[#This Row],[Implementation Text]]</f>
        <v>0</v>
      </c>
      <c r="G809" s="8" t="s">
        <v>64</v>
      </c>
      <c r="I809" t="s">
        <v>59</v>
      </c>
      <c r="K809" t="s">
        <v>3470</v>
      </c>
      <c r="L809" t="s">
        <v>3468</v>
      </c>
    </row>
    <row r="810" spans="1:12" x14ac:dyDescent="0.25">
      <c r="A810" t="str">
        <f>xControls!D778</f>
        <v>SA.08.12</v>
      </c>
      <c r="B810" t="str">
        <f>xControls!A778</f>
        <v>System and Services Acquisition</v>
      </c>
      <c r="C810" s="5" t="str">
        <f>xControls!A778</f>
        <v>System and Services Acquisition</v>
      </c>
      <c r="D810">
        <f>xControls!B778</f>
        <v>0</v>
      </c>
      <c r="E810" t="str">
        <f>xControls!C778</f>
        <v>SA-8(12)</v>
      </c>
      <c r="F810" s="8">
        <f>ControlImplementation[[#This Row],[Implementation Text]]</f>
        <v>0</v>
      </c>
      <c r="G810" s="8" t="s">
        <v>64</v>
      </c>
      <c r="I810" t="s">
        <v>59</v>
      </c>
      <c r="K810" t="s">
        <v>3470</v>
      </c>
      <c r="L810" t="s">
        <v>3468</v>
      </c>
    </row>
    <row r="811" spans="1:12" x14ac:dyDescent="0.25">
      <c r="A811" t="str">
        <f>xControls!D779</f>
        <v>SA.08.13</v>
      </c>
      <c r="B811" t="str">
        <f>xControls!A779</f>
        <v>System and Services Acquisition</v>
      </c>
      <c r="C811" s="5" t="str">
        <f>xControls!A779</f>
        <v>System and Services Acquisition</v>
      </c>
      <c r="D811">
        <f>xControls!B779</f>
        <v>0</v>
      </c>
      <c r="E811" t="str">
        <f>xControls!C779</f>
        <v>SA-8(13)</v>
      </c>
      <c r="F811" s="8">
        <f>ControlImplementation[[#This Row],[Implementation Text]]</f>
        <v>0</v>
      </c>
      <c r="G811" s="8" t="s">
        <v>64</v>
      </c>
      <c r="I811" t="s">
        <v>59</v>
      </c>
      <c r="K811" t="s">
        <v>3470</v>
      </c>
      <c r="L811" t="s">
        <v>3468</v>
      </c>
    </row>
    <row r="812" spans="1:12" x14ac:dyDescent="0.25">
      <c r="A812" t="str">
        <f>xControls!D780</f>
        <v>SA.08.14</v>
      </c>
      <c r="B812" t="str">
        <f>xControls!A780</f>
        <v>System and Services Acquisition</v>
      </c>
      <c r="C812" s="5" t="str">
        <f>xControls!A780</f>
        <v>System and Services Acquisition</v>
      </c>
      <c r="D812">
        <f>xControls!B780</f>
        <v>0</v>
      </c>
      <c r="E812" t="str">
        <f>xControls!C780</f>
        <v>SA-8(14)</v>
      </c>
      <c r="F812" s="8">
        <f>ControlImplementation[[#This Row],[Implementation Text]]</f>
        <v>0</v>
      </c>
      <c r="G812" s="8" t="s">
        <v>64</v>
      </c>
      <c r="I812" t="s">
        <v>59</v>
      </c>
      <c r="K812" t="s">
        <v>3470</v>
      </c>
      <c r="L812" t="s">
        <v>3468</v>
      </c>
    </row>
    <row r="813" spans="1:12" x14ac:dyDescent="0.25">
      <c r="A813" t="str">
        <f>xControls!D781</f>
        <v>SA.08.15</v>
      </c>
      <c r="B813" t="str">
        <f>xControls!A781</f>
        <v>System and Services Acquisition</v>
      </c>
      <c r="C813" s="5" t="str">
        <f>xControls!A781</f>
        <v>System and Services Acquisition</v>
      </c>
      <c r="D813">
        <f>xControls!B781</f>
        <v>0</v>
      </c>
      <c r="E813" t="str">
        <f>xControls!C781</f>
        <v>SA-8(15)</v>
      </c>
      <c r="F813" s="8">
        <f>ControlImplementation[[#This Row],[Implementation Text]]</f>
        <v>0</v>
      </c>
      <c r="G813" s="8" t="s">
        <v>64</v>
      </c>
      <c r="I813" t="s">
        <v>59</v>
      </c>
      <c r="K813" t="s">
        <v>3470</v>
      </c>
      <c r="L813" t="s">
        <v>3468</v>
      </c>
    </row>
    <row r="814" spans="1:12" x14ac:dyDescent="0.25">
      <c r="A814" t="str">
        <f>xControls!D782</f>
        <v>SA.08.16</v>
      </c>
      <c r="B814" t="str">
        <f>xControls!A782</f>
        <v>System and Services Acquisition</v>
      </c>
      <c r="C814" s="5" t="str">
        <f>xControls!A782</f>
        <v>System and Services Acquisition</v>
      </c>
      <c r="D814">
        <f>xControls!B782</f>
        <v>0</v>
      </c>
      <c r="E814" t="str">
        <f>xControls!C782</f>
        <v>SA-8(16)</v>
      </c>
      <c r="F814" s="8">
        <f>ControlImplementation[[#This Row],[Implementation Text]]</f>
        <v>0</v>
      </c>
      <c r="G814" s="8" t="s">
        <v>64</v>
      </c>
      <c r="I814" t="s">
        <v>59</v>
      </c>
      <c r="K814" t="s">
        <v>3470</v>
      </c>
      <c r="L814" t="s">
        <v>3468</v>
      </c>
    </row>
    <row r="815" spans="1:12" x14ac:dyDescent="0.25">
      <c r="A815" t="str">
        <f>xControls!D783</f>
        <v>SA.08.17</v>
      </c>
      <c r="B815" t="str">
        <f>xControls!A783</f>
        <v>System and Services Acquisition</v>
      </c>
      <c r="C815" s="5" t="str">
        <f>xControls!A783</f>
        <v>System and Services Acquisition</v>
      </c>
      <c r="D815">
        <f>xControls!B783</f>
        <v>0</v>
      </c>
      <c r="E815" t="str">
        <f>xControls!C783</f>
        <v>SA-8(17)</v>
      </c>
      <c r="F815" s="8">
        <f>ControlImplementation[[#This Row],[Implementation Text]]</f>
        <v>0</v>
      </c>
      <c r="G815" s="8" t="s">
        <v>64</v>
      </c>
      <c r="I815" t="s">
        <v>59</v>
      </c>
      <c r="K815" t="s">
        <v>3470</v>
      </c>
      <c r="L815" t="s">
        <v>3468</v>
      </c>
    </row>
    <row r="816" spans="1:12" x14ac:dyDescent="0.25">
      <c r="A816" t="str">
        <f>xControls!D784</f>
        <v>SA.08.18</v>
      </c>
      <c r="B816" t="str">
        <f>xControls!A784</f>
        <v>System and Services Acquisition</v>
      </c>
      <c r="C816" s="5" t="str">
        <f>xControls!A784</f>
        <v>System and Services Acquisition</v>
      </c>
      <c r="D816">
        <f>xControls!B784</f>
        <v>0</v>
      </c>
      <c r="E816" t="str">
        <f>xControls!C784</f>
        <v>SA-8(18)</v>
      </c>
      <c r="F816" s="8">
        <f>ControlImplementation[[#This Row],[Implementation Text]]</f>
        <v>0</v>
      </c>
      <c r="G816" s="8" t="s">
        <v>64</v>
      </c>
      <c r="I816" t="s">
        <v>59</v>
      </c>
      <c r="K816" t="s">
        <v>3470</v>
      </c>
      <c r="L816" t="s">
        <v>3468</v>
      </c>
    </row>
    <row r="817" spans="1:12" x14ac:dyDescent="0.25">
      <c r="A817" t="str">
        <f>xControls!D785</f>
        <v>SA.08.19</v>
      </c>
      <c r="B817" t="str">
        <f>xControls!A785</f>
        <v>System and Services Acquisition</v>
      </c>
      <c r="C817" s="5" t="str">
        <f>xControls!A785</f>
        <v>System and Services Acquisition</v>
      </c>
      <c r="D817">
        <f>xControls!B785</f>
        <v>0</v>
      </c>
      <c r="E817" t="str">
        <f>xControls!C785</f>
        <v>SA-8(19)</v>
      </c>
      <c r="F817" s="8">
        <f>ControlImplementation[[#This Row],[Implementation Text]]</f>
        <v>0</v>
      </c>
      <c r="G817" s="8" t="s">
        <v>64</v>
      </c>
      <c r="I817" t="s">
        <v>59</v>
      </c>
      <c r="K817" t="s">
        <v>3470</v>
      </c>
      <c r="L817" t="s">
        <v>3468</v>
      </c>
    </row>
    <row r="818" spans="1:12" x14ac:dyDescent="0.25">
      <c r="A818" t="str">
        <f>xControls!D786</f>
        <v>SA.08.20</v>
      </c>
      <c r="B818" t="str">
        <f>xControls!A786</f>
        <v>System and Services Acquisition</v>
      </c>
      <c r="C818" s="5" t="str">
        <f>xControls!A786</f>
        <v>System and Services Acquisition</v>
      </c>
      <c r="D818">
        <f>xControls!B786</f>
        <v>0</v>
      </c>
      <c r="E818" t="str">
        <f>xControls!C786</f>
        <v>SA-8(20)</v>
      </c>
      <c r="F818" s="8">
        <f>ControlImplementation[[#This Row],[Implementation Text]]</f>
        <v>0</v>
      </c>
      <c r="G818" s="8" t="s">
        <v>64</v>
      </c>
      <c r="I818" t="s">
        <v>59</v>
      </c>
      <c r="K818" t="s">
        <v>3470</v>
      </c>
      <c r="L818" t="s">
        <v>3468</v>
      </c>
    </row>
    <row r="819" spans="1:12" x14ac:dyDescent="0.25">
      <c r="A819" t="str">
        <f>xControls!D787</f>
        <v>SA.08.21</v>
      </c>
      <c r="B819" t="str">
        <f>xControls!A787</f>
        <v>System and Services Acquisition</v>
      </c>
      <c r="C819" s="5" t="str">
        <f>xControls!A787</f>
        <v>System and Services Acquisition</v>
      </c>
      <c r="D819">
        <f>xControls!B787</f>
        <v>0</v>
      </c>
      <c r="E819" t="str">
        <f>xControls!C787</f>
        <v>SA-8(21)</v>
      </c>
      <c r="F819" s="8">
        <f>ControlImplementation[[#This Row],[Implementation Text]]</f>
        <v>0</v>
      </c>
      <c r="G819" s="8" t="s">
        <v>64</v>
      </c>
      <c r="I819" t="s">
        <v>59</v>
      </c>
      <c r="K819" t="s">
        <v>3470</v>
      </c>
      <c r="L819" t="s">
        <v>3468</v>
      </c>
    </row>
    <row r="820" spans="1:12" x14ac:dyDescent="0.25">
      <c r="A820" t="str">
        <f>xControls!D788</f>
        <v>SA.08.22</v>
      </c>
      <c r="B820" t="str">
        <f>xControls!A788</f>
        <v>System and Services Acquisition</v>
      </c>
      <c r="C820" s="5" t="str">
        <f>xControls!A788</f>
        <v>System and Services Acquisition</v>
      </c>
      <c r="D820">
        <f>xControls!B788</f>
        <v>0</v>
      </c>
      <c r="E820" t="str">
        <f>xControls!C788</f>
        <v>SA-8(22)</v>
      </c>
      <c r="F820" s="8">
        <f>ControlImplementation[[#This Row],[Implementation Text]]</f>
        <v>0</v>
      </c>
      <c r="G820" s="8" t="s">
        <v>64</v>
      </c>
      <c r="I820" t="s">
        <v>59</v>
      </c>
      <c r="K820" t="s">
        <v>3470</v>
      </c>
      <c r="L820" t="s">
        <v>3468</v>
      </c>
    </row>
    <row r="821" spans="1:12" x14ac:dyDescent="0.25">
      <c r="A821" t="str">
        <f>xControls!D789</f>
        <v>SA.08.23</v>
      </c>
      <c r="B821" t="str">
        <f>xControls!A789</f>
        <v>System and Services Acquisition</v>
      </c>
      <c r="C821" s="5" t="str">
        <f>xControls!A789</f>
        <v>System and Services Acquisition</v>
      </c>
      <c r="D821">
        <f>xControls!B789</f>
        <v>0</v>
      </c>
      <c r="E821" t="str">
        <f>xControls!C789</f>
        <v>SA-8(23)</v>
      </c>
      <c r="F821" s="8">
        <f>ControlImplementation[[#This Row],[Implementation Text]]</f>
        <v>0</v>
      </c>
      <c r="G821" s="8" t="s">
        <v>64</v>
      </c>
      <c r="I821" t="s">
        <v>59</v>
      </c>
      <c r="K821" t="s">
        <v>3470</v>
      </c>
      <c r="L821" t="s">
        <v>3468</v>
      </c>
    </row>
    <row r="822" spans="1:12" x14ac:dyDescent="0.25">
      <c r="A822" t="str">
        <f>xControls!D790</f>
        <v>SA.08.24</v>
      </c>
      <c r="B822" t="str">
        <f>xControls!A790</f>
        <v>System and Services Acquisition</v>
      </c>
      <c r="C822" s="5" t="str">
        <f>xControls!A790</f>
        <v>System and Services Acquisition</v>
      </c>
      <c r="D822">
        <f>xControls!B790</f>
        <v>0</v>
      </c>
      <c r="E822" t="str">
        <f>xControls!C790</f>
        <v>SA-8(24)</v>
      </c>
      <c r="F822" s="8">
        <f>ControlImplementation[[#This Row],[Implementation Text]]</f>
        <v>0</v>
      </c>
      <c r="G822" s="8" t="s">
        <v>64</v>
      </c>
      <c r="I822" t="s">
        <v>59</v>
      </c>
      <c r="K822" t="s">
        <v>3470</v>
      </c>
      <c r="L822" t="s">
        <v>3468</v>
      </c>
    </row>
    <row r="823" spans="1:12" x14ac:dyDescent="0.25">
      <c r="A823" t="str">
        <f>xControls!D791</f>
        <v>SA.08.25</v>
      </c>
      <c r="B823" t="str">
        <f>xControls!A791</f>
        <v>System and Services Acquisition</v>
      </c>
      <c r="C823" s="5" t="str">
        <f>xControls!A791</f>
        <v>System and Services Acquisition</v>
      </c>
      <c r="D823">
        <f>xControls!B791</f>
        <v>0</v>
      </c>
      <c r="E823" t="str">
        <f>xControls!C791</f>
        <v>SA-8(25)</v>
      </c>
      <c r="F823" s="8">
        <f>ControlImplementation[[#This Row],[Implementation Text]]</f>
        <v>0</v>
      </c>
      <c r="G823" s="8" t="s">
        <v>64</v>
      </c>
      <c r="I823" t="s">
        <v>59</v>
      </c>
      <c r="K823" t="s">
        <v>3470</v>
      </c>
      <c r="L823" t="s">
        <v>3468</v>
      </c>
    </row>
    <row r="824" spans="1:12" x14ac:dyDescent="0.25">
      <c r="A824" t="str">
        <f>xControls!D792</f>
        <v>SA.08.26</v>
      </c>
      <c r="B824" t="str">
        <f>xControls!A792</f>
        <v>System and Services Acquisition</v>
      </c>
      <c r="C824" s="5" t="str">
        <f>xControls!A792</f>
        <v>System and Services Acquisition</v>
      </c>
      <c r="D824">
        <f>xControls!B792</f>
        <v>0</v>
      </c>
      <c r="E824" t="str">
        <f>xControls!C792</f>
        <v>SA-8(26)</v>
      </c>
      <c r="F824" s="8">
        <f>ControlImplementation[[#This Row],[Implementation Text]]</f>
        <v>0</v>
      </c>
      <c r="G824" s="8" t="s">
        <v>64</v>
      </c>
      <c r="I824" t="s">
        <v>59</v>
      </c>
      <c r="K824" t="s">
        <v>3470</v>
      </c>
      <c r="L824" t="s">
        <v>3468</v>
      </c>
    </row>
    <row r="825" spans="1:12" x14ac:dyDescent="0.25">
      <c r="A825" t="str">
        <f>xControls!D793</f>
        <v>SA.08.27</v>
      </c>
      <c r="B825" t="str">
        <f>xControls!A793</f>
        <v>System and Services Acquisition</v>
      </c>
      <c r="C825" s="5" t="str">
        <f>xControls!A793</f>
        <v>System and Services Acquisition</v>
      </c>
      <c r="D825">
        <f>xControls!B793</f>
        <v>0</v>
      </c>
      <c r="E825" t="str">
        <f>xControls!C793</f>
        <v>SA-8(27)</v>
      </c>
      <c r="F825" s="8">
        <f>ControlImplementation[[#This Row],[Implementation Text]]</f>
        <v>0</v>
      </c>
      <c r="G825" s="8" t="s">
        <v>64</v>
      </c>
      <c r="I825" t="s">
        <v>59</v>
      </c>
      <c r="K825" t="s">
        <v>3470</v>
      </c>
      <c r="L825" t="s">
        <v>3468</v>
      </c>
    </row>
    <row r="826" spans="1:12" x14ac:dyDescent="0.25">
      <c r="A826" t="str">
        <f>xControls!D794</f>
        <v>SA.08.28</v>
      </c>
      <c r="B826" t="str">
        <f>xControls!A794</f>
        <v>System and Services Acquisition</v>
      </c>
      <c r="C826" s="5" t="str">
        <f>xControls!A794</f>
        <v>System and Services Acquisition</v>
      </c>
      <c r="D826">
        <f>xControls!B794</f>
        <v>0</v>
      </c>
      <c r="E826" t="str">
        <f>xControls!C794</f>
        <v>SA-8(28)</v>
      </c>
      <c r="F826" s="8">
        <f>ControlImplementation[[#This Row],[Implementation Text]]</f>
        <v>0</v>
      </c>
      <c r="G826" s="8" t="s">
        <v>64</v>
      </c>
      <c r="I826" t="s">
        <v>59</v>
      </c>
      <c r="K826" t="s">
        <v>3470</v>
      </c>
      <c r="L826" t="s">
        <v>3468</v>
      </c>
    </row>
    <row r="827" spans="1:12" x14ac:dyDescent="0.25">
      <c r="A827" t="str">
        <f>xControls!D795</f>
        <v>SA.08.29</v>
      </c>
      <c r="B827" t="str">
        <f>xControls!A795</f>
        <v>System and Services Acquisition</v>
      </c>
      <c r="C827" s="5" t="str">
        <f>xControls!A795</f>
        <v>System and Services Acquisition</v>
      </c>
      <c r="D827">
        <f>xControls!B795</f>
        <v>0</v>
      </c>
      <c r="E827" t="str">
        <f>xControls!C795</f>
        <v>SA-8(29)</v>
      </c>
      <c r="F827" s="8">
        <f>ControlImplementation[[#This Row],[Implementation Text]]</f>
        <v>0</v>
      </c>
      <c r="G827" s="8" t="s">
        <v>64</v>
      </c>
      <c r="I827" t="s">
        <v>59</v>
      </c>
      <c r="K827" t="s">
        <v>3470</v>
      </c>
      <c r="L827" t="s">
        <v>3468</v>
      </c>
    </row>
    <row r="828" spans="1:12" x14ac:dyDescent="0.25">
      <c r="A828" t="str">
        <f>xControls!D796</f>
        <v>SA.08.30</v>
      </c>
      <c r="B828" t="str">
        <f>xControls!A796</f>
        <v>System and Services Acquisition</v>
      </c>
      <c r="C828" s="5" t="str">
        <f>xControls!A796</f>
        <v>System and Services Acquisition</v>
      </c>
      <c r="D828">
        <f>xControls!B796</f>
        <v>0</v>
      </c>
      <c r="E828" t="str">
        <f>xControls!C796</f>
        <v>SA-8(30)</v>
      </c>
      <c r="F828" s="8">
        <f>ControlImplementation[[#This Row],[Implementation Text]]</f>
        <v>0</v>
      </c>
      <c r="G828" s="8" t="s">
        <v>64</v>
      </c>
      <c r="I828" t="s">
        <v>59</v>
      </c>
      <c r="K828" t="s">
        <v>3470</v>
      </c>
      <c r="L828" t="s">
        <v>3468</v>
      </c>
    </row>
    <row r="829" spans="1:12" x14ac:dyDescent="0.25">
      <c r="A829" t="str">
        <f>xControls!D797</f>
        <v>SA.08.31</v>
      </c>
      <c r="B829" t="str">
        <f>xControls!A797</f>
        <v>System and Services Acquisition</v>
      </c>
      <c r="C829" s="5" t="str">
        <f>xControls!A797</f>
        <v>System and Services Acquisition</v>
      </c>
      <c r="D829">
        <f>xControls!B797</f>
        <v>0</v>
      </c>
      <c r="E829" t="str">
        <f>xControls!C797</f>
        <v>SA-8(31)</v>
      </c>
      <c r="F829" s="8">
        <f>ControlImplementation[[#This Row],[Implementation Text]]</f>
        <v>0</v>
      </c>
      <c r="G829" s="8" t="s">
        <v>64</v>
      </c>
      <c r="I829" t="s">
        <v>59</v>
      </c>
      <c r="K829" t="s">
        <v>3470</v>
      </c>
      <c r="L829" t="s">
        <v>3468</v>
      </c>
    </row>
    <row r="830" spans="1:12" x14ac:dyDescent="0.25">
      <c r="A830" t="str">
        <f>xControls!D798</f>
        <v>SA.08.32</v>
      </c>
      <c r="B830" t="str">
        <f>xControls!A798</f>
        <v>System and Services Acquisition</v>
      </c>
      <c r="C830" s="5" t="str">
        <f>xControls!A798</f>
        <v>System and Services Acquisition</v>
      </c>
      <c r="D830">
        <f>xControls!B798</f>
        <v>0</v>
      </c>
      <c r="E830" t="str">
        <f>xControls!C798</f>
        <v>SA-8(32)</v>
      </c>
      <c r="F830" s="8">
        <f>ControlImplementation[[#This Row],[Implementation Text]]</f>
        <v>0</v>
      </c>
      <c r="G830" s="8" t="s">
        <v>64</v>
      </c>
      <c r="I830" t="s">
        <v>59</v>
      </c>
      <c r="K830" t="s">
        <v>3470</v>
      </c>
      <c r="L830" t="s">
        <v>3468</v>
      </c>
    </row>
    <row r="831" spans="1:12" x14ac:dyDescent="0.25">
      <c r="A831" t="str">
        <f>xControls!D799</f>
        <v>SA.08.33</v>
      </c>
      <c r="B831" t="str">
        <f>xControls!A799</f>
        <v>System and Services Acquisition</v>
      </c>
      <c r="C831" s="5" t="str">
        <f>xControls!A799</f>
        <v>System and Services Acquisition</v>
      </c>
      <c r="D831">
        <f>xControls!B799</f>
        <v>0</v>
      </c>
      <c r="E831" t="str">
        <f>xControls!C799</f>
        <v>SA-8(33)</v>
      </c>
      <c r="F831" s="8">
        <f>ControlImplementation[[#This Row],[Implementation Text]]</f>
        <v>0</v>
      </c>
      <c r="G831" s="8" t="s">
        <v>64</v>
      </c>
      <c r="I831" t="s">
        <v>59</v>
      </c>
      <c r="K831" t="s">
        <v>3470</v>
      </c>
      <c r="L831" t="s">
        <v>3468</v>
      </c>
    </row>
    <row r="832" spans="1:12" x14ac:dyDescent="0.25">
      <c r="A832" t="str">
        <f>xControls!D800</f>
        <v>SA.09</v>
      </c>
      <c r="B832" t="str">
        <f>xControls!A800</f>
        <v>System and Services Acquisition</v>
      </c>
      <c r="C832" s="5" t="str">
        <f>xControls!A800</f>
        <v>System and Services Acquisition</v>
      </c>
      <c r="D832">
        <f>xControls!B800</f>
        <v>0</v>
      </c>
      <c r="E832" t="str">
        <f>xControls!C800</f>
        <v>SA-9</v>
      </c>
      <c r="F832" s="8">
        <f>ControlImplementation[[#This Row],[Implementation Text]]</f>
        <v>0</v>
      </c>
      <c r="G832" s="8" t="s">
        <v>64</v>
      </c>
      <c r="I832" t="s">
        <v>59</v>
      </c>
      <c r="K832" t="s">
        <v>3470</v>
      </c>
      <c r="L832" t="s">
        <v>3468</v>
      </c>
    </row>
    <row r="833" spans="1:12" x14ac:dyDescent="0.25">
      <c r="A833" t="str">
        <f>xControls!D801</f>
        <v>SA.09.01</v>
      </c>
      <c r="B833" t="str">
        <f>xControls!A801</f>
        <v>System and Services Acquisition</v>
      </c>
      <c r="C833" s="5" t="str">
        <f>xControls!A801</f>
        <v>System and Services Acquisition</v>
      </c>
      <c r="D833">
        <f>xControls!B801</f>
        <v>0</v>
      </c>
      <c r="E833" t="str">
        <f>xControls!C801</f>
        <v>SA-9(1)</v>
      </c>
      <c r="F833" s="8">
        <f>ControlImplementation[[#This Row],[Implementation Text]]</f>
        <v>0</v>
      </c>
      <c r="G833" s="8" t="s">
        <v>64</v>
      </c>
      <c r="I833" t="s">
        <v>59</v>
      </c>
      <c r="K833" t="s">
        <v>3470</v>
      </c>
      <c r="L833" t="s">
        <v>3468</v>
      </c>
    </row>
    <row r="834" spans="1:12" x14ac:dyDescent="0.25">
      <c r="A834" t="str">
        <f>xControls!D802</f>
        <v>SA.09.02</v>
      </c>
      <c r="B834" t="str">
        <f>xControls!A802</f>
        <v>System and Services Acquisition</v>
      </c>
      <c r="C834" s="5" t="str">
        <f>xControls!A802</f>
        <v>System and Services Acquisition</v>
      </c>
      <c r="D834">
        <f>xControls!B802</f>
        <v>0</v>
      </c>
      <c r="E834" t="str">
        <f>xControls!C802</f>
        <v>SA-9(2)</v>
      </c>
      <c r="F834" s="8">
        <f>ControlImplementation[[#This Row],[Implementation Text]]</f>
        <v>0</v>
      </c>
      <c r="G834" s="8" t="s">
        <v>64</v>
      </c>
      <c r="I834" t="s">
        <v>59</v>
      </c>
      <c r="K834" t="s">
        <v>3470</v>
      </c>
      <c r="L834" t="s">
        <v>3468</v>
      </c>
    </row>
    <row r="835" spans="1:12" x14ac:dyDescent="0.25">
      <c r="A835" t="str">
        <f>xControls!D803</f>
        <v>SA.09.03</v>
      </c>
      <c r="B835" t="str">
        <f>xControls!A803</f>
        <v>System and Services Acquisition</v>
      </c>
      <c r="C835" s="5" t="str">
        <f>xControls!A803</f>
        <v>System and Services Acquisition</v>
      </c>
      <c r="D835">
        <f>xControls!B803</f>
        <v>0</v>
      </c>
      <c r="E835" t="str">
        <f>xControls!C803</f>
        <v>SA-9(3)</v>
      </c>
      <c r="F835" s="8">
        <f>ControlImplementation[[#This Row],[Implementation Text]]</f>
        <v>0</v>
      </c>
      <c r="G835" s="8" t="s">
        <v>64</v>
      </c>
      <c r="I835" t="s">
        <v>59</v>
      </c>
      <c r="K835" t="s">
        <v>3470</v>
      </c>
      <c r="L835" t="s">
        <v>3468</v>
      </c>
    </row>
    <row r="836" spans="1:12" x14ac:dyDescent="0.25">
      <c r="A836" t="str">
        <f>xControls!D804</f>
        <v>SA.09.04</v>
      </c>
      <c r="B836" t="str">
        <f>xControls!A804</f>
        <v>System and Services Acquisition</v>
      </c>
      <c r="C836" s="5" t="str">
        <f>xControls!A804</f>
        <v>System and Services Acquisition</v>
      </c>
      <c r="D836">
        <f>xControls!B804</f>
        <v>0</v>
      </c>
      <c r="E836" t="str">
        <f>xControls!C804</f>
        <v>SA-9(4)</v>
      </c>
      <c r="F836" s="8">
        <f>ControlImplementation[[#This Row],[Implementation Text]]</f>
        <v>0</v>
      </c>
      <c r="G836" s="8" t="s">
        <v>64</v>
      </c>
      <c r="I836" t="s">
        <v>59</v>
      </c>
      <c r="K836" t="s">
        <v>3470</v>
      </c>
      <c r="L836" t="s">
        <v>3468</v>
      </c>
    </row>
    <row r="837" spans="1:12" x14ac:dyDescent="0.25">
      <c r="A837" t="str">
        <f>xControls!D805</f>
        <v>SA.09.05</v>
      </c>
      <c r="B837" t="str">
        <f>xControls!A805</f>
        <v>System and Services Acquisition</v>
      </c>
      <c r="C837" s="5" t="str">
        <f>xControls!A805</f>
        <v>System and Services Acquisition</v>
      </c>
      <c r="D837">
        <f>xControls!B805</f>
        <v>0</v>
      </c>
      <c r="E837" t="str">
        <f>xControls!C805</f>
        <v>SA-9(5)</v>
      </c>
      <c r="F837" s="8">
        <f>ControlImplementation[[#This Row],[Implementation Text]]</f>
        <v>0</v>
      </c>
      <c r="G837" s="8" t="s">
        <v>64</v>
      </c>
      <c r="I837" t="s">
        <v>59</v>
      </c>
      <c r="K837" t="s">
        <v>3470</v>
      </c>
      <c r="L837" t="s">
        <v>3468</v>
      </c>
    </row>
    <row r="838" spans="1:12" x14ac:dyDescent="0.25">
      <c r="A838" t="str">
        <f>xControls!D806</f>
        <v>SA.09.06</v>
      </c>
      <c r="B838" t="str">
        <f>xControls!A806</f>
        <v>System and Services Acquisition</v>
      </c>
      <c r="C838" s="5" t="str">
        <f>xControls!A806</f>
        <v>System and Services Acquisition</v>
      </c>
      <c r="D838">
        <f>xControls!B806</f>
        <v>0</v>
      </c>
      <c r="E838" t="str">
        <f>xControls!C806</f>
        <v>SA-9(6)</v>
      </c>
      <c r="F838" s="8">
        <f>ControlImplementation[[#This Row],[Implementation Text]]</f>
        <v>0</v>
      </c>
      <c r="G838" s="8" t="s">
        <v>64</v>
      </c>
      <c r="I838" t="s">
        <v>59</v>
      </c>
      <c r="K838" t="s">
        <v>3470</v>
      </c>
      <c r="L838" t="s">
        <v>3468</v>
      </c>
    </row>
    <row r="839" spans="1:12" x14ac:dyDescent="0.25">
      <c r="A839" t="str">
        <f>xControls!D807</f>
        <v>SA.09.07</v>
      </c>
      <c r="B839" t="str">
        <f>xControls!A807</f>
        <v>System and Services Acquisition</v>
      </c>
      <c r="C839" s="5" t="str">
        <f>xControls!A807</f>
        <v>System and Services Acquisition</v>
      </c>
      <c r="D839">
        <f>xControls!B807</f>
        <v>0</v>
      </c>
      <c r="E839" t="str">
        <f>xControls!C807</f>
        <v>SA-9(7)</v>
      </c>
      <c r="F839" s="8">
        <f>ControlImplementation[[#This Row],[Implementation Text]]</f>
        <v>0</v>
      </c>
      <c r="G839" s="8" t="s">
        <v>64</v>
      </c>
      <c r="I839" t="s">
        <v>59</v>
      </c>
      <c r="K839" t="s">
        <v>3470</v>
      </c>
      <c r="L839" t="s">
        <v>3468</v>
      </c>
    </row>
    <row r="840" spans="1:12" x14ac:dyDescent="0.25">
      <c r="A840" t="str">
        <f>xControls!D808</f>
        <v>SA.09.08</v>
      </c>
      <c r="B840" t="str">
        <f>xControls!A808</f>
        <v>System and Services Acquisition</v>
      </c>
      <c r="C840" s="5" t="str">
        <f>xControls!A808</f>
        <v>System and Services Acquisition</v>
      </c>
      <c r="D840">
        <f>xControls!B808</f>
        <v>0</v>
      </c>
      <c r="E840" t="str">
        <f>xControls!C808</f>
        <v>SA-9(8)</v>
      </c>
      <c r="F840" s="8">
        <f>ControlImplementation[[#This Row],[Implementation Text]]</f>
        <v>0</v>
      </c>
      <c r="G840" s="8" t="s">
        <v>64</v>
      </c>
      <c r="I840" t="s">
        <v>59</v>
      </c>
      <c r="K840" t="s">
        <v>3470</v>
      </c>
      <c r="L840" t="s">
        <v>3468</v>
      </c>
    </row>
    <row r="841" spans="1:12" x14ac:dyDescent="0.25">
      <c r="A841" t="str">
        <f>xControls!D809</f>
        <v>SA.10</v>
      </c>
      <c r="B841" t="str">
        <f>xControls!A809</f>
        <v>System and Services Acquisition</v>
      </c>
      <c r="C841" s="5" t="str">
        <f>xControls!A809</f>
        <v>System and Services Acquisition</v>
      </c>
      <c r="D841">
        <f>xControls!B809</f>
        <v>0</v>
      </c>
      <c r="E841" t="str">
        <f>xControls!C809</f>
        <v>SA-10</v>
      </c>
      <c r="F841" s="8">
        <f>ControlImplementation[[#This Row],[Implementation Text]]</f>
        <v>0</v>
      </c>
      <c r="G841" s="8" t="s">
        <v>64</v>
      </c>
      <c r="I841" t="s">
        <v>59</v>
      </c>
      <c r="K841" t="s">
        <v>3470</v>
      </c>
      <c r="L841" t="s">
        <v>3468</v>
      </c>
    </row>
    <row r="842" spans="1:12" x14ac:dyDescent="0.25">
      <c r="A842" t="str">
        <f>xControls!D810</f>
        <v>SA.10.01</v>
      </c>
      <c r="B842" t="str">
        <f>xControls!A810</f>
        <v>System and Services Acquisition</v>
      </c>
      <c r="C842" s="5" t="str">
        <f>xControls!A810</f>
        <v>System and Services Acquisition</v>
      </c>
      <c r="D842">
        <f>xControls!B810</f>
        <v>0</v>
      </c>
      <c r="E842" t="str">
        <f>xControls!C810</f>
        <v>SA-10(1)</v>
      </c>
      <c r="F842" s="8">
        <f>ControlImplementation[[#This Row],[Implementation Text]]</f>
        <v>0</v>
      </c>
      <c r="G842" s="8" t="s">
        <v>64</v>
      </c>
      <c r="I842" t="s">
        <v>59</v>
      </c>
      <c r="K842" t="s">
        <v>3470</v>
      </c>
      <c r="L842" t="s">
        <v>3468</v>
      </c>
    </row>
    <row r="843" spans="1:12" x14ac:dyDescent="0.25">
      <c r="A843" t="str">
        <f>xControls!D811</f>
        <v>SA.10.02</v>
      </c>
      <c r="B843" t="str">
        <f>xControls!A811</f>
        <v>System and Services Acquisition</v>
      </c>
      <c r="C843" s="5" t="str">
        <f>xControls!A811</f>
        <v>System and Services Acquisition</v>
      </c>
      <c r="D843">
        <f>xControls!B811</f>
        <v>0</v>
      </c>
      <c r="E843" t="str">
        <f>xControls!C811</f>
        <v>SA-10(2)</v>
      </c>
      <c r="F843" s="8">
        <f>ControlImplementation[[#This Row],[Implementation Text]]</f>
        <v>0</v>
      </c>
      <c r="G843" s="8" t="s">
        <v>64</v>
      </c>
      <c r="I843" t="s">
        <v>59</v>
      </c>
      <c r="K843" t="s">
        <v>3470</v>
      </c>
      <c r="L843" t="s">
        <v>3468</v>
      </c>
    </row>
    <row r="844" spans="1:12" x14ac:dyDescent="0.25">
      <c r="A844" t="str">
        <f>xControls!D812</f>
        <v>SA.10.03</v>
      </c>
      <c r="B844" t="str">
        <f>xControls!A812</f>
        <v>System and Services Acquisition</v>
      </c>
      <c r="C844" s="5" t="str">
        <f>xControls!A812</f>
        <v>System and Services Acquisition</v>
      </c>
      <c r="D844">
        <f>xControls!B812</f>
        <v>0</v>
      </c>
      <c r="E844" t="str">
        <f>xControls!C812</f>
        <v>SA-10(3)</v>
      </c>
      <c r="F844" s="8">
        <f>ControlImplementation[[#This Row],[Implementation Text]]</f>
        <v>0</v>
      </c>
      <c r="G844" s="8" t="s">
        <v>64</v>
      </c>
      <c r="I844" t="s">
        <v>59</v>
      </c>
      <c r="K844" t="s">
        <v>3470</v>
      </c>
      <c r="L844" t="s">
        <v>3468</v>
      </c>
    </row>
    <row r="845" spans="1:12" x14ac:dyDescent="0.25">
      <c r="A845" t="str">
        <f>xControls!D813</f>
        <v>SA.10.04</v>
      </c>
      <c r="B845" t="str">
        <f>xControls!A813</f>
        <v>System and Services Acquisition</v>
      </c>
      <c r="C845" s="5" t="str">
        <f>xControls!A813</f>
        <v>System and Services Acquisition</v>
      </c>
      <c r="D845">
        <f>xControls!B813</f>
        <v>0</v>
      </c>
      <c r="E845" t="str">
        <f>xControls!C813</f>
        <v>SA-10(4)</v>
      </c>
      <c r="F845" s="8">
        <f>ControlImplementation[[#This Row],[Implementation Text]]</f>
        <v>0</v>
      </c>
      <c r="G845" s="8" t="s">
        <v>64</v>
      </c>
      <c r="I845" t="s">
        <v>59</v>
      </c>
      <c r="K845" t="s">
        <v>3470</v>
      </c>
      <c r="L845" t="s">
        <v>3468</v>
      </c>
    </row>
    <row r="846" spans="1:12" x14ac:dyDescent="0.25">
      <c r="A846" t="str">
        <f>xControls!D814</f>
        <v>SA.10.05</v>
      </c>
      <c r="B846" t="str">
        <f>xControls!A814</f>
        <v>System and Services Acquisition</v>
      </c>
      <c r="C846" s="5" t="str">
        <f>xControls!A814</f>
        <v>System and Services Acquisition</v>
      </c>
      <c r="D846">
        <f>xControls!B814</f>
        <v>0</v>
      </c>
      <c r="E846" t="str">
        <f>xControls!C814</f>
        <v>SA-10(5)</v>
      </c>
      <c r="F846" s="8">
        <f>ControlImplementation[[#This Row],[Implementation Text]]</f>
        <v>0</v>
      </c>
      <c r="G846" s="8" t="s">
        <v>64</v>
      </c>
      <c r="I846" t="s">
        <v>59</v>
      </c>
      <c r="K846" t="s">
        <v>3470</v>
      </c>
      <c r="L846" t="s">
        <v>3468</v>
      </c>
    </row>
    <row r="847" spans="1:12" x14ac:dyDescent="0.25">
      <c r="A847" t="str">
        <f>xControls!D815</f>
        <v>SA.10.06</v>
      </c>
      <c r="B847" t="str">
        <f>xControls!A815</f>
        <v>System and Services Acquisition</v>
      </c>
      <c r="C847" s="5" t="str">
        <f>xControls!A815</f>
        <v>System and Services Acquisition</v>
      </c>
      <c r="D847">
        <f>xControls!B815</f>
        <v>0</v>
      </c>
      <c r="E847" t="str">
        <f>xControls!C815</f>
        <v>SA-10(6)</v>
      </c>
      <c r="F847" s="8">
        <f>ControlImplementation[[#This Row],[Implementation Text]]</f>
        <v>0</v>
      </c>
      <c r="G847" s="8" t="s">
        <v>64</v>
      </c>
      <c r="I847" t="s">
        <v>59</v>
      </c>
      <c r="K847" t="s">
        <v>3470</v>
      </c>
      <c r="L847" t="s">
        <v>3468</v>
      </c>
    </row>
    <row r="848" spans="1:12" x14ac:dyDescent="0.25">
      <c r="A848" t="str">
        <f>xControls!D816</f>
        <v>SA.10.07</v>
      </c>
      <c r="B848" t="str">
        <f>xControls!A816</f>
        <v>System and Services Acquisition</v>
      </c>
      <c r="C848" s="5" t="str">
        <f>xControls!A816</f>
        <v>System and Services Acquisition</v>
      </c>
      <c r="D848">
        <f>xControls!B816</f>
        <v>0</v>
      </c>
      <c r="E848" t="str">
        <f>xControls!C816</f>
        <v>SA-10(7)</v>
      </c>
      <c r="F848" s="8">
        <f>ControlImplementation[[#This Row],[Implementation Text]]</f>
        <v>0</v>
      </c>
      <c r="G848" s="8" t="s">
        <v>64</v>
      </c>
      <c r="I848" t="s">
        <v>59</v>
      </c>
      <c r="K848" t="s">
        <v>3470</v>
      </c>
      <c r="L848" t="s">
        <v>3468</v>
      </c>
    </row>
    <row r="849" spans="1:12" x14ac:dyDescent="0.25">
      <c r="A849" t="str">
        <f>xControls!D817</f>
        <v>SA.11</v>
      </c>
      <c r="B849" t="str">
        <f>xControls!A817</f>
        <v>System and Services Acquisition</v>
      </c>
      <c r="C849" s="5" t="str">
        <f>xControls!A817</f>
        <v>System and Services Acquisition</v>
      </c>
      <c r="D849">
        <f>xControls!B817</f>
        <v>0</v>
      </c>
      <c r="E849" t="str">
        <f>xControls!C817</f>
        <v>SA-11</v>
      </c>
      <c r="F849" s="8">
        <f>ControlImplementation[[#This Row],[Implementation Text]]</f>
        <v>0</v>
      </c>
      <c r="G849" s="8" t="s">
        <v>64</v>
      </c>
      <c r="I849" t="s">
        <v>59</v>
      </c>
      <c r="K849" t="s">
        <v>3470</v>
      </c>
      <c r="L849" t="s">
        <v>3468</v>
      </c>
    </row>
    <row r="850" spans="1:12" x14ac:dyDescent="0.25">
      <c r="A850" t="str">
        <f>xControls!D818</f>
        <v>SA.11.01</v>
      </c>
      <c r="B850" t="str">
        <f>xControls!A818</f>
        <v>System and Services Acquisition</v>
      </c>
      <c r="C850" s="5" t="str">
        <f>xControls!A818</f>
        <v>System and Services Acquisition</v>
      </c>
      <c r="D850">
        <f>xControls!B818</f>
        <v>0</v>
      </c>
      <c r="E850" t="str">
        <f>xControls!C818</f>
        <v>SA-11(1)</v>
      </c>
      <c r="F850" s="8">
        <f>ControlImplementation[[#This Row],[Implementation Text]]</f>
        <v>0</v>
      </c>
      <c r="G850" s="8" t="s">
        <v>64</v>
      </c>
      <c r="I850" t="s">
        <v>59</v>
      </c>
      <c r="K850" t="s">
        <v>3470</v>
      </c>
      <c r="L850" t="s">
        <v>3468</v>
      </c>
    </row>
    <row r="851" spans="1:12" x14ac:dyDescent="0.25">
      <c r="A851" t="str">
        <f>xControls!D819</f>
        <v>SA.11.02</v>
      </c>
      <c r="B851" t="str">
        <f>xControls!A819</f>
        <v>System and Services Acquisition</v>
      </c>
      <c r="C851" s="5" t="str">
        <f>xControls!A819</f>
        <v>System and Services Acquisition</v>
      </c>
      <c r="D851">
        <f>xControls!B819</f>
        <v>0</v>
      </c>
      <c r="E851" t="str">
        <f>xControls!C819</f>
        <v>SA-11(2)</v>
      </c>
      <c r="F851" s="8">
        <f>ControlImplementation[[#This Row],[Implementation Text]]</f>
        <v>0</v>
      </c>
      <c r="G851" s="8" t="s">
        <v>64</v>
      </c>
      <c r="I851" t="s">
        <v>59</v>
      </c>
      <c r="K851" t="s">
        <v>3470</v>
      </c>
      <c r="L851" t="s">
        <v>3468</v>
      </c>
    </row>
    <row r="852" spans="1:12" x14ac:dyDescent="0.25">
      <c r="A852" t="str">
        <f>xControls!D820</f>
        <v>SA.11.03</v>
      </c>
      <c r="B852" t="str">
        <f>xControls!A820</f>
        <v>System and Services Acquisition</v>
      </c>
      <c r="C852" s="5" t="str">
        <f>xControls!A820</f>
        <v>System and Services Acquisition</v>
      </c>
      <c r="D852">
        <f>xControls!B820</f>
        <v>0</v>
      </c>
      <c r="E852" t="str">
        <f>xControls!C820</f>
        <v>SA-11(3)</v>
      </c>
      <c r="F852" s="8">
        <f>ControlImplementation[[#This Row],[Implementation Text]]</f>
        <v>0</v>
      </c>
      <c r="G852" s="8" t="s">
        <v>64</v>
      </c>
      <c r="I852" t="s">
        <v>59</v>
      </c>
      <c r="K852" t="s">
        <v>3470</v>
      </c>
      <c r="L852" t="s">
        <v>3468</v>
      </c>
    </row>
    <row r="853" spans="1:12" x14ac:dyDescent="0.25">
      <c r="A853" t="str">
        <f>xControls!D821</f>
        <v>SA.11.04</v>
      </c>
      <c r="B853" t="str">
        <f>xControls!A821</f>
        <v>System and Services Acquisition</v>
      </c>
      <c r="C853" s="5" t="str">
        <f>xControls!A821</f>
        <v>System and Services Acquisition</v>
      </c>
      <c r="D853">
        <f>xControls!B821</f>
        <v>0</v>
      </c>
      <c r="E853" t="str">
        <f>xControls!C821</f>
        <v>SA-11(4)</v>
      </c>
      <c r="F853" s="8">
        <f>ControlImplementation[[#This Row],[Implementation Text]]</f>
        <v>0</v>
      </c>
      <c r="G853" s="8" t="s">
        <v>64</v>
      </c>
      <c r="I853" t="s">
        <v>59</v>
      </c>
      <c r="K853" t="s">
        <v>3470</v>
      </c>
      <c r="L853" t="s">
        <v>3468</v>
      </c>
    </row>
    <row r="854" spans="1:12" x14ac:dyDescent="0.25">
      <c r="A854" t="str">
        <f>xControls!D822</f>
        <v>SA.11.05</v>
      </c>
      <c r="B854" t="str">
        <f>xControls!A822</f>
        <v>System and Services Acquisition</v>
      </c>
      <c r="C854" s="5" t="str">
        <f>xControls!A822</f>
        <v>System and Services Acquisition</v>
      </c>
      <c r="D854">
        <f>xControls!B822</f>
        <v>0</v>
      </c>
      <c r="E854" t="str">
        <f>xControls!C822</f>
        <v>SA-11(5)</v>
      </c>
      <c r="F854" s="8">
        <f>ControlImplementation[[#This Row],[Implementation Text]]</f>
        <v>0</v>
      </c>
      <c r="G854" s="8" t="s">
        <v>64</v>
      </c>
      <c r="I854" t="s">
        <v>59</v>
      </c>
      <c r="K854" t="s">
        <v>3470</v>
      </c>
      <c r="L854" t="s">
        <v>3468</v>
      </c>
    </row>
    <row r="855" spans="1:12" x14ac:dyDescent="0.25">
      <c r="A855" t="str">
        <f>xControls!D823</f>
        <v>SA.11.06</v>
      </c>
      <c r="B855" t="str">
        <f>xControls!A823</f>
        <v>System and Services Acquisition</v>
      </c>
      <c r="C855" s="5" t="str">
        <f>xControls!A823</f>
        <v>System and Services Acquisition</v>
      </c>
      <c r="D855">
        <f>xControls!B823</f>
        <v>0</v>
      </c>
      <c r="E855" t="str">
        <f>xControls!C823</f>
        <v>SA-11(6)</v>
      </c>
      <c r="F855" s="8">
        <f>ControlImplementation[[#This Row],[Implementation Text]]</f>
        <v>0</v>
      </c>
      <c r="G855" s="8" t="s">
        <v>64</v>
      </c>
      <c r="I855" t="s">
        <v>59</v>
      </c>
      <c r="K855" t="s">
        <v>3470</v>
      </c>
      <c r="L855" t="s">
        <v>3468</v>
      </c>
    </row>
    <row r="856" spans="1:12" x14ac:dyDescent="0.25">
      <c r="A856" t="str">
        <f>xControls!D824</f>
        <v>SA.11.07</v>
      </c>
      <c r="B856" t="str">
        <f>xControls!A824</f>
        <v>System and Services Acquisition</v>
      </c>
      <c r="C856" s="5" t="str">
        <f>xControls!A824</f>
        <v>System and Services Acquisition</v>
      </c>
      <c r="D856">
        <f>xControls!B824</f>
        <v>0</v>
      </c>
      <c r="E856" t="str">
        <f>xControls!C824</f>
        <v>SA-11(7)</v>
      </c>
      <c r="F856" s="8">
        <f>ControlImplementation[[#This Row],[Implementation Text]]</f>
        <v>0</v>
      </c>
      <c r="G856" s="8" t="s">
        <v>64</v>
      </c>
      <c r="I856" t="s">
        <v>59</v>
      </c>
      <c r="K856" t="s">
        <v>3470</v>
      </c>
      <c r="L856" t="s">
        <v>3468</v>
      </c>
    </row>
    <row r="857" spans="1:12" x14ac:dyDescent="0.25">
      <c r="A857" t="str">
        <f>xControls!D825</f>
        <v>SA.11.08</v>
      </c>
      <c r="B857" t="str">
        <f>xControls!A825</f>
        <v>System and Services Acquisition</v>
      </c>
      <c r="C857" s="5" t="str">
        <f>xControls!A825</f>
        <v>System and Services Acquisition</v>
      </c>
      <c r="D857">
        <f>xControls!B825</f>
        <v>0</v>
      </c>
      <c r="E857" t="str">
        <f>xControls!C825</f>
        <v>SA-11(8)</v>
      </c>
      <c r="F857" s="8">
        <f>ControlImplementation[[#This Row],[Implementation Text]]</f>
        <v>0</v>
      </c>
      <c r="G857" s="8" t="s">
        <v>64</v>
      </c>
      <c r="I857" t="s">
        <v>59</v>
      </c>
      <c r="K857" t="s">
        <v>3470</v>
      </c>
      <c r="L857" t="s">
        <v>3468</v>
      </c>
    </row>
    <row r="858" spans="1:12" x14ac:dyDescent="0.25">
      <c r="A858" t="str">
        <f>xControls!D826</f>
        <v>SA.11.09</v>
      </c>
      <c r="B858" t="str">
        <f>xControls!A826</f>
        <v>System and Services Acquisition</v>
      </c>
      <c r="C858" s="5" t="str">
        <f>xControls!A826</f>
        <v>System and Services Acquisition</v>
      </c>
      <c r="D858">
        <f>xControls!B826</f>
        <v>0</v>
      </c>
      <c r="E858" t="str">
        <f>xControls!C826</f>
        <v>SA-11(9)</v>
      </c>
      <c r="F858" s="8">
        <f>ControlImplementation[[#This Row],[Implementation Text]]</f>
        <v>0</v>
      </c>
      <c r="G858" s="8" t="s">
        <v>64</v>
      </c>
      <c r="I858" t="s">
        <v>59</v>
      </c>
      <c r="K858" t="s">
        <v>3470</v>
      </c>
      <c r="L858" t="s">
        <v>3468</v>
      </c>
    </row>
    <row r="859" spans="1:12" x14ac:dyDescent="0.25">
      <c r="A859" t="str">
        <f>xControls!D749</f>
        <v>SA.12</v>
      </c>
      <c r="B859" t="str">
        <f>xControls!A749</f>
        <v>System and Services Acquisition</v>
      </c>
      <c r="C859" s="5" t="str">
        <f>xControls!A749</f>
        <v>System and Services Acquisition</v>
      </c>
      <c r="D859">
        <f>xControls!B749</f>
        <v>0</v>
      </c>
      <c r="E859" t="str">
        <f>xControls!C749</f>
        <v>SA-12</v>
      </c>
      <c r="F859" s="8">
        <f>ControlImplementation[[#This Row],[Implementation Text]]</f>
        <v>0</v>
      </c>
      <c r="G859" s="8" t="s">
        <v>64</v>
      </c>
      <c r="I859" t="s">
        <v>59</v>
      </c>
      <c r="K859" t="s">
        <v>3470</v>
      </c>
      <c r="L859" t="s">
        <v>3468</v>
      </c>
    </row>
    <row r="860" spans="1:12" x14ac:dyDescent="0.25">
      <c r="A860" t="str">
        <f>xControls!D759</f>
        <v>SA.12.01</v>
      </c>
      <c r="B860" t="str">
        <f>xControls!A759</f>
        <v>System and Services Acquisition</v>
      </c>
      <c r="C860" s="5" t="str">
        <f>xControls!A759</f>
        <v>System and Services Acquisition</v>
      </c>
      <c r="D860">
        <f>xControls!B759</f>
        <v>0</v>
      </c>
      <c r="E860" t="str">
        <f>xControls!C759</f>
        <v>SA-12(1)</v>
      </c>
      <c r="F860" s="8">
        <f>ControlImplementation[[#This Row],[Implementation Text]]</f>
        <v>0</v>
      </c>
      <c r="G860" s="8" t="s">
        <v>64</v>
      </c>
      <c r="I860" t="s">
        <v>59</v>
      </c>
      <c r="K860" t="s">
        <v>3470</v>
      </c>
      <c r="L860" t="s">
        <v>3468</v>
      </c>
    </row>
    <row r="861" spans="1:12" x14ac:dyDescent="0.25">
      <c r="A861" t="str">
        <f>xControls!D827</f>
        <v>SA.12.02</v>
      </c>
      <c r="B861" t="str">
        <f>xControls!A827</f>
        <v>System and Services Acquisition</v>
      </c>
      <c r="C861" s="5" t="str">
        <f>xControls!A827</f>
        <v>System and Services Acquisition</v>
      </c>
      <c r="D861">
        <f>xControls!B827</f>
        <v>0</v>
      </c>
      <c r="E861" t="str">
        <f>xControls!C827</f>
        <v>SA-12(2)</v>
      </c>
      <c r="F861" s="8">
        <f>ControlImplementation[[#This Row],[Implementation Text]]</f>
        <v>0</v>
      </c>
      <c r="G861" s="8" t="s">
        <v>64</v>
      </c>
      <c r="I861" t="s">
        <v>59</v>
      </c>
      <c r="K861" t="s">
        <v>3470</v>
      </c>
      <c r="L861" t="s">
        <v>3468</v>
      </c>
    </row>
    <row r="862" spans="1:12" x14ac:dyDescent="0.25">
      <c r="A862" t="str">
        <f>xControls!D828</f>
        <v>SA.12.03</v>
      </c>
      <c r="B862" t="str">
        <f>xControls!A828</f>
        <v>System and Services Acquisition</v>
      </c>
      <c r="C862" s="5" t="str">
        <f>xControls!A828</f>
        <v>System and Services Acquisition</v>
      </c>
      <c r="D862">
        <f>xControls!B828</f>
        <v>0</v>
      </c>
      <c r="E862" t="str">
        <f>xControls!C828</f>
        <v>SA-12(3)</v>
      </c>
      <c r="F862" s="8">
        <f>ControlImplementation[[#This Row],[Implementation Text]]</f>
        <v>0</v>
      </c>
      <c r="G862" s="8" t="s">
        <v>64</v>
      </c>
      <c r="I862" t="s">
        <v>59</v>
      </c>
      <c r="K862" t="s">
        <v>3470</v>
      </c>
      <c r="L862" t="s">
        <v>3468</v>
      </c>
    </row>
    <row r="863" spans="1:12" x14ac:dyDescent="0.25">
      <c r="A863" t="str">
        <f>xControls!D829</f>
        <v>SA.12.04</v>
      </c>
      <c r="B863" t="str">
        <f>xControls!A829</f>
        <v>System and Services Acquisition</v>
      </c>
      <c r="C863" s="5" t="str">
        <f>xControls!A829</f>
        <v>System and Services Acquisition</v>
      </c>
      <c r="D863">
        <f>xControls!B829</f>
        <v>0</v>
      </c>
      <c r="E863" t="str">
        <f>xControls!C829</f>
        <v>SA-12(4)</v>
      </c>
      <c r="F863" s="8">
        <f>ControlImplementation[[#This Row],[Implementation Text]]</f>
        <v>0</v>
      </c>
      <c r="G863" s="8" t="s">
        <v>64</v>
      </c>
      <c r="I863" t="s">
        <v>59</v>
      </c>
      <c r="K863" t="s">
        <v>3470</v>
      </c>
      <c r="L863" t="s">
        <v>3468</v>
      </c>
    </row>
    <row r="864" spans="1:12" x14ac:dyDescent="0.25">
      <c r="A864" t="str">
        <f>xControls!D830</f>
        <v>SA.12.05</v>
      </c>
      <c r="B864" t="str">
        <f>xControls!A830</f>
        <v>System and Services Acquisition</v>
      </c>
      <c r="C864" s="5" t="str">
        <f>xControls!A830</f>
        <v>System and Services Acquisition</v>
      </c>
      <c r="D864">
        <f>xControls!B830</f>
        <v>0</v>
      </c>
      <c r="E864" t="str">
        <f>xControls!C830</f>
        <v>SA-12(5)</v>
      </c>
      <c r="F864" s="8">
        <f>ControlImplementation[[#This Row],[Implementation Text]]</f>
        <v>0</v>
      </c>
      <c r="G864" s="8" t="s">
        <v>64</v>
      </c>
      <c r="I864" t="s">
        <v>59</v>
      </c>
      <c r="K864" t="s">
        <v>3470</v>
      </c>
      <c r="L864" t="s">
        <v>3468</v>
      </c>
    </row>
    <row r="865" spans="1:12" x14ac:dyDescent="0.25">
      <c r="A865" t="str">
        <f>xControls!D831</f>
        <v>SA.12.06</v>
      </c>
      <c r="B865" t="str">
        <f>xControls!A831</f>
        <v>System and Services Acquisition</v>
      </c>
      <c r="C865" s="5" t="str">
        <f>xControls!A831</f>
        <v>System and Services Acquisition</v>
      </c>
      <c r="D865">
        <f>xControls!B831</f>
        <v>0</v>
      </c>
      <c r="E865" t="str">
        <f>xControls!C831</f>
        <v>SA-12(6)</v>
      </c>
      <c r="F865" s="8">
        <f>ControlImplementation[[#This Row],[Implementation Text]]</f>
        <v>0</v>
      </c>
      <c r="G865" s="8" t="s">
        <v>64</v>
      </c>
      <c r="I865" t="s">
        <v>59</v>
      </c>
      <c r="K865" t="s">
        <v>3470</v>
      </c>
      <c r="L865" t="s">
        <v>3468</v>
      </c>
    </row>
    <row r="866" spans="1:12" x14ac:dyDescent="0.25">
      <c r="A866" t="str">
        <f>xControls!D832</f>
        <v>SA.12.07</v>
      </c>
      <c r="B866" t="str">
        <f>xControls!A832</f>
        <v>System and Services Acquisition</v>
      </c>
      <c r="C866" s="5" t="str">
        <f>xControls!A832</f>
        <v>System and Services Acquisition</v>
      </c>
      <c r="D866">
        <f>xControls!B832</f>
        <v>0</v>
      </c>
      <c r="E866" t="str">
        <f>xControls!C832</f>
        <v>SA-12(7)</v>
      </c>
      <c r="F866" s="8">
        <f>ControlImplementation[[#This Row],[Implementation Text]]</f>
        <v>0</v>
      </c>
      <c r="G866" s="8" t="s">
        <v>64</v>
      </c>
      <c r="I866" t="s">
        <v>59</v>
      </c>
      <c r="K866" t="s">
        <v>3470</v>
      </c>
      <c r="L866" t="s">
        <v>3468</v>
      </c>
    </row>
    <row r="867" spans="1:12" x14ac:dyDescent="0.25">
      <c r="A867" t="str">
        <f>xControls!D833</f>
        <v>SA.12.08</v>
      </c>
      <c r="B867" t="str">
        <f>xControls!A833</f>
        <v>System and Services Acquisition</v>
      </c>
      <c r="C867" s="5" t="str">
        <f>xControls!A833</f>
        <v>System and Services Acquisition</v>
      </c>
      <c r="D867">
        <f>xControls!B833</f>
        <v>0</v>
      </c>
      <c r="E867" t="str">
        <f>xControls!C833</f>
        <v>SA-12(8)</v>
      </c>
      <c r="F867" s="8">
        <f>ControlImplementation[[#This Row],[Implementation Text]]</f>
        <v>0</v>
      </c>
      <c r="G867" s="8" t="s">
        <v>64</v>
      </c>
      <c r="I867" t="s">
        <v>59</v>
      </c>
      <c r="K867" t="s">
        <v>3470</v>
      </c>
      <c r="L867" t="s">
        <v>3468</v>
      </c>
    </row>
    <row r="868" spans="1:12" x14ac:dyDescent="0.25">
      <c r="A868" t="str">
        <f>xControls!D834</f>
        <v>SA.12.09</v>
      </c>
      <c r="B868" t="str">
        <f>xControls!A834</f>
        <v>System and Services Acquisition</v>
      </c>
      <c r="C868" s="5" t="str">
        <f>xControls!A834</f>
        <v>System and Services Acquisition</v>
      </c>
      <c r="D868">
        <f>xControls!B834</f>
        <v>0</v>
      </c>
      <c r="E868" t="str">
        <f>xControls!C834</f>
        <v>SA-12(9)</v>
      </c>
      <c r="F868" s="8">
        <f>ControlImplementation[[#This Row],[Implementation Text]]</f>
        <v>0</v>
      </c>
      <c r="G868" s="8" t="s">
        <v>64</v>
      </c>
      <c r="I868" t="s">
        <v>59</v>
      </c>
      <c r="K868" t="s">
        <v>3470</v>
      </c>
      <c r="L868" t="s">
        <v>3468</v>
      </c>
    </row>
    <row r="869" spans="1:12" x14ac:dyDescent="0.25">
      <c r="A869" t="str">
        <f>xControls!D760</f>
        <v>SA.12.10</v>
      </c>
      <c r="B869" t="str">
        <f>xControls!A760</f>
        <v>System and Services Acquisition</v>
      </c>
      <c r="C869" s="5" t="str">
        <f>xControls!A760</f>
        <v>System and Services Acquisition</v>
      </c>
      <c r="D869">
        <f>xControls!B760</f>
        <v>0</v>
      </c>
      <c r="E869" t="str">
        <f>xControls!C760</f>
        <v>SA-12(10)</v>
      </c>
      <c r="F869" s="8">
        <f>ControlImplementation[[#This Row],[Implementation Text]]</f>
        <v>0</v>
      </c>
      <c r="G869" s="8" t="s">
        <v>64</v>
      </c>
      <c r="I869" t="s">
        <v>59</v>
      </c>
      <c r="K869" t="s">
        <v>3470</v>
      </c>
      <c r="L869" t="s">
        <v>3468</v>
      </c>
    </row>
    <row r="870" spans="1:12" x14ac:dyDescent="0.25">
      <c r="A870" t="str">
        <f>xControls!D761</f>
        <v>SA.12.11</v>
      </c>
      <c r="B870" t="str">
        <f>xControls!A761</f>
        <v>System and Services Acquisition</v>
      </c>
      <c r="C870" s="5" t="str">
        <f>xControls!A761</f>
        <v>System and Services Acquisition</v>
      </c>
      <c r="D870">
        <f>xControls!B761</f>
        <v>0</v>
      </c>
      <c r="E870" t="str">
        <f>xControls!C761</f>
        <v>SA-12(11)</v>
      </c>
      <c r="F870" s="8">
        <f>ControlImplementation[[#This Row],[Implementation Text]]</f>
        <v>0</v>
      </c>
      <c r="G870" s="8" t="s">
        <v>64</v>
      </c>
      <c r="I870" t="s">
        <v>59</v>
      </c>
      <c r="K870" t="s">
        <v>3470</v>
      </c>
      <c r="L870" t="s">
        <v>3468</v>
      </c>
    </row>
    <row r="871" spans="1:12" x14ac:dyDescent="0.25">
      <c r="A871" t="str">
        <f>xControls!D762</f>
        <v>SA.12.12</v>
      </c>
      <c r="B871" t="str">
        <f>xControls!A762</f>
        <v>System and Services Acquisition</v>
      </c>
      <c r="C871" s="5" t="str">
        <f>xControls!A762</f>
        <v>System and Services Acquisition</v>
      </c>
      <c r="D871">
        <f>xControls!B762</f>
        <v>0</v>
      </c>
      <c r="E871" t="str">
        <f>xControls!C762</f>
        <v>SA-12(12)</v>
      </c>
      <c r="F871" s="8">
        <f>ControlImplementation[[#This Row],[Implementation Text]]</f>
        <v>0</v>
      </c>
      <c r="G871" s="8" t="s">
        <v>64</v>
      </c>
      <c r="I871" t="s">
        <v>59</v>
      </c>
      <c r="K871" t="s">
        <v>3470</v>
      </c>
      <c r="L871" t="s">
        <v>3468</v>
      </c>
    </row>
    <row r="872" spans="1:12" x14ac:dyDescent="0.25">
      <c r="A872" t="str">
        <f>xControls!D763</f>
        <v>SA.12.13</v>
      </c>
      <c r="B872" t="str">
        <f>xControls!A763</f>
        <v>System and Services Acquisition</v>
      </c>
      <c r="C872" s="5" t="str">
        <f>xControls!A763</f>
        <v>System and Services Acquisition</v>
      </c>
      <c r="D872">
        <f>xControls!B763</f>
        <v>0</v>
      </c>
      <c r="E872" t="str">
        <f>xControls!C763</f>
        <v>SA-12(13)</v>
      </c>
      <c r="F872" s="8">
        <f>ControlImplementation[[#This Row],[Implementation Text]]</f>
        <v>0</v>
      </c>
      <c r="G872" s="8" t="s">
        <v>64</v>
      </c>
      <c r="I872" t="s">
        <v>59</v>
      </c>
      <c r="K872" t="s">
        <v>3470</v>
      </c>
      <c r="L872" t="s">
        <v>3468</v>
      </c>
    </row>
    <row r="873" spans="1:12" x14ac:dyDescent="0.25">
      <c r="A873" t="str">
        <f>xControls!D764</f>
        <v>SA.12.14</v>
      </c>
      <c r="B873" t="str">
        <f>xControls!A764</f>
        <v>System and Services Acquisition</v>
      </c>
      <c r="C873" s="5" t="str">
        <f>xControls!A764</f>
        <v>System and Services Acquisition</v>
      </c>
      <c r="D873">
        <f>xControls!B764</f>
        <v>0</v>
      </c>
      <c r="E873" t="str">
        <f>xControls!C764</f>
        <v>SA-12(14)</v>
      </c>
      <c r="F873" s="8">
        <f>ControlImplementation[[#This Row],[Implementation Text]]</f>
        <v>0</v>
      </c>
      <c r="G873" s="8" t="s">
        <v>64</v>
      </c>
      <c r="I873" t="s">
        <v>59</v>
      </c>
      <c r="K873" t="s">
        <v>3470</v>
      </c>
      <c r="L873" t="s">
        <v>3468</v>
      </c>
    </row>
    <row r="874" spans="1:12" x14ac:dyDescent="0.25">
      <c r="A874" t="str">
        <f>xControls!D765</f>
        <v>SA.12.15</v>
      </c>
      <c r="B874" t="str">
        <f>xControls!A765</f>
        <v>System and Services Acquisition</v>
      </c>
      <c r="C874" s="5" t="str">
        <f>xControls!A765</f>
        <v>System and Services Acquisition</v>
      </c>
      <c r="D874">
        <f>xControls!B765</f>
        <v>0</v>
      </c>
      <c r="E874" t="str">
        <f>xControls!C765</f>
        <v>SA-12(15)</v>
      </c>
      <c r="F874" s="8">
        <f>ControlImplementation[[#This Row],[Implementation Text]]</f>
        <v>0</v>
      </c>
      <c r="G874" s="8" t="s">
        <v>64</v>
      </c>
      <c r="I874" t="s">
        <v>59</v>
      </c>
      <c r="K874" t="s">
        <v>3470</v>
      </c>
      <c r="L874" t="s">
        <v>3468</v>
      </c>
    </row>
    <row r="875" spans="1:12" x14ac:dyDescent="0.25">
      <c r="A875" t="str">
        <f>xControls!D835</f>
        <v>SA.13</v>
      </c>
      <c r="B875" t="str">
        <f>xControls!A835</f>
        <v>System and Services Acquisition</v>
      </c>
      <c r="C875" s="5" t="str">
        <f>xControls!A835</f>
        <v>System and Services Acquisition</v>
      </c>
      <c r="D875">
        <f>xControls!B835</f>
        <v>0</v>
      </c>
      <c r="E875" t="str">
        <f>xControls!C835</f>
        <v>SA-13</v>
      </c>
      <c r="F875" s="8">
        <f>ControlImplementation[[#This Row],[Implementation Text]]</f>
        <v>0</v>
      </c>
      <c r="G875" s="8" t="s">
        <v>64</v>
      </c>
      <c r="I875" t="s">
        <v>59</v>
      </c>
      <c r="K875" t="s">
        <v>3470</v>
      </c>
      <c r="L875" t="s">
        <v>3468</v>
      </c>
    </row>
    <row r="876" spans="1:12" x14ac:dyDescent="0.25">
      <c r="A876" t="str">
        <f>xControls!D836</f>
        <v>SA.14</v>
      </c>
      <c r="B876" t="str">
        <f>xControls!A836</f>
        <v>System and Services Acquisition</v>
      </c>
      <c r="C876" s="5" t="str">
        <f>xControls!A836</f>
        <v>System and Services Acquisition</v>
      </c>
      <c r="D876">
        <f>xControls!B836</f>
        <v>0</v>
      </c>
      <c r="E876" t="str">
        <f>xControls!C836</f>
        <v>SA-14</v>
      </c>
      <c r="F876" s="8">
        <f>ControlImplementation[[#This Row],[Implementation Text]]</f>
        <v>0</v>
      </c>
      <c r="G876" s="8" t="s">
        <v>64</v>
      </c>
      <c r="I876" t="s">
        <v>59</v>
      </c>
      <c r="K876" t="s">
        <v>3470</v>
      </c>
      <c r="L876" t="s">
        <v>3468</v>
      </c>
    </row>
    <row r="877" spans="1:12" x14ac:dyDescent="0.25">
      <c r="A877" t="str">
        <f>xControls!D837</f>
        <v>SA.14.01</v>
      </c>
      <c r="B877" t="str">
        <f>xControls!A837</f>
        <v>System and Services Acquisition</v>
      </c>
      <c r="C877" s="5" t="str">
        <f>xControls!A837</f>
        <v>System and Services Acquisition</v>
      </c>
      <c r="D877">
        <f>xControls!B837</f>
        <v>0</v>
      </c>
      <c r="E877" t="str">
        <f>xControls!C837</f>
        <v>SA-14(1)</v>
      </c>
      <c r="F877" s="8">
        <f>ControlImplementation[[#This Row],[Implementation Text]]</f>
        <v>0</v>
      </c>
      <c r="G877" s="8" t="s">
        <v>64</v>
      </c>
      <c r="I877" t="s">
        <v>59</v>
      </c>
      <c r="K877" t="s">
        <v>3470</v>
      </c>
      <c r="L877" t="s">
        <v>3468</v>
      </c>
    </row>
    <row r="878" spans="1:12" x14ac:dyDescent="0.25">
      <c r="A878" t="str">
        <f>xControls!D846</f>
        <v>SA.15</v>
      </c>
      <c r="B878" t="str">
        <f>xControls!A846</f>
        <v>System and Services Acquisition</v>
      </c>
      <c r="C878" s="5" t="str">
        <f>xControls!A846</f>
        <v>System and Services Acquisition</v>
      </c>
      <c r="D878">
        <f>xControls!B846</f>
        <v>0</v>
      </c>
      <c r="E878" t="str">
        <f>xControls!C846</f>
        <v>SA-15</v>
      </c>
      <c r="F878" s="8">
        <f>ControlImplementation[[#This Row],[Implementation Text]]</f>
        <v>0</v>
      </c>
      <c r="G878" s="8" t="s">
        <v>64</v>
      </c>
      <c r="I878" t="s">
        <v>59</v>
      </c>
      <c r="K878" t="s">
        <v>3470</v>
      </c>
      <c r="L878" t="s">
        <v>3468</v>
      </c>
    </row>
    <row r="879" spans="1:12" x14ac:dyDescent="0.25">
      <c r="A879" t="str">
        <f>xControls!D847</f>
        <v>SA.15.01</v>
      </c>
      <c r="B879" t="str">
        <f>xControls!A847</f>
        <v>System and Services Acquisition</v>
      </c>
      <c r="C879" s="5" t="str">
        <f>xControls!A847</f>
        <v>System and Services Acquisition</v>
      </c>
      <c r="D879">
        <f>xControls!B847</f>
        <v>0</v>
      </c>
      <c r="E879" t="str">
        <f>xControls!C847</f>
        <v>SA-15(1)</v>
      </c>
      <c r="F879" s="8">
        <f>ControlImplementation[[#This Row],[Implementation Text]]</f>
        <v>0</v>
      </c>
      <c r="G879" s="8" t="s">
        <v>64</v>
      </c>
      <c r="I879" t="s">
        <v>59</v>
      </c>
      <c r="K879" t="s">
        <v>3470</v>
      </c>
      <c r="L879" t="s">
        <v>3468</v>
      </c>
    </row>
    <row r="880" spans="1:12" x14ac:dyDescent="0.25">
      <c r="A880" t="str">
        <f>xControls!D848</f>
        <v>SA.15.02</v>
      </c>
      <c r="B880" t="str">
        <f>xControls!A848</f>
        <v>System and Services Acquisition</v>
      </c>
      <c r="C880" s="5" t="str">
        <f>xControls!A848</f>
        <v>System and Services Acquisition</v>
      </c>
      <c r="D880">
        <f>xControls!B848</f>
        <v>0</v>
      </c>
      <c r="E880" t="str">
        <f>xControls!C848</f>
        <v>SA-15(2)</v>
      </c>
      <c r="F880" s="8">
        <f>ControlImplementation[[#This Row],[Implementation Text]]</f>
        <v>0</v>
      </c>
      <c r="G880" s="8" t="s">
        <v>64</v>
      </c>
      <c r="I880" t="s">
        <v>59</v>
      </c>
      <c r="K880" t="s">
        <v>3470</v>
      </c>
      <c r="L880" t="s">
        <v>3468</v>
      </c>
    </row>
    <row r="881" spans="1:12" x14ac:dyDescent="0.25">
      <c r="A881" t="str">
        <f>xControls!D849</f>
        <v>SA.15.03</v>
      </c>
      <c r="B881" t="str">
        <f>xControls!A849</f>
        <v>System and Services Acquisition</v>
      </c>
      <c r="C881" s="5" t="str">
        <f>xControls!A849</f>
        <v>System and Services Acquisition</v>
      </c>
      <c r="D881">
        <f>xControls!B849</f>
        <v>0</v>
      </c>
      <c r="E881" t="str">
        <f>xControls!C849</f>
        <v>SA-15(3)</v>
      </c>
      <c r="F881" s="8">
        <f>ControlImplementation[[#This Row],[Implementation Text]]</f>
        <v>0</v>
      </c>
      <c r="G881" s="8" t="s">
        <v>64</v>
      </c>
      <c r="I881" t="s">
        <v>59</v>
      </c>
      <c r="K881" t="s">
        <v>3470</v>
      </c>
      <c r="L881" t="s">
        <v>3468</v>
      </c>
    </row>
    <row r="882" spans="1:12" x14ac:dyDescent="0.25">
      <c r="A882" t="str">
        <f>xControls!D838</f>
        <v>SA.15.04</v>
      </c>
      <c r="B882" t="str">
        <f>xControls!A838</f>
        <v>System and Services Acquisition</v>
      </c>
      <c r="C882" s="5" t="str">
        <f>xControls!A838</f>
        <v>System and Services Acquisition</v>
      </c>
      <c r="D882">
        <f>xControls!B838</f>
        <v>0</v>
      </c>
      <c r="E882" t="str">
        <f>xControls!C838</f>
        <v>SA-15(4)</v>
      </c>
      <c r="F882" s="8">
        <f>ControlImplementation[[#This Row],[Implementation Text]]</f>
        <v>0</v>
      </c>
      <c r="G882" s="8" t="s">
        <v>64</v>
      </c>
      <c r="I882" t="s">
        <v>59</v>
      </c>
      <c r="K882" t="s">
        <v>3470</v>
      </c>
      <c r="L882" t="s">
        <v>3468</v>
      </c>
    </row>
    <row r="883" spans="1:12" x14ac:dyDescent="0.25">
      <c r="A883" t="str">
        <f>xControls!D851</f>
        <v>SA.15.05</v>
      </c>
      <c r="B883" t="str">
        <f>xControls!A851</f>
        <v>System and Services Acquisition</v>
      </c>
      <c r="C883" s="5" t="str">
        <f>xControls!A851</f>
        <v>System and Services Acquisition</v>
      </c>
      <c r="D883">
        <f>xControls!B851</f>
        <v>0</v>
      </c>
      <c r="E883" t="str">
        <f>xControls!C851</f>
        <v>SA-15(5)</v>
      </c>
      <c r="F883" s="8">
        <f>ControlImplementation[[#This Row],[Implementation Text]]</f>
        <v>0</v>
      </c>
      <c r="G883" s="8" t="s">
        <v>64</v>
      </c>
      <c r="I883" t="s">
        <v>59</v>
      </c>
      <c r="K883" t="s">
        <v>3470</v>
      </c>
      <c r="L883" t="s">
        <v>3468</v>
      </c>
    </row>
    <row r="884" spans="1:12" x14ac:dyDescent="0.25">
      <c r="A884" t="str">
        <f>xControls!D852</f>
        <v>SA.15.06</v>
      </c>
      <c r="B884" t="str">
        <f>xControls!A852</f>
        <v>System and Services Acquisition</v>
      </c>
      <c r="C884" s="5" t="str">
        <f>xControls!A852</f>
        <v>System and Services Acquisition</v>
      </c>
      <c r="D884">
        <f>xControls!B852</f>
        <v>0</v>
      </c>
      <c r="E884" t="str">
        <f>xControls!C852</f>
        <v>SA-15(6)</v>
      </c>
      <c r="F884" s="8">
        <f>ControlImplementation[[#This Row],[Implementation Text]]</f>
        <v>0</v>
      </c>
      <c r="G884" s="8" t="s">
        <v>64</v>
      </c>
      <c r="I884" t="s">
        <v>59</v>
      </c>
      <c r="K884" t="s">
        <v>3470</v>
      </c>
      <c r="L884" t="s">
        <v>3468</v>
      </c>
    </row>
    <row r="885" spans="1:12" x14ac:dyDescent="0.25">
      <c r="A885" t="str">
        <f>xControls!D853</f>
        <v>SA.15.07</v>
      </c>
      <c r="B885" t="str">
        <f>xControls!A853</f>
        <v>System and Services Acquisition</v>
      </c>
      <c r="C885" s="5" t="str">
        <f>xControls!A853</f>
        <v>System and Services Acquisition</v>
      </c>
      <c r="D885">
        <f>xControls!B853</f>
        <v>0</v>
      </c>
      <c r="E885" t="str">
        <f>xControls!C853</f>
        <v>SA-15(7)</v>
      </c>
      <c r="F885" s="8">
        <f>ControlImplementation[[#This Row],[Implementation Text]]</f>
        <v>0</v>
      </c>
      <c r="G885" s="8" t="s">
        <v>64</v>
      </c>
      <c r="I885" t="s">
        <v>59</v>
      </c>
      <c r="K885" t="s">
        <v>3470</v>
      </c>
      <c r="L885" t="s">
        <v>3468</v>
      </c>
    </row>
    <row r="886" spans="1:12" x14ac:dyDescent="0.25">
      <c r="A886" t="str">
        <f>xControls!D854</f>
        <v>SA.15.08</v>
      </c>
      <c r="B886" t="str">
        <f>xControls!A854</f>
        <v>System and Services Acquisition</v>
      </c>
      <c r="C886" s="5" t="str">
        <f>xControls!A854</f>
        <v>System and Services Acquisition</v>
      </c>
      <c r="D886">
        <f>xControls!B854</f>
        <v>0</v>
      </c>
      <c r="E886" t="str">
        <f>xControls!C854</f>
        <v>SA-15(8)</v>
      </c>
      <c r="F886" s="8">
        <f>ControlImplementation[[#This Row],[Implementation Text]]</f>
        <v>0</v>
      </c>
      <c r="G886" s="8" t="s">
        <v>64</v>
      </c>
      <c r="I886" t="s">
        <v>59</v>
      </c>
      <c r="K886" t="s">
        <v>3470</v>
      </c>
      <c r="L886" t="s">
        <v>3468</v>
      </c>
    </row>
    <row r="887" spans="1:12" x14ac:dyDescent="0.25">
      <c r="A887" t="str">
        <f>xControls!D839</f>
        <v>SA.15.09</v>
      </c>
      <c r="B887" t="str">
        <f>xControls!A839</f>
        <v>System and Services Acquisition</v>
      </c>
      <c r="C887" s="5" t="str">
        <f>xControls!A839</f>
        <v>System and Services Acquisition</v>
      </c>
      <c r="D887">
        <f>xControls!B839</f>
        <v>0</v>
      </c>
      <c r="E887" t="str">
        <f>xControls!C839</f>
        <v>SA-15(9)</v>
      </c>
      <c r="F887" s="8">
        <f>ControlImplementation[[#This Row],[Implementation Text]]</f>
        <v>0</v>
      </c>
      <c r="G887" s="8" t="s">
        <v>64</v>
      </c>
      <c r="I887" t="s">
        <v>59</v>
      </c>
      <c r="K887" t="s">
        <v>3470</v>
      </c>
      <c r="L887" t="s">
        <v>3468</v>
      </c>
    </row>
    <row r="888" spans="1:12" x14ac:dyDescent="0.25">
      <c r="A888" t="str">
        <f>xControls!D856</f>
        <v>SA.15.10</v>
      </c>
      <c r="B888" t="str">
        <f>xControls!A856</f>
        <v>System and Services Acquisition</v>
      </c>
      <c r="C888" s="5" t="str">
        <f>xControls!A856</f>
        <v>System and Services Acquisition</v>
      </c>
      <c r="D888">
        <f>xControls!B856</f>
        <v>0</v>
      </c>
      <c r="E888" t="str">
        <f>xControls!C856</f>
        <v>SA-15(10)</v>
      </c>
      <c r="F888" s="8">
        <f>ControlImplementation[[#This Row],[Implementation Text]]</f>
        <v>0</v>
      </c>
      <c r="G888" s="8" t="s">
        <v>64</v>
      </c>
      <c r="I888" t="s">
        <v>59</v>
      </c>
      <c r="K888" t="s">
        <v>3470</v>
      </c>
      <c r="L888" t="s">
        <v>3468</v>
      </c>
    </row>
    <row r="889" spans="1:12" x14ac:dyDescent="0.25">
      <c r="A889" t="str">
        <f>xControls!D857</f>
        <v>SA.15.11</v>
      </c>
      <c r="B889" t="str">
        <f>xControls!A857</f>
        <v>System and Services Acquisition</v>
      </c>
      <c r="C889" s="5" t="str">
        <f>xControls!A857</f>
        <v>System and Services Acquisition</v>
      </c>
      <c r="D889">
        <f>xControls!B857</f>
        <v>0</v>
      </c>
      <c r="E889" t="str">
        <f>xControls!C857</f>
        <v>SA-15(11)</v>
      </c>
      <c r="F889" s="8">
        <f>ControlImplementation[[#This Row],[Implementation Text]]</f>
        <v>0</v>
      </c>
      <c r="G889" s="8" t="s">
        <v>64</v>
      </c>
      <c r="I889" t="s">
        <v>59</v>
      </c>
      <c r="K889" t="s">
        <v>3470</v>
      </c>
      <c r="L889" t="s">
        <v>3468</v>
      </c>
    </row>
    <row r="890" spans="1:12" x14ac:dyDescent="0.25">
      <c r="A890" t="str">
        <f>xControls!D858</f>
        <v>SA.15.12</v>
      </c>
      <c r="B890" t="str">
        <f>xControls!A858</f>
        <v>System and Services Acquisition</v>
      </c>
      <c r="C890" s="5" t="str">
        <f>xControls!A858</f>
        <v>System and Services Acquisition</v>
      </c>
      <c r="D890">
        <f>xControls!B858</f>
        <v>0</v>
      </c>
      <c r="E890" t="str">
        <f>xControls!C858</f>
        <v>SA-15(12)</v>
      </c>
      <c r="F890" s="8">
        <f>ControlImplementation[[#This Row],[Implementation Text]]</f>
        <v>0</v>
      </c>
      <c r="G890" s="8" t="s">
        <v>64</v>
      </c>
      <c r="I890" t="s">
        <v>59</v>
      </c>
      <c r="K890" t="s">
        <v>3470</v>
      </c>
      <c r="L890" t="s">
        <v>3468</v>
      </c>
    </row>
    <row r="891" spans="1:12" x14ac:dyDescent="0.25">
      <c r="A891" t="str">
        <f>xControls!D859</f>
        <v>SA.16</v>
      </c>
      <c r="B891" t="str">
        <f>xControls!A859</f>
        <v>System and Services Acquisition</v>
      </c>
      <c r="C891" s="5" t="str">
        <f>xControls!A859</f>
        <v>System and Services Acquisition</v>
      </c>
      <c r="D891">
        <f>xControls!B859</f>
        <v>0</v>
      </c>
      <c r="E891" t="str">
        <f>xControls!C859</f>
        <v>SA-16</v>
      </c>
      <c r="F891" s="8">
        <f>ControlImplementation[[#This Row],[Implementation Text]]</f>
        <v>0</v>
      </c>
      <c r="G891" s="8" t="s">
        <v>64</v>
      </c>
      <c r="I891" t="s">
        <v>59</v>
      </c>
      <c r="K891" t="s">
        <v>3470</v>
      </c>
      <c r="L891" t="s">
        <v>3468</v>
      </c>
    </row>
    <row r="892" spans="1:12" x14ac:dyDescent="0.25">
      <c r="A892" t="str">
        <f>xControls!D860</f>
        <v>SA.17</v>
      </c>
      <c r="B892" t="str">
        <f>xControls!A860</f>
        <v>System and Services Acquisition</v>
      </c>
      <c r="C892" s="5" t="str">
        <f>xControls!A860</f>
        <v>System and Services Acquisition</v>
      </c>
      <c r="D892">
        <f>xControls!B860</f>
        <v>0</v>
      </c>
      <c r="E892" t="str">
        <f>xControls!C860</f>
        <v>SA-17</v>
      </c>
      <c r="F892" s="8">
        <f>ControlImplementation[[#This Row],[Implementation Text]]</f>
        <v>0</v>
      </c>
      <c r="G892" s="8" t="s">
        <v>64</v>
      </c>
      <c r="I892" t="s">
        <v>59</v>
      </c>
      <c r="K892" t="s">
        <v>3470</v>
      </c>
      <c r="L892" t="s">
        <v>3468</v>
      </c>
    </row>
    <row r="893" spans="1:12" x14ac:dyDescent="0.25">
      <c r="A893" t="str">
        <f>xControls!D861</f>
        <v>SA.17.01</v>
      </c>
      <c r="B893" t="str">
        <f>xControls!A861</f>
        <v>System and Services Acquisition</v>
      </c>
      <c r="C893" s="5" t="str">
        <f>xControls!A861</f>
        <v>System and Services Acquisition</v>
      </c>
      <c r="D893">
        <f>xControls!B861</f>
        <v>0</v>
      </c>
      <c r="E893" t="str">
        <f>xControls!C861</f>
        <v>SA-17(1)</v>
      </c>
      <c r="F893" s="8">
        <f>ControlImplementation[[#This Row],[Implementation Text]]</f>
        <v>0</v>
      </c>
      <c r="G893" s="8" t="s">
        <v>64</v>
      </c>
      <c r="I893" t="s">
        <v>59</v>
      </c>
      <c r="K893" t="s">
        <v>3470</v>
      </c>
      <c r="L893" t="s">
        <v>3468</v>
      </c>
    </row>
    <row r="894" spans="1:12" x14ac:dyDescent="0.25">
      <c r="A894" t="str">
        <f>xControls!D862</f>
        <v>SA.17.02</v>
      </c>
      <c r="B894" t="str">
        <f>xControls!A862</f>
        <v>System and Services Acquisition</v>
      </c>
      <c r="C894" s="5" t="str">
        <f>xControls!A862</f>
        <v>System and Services Acquisition</v>
      </c>
      <c r="D894">
        <f>xControls!B862</f>
        <v>0</v>
      </c>
      <c r="E894" t="str">
        <f>xControls!C862</f>
        <v>SA-17(2)</v>
      </c>
      <c r="F894" s="8">
        <f>ControlImplementation[[#This Row],[Implementation Text]]</f>
        <v>0</v>
      </c>
      <c r="G894" s="8" t="s">
        <v>64</v>
      </c>
      <c r="I894" t="s">
        <v>59</v>
      </c>
      <c r="K894" t="s">
        <v>3470</v>
      </c>
      <c r="L894" t="s">
        <v>3468</v>
      </c>
    </row>
    <row r="895" spans="1:12" x14ac:dyDescent="0.25">
      <c r="A895" t="str">
        <f>xControls!D863</f>
        <v>SA.17.03</v>
      </c>
      <c r="B895" t="str">
        <f>xControls!A863</f>
        <v>System and Services Acquisition</v>
      </c>
      <c r="C895" s="5" t="str">
        <f>xControls!A863</f>
        <v>System and Services Acquisition</v>
      </c>
      <c r="D895">
        <f>xControls!B863</f>
        <v>0</v>
      </c>
      <c r="E895" t="str">
        <f>xControls!C863</f>
        <v>SA-17(3)</v>
      </c>
      <c r="F895" s="8">
        <f>ControlImplementation[[#This Row],[Implementation Text]]</f>
        <v>0</v>
      </c>
      <c r="G895" s="8" t="s">
        <v>64</v>
      </c>
      <c r="I895" t="s">
        <v>59</v>
      </c>
      <c r="K895" t="s">
        <v>3470</v>
      </c>
      <c r="L895" t="s">
        <v>3468</v>
      </c>
    </row>
    <row r="896" spans="1:12" x14ac:dyDescent="0.25">
      <c r="A896" t="str">
        <f>xControls!D864</f>
        <v>SA.17.04</v>
      </c>
      <c r="B896" t="str">
        <f>xControls!A864</f>
        <v>System and Services Acquisition</v>
      </c>
      <c r="C896" s="5" t="str">
        <f>xControls!A864</f>
        <v>System and Services Acquisition</v>
      </c>
      <c r="D896">
        <f>xControls!B864</f>
        <v>0</v>
      </c>
      <c r="E896" t="str">
        <f>xControls!C864</f>
        <v>SA-17(4)</v>
      </c>
      <c r="F896" s="8">
        <f>ControlImplementation[[#This Row],[Implementation Text]]</f>
        <v>0</v>
      </c>
      <c r="G896" s="8" t="s">
        <v>64</v>
      </c>
      <c r="I896" t="s">
        <v>59</v>
      </c>
      <c r="K896" t="s">
        <v>3470</v>
      </c>
      <c r="L896" t="s">
        <v>3468</v>
      </c>
    </row>
    <row r="897" spans="1:12" x14ac:dyDescent="0.25">
      <c r="A897" t="str">
        <f>xControls!D865</f>
        <v>SA.17.05</v>
      </c>
      <c r="B897" t="str">
        <f>xControls!A865</f>
        <v>System and Services Acquisition</v>
      </c>
      <c r="C897" s="5" t="str">
        <f>xControls!A865</f>
        <v>System and Services Acquisition</v>
      </c>
      <c r="D897">
        <f>xControls!B865</f>
        <v>0</v>
      </c>
      <c r="E897" t="str">
        <f>xControls!C865</f>
        <v>SA-17(5)</v>
      </c>
      <c r="F897" s="8">
        <f>ControlImplementation[[#This Row],[Implementation Text]]</f>
        <v>0</v>
      </c>
      <c r="G897" s="8" t="s">
        <v>64</v>
      </c>
      <c r="I897" t="s">
        <v>59</v>
      </c>
      <c r="K897" t="s">
        <v>3470</v>
      </c>
      <c r="L897" t="s">
        <v>3468</v>
      </c>
    </row>
    <row r="898" spans="1:12" x14ac:dyDescent="0.25">
      <c r="A898" t="str">
        <f>xControls!D866</f>
        <v>SA.17.06</v>
      </c>
      <c r="B898" t="str">
        <f>xControls!A866</f>
        <v>System and Services Acquisition</v>
      </c>
      <c r="C898" s="5" t="str">
        <f>xControls!A866</f>
        <v>System and Services Acquisition</v>
      </c>
      <c r="D898">
        <f>xControls!B866</f>
        <v>0</v>
      </c>
      <c r="E898" t="str">
        <f>xControls!C866</f>
        <v>SA-17(6)</v>
      </c>
      <c r="F898" s="8">
        <f>ControlImplementation[[#This Row],[Implementation Text]]</f>
        <v>0</v>
      </c>
      <c r="G898" s="8" t="s">
        <v>64</v>
      </c>
      <c r="I898" t="s">
        <v>59</v>
      </c>
      <c r="K898" t="s">
        <v>3470</v>
      </c>
      <c r="L898" t="s">
        <v>3468</v>
      </c>
    </row>
    <row r="899" spans="1:12" x14ac:dyDescent="0.25">
      <c r="A899" t="str">
        <f>xControls!D867</f>
        <v>SA.17.07</v>
      </c>
      <c r="B899" t="str">
        <f>xControls!A867</f>
        <v>System and Services Acquisition</v>
      </c>
      <c r="C899" s="5" t="str">
        <f>xControls!A867</f>
        <v>System and Services Acquisition</v>
      </c>
      <c r="D899">
        <f>xControls!B867</f>
        <v>0</v>
      </c>
      <c r="E899" t="str">
        <f>xControls!C867</f>
        <v>SA-17(7)</v>
      </c>
      <c r="F899" s="8">
        <f>ControlImplementation[[#This Row],[Implementation Text]]</f>
        <v>0</v>
      </c>
      <c r="G899" s="8" t="s">
        <v>64</v>
      </c>
      <c r="I899" t="s">
        <v>59</v>
      </c>
      <c r="K899" t="s">
        <v>3470</v>
      </c>
      <c r="L899" t="s">
        <v>3468</v>
      </c>
    </row>
    <row r="900" spans="1:12" x14ac:dyDescent="0.25">
      <c r="A900" t="str">
        <f>xControls!D868</f>
        <v>SA.17.08</v>
      </c>
      <c r="B900" t="str">
        <f>xControls!A868</f>
        <v>System and Services Acquisition</v>
      </c>
      <c r="C900" s="5" t="str">
        <f>xControls!A868</f>
        <v>System and Services Acquisition</v>
      </c>
      <c r="D900">
        <f>xControls!B868</f>
        <v>0</v>
      </c>
      <c r="E900" t="str">
        <f>xControls!C868</f>
        <v>SA-17(8)</v>
      </c>
      <c r="F900" s="8">
        <f>ControlImplementation[[#This Row],[Implementation Text]]</f>
        <v>0</v>
      </c>
      <c r="G900" s="8" t="s">
        <v>64</v>
      </c>
      <c r="I900" t="s">
        <v>59</v>
      </c>
      <c r="K900" t="s">
        <v>3470</v>
      </c>
      <c r="L900" t="s">
        <v>3468</v>
      </c>
    </row>
    <row r="901" spans="1:12" x14ac:dyDescent="0.25">
      <c r="A901" t="str">
        <f>xControls!D869</f>
        <v>SA.17.09</v>
      </c>
      <c r="B901" t="str">
        <f>xControls!A869</f>
        <v>System and Services Acquisition</v>
      </c>
      <c r="C901" s="5" t="str">
        <f>xControls!A869</f>
        <v>System and Services Acquisition</v>
      </c>
      <c r="D901">
        <f>xControls!B869</f>
        <v>0</v>
      </c>
      <c r="E901" t="str">
        <f>xControls!C869</f>
        <v>SA-17(9)</v>
      </c>
      <c r="F901" s="8">
        <f>ControlImplementation[[#This Row],[Implementation Text]]</f>
        <v>0</v>
      </c>
      <c r="G901" s="8" t="s">
        <v>64</v>
      </c>
      <c r="I901" t="s">
        <v>59</v>
      </c>
      <c r="K901" t="s">
        <v>3470</v>
      </c>
      <c r="L901" t="s">
        <v>3468</v>
      </c>
    </row>
    <row r="902" spans="1:12" x14ac:dyDescent="0.25">
      <c r="A902" t="str">
        <f>xControls!D840</f>
        <v>SA.18</v>
      </c>
      <c r="B902" t="str">
        <f>xControls!A840</f>
        <v>System and Services Acquisition</v>
      </c>
      <c r="C902" s="5" t="str">
        <f>xControls!A840</f>
        <v>System and Services Acquisition</v>
      </c>
      <c r="D902">
        <f>xControls!B840</f>
        <v>0</v>
      </c>
      <c r="E902" t="str">
        <f>xControls!C840</f>
        <v>SA-18</v>
      </c>
      <c r="F902" s="8">
        <f>ControlImplementation[[#This Row],[Implementation Text]]</f>
        <v>0</v>
      </c>
      <c r="G902" s="8" t="s">
        <v>64</v>
      </c>
      <c r="I902" t="s">
        <v>59</v>
      </c>
      <c r="K902" t="s">
        <v>3470</v>
      </c>
      <c r="L902" t="s">
        <v>3468</v>
      </c>
    </row>
    <row r="903" spans="1:12" x14ac:dyDescent="0.25">
      <c r="A903" t="str">
        <f>xControls!D841</f>
        <v>SA.18.01</v>
      </c>
      <c r="B903" t="str">
        <f>xControls!A841</f>
        <v>System and Services Acquisition</v>
      </c>
      <c r="C903" s="5" t="str">
        <f>xControls!A841</f>
        <v>System and Services Acquisition</v>
      </c>
      <c r="D903">
        <f>xControls!B841</f>
        <v>0</v>
      </c>
      <c r="E903" t="str">
        <f>xControls!C841</f>
        <v>SA-18(1)</v>
      </c>
      <c r="F903" s="8">
        <f>ControlImplementation[[#This Row],[Implementation Text]]</f>
        <v>0</v>
      </c>
      <c r="G903" s="8" t="s">
        <v>64</v>
      </c>
      <c r="I903" t="s">
        <v>59</v>
      </c>
      <c r="K903" t="s">
        <v>3470</v>
      </c>
      <c r="L903" t="s">
        <v>3468</v>
      </c>
    </row>
    <row r="904" spans="1:12" x14ac:dyDescent="0.25">
      <c r="A904" t="str">
        <f>xControls!D842</f>
        <v>SA.18.02</v>
      </c>
      <c r="B904" t="str">
        <f>xControls!A842</f>
        <v>System and Services Acquisition</v>
      </c>
      <c r="C904" s="5" t="str">
        <f>xControls!A842</f>
        <v>System and Services Acquisition</v>
      </c>
      <c r="D904">
        <f>xControls!B842</f>
        <v>0</v>
      </c>
      <c r="E904" t="str">
        <f>xControls!C842</f>
        <v>SA-18(2)</v>
      </c>
      <c r="F904" s="8">
        <f>ControlImplementation[[#This Row],[Implementation Text]]</f>
        <v>0</v>
      </c>
      <c r="G904" s="8" t="s">
        <v>64</v>
      </c>
      <c r="I904" t="s">
        <v>59</v>
      </c>
      <c r="K904" t="s">
        <v>3470</v>
      </c>
      <c r="L904" t="s">
        <v>3468</v>
      </c>
    </row>
    <row r="905" spans="1:12" x14ac:dyDescent="0.25">
      <c r="A905" t="str">
        <f>xControls!D843</f>
        <v>SA.19</v>
      </c>
      <c r="B905" t="str">
        <f>xControls!A843</f>
        <v>System and Services Acquisition</v>
      </c>
      <c r="C905" s="5" t="str">
        <f>xControls!A843</f>
        <v>System and Services Acquisition</v>
      </c>
      <c r="D905">
        <f>xControls!B843</f>
        <v>0</v>
      </c>
      <c r="E905" t="str">
        <f>xControls!C843</f>
        <v>SA-19</v>
      </c>
      <c r="F905" s="8">
        <f>ControlImplementation[[#This Row],[Implementation Text]]</f>
        <v>0</v>
      </c>
      <c r="G905" s="8" t="s">
        <v>64</v>
      </c>
      <c r="I905" t="s">
        <v>59</v>
      </c>
      <c r="K905" t="s">
        <v>3470</v>
      </c>
      <c r="L905" t="s">
        <v>3468</v>
      </c>
    </row>
    <row r="906" spans="1:12" x14ac:dyDescent="0.25">
      <c r="A906" t="str">
        <f>xControls!D844</f>
        <v>SA.19.01</v>
      </c>
      <c r="B906" t="str">
        <f>xControls!A844</f>
        <v>System and Services Acquisition</v>
      </c>
      <c r="C906" s="5" t="str">
        <f>xControls!A844</f>
        <v>System and Services Acquisition</v>
      </c>
      <c r="D906">
        <f>xControls!B844</f>
        <v>0</v>
      </c>
      <c r="E906" t="str">
        <f>xControls!C844</f>
        <v>SA-19(1)</v>
      </c>
      <c r="F906" s="8">
        <f>ControlImplementation[[#This Row],[Implementation Text]]</f>
        <v>0</v>
      </c>
      <c r="G906" s="8" t="s">
        <v>64</v>
      </c>
      <c r="I906" t="s">
        <v>59</v>
      </c>
      <c r="K906" t="s">
        <v>3470</v>
      </c>
      <c r="L906" t="s">
        <v>3468</v>
      </c>
    </row>
    <row r="907" spans="1:12" x14ac:dyDescent="0.25">
      <c r="A907" t="str">
        <f>xControls!D845</f>
        <v>SA.19.02</v>
      </c>
      <c r="B907" t="str">
        <f>xControls!A845</f>
        <v>System and Services Acquisition</v>
      </c>
      <c r="C907" s="5" t="str">
        <f>xControls!A845</f>
        <v>System and Services Acquisition</v>
      </c>
      <c r="D907">
        <f>xControls!B845</f>
        <v>0</v>
      </c>
      <c r="E907" t="str">
        <f>xControls!C845</f>
        <v>SA-19(2)</v>
      </c>
      <c r="F907" s="8">
        <f>ControlImplementation[[#This Row],[Implementation Text]]</f>
        <v>0</v>
      </c>
      <c r="G907" s="8" t="s">
        <v>64</v>
      </c>
      <c r="I907" t="s">
        <v>59</v>
      </c>
      <c r="K907" t="s">
        <v>3470</v>
      </c>
      <c r="L907" t="s">
        <v>3468</v>
      </c>
    </row>
    <row r="908" spans="1:12" x14ac:dyDescent="0.25">
      <c r="A908" t="str">
        <f>xControls!D850</f>
        <v>SA.19.03</v>
      </c>
      <c r="B908" t="str">
        <f>xControls!A850</f>
        <v>System and Services Acquisition</v>
      </c>
      <c r="C908" s="5" t="str">
        <f>xControls!A850</f>
        <v>System and Services Acquisition</v>
      </c>
      <c r="D908">
        <f>xControls!B850</f>
        <v>0</v>
      </c>
      <c r="E908" t="str">
        <f>xControls!C850</f>
        <v>SA-19(3)</v>
      </c>
      <c r="F908" s="8">
        <f>ControlImplementation[[#This Row],[Implementation Text]]</f>
        <v>0</v>
      </c>
      <c r="G908" s="8" t="s">
        <v>64</v>
      </c>
      <c r="I908" t="s">
        <v>59</v>
      </c>
      <c r="K908" t="s">
        <v>3470</v>
      </c>
      <c r="L908" t="s">
        <v>3468</v>
      </c>
    </row>
    <row r="909" spans="1:12" x14ac:dyDescent="0.25">
      <c r="A909" t="str">
        <f>xControls!D855</f>
        <v>SA.19.04</v>
      </c>
      <c r="B909" t="str">
        <f>xControls!A855</f>
        <v>System and Services Acquisition</v>
      </c>
      <c r="C909" s="5" t="str">
        <f>xControls!A855</f>
        <v>System and Services Acquisition</v>
      </c>
      <c r="D909">
        <f>xControls!B855</f>
        <v>0</v>
      </c>
      <c r="E909" t="str">
        <f>xControls!C855</f>
        <v>SA-19(4)</v>
      </c>
      <c r="F909" s="8">
        <f>ControlImplementation[[#This Row],[Implementation Text]]</f>
        <v>0</v>
      </c>
      <c r="G909" s="8" t="s">
        <v>64</v>
      </c>
      <c r="I909" t="s">
        <v>59</v>
      </c>
      <c r="K909" t="s">
        <v>3470</v>
      </c>
      <c r="L909" t="s">
        <v>3468</v>
      </c>
    </row>
    <row r="910" spans="1:12" x14ac:dyDescent="0.25">
      <c r="A910" t="str">
        <f>xControls!D878</f>
        <v>SA.20</v>
      </c>
      <c r="B910" t="str">
        <f>xControls!A878</f>
        <v>System and Services Acquisition</v>
      </c>
      <c r="C910" s="5" t="str">
        <f>xControls!A878</f>
        <v>System and Services Acquisition</v>
      </c>
      <c r="D910">
        <f>xControls!B878</f>
        <v>0</v>
      </c>
      <c r="E910" t="str">
        <f>xControls!C878</f>
        <v>SA-20</v>
      </c>
      <c r="F910" s="8">
        <f>ControlImplementation[[#This Row],[Implementation Text]]</f>
        <v>0</v>
      </c>
      <c r="G910" s="8" t="s">
        <v>64</v>
      </c>
      <c r="I910" t="s">
        <v>59</v>
      </c>
      <c r="K910" t="s">
        <v>3470</v>
      </c>
      <c r="L910" t="s">
        <v>3468</v>
      </c>
    </row>
    <row r="911" spans="1:12" x14ac:dyDescent="0.25">
      <c r="A911" t="str">
        <f>xControls!D879</f>
        <v>SA.21</v>
      </c>
      <c r="B911" t="str">
        <f>xControls!A879</f>
        <v>System and Services Acquisition</v>
      </c>
      <c r="C911" s="5" t="str">
        <f>xControls!A879</f>
        <v>System and Services Acquisition</v>
      </c>
      <c r="D911">
        <f>xControls!B879</f>
        <v>0</v>
      </c>
      <c r="E911" t="str">
        <f>xControls!C879</f>
        <v>SA-21</v>
      </c>
      <c r="F911" s="8">
        <f>ControlImplementation[[#This Row],[Implementation Text]]</f>
        <v>0</v>
      </c>
      <c r="G911" s="8" t="s">
        <v>64</v>
      </c>
      <c r="I911" t="s">
        <v>59</v>
      </c>
      <c r="K911" t="s">
        <v>3470</v>
      </c>
      <c r="L911" t="s">
        <v>3468</v>
      </c>
    </row>
    <row r="912" spans="1:12" x14ac:dyDescent="0.25">
      <c r="A912" t="str">
        <f>xControls!D870</f>
        <v>SA.21.01</v>
      </c>
      <c r="B912" t="str">
        <f>xControls!A870</f>
        <v>System and Services Acquisition</v>
      </c>
      <c r="C912" s="5" t="str">
        <f>xControls!A870</f>
        <v>System and Services Acquisition</v>
      </c>
      <c r="D912">
        <f>xControls!B870</f>
        <v>0</v>
      </c>
      <c r="E912" t="str">
        <f>xControls!C870</f>
        <v>SA-21(1)</v>
      </c>
      <c r="F912" s="8">
        <f>ControlImplementation[[#This Row],[Implementation Text]]</f>
        <v>0</v>
      </c>
      <c r="G912" s="8" t="s">
        <v>64</v>
      </c>
      <c r="I912" t="s">
        <v>59</v>
      </c>
      <c r="K912" t="s">
        <v>3470</v>
      </c>
      <c r="L912" t="s">
        <v>3468</v>
      </c>
    </row>
    <row r="913" spans="1:12" x14ac:dyDescent="0.25">
      <c r="A913" t="str">
        <f>xControls!D881</f>
        <v>SA.22</v>
      </c>
      <c r="B913" t="str">
        <f>xControls!A881</f>
        <v>System and Services Acquisition</v>
      </c>
      <c r="C913" s="5" t="str">
        <f>xControls!A881</f>
        <v>System and Services Acquisition</v>
      </c>
      <c r="D913">
        <f>xControls!B881</f>
        <v>0</v>
      </c>
      <c r="E913" t="str">
        <f>xControls!C881</f>
        <v>SA-22</v>
      </c>
      <c r="F913" s="8">
        <f>ControlImplementation[[#This Row],[Implementation Text]]</f>
        <v>0</v>
      </c>
      <c r="G913" s="8" t="s">
        <v>64</v>
      </c>
      <c r="I913" t="s">
        <v>59</v>
      </c>
      <c r="K913" t="s">
        <v>3470</v>
      </c>
      <c r="L913" t="s">
        <v>3468</v>
      </c>
    </row>
    <row r="914" spans="1:12" x14ac:dyDescent="0.25">
      <c r="A914" t="str">
        <f>xControls!D871</f>
        <v>SA.22.01</v>
      </c>
      <c r="B914" t="str">
        <f>xControls!A871</f>
        <v>System and Services Acquisition</v>
      </c>
      <c r="C914" s="5" t="str">
        <f>xControls!A871</f>
        <v>System and Services Acquisition</v>
      </c>
      <c r="D914">
        <f>xControls!B871</f>
        <v>0</v>
      </c>
      <c r="E914" t="str">
        <f>xControls!C871</f>
        <v>SA-22(1)</v>
      </c>
      <c r="F914" s="8">
        <f>ControlImplementation[[#This Row],[Implementation Text]]</f>
        <v>0</v>
      </c>
      <c r="G914" s="8" t="s">
        <v>64</v>
      </c>
      <c r="I914" t="s">
        <v>59</v>
      </c>
      <c r="K914" t="s">
        <v>3470</v>
      </c>
      <c r="L914" t="s">
        <v>3468</v>
      </c>
    </row>
    <row r="915" spans="1:12" x14ac:dyDescent="0.25">
      <c r="A915" t="str">
        <f>xControls!D883</f>
        <v>SA.23</v>
      </c>
      <c r="B915" t="str">
        <f>xControls!A883</f>
        <v>System and Services Acquisition</v>
      </c>
      <c r="C915" s="5" t="str">
        <f>xControls!A883</f>
        <v>System and Services Acquisition</v>
      </c>
      <c r="D915">
        <f>xControls!B883</f>
        <v>0</v>
      </c>
      <c r="E915" t="str">
        <f>xControls!C883</f>
        <v>SA-23</v>
      </c>
      <c r="F915" s="8">
        <f>ControlImplementation[[#This Row],[Implementation Text]]</f>
        <v>0</v>
      </c>
      <c r="G915" s="8" t="s">
        <v>64</v>
      </c>
      <c r="I915" t="s">
        <v>59</v>
      </c>
      <c r="K915" t="s">
        <v>3470</v>
      </c>
      <c r="L915" t="s">
        <v>3468</v>
      </c>
    </row>
    <row r="916" spans="1:12" x14ac:dyDescent="0.25">
      <c r="A916" t="str">
        <f>xControls!D884</f>
        <v>SC.01</v>
      </c>
      <c r="B916" t="str">
        <f>xControls!A884</f>
        <v>System and Communications Protecction</v>
      </c>
      <c r="C916" s="5" t="str">
        <f>xControls!A884</f>
        <v>System and Communications Protecction</v>
      </c>
      <c r="D916">
        <f>xControls!B884</f>
        <v>0</v>
      </c>
      <c r="E916" t="str">
        <f>xControls!C884</f>
        <v>SC-1</v>
      </c>
      <c r="F916" s="8">
        <f>ControlImplementation[[#This Row],[Implementation Text]]</f>
        <v>0</v>
      </c>
      <c r="G916" s="8" t="s">
        <v>64</v>
      </c>
      <c r="I916" t="s">
        <v>59</v>
      </c>
      <c r="K916" t="s">
        <v>3470</v>
      </c>
      <c r="L916" t="s">
        <v>3468</v>
      </c>
    </row>
    <row r="917" spans="1:12" x14ac:dyDescent="0.25">
      <c r="A917" t="str">
        <f>xControls!D885</f>
        <v>SC.02</v>
      </c>
      <c r="B917" t="str">
        <f>xControls!A885</f>
        <v>System and Communications Protecction</v>
      </c>
      <c r="C917" s="5" t="str">
        <f>xControls!A885</f>
        <v>System and Communications Protecction</v>
      </c>
      <c r="D917">
        <f>xControls!B885</f>
        <v>0</v>
      </c>
      <c r="E917" t="str">
        <f>xControls!C885</f>
        <v>SC-2</v>
      </c>
      <c r="F917" s="8">
        <f>ControlImplementation[[#This Row],[Implementation Text]]</f>
        <v>0</v>
      </c>
      <c r="G917" s="8" t="s">
        <v>64</v>
      </c>
      <c r="I917" t="s">
        <v>59</v>
      </c>
      <c r="K917" t="s">
        <v>3470</v>
      </c>
      <c r="L917" t="s">
        <v>3468</v>
      </c>
    </row>
    <row r="918" spans="1:12" x14ac:dyDescent="0.25">
      <c r="A918" t="str">
        <f>xControls!D886</f>
        <v>SC.02.01</v>
      </c>
      <c r="B918" t="str">
        <f>xControls!A886</f>
        <v>System and Communications Protecction</v>
      </c>
      <c r="C918" s="5" t="str">
        <f>xControls!A886</f>
        <v>System and Communications Protecction</v>
      </c>
      <c r="D918">
        <f>xControls!B886</f>
        <v>0</v>
      </c>
      <c r="E918" t="str">
        <f>xControls!C886</f>
        <v>SC-2(1)</v>
      </c>
      <c r="F918" s="8">
        <f>ControlImplementation[[#This Row],[Implementation Text]]</f>
        <v>0</v>
      </c>
      <c r="G918" s="8" t="s">
        <v>64</v>
      </c>
      <c r="I918" t="s">
        <v>59</v>
      </c>
      <c r="K918" t="s">
        <v>3470</v>
      </c>
      <c r="L918" t="s">
        <v>3468</v>
      </c>
    </row>
    <row r="919" spans="1:12" x14ac:dyDescent="0.25">
      <c r="A919" t="str">
        <f>xControls!D887</f>
        <v>SC.02.02</v>
      </c>
      <c r="B919" t="str">
        <f>xControls!A887</f>
        <v>System and Communications Protecction</v>
      </c>
      <c r="C919" s="5" t="str">
        <f>xControls!A887</f>
        <v>System and Communications Protecction</v>
      </c>
      <c r="D919">
        <f>xControls!B887</f>
        <v>0</v>
      </c>
      <c r="E919" t="str">
        <f>xControls!C887</f>
        <v>SC-2(2)</v>
      </c>
      <c r="F919" s="8">
        <f>ControlImplementation[[#This Row],[Implementation Text]]</f>
        <v>0</v>
      </c>
      <c r="G919" s="8" t="s">
        <v>64</v>
      </c>
      <c r="I919" t="s">
        <v>59</v>
      </c>
      <c r="K919" t="s">
        <v>3470</v>
      </c>
      <c r="L919" t="s">
        <v>3468</v>
      </c>
    </row>
    <row r="920" spans="1:12" x14ac:dyDescent="0.25">
      <c r="A920" t="str">
        <f>xControls!D888</f>
        <v>SC.03</v>
      </c>
      <c r="B920" t="str">
        <f>xControls!A888</f>
        <v>System and Communications Protecction</v>
      </c>
      <c r="C920" s="5" t="str">
        <f>xControls!A888</f>
        <v>System and Communications Protecction</v>
      </c>
      <c r="D920">
        <f>xControls!B888</f>
        <v>0</v>
      </c>
      <c r="E920" t="str">
        <f>xControls!C888</f>
        <v>SC-3</v>
      </c>
      <c r="F920" s="8">
        <f>ControlImplementation[[#This Row],[Implementation Text]]</f>
        <v>0</v>
      </c>
      <c r="G920" s="8" t="s">
        <v>64</v>
      </c>
      <c r="I920" t="s">
        <v>59</v>
      </c>
      <c r="K920" t="s">
        <v>3470</v>
      </c>
      <c r="L920" t="s">
        <v>3468</v>
      </c>
    </row>
    <row r="921" spans="1:12" x14ac:dyDescent="0.25">
      <c r="A921" t="str">
        <f>xControls!D889</f>
        <v>SC.03.01</v>
      </c>
      <c r="B921" t="str">
        <f>xControls!A889</f>
        <v>System and Communications Protecction</v>
      </c>
      <c r="C921" s="5" t="str">
        <f>xControls!A889</f>
        <v>System and Communications Protecction</v>
      </c>
      <c r="D921">
        <f>xControls!B889</f>
        <v>0</v>
      </c>
      <c r="E921" t="str">
        <f>xControls!C889</f>
        <v>SC-3(1)</v>
      </c>
      <c r="F921" s="8">
        <f>ControlImplementation[[#This Row],[Implementation Text]]</f>
        <v>0</v>
      </c>
      <c r="G921" s="8" t="s">
        <v>64</v>
      </c>
      <c r="I921" t="s">
        <v>59</v>
      </c>
      <c r="K921" t="s">
        <v>3470</v>
      </c>
      <c r="L921" t="s">
        <v>3468</v>
      </c>
    </row>
    <row r="922" spans="1:12" x14ac:dyDescent="0.25">
      <c r="A922" t="str">
        <f>xControls!D890</f>
        <v>SC.03.02</v>
      </c>
      <c r="B922" t="str">
        <f>xControls!A890</f>
        <v>System and Communications Protecction</v>
      </c>
      <c r="C922" s="5" t="str">
        <f>xControls!A890</f>
        <v>System and Communications Protecction</v>
      </c>
      <c r="D922">
        <f>xControls!B890</f>
        <v>0</v>
      </c>
      <c r="E922" t="str">
        <f>xControls!C890</f>
        <v>SC-3(2)</v>
      </c>
      <c r="F922" s="8">
        <f>ControlImplementation[[#This Row],[Implementation Text]]</f>
        <v>0</v>
      </c>
      <c r="G922" s="8" t="s">
        <v>64</v>
      </c>
      <c r="I922" t="s">
        <v>59</v>
      </c>
      <c r="K922" t="s">
        <v>3470</v>
      </c>
      <c r="L922" t="s">
        <v>3468</v>
      </c>
    </row>
    <row r="923" spans="1:12" x14ac:dyDescent="0.25">
      <c r="A923" t="str">
        <f>xControls!D891</f>
        <v>SC.03.03</v>
      </c>
      <c r="B923" t="str">
        <f>xControls!A891</f>
        <v>System and Communications Protecction</v>
      </c>
      <c r="C923" s="5" t="str">
        <f>xControls!A891</f>
        <v>System and Communications Protecction</v>
      </c>
      <c r="D923">
        <f>xControls!B891</f>
        <v>0</v>
      </c>
      <c r="E923" t="str">
        <f>xControls!C891</f>
        <v>SC-3(3)</v>
      </c>
      <c r="F923" s="8">
        <f>ControlImplementation[[#This Row],[Implementation Text]]</f>
        <v>0</v>
      </c>
      <c r="G923" s="8" t="s">
        <v>64</v>
      </c>
      <c r="I923" t="s">
        <v>59</v>
      </c>
      <c r="K923" t="s">
        <v>3470</v>
      </c>
      <c r="L923" t="s">
        <v>3468</v>
      </c>
    </row>
    <row r="924" spans="1:12" x14ac:dyDescent="0.25">
      <c r="A924" t="str">
        <f>xControls!D892</f>
        <v>SC.03.04</v>
      </c>
      <c r="B924" t="str">
        <f>xControls!A892</f>
        <v>System and Communications Protecction</v>
      </c>
      <c r="C924" s="5" t="str">
        <f>xControls!A892</f>
        <v>System and Communications Protecction</v>
      </c>
      <c r="D924">
        <f>xControls!B892</f>
        <v>0</v>
      </c>
      <c r="E924" t="str">
        <f>xControls!C892</f>
        <v>SC-3(4)</v>
      </c>
      <c r="F924" s="8">
        <f>ControlImplementation[[#This Row],[Implementation Text]]</f>
        <v>0</v>
      </c>
      <c r="G924" s="8" t="s">
        <v>64</v>
      </c>
      <c r="I924" t="s">
        <v>59</v>
      </c>
      <c r="K924" t="s">
        <v>3470</v>
      </c>
      <c r="L924" t="s">
        <v>3468</v>
      </c>
    </row>
    <row r="925" spans="1:12" x14ac:dyDescent="0.25">
      <c r="A925" t="str">
        <f>xControls!D893</f>
        <v>SC.03.05</v>
      </c>
      <c r="B925" t="str">
        <f>xControls!A893</f>
        <v>System and Communications Protecction</v>
      </c>
      <c r="C925" s="5" t="str">
        <f>xControls!A893</f>
        <v>System and Communications Protecction</v>
      </c>
      <c r="D925">
        <f>xControls!B893</f>
        <v>0</v>
      </c>
      <c r="E925" t="str">
        <f>xControls!C893</f>
        <v>SC-3(5)</v>
      </c>
      <c r="F925" s="8">
        <f>ControlImplementation[[#This Row],[Implementation Text]]</f>
        <v>0</v>
      </c>
      <c r="G925" s="8" t="s">
        <v>64</v>
      </c>
      <c r="I925" t="s">
        <v>59</v>
      </c>
      <c r="K925" t="s">
        <v>3470</v>
      </c>
      <c r="L925" t="s">
        <v>3468</v>
      </c>
    </row>
    <row r="926" spans="1:12" x14ac:dyDescent="0.25">
      <c r="A926" t="str">
        <f>xControls!D894</f>
        <v>SC.04</v>
      </c>
      <c r="B926" t="str">
        <f>xControls!A894</f>
        <v>System and Communications Protecction</v>
      </c>
      <c r="C926" s="5" t="str">
        <f>xControls!A894</f>
        <v>System and Communications Protecction</v>
      </c>
      <c r="D926">
        <f>xControls!B894</f>
        <v>0</v>
      </c>
      <c r="E926" t="str">
        <f>xControls!C894</f>
        <v>SC-4</v>
      </c>
      <c r="F926" s="8">
        <f>ControlImplementation[[#This Row],[Implementation Text]]</f>
        <v>0</v>
      </c>
      <c r="G926" s="8" t="s">
        <v>64</v>
      </c>
      <c r="I926" t="s">
        <v>59</v>
      </c>
      <c r="K926" t="s">
        <v>3470</v>
      </c>
      <c r="L926" t="s">
        <v>3468</v>
      </c>
    </row>
    <row r="927" spans="1:12" x14ac:dyDescent="0.25">
      <c r="A927" t="str">
        <f>xControls!D982</f>
        <v>SC.04.01</v>
      </c>
      <c r="B927" t="str">
        <f>xControls!A982</f>
        <v>System and Communications Protecction</v>
      </c>
      <c r="C927" s="5" t="str">
        <f>xControls!A982</f>
        <v>System and Communications Protecction</v>
      </c>
      <c r="D927">
        <f>xControls!B982</f>
        <v>0</v>
      </c>
      <c r="E927" t="str">
        <f>xControls!C982</f>
        <v>SC-4(1)</v>
      </c>
      <c r="F927" s="8">
        <f>ControlImplementation[[#This Row],[Implementation Text]]</f>
        <v>0</v>
      </c>
      <c r="G927" s="8" t="s">
        <v>64</v>
      </c>
      <c r="I927" t="s">
        <v>59</v>
      </c>
      <c r="K927" t="s">
        <v>3470</v>
      </c>
      <c r="L927" t="s">
        <v>3468</v>
      </c>
    </row>
    <row r="928" spans="1:12" x14ac:dyDescent="0.25">
      <c r="A928" t="str">
        <f>xControls!D896</f>
        <v>SC.04.02</v>
      </c>
      <c r="B928" t="str">
        <f>xControls!A896</f>
        <v>System and Communications Protecction</v>
      </c>
      <c r="C928" s="5" t="str">
        <f>xControls!A896</f>
        <v>System and Communications Protecction</v>
      </c>
      <c r="D928">
        <f>xControls!B896</f>
        <v>0</v>
      </c>
      <c r="E928" t="str">
        <f>xControls!C896</f>
        <v>SC-4(2)</v>
      </c>
      <c r="F928" s="8">
        <f>ControlImplementation[[#This Row],[Implementation Text]]</f>
        <v>0</v>
      </c>
      <c r="G928" s="8" t="s">
        <v>64</v>
      </c>
      <c r="I928" t="s">
        <v>59</v>
      </c>
      <c r="K928" t="s">
        <v>3470</v>
      </c>
      <c r="L928" t="s">
        <v>3468</v>
      </c>
    </row>
    <row r="929" spans="1:17" x14ac:dyDescent="0.25">
      <c r="A929" t="str">
        <f>xControls!D897</f>
        <v>SC.05</v>
      </c>
      <c r="B929" t="str">
        <f>xControls!A897</f>
        <v>System and Communications Protecction</v>
      </c>
      <c r="C929" s="5" t="str">
        <f>xControls!A897</f>
        <v>System and Communications Protecction</v>
      </c>
      <c r="D929">
        <f>xControls!B897</f>
        <v>0</v>
      </c>
      <c r="E929" t="str">
        <f>xControls!C897</f>
        <v>SC-5</v>
      </c>
      <c r="F929" s="8">
        <f>ControlImplementation[[#This Row],[Implementation Text]]</f>
        <v>0</v>
      </c>
      <c r="G929" s="8" t="s">
        <v>64</v>
      </c>
      <c r="I929" t="s">
        <v>59</v>
      </c>
      <c r="K929" t="s">
        <v>3470</v>
      </c>
      <c r="L929" t="s">
        <v>3468</v>
      </c>
    </row>
    <row r="930" spans="1:17" x14ac:dyDescent="0.25">
      <c r="A930" t="str">
        <f>xControls!D898</f>
        <v>SC.05.01</v>
      </c>
      <c r="B930" t="str">
        <f>xControls!A898</f>
        <v>System and Communications Protecction</v>
      </c>
      <c r="C930" s="5" t="str">
        <f>xControls!A898</f>
        <v>System and Communications Protecction</v>
      </c>
      <c r="D930">
        <f>xControls!B898</f>
        <v>0</v>
      </c>
      <c r="E930" t="str">
        <f>xControls!C898</f>
        <v>SC-5(1)</v>
      </c>
      <c r="F930" s="8">
        <f>ControlImplementation[[#This Row],[Implementation Text]]</f>
        <v>0</v>
      </c>
      <c r="G930" s="8" t="s">
        <v>64</v>
      </c>
      <c r="I930" t="s">
        <v>59</v>
      </c>
      <c r="K930" t="s">
        <v>3470</v>
      </c>
      <c r="L930" t="s">
        <v>3468</v>
      </c>
    </row>
    <row r="931" spans="1:17" x14ac:dyDescent="0.25">
      <c r="A931" t="str">
        <f>xControls!D899</f>
        <v>SC.05.02</v>
      </c>
      <c r="B931" t="str">
        <f>xControls!A899</f>
        <v>System and Communications Protecction</v>
      </c>
      <c r="C931" s="5" t="str">
        <f>xControls!A899</f>
        <v>System and Communications Protecction</v>
      </c>
      <c r="D931">
        <f>xControls!B899</f>
        <v>0</v>
      </c>
      <c r="E931" t="str">
        <f>xControls!C899</f>
        <v>SC-5(2)</v>
      </c>
      <c r="F931" s="8">
        <f>ControlImplementation[[#This Row],[Implementation Text]]</f>
        <v>0</v>
      </c>
      <c r="G931" s="8" t="s">
        <v>64</v>
      </c>
      <c r="I931" t="s">
        <v>59</v>
      </c>
      <c r="K931" t="s">
        <v>3470</v>
      </c>
      <c r="L931" t="s">
        <v>3468</v>
      </c>
    </row>
    <row r="932" spans="1:17" x14ac:dyDescent="0.25">
      <c r="A932" t="str">
        <f>xControls!D900</f>
        <v>SC.05.03</v>
      </c>
      <c r="B932" t="str">
        <f>xControls!A900</f>
        <v>System and Communications Protecction</v>
      </c>
      <c r="C932" s="33"/>
      <c r="D932" s="7"/>
      <c r="E932" s="7"/>
      <c r="F932" s="34">
        <f>ControlImplementation[[#This Row],[Implementation Text]]</f>
        <v>0</v>
      </c>
      <c r="G932" s="34"/>
      <c r="H932" s="7"/>
      <c r="I932" s="7"/>
      <c r="J932" s="7"/>
      <c r="K932" s="7"/>
      <c r="L932" s="7"/>
      <c r="M932" s="7"/>
      <c r="N932" s="7"/>
      <c r="O932" s="7"/>
      <c r="P932" s="78"/>
      <c r="Q932" s="7"/>
    </row>
    <row r="933" spans="1:17" x14ac:dyDescent="0.25">
      <c r="A933" t="str">
        <f>xControls!D900</f>
        <v>SC.05.03</v>
      </c>
      <c r="B933" t="str">
        <f>xControls!A900</f>
        <v>System and Communications Protecction</v>
      </c>
      <c r="C933" s="5" t="str">
        <f>xControls!A900</f>
        <v>System and Communications Protecction</v>
      </c>
      <c r="D933">
        <f>xControls!B900</f>
        <v>0</v>
      </c>
      <c r="E933" t="str">
        <f>xControls!C900</f>
        <v>SC-5(3)</v>
      </c>
      <c r="F933" s="8">
        <f>ControlImplementation[[#This Row],[Implementation Text]]</f>
        <v>0</v>
      </c>
      <c r="G933" s="8" t="s">
        <v>64</v>
      </c>
      <c r="I933" t="s">
        <v>59</v>
      </c>
      <c r="K933" t="s">
        <v>3470</v>
      </c>
      <c r="L933" t="s">
        <v>3468</v>
      </c>
    </row>
    <row r="934" spans="1:17" x14ac:dyDescent="0.25">
      <c r="A934" t="str">
        <f>xControls!D901</f>
        <v>SC.06</v>
      </c>
      <c r="B934" t="str">
        <f>xControls!A901</f>
        <v>System and Communications Protecction</v>
      </c>
      <c r="C934" s="5" t="str">
        <f>xControls!A901</f>
        <v>System and Communications Protecction</v>
      </c>
      <c r="D934">
        <f>xControls!B901</f>
        <v>0</v>
      </c>
      <c r="E934" t="str">
        <f>xControls!C901</f>
        <v>SC-6</v>
      </c>
      <c r="F934" s="8">
        <f>ControlImplementation[[#This Row],[Implementation Text]]</f>
        <v>0</v>
      </c>
      <c r="G934" s="8" t="s">
        <v>64</v>
      </c>
      <c r="I934" t="s">
        <v>59</v>
      </c>
      <c r="K934" t="s">
        <v>3470</v>
      </c>
      <c r="L934" t="s">
        <v>3468</v>
      </c>
    </row>
    <row r="935" spans="1:17" x14ac:dyDescent="0.25">
      <c r="A935" t="str">
        <f>xControls!D902</f>
        <v>SC.07</v>
      </c>
      <c r="B935" t="str">
        <f>xControls!A902</f>
        <v>System and Communications Protecction</v>
      </c>
      <c r="C935" s="5" t="str">
        <f>xControls!A902</f>
        <v>System and Communications Protecction</v>
      </c>
      <c r="D935">
        <f>xControls!B902</f>
        <v>0</v>
      </c>
      <c r="E935" t="str">
        <f>xControls!C902</f>
        <v>SC-7</v>
      </c>
      <c r="F935" s="8">
        <f>ControlImplementation[[#This Row],[Implementation Text]]</f>
        <v>0</v>
      </c>
      <c r="G935" s="8" t="s">
        <v>64</v>
      </c>
      <c r="I935" t="s">
        <v>59</v>
      </c>
      <c r="K935" t="s">
        <v>3470</v>
      </c>
      <c r="L935" t="s">
        <v>3468</v>
      </c>
    </row>
    <row r="936" spans="1:17" x14ac:dyDescent="0.25">
      <c r="A936" t="str">
        <f>xControls!D996</f>
        <v>SC.07.01</v>
      </c>
      <c r="B936" t="str">
        <f>xControls!A996</f>
        <v>System and Communications Protecction</v>
      </c>
      <c r="C936" s="5" t="str">
        <f>xControls!A996</f>
        <v>System and Communications Protecction</v>
      </c>
      <c r="D936">
        <f>xControls!B996</f>
        <v>0</v>
      </c>
      <c r="E936" t="str">
        <f>xControls!C996</f>
        <v>SC-7(1)</v>
      </c>
      <c r="F936" s="8">
        <f>ControlImplementation[[#This Row],[Implementation Text]]</f>
        <v>0</v>
      </c>
      <c r="G936" s="8" t="s">
        <v>64</v>
      </c>
      <c r="I936" t="s">
        <v>59</v>
      </c>
      <c r="K936" t="s">
        <v>3470</v>
      </c>
      <c r="L936" t="s">
        <v>3468</v>
      </c>
    </row>
    <row r="937" spans="1:17" x14ac:dyDescent="0.25">
      <c r="A937" t="str">
        <f>xControls!D1007</f>
        <v>SC.07.02</v>
      </c>
      <c r="B937" t="str">
        <f>xControls!A1007</f>
        <v>System and Communications Protecction</v>
      </c>
      <c r="C937" s="5" t="str">
        <f>xControls!A1007</f>
        <v>System and Communications Protecction</v>
      </c>
      <c r="D937">
        <f>xControls!B1007</f>
        <v>0</v>
      </c>
      <c r="E937" t="str">
        <f>xControls!C1007</f>
        <v>SC-7(2)</v>
      </c>
      <c r="F937" s="8">
        <f>ControlImplementation[[#This Row],[Implementation Text]]</f>
        <v>0</v>
      </c>
      <c r="G937" s="8" t="s">
        <v>64</v>
      </c>
      <c r="I937" t="s">
        <v>59</v>
      </c>
      <c r="K937" t="s">
        <v>3470</v>
      </c>
      <c r="L937" t="s">
        <v>3468</v>
      </c>
    </row>
    <row r="938" spans="1:17" x14ac:dyDescent="0.25">
      <c r="A938" t="str">
        <f>xControls!D905</f>
        <v>SC.07.03</v>
      </c>
      <c r="B938" t="str">
        <f>xControls!A905</f>
        <v>System and Communications Protecction</v>
      </c>
      <c r="C938" s="5" t="str">
        <f>xControls!A905</f>
        <v>System and Communications Protecction</v>
      </c>
      <c r="D938">
        <f>xControls!B905</f>
        <v>0</v>
      </c>
      <c r="E938" t="str">
        <f>xControls!C905</f>
        <v>SC-7(3)</v>
      </c>
      <c r="F938" s="8">
        <f>ControlImplementation[[#This Row],[Implementation Text]]</f>
        <v>0</v>
      </c>
      <c r="G938" s="8" t="s">
        <v>64</v>
      </c>
      <c r="I938" t="s">
        <v>59</v>
      </c>
      <c r="K938" t="s">
        <v>3470</v>
      </c>
      <c r="L938" t="s">
        <v>3468</v>
      </c>
    </row>
    <row r="939" spans="1:17" x14ac:dyDescent="0.25">
      <c r="A939" t="str">
        <f>xControls!D906</f>
        <v>SC.07.04</v>
      </c>
      <c r="B939" t="str">
        <f>xControls!A906</f>
        <v>System and Communications Protecction</v>
      </c>
      <c r="C939" s="5" t="str">
        <f>xControls!A906</f>
        <v>System and Communications Protecction</v>
      </c>
      <c r="D939">
        <f>xControls!B906</f>
        <v>0</v>
      </c>
      <c r="E939" t="str">
        <f>xControls!C906</f>
        <v>SC-7(4)</v>
      </c>
      <c r="F939" s="8">
        <f>ControlImplementation[[#This Row],[Implementation Text]]</f>
        <v>0</v>
      </c>
      <c r="G939" s="8" t="s">
        <v>64</v>
      </c>
      <c r="I939" t="s">
        <v>59</v>
      </c>
      <c r="K939" t="s">
        <v>3470</v>
      </c>
      <c r="L939" t="s">
        <v>3468</v>
      </c>
    </row>
    <row r="940" spans="1:17" x14ac:dyDescent="0.25">
      <c r="A940" t="str">
        <f>xControls!D907</f>
        <v>SC.07.05</v>
      </c>
      <c r="B940" t="str">
        <f>xControls!A907</f>
        <v>System and Communications Protecction</v>
      </c>
      <c r="C940" s="5" t="str">
        <f>xControls!A907</f>
        <v>System and Communications Protecction</v>
      </c>
      <c r="D940">
        <f>xControls!B907</f>
        <v>0</v>
      </c>
      <c r="E940" t="str">
        <f>xControls!C907</f>
        <v>SC-7(5)</v>
      </c>
      <c r="F940" s="8">
        <f>ControlImplementation[[#This Row],[Implementation Text]]</f>
        <v>0</v>
      </c>
      <c r="G940" s="8" t="s">
        <v>64</v>
      </c>
      <c r="I940" t="s">
        <v>59</v>
      </c>
      <c r="K940" t="s">
        <v>3470</v>
      </c>
      <c r="L940" t="s">
        <v>3468</v>
      </c>
    </row>
    <row r="941" spans="1:17" x14ac:dyDescent="0.25">
      <c r="A941" t="str">
        <f>xControls!D1011</f>
        <v>SC.07.06</v>
      </c>
      <c r="B941" t="str">
        <f>xControls!A1011</f>
        <v>System and Communications Protecction</v>
      </c>
      <c r="C941" s="5" t="str">
        <f>xControls!A1011</f>
        <v>System and Communications Protecction</v>
      </c>
      <c r="D941">
        <f>xControls!B1011</f>
        <v>0</v>
      </c>
      <c r="E941" t="str">
        <f>xControls!C1011</f>
        <v>SC-7(6)</v>
      </c>
      <c r="F941" s="8">
        <f>ControlImplementation[[#This Row],[Implementation Text]]</f>
        <v>0</v>
      </c>
      <c r="G941" s="8" t="s">
        <v>64</v>
      </c>
      <c r="I941" t="s">
        <v>59</v>
      </c>
      <c r="K941" t="s">
        <v>3470</v>
      </c>
      <c r="L941" t="s">
        <v>3468</v>
      </c>
    </row>
    <row r="942" spans="1:17" x14ac:dyDescent="0.25">
      <c r="A942" t="str">
        <f>xControls!D909</f>
        <v>SC.07.07</v>
      </c>
      <c r="B942" t="str">
        <f>xControls!A909</f>
        <v>System and Communications Protecction</v>
      </c>
      <c r="C942" s="5" t="str">
        <f>xControls!A909</f>
        <v>System and Communications Protecction</v>
      </c>
      <c r="D942">
        <f>xControls!B909</f>
        <v>0</v>
      </c>
      <c r="E942" t="str">
        <f>xControls!C909</f>
        <v>SC-7(7)</v>
      </c>
      <c r="F942" s="8">
        <f>ControlImplementation[[#This Row],[Implementation Text]]</f>
        <v>0</v>
      </c>
      <c r="G942" s="8" t="s">
        <v>64</v>
      </c>
      <c r="I942" t="s">
        <v>59</v>
      </c>
      <c r="K942" t="s">
        <v>3470</v>
      </c>
      <c r="L942" t="s">
        <v>3468</v>
      </c>
    </row>
    <row r="943" spans="1:17" x14ac:dyDescent="0.25">
      <c r="A943" t="str">
        <f>xControls!D910</f>
        <v>SC.07.08</v>
      </c>
      <c r="B943" t="str">
        <f>xControls!A910</f>
        <v>System and Communications Protecction</v>
      </c>
      <c r="C943" s="5" t="str">
        <f>xControls!A910</f>
        <v>System and Communications Protecction</v>
      </c>
      <c r="D943">
        <f>xControls!B910</f>
        <v>0</v>
      </c>
      <c r="E943" t="str">
        <f>xControls!C910</f>
        <v>SC-7(8)</v>
      </c>
      <c r="F943" s="8">
        <f>ControlImplementation[[#This Row],[Implementation Text]]</f>
        <v>0</v>
      </c>
      <c r="G943" s="8" t="s">
        <v>64</v>
      </c>
      <c r="I943" t="s">
        <v>59</v>
      </c>
      <c r="K943" t="s">
        <v>3470</v>
      </c>
      <c r="L943" t="s">
        <v>3468</v>
      </c>
    </row>
    <row r="944" spans="1:17" x14ac:dyDescent="0.25">
      <c r="A944" t="str">
        <f>xControls!D911</f>
        <v>SC.07.09</v>
      </c>
      <c r="B944" t="str">
        <f>xControls!A911</f>
        <v>System and Communications Protecction</v>
      </c>
      <c r="C944" s="5" t="str">
        <f>xControls!A911</f>
        <v>System and Communications Protecction</v>
      </c>
      <c r="D944">
        <f>xControls!B911</f>
        <v>0</v>
      </c>
      <c r="E944" t="str">
        <f>xControls!C911</f>
        <v>SC-7(9)</v>
      </c>
      <c r="F944" s="8">
        <f>ControlImplementation[[#This Row],[Implementation Text]]</f>
        <v>0</v>
      </c>
      <c r="G944" s="8" t="s">
        <v>64</v>
      </c>
      <c r="I944" t="s">
        <v>59</v>
      </c>
      <c r="K944" t="s">
        <v>3470</v>
      </c>
      <c r="L944" t="s">
        <v>3468</v>
      </c>
    </row>
    <row r="945" spans="1:12" x14ac:dyDescent="0.25">
      <c r="A945" t="str">
        <f>xControls!D912</f>
        <v>SC.07.10</v>
      </c>
      <c r="B945" t="str">
        <f>xControls!A912</f>
        <v>System and Communications Protecction</v>
      </c>
      <c r="C945" s="5" t="str">
        <f>xControls!A912</f>
        <v>System and Communications Protecction</v>
      </c>
      <c r="D945">
        <f>xControls!B912</f>
        <v>0</v>
      </c>
      <c r="E945" t="str">
        <f>xControls!C912</f>
        <v>SC-7(10)</v>
      </c>
      <c r="F945" s="8">
        <f>ControlImplementation[[#This Row],[Implementation Text]]</f>
        <v>0</v>
      </c>
      <c r="G945" s="8" t="s">
        <v>64</v>
      </c>
      <c r="I945" t="s">
        <v>59</v>
      </c>
      <c r="K945" t="s">
        <v>3470</v>
      </c>
      <c r="L945" t="s">
        <v>3468</v>
      </c>
    </row>
    <row r="946" spans="1:12" x14ac:dyDescent="0.25">
      <c r="A946" t="str">
        <f>xControls!D913</f>
        <v>SC.07.11</v>
      </c>
      <c r="B946" t="str">
        <f>xControls!A913</f>
        <v>System and Communications Protecction</v>
      </c>
      <c r="C946" s="5" t="str">
        <f>xControls!A913</f>
        <v>System and Communications Protecction</v>
      </c>
      <c r="D946">
        <f>xControls!B913</f>
        <v>0</v>
      </c>
      <c r="E946" t="str">
        <f>xControls!C913</f>
        <v>SC-7(11)</v>
      </c>
      <c r="F946" s="8">
        <f>ControlImplementation[[#This Row],[Implementation Text]]</f>
        <v>0</v>
      </c>
      <c r="G946" s="8" t="s">
        <v>64</v>
      </c>
      <c r="I946" t="s">
        <v>59</v>
      </c>
      <c r="K946" t="s">
        <v>3470</v>
      </c>
      <c r="L946" t="s">
        <v>3468</v>
      </c>
    </row>
    <row r="947" spans="1:12" x14ac:dyDescent="0.25">
      <c r="A947" t="str">
        <f>xControls!D914</f>
        <v>SC.07.12</v>
      </c>
      <c r="B947" t="str">
        <f>xControls!A914</f>
        <v>System and Communications Protecction</v>
      </c>
      <c r="C947" s="5" t="str">
        <f>xControls!A914</f>
        <v>System and Communications Protecction</v>
      </c>
      <c r="D947">
        <f>xControls!B914</f>
        <v>0</v>
      </c>
      <c r="E947" t="str">
        <f>xControls!C914</f>
        <v>SC-7(12)</v>
      </c>
      <c r="F947" s="8">
        <f>ControlImplementation[[#This Row],[Implementation Text]]</f>
        <v>0</v>
      </c>
      <c r="G947" s="8" t="s">
        <v>64</v>
      </c>
      <c r="I947" t="s">
        <v>59</v>
      </c>
      <c r="K947" t="s">
        <v>3470</v>
      </c>
      <c r="L947" t="s">
        <v>3468</v>
      </c>
    </row>
    <row r="948" spans="1:12" x14ac:dyDescent="0.25">
      <c r="A948" t="str">
        <f>xControls!D915</f>
        <v>SC.07.13</v>
      </c>
      <c r="B948" t="str">
        <f>xControls!A915</f>
        <v>System and Communications Protecction</v>
      </c>
      <c r="C948" s="5" t="str">
        <f>xControls!A915</f>
        <v>System and Communications Protecction</v>
      </c>
      <c r="D948">
        <f>xControls!B915</f>
        <v>0</v>
      </c>
      <c r="E948" t="str">
        <f>xControls!C915</f>
        <v>SC-7(13)</v>
      </c>
      <c r="F948" s="8">
        <f>ControlImplementation[[#This Row],[Implementation Text]]</f>
        <v>0</v>
      </c>
      <c r="G948" s="8" t="s">
        <v>64</v>
      </c>
      <c r="I948" t="s">
        <v>59</v>
      </c>
      <c r="K948" t="s">
        <v>3470</v>
      </c>
      <c r="L948" t="s">
        <v>3468</v>
      </c>
    </row>
    <row r="949" spans="1:12" x14ac:dyDescent="0.25">
      <c r="A949" t="str">
        <f>xControls!D916</f>
        <v>SC.07.14</v>
      </c>
      <c r="B949" t="str">
        <f>xControls!A916</f>
        <v>System and Communications Protecction</v>
      </c>
      <c r="C949" s="5" t="str">
        <f>xControls!A916</f>
        <v>System and Communications Protecction</v>
      </c>
      <c r="D949">
        <f>xControls!B916</f>
        <v>0</v>
      </c>
      <c r="E949" t="str">
        <f>xControls!C916</f>
        <v>SC-7(14)</v>
      </c>
      <c r="F949" s="8">
        <f>ControlImplementation[[#This Row],[Implementation Text]]</f>
        <v>0</v>
      </c>
      <c r="G949" s="8" t="s">
        <v>64</v>
      </c>
      <c r="I949" t="s">
        <v>59</v>
      </c>
      <c r="K949" t="s">
        <v>3470</v>
      </c>
      <c r="L949" t="s">
        <v>3468</v>
      </c>
    </row>
    <row r="950" spans="1:12" x14ac:dyDescent="0.25">
      <c r="A950" t="str">
        <f>xControls!D917</f>
        <v>SC.07.15</v>
      </c>
      <c r="B950" t="str">
        <f>xControls!A917</f>
        <v>System and Communications Protecction</v>
      </c>
      <c r="C950" s="5" t="str">
        <f>xControls!A917</f>
        <v>System and Communications Protecction</v>
      </c>
      <c r="D950">
        <f>xControls!B917</f>
        <v>0</v>
      </c>
      <c r="E950" t="str">
        <f>xControls!C917</f>
        <v>SC-7(15)</v>
      </c>
      <c r="F950" s="8">
        <f>ControlImplementation[[#This Row],[Implementation Text]]</f>
        <v>0</v>
      </c>
      <c r="G950" s="8" t="s">
        <v>64</v>
      </c>
      <c r="I950" t="s">
        <v>59</v>
      </c>
      <c r="K950" t="s">
        <v>3470</v>
      </c>
      <c r="L950" t="s">
        <v>3468</v>
      </c>
    </row>
    <row r="951" spans="1:12" x14ac:dyDescent="0.25">
      <c r="A951" t="str">
        <f>xControls!D918</f>
        <v>SC.07.16</v>
      </c>
      <c r="B951" t="str">
        <f>xControls!A918</f>
        <v>System and Communications Protecction</v>
      </c>
      <c r="C951" s="5" t="str">
        <f>xControls!A918</f>
        <v>System and Communications Protecction</v>
      </c>
      <c r="D951">
        <f>xControls!B918</f>
        <v>0</v>
      </c>
      <c r="E951" t="str">
        <f>xControls!C918</f>
        <v>SC-7(16)</v>
      </c>
      <c r="F951" s="8">
        <f>ControlImplementation[[#This Row],[Implementation Text]]</f>
        <v>0</v>
      </c>
      <c r="G951" s="8" t="s">
        <v>64</v>
      </c>
      <c r="I951" t="s">
        <v>59</v>
      </c>
      <c r="K951" t="s">
        <v>3470</v>
      </c>
      <c r="L951" t="s">
        <v>3468</v>
      </c>
    </row>
    <row r="952" spans="1:12" x14ac:dyDescent="0.25">
      <c r="A952" t="str">
        <f>xControls!D919</f>
        <v>SC.07.17</v>
      </c>
      <c r="B952" t="str">
        <f>xControls!A919</f>
        <v>System and Communications Protecction</v>
      </c>
      <c r="C952" s="5" t="str">
        <f>xControls!A919</f>
        <v>System and Communications Protecction</v>
      </c>
      <c r="D952">
        <f>xControls!B919</f>
        <v>0</v>
      </c>
      <c r="E952" t="str">
        <f>xControls!C919</f>
        <v>SC-7(17)</v>
      </c>
      <c r="F952" s="8">
        <f>ControlImplementation[[#This Row],[Implementation Text]]</f>
        <v>0</v>
      </c>
      <c r="G952" s="8" t="s">
        <v>64</v>
      </c>
      <c r="I952" t="s">
        <v>59</v>
      </c>
      <c r="K952" t="s">
        <v>3470</v>
      </c>
      <c r="L952" t="s">
        <v>3468</v>
      </c>
    </row>
    <row r="953" spans="1:12" x14ac:dyDescent="0.25">
      <c r="A953" t="str">
        <f>xControls!D920</f>
        <v>SC.07.18</v>
      </c>
      <c r="B953" t="str">
        <f>xControls!A920</f>
        <v>System and Communications Protecction</v>
      </c>
      <c r="C953" s="5" t="str">
        <f>xControls!A920</f>
        <v>System and Communications Protecction</v>
      </c>
      <c r="D953">
        <f>xControls!B920</f>
        <v>0</v>
      </c>
      <c r="E953" t="str">
        <f>xControls!C920</f>
        <v>SC-7(18)</v>
      </c>
      <c r="F953" s="8">
        <f>ControlImplementation[[#This Row],[Implementation Text]]</f>
        <v>0</v>
      </c>
      <c r="G953" s="8" t="s">
        <v>64</v>
      </c>
      <c r="I953" t="s">
        <v>59</v>
      </c>
      <c r="K953" t="s">
        <v>3470</v>
      </c>
      <c r="L953" t="s">
        <v>3468</v>
      </c>
    </row>
    <row r="954" spans="1:12" x14ac:dyDescent="0.25">
      <c r="A954" t="str">
        <f>xControls!D921</f>
        <v>SC.07.19</v>
      </c>
      <c r="B954" t="str">
        <f>xControls!A921</f>
        <v>System and Communications Protecction</v>
      </c>
      <c r="C954" s="5" t="str">
        <f>xControls!A921</f>
        <v>System and Communications Protecction</v>
      </c>
      <c r="D954">
        <f>xControls!B921</f>
        <v>0</v>
      </c>
      <c r="E954" t="str">
        <f>xControls!C921</f>
        <v>SC-7(19)</v>
      </c>
      <c r="F954" s="8">
        <f>ControlImplementation[[#This Row],[Implementation Text]]</f>
        <v>0</v>
      </c>
      <c r="G954" s="8" t="s">
        <v>64</v>
      </c>
      <c r="I954" t="s">
        <v>59</v>
      </c>
      <c r="K954" t="s">
        <v>3470</v>
      </c>
      <c r="L954" t="s">
        <v>3468</v>
      </c>
    </row>
    <row r="955" spans="1:12" x14ac:dyDescent="0.25">
      <c r="A955" t="str">
        <f>xControls!D922</f>
        <v>SC.07.20</v>
      </c>
      <c r="B955" t="str">
        <f>xControls!A922</f>
        <v>System and Communications Protecction</v>
      </c>
      <c r="C955" s="5" t="str">
        <f>xControls!A922</f>
        <v>System and Communications Protecction</v>
      </c>
      <c r="D955">
        <f>xControls!B922</f>
        <v>0</v>
      </c>
      <c r="E955" t="str">
        <f>xControls!C922</f>
        <v>SC-7(20)</v>
      </c>
      <c r="F955" s="8">
        <f>ControlImplementation[[#This Row],[Implementation Text]]</f>
        <v>0</v>
      </c>
      <c r="G955" s="8" t="s">
        <v>64</v>
      </c>
      <c r="I955" t="s">
        <v>59</v>
      </c>
      <c r="K955" t="s">
        <v>3470</v>
      </c>
      <c r="L955" t="s">
        <v>3468</v>
      </c>
    </row>
    <row r="956" spans="1:12" x14ac:dyDescent="0.25">
      <c r="A956" t="str">
        <f>xControls!D923</f>
        <v>SC.07.21</v>
      </c>
      <c r="B956" t="str">
        <f>xControls!A923</f>
        <v>System and Communications Protecction</v>
      </c>
      <c r="C956" s="5" t="str">
        <f>xControls!A923</f>
        <v>System and Communications Protecction</v>
      </c>
      <c r="D956">
        <f>xControls!B923</f>
        <v>0</v>
      </c>
      <c r="E956" t="str">
        <f>xControls!C923</f>
        <v>SC-7(21)</v>
      </c>
      <c r="F956" s="8">
        <f>ControlImplementation[[#This Row],[Implementation Text]]</f>
        <v>0</v>
      </c>
      <c r="G956" s="8" t="s">
        <v>64</v>
      </c>
      <c r="I956" t="s">
        <v>59</v>
      </c>
      <c r="K956" t="s">
        <v>3470</v>
      </c>
      <c r="L956" t="s">
        <v>3468</v>
      </c>
    </row>
    <row r="957" spans="1:12" x14ac:dyDescent="0.25">
      <c r="A957" t="str">
        <f>xControls!D924</f>
        <v>SC.07.22</v>
      </c>
      <c r="B957" t="str">
        <f>xControls!A924</f>
        <v>System and Communications Protecction</v>
      </c>
      <c r="C957" s="5" t="str">
        <f>xControls!A924</f>
        <v>System and Communications Protecction</v>
      </c>
      <c r="D957">
        <f>xControls!B924</f>
        <v>0</v>
      </c>
      <c r="E957" t="str">
        <f>xControls!C924</f>
        <v>SC-7(22)</v>
      </c>
      <c r="F957" s="8">
        <f>ControlImplementation[[#This Row],[Implementation Text]]</f>
        <v>0</v>
      </c>
      <c r="G957" s="8" t="s">
        <v>64</v>
      </c>
      <c r="I957" t="s">
        <v>59</v>
      </c>
      <c r="K957" t="s">
        <v>3470</v>
      </c>
      <c r="L957" t="s">
        <v>3468</v>
      </c>
    </row>
    <row r="958" spans="1:12" x14ac:dyDescent="0.25">
      <c r="A958" t="str">
        <f>xControls!D925</f>
        <v>SC.07.23</v>
      </c>
      <c r="B958" t="str">
        <f>xControls!A925</f>
        <v>System and Communications Protecction</v>
      </c>
      <c r="C958" s="5" t="str">
        <f>xControls!A925</f>
        <v>System and Communications Protecction</v>
      </c>
      <c r="D958">
        <f>xControls!B925</f>
        <v>0</v>
      </c>
      <c r="E958" t="str">
        <f>xControls!C925</f>
        <v>SC-7(23)</v>
      </c>
      <c r="F958" s="8">
        <f>ControlImplementation[[#This Row],[Implementation Text]]</f>
        <v>0</v>
      </c>
      <c r="G958" s="8" t="s">
        <v>64</v>
      </c>
      <c r="I958" t="s">
        <v>59</v>
      </c>
      <c r="K958" t="s">
        <v>3470</v>
      </c>
      <c r="L958" t="s">
        <v>3468</v>
      </c>
    </row>
    <row r="959" spans="1:12" x14ac:dyDescent="0.25">
      <c r="A959" t="str">
        <f>xControls!D926</f>
        <v>SC.07.24</v>
      </c>
      <c r="B959" t="str">
        <f>xControls!A926</f>
        <v>System and Communications Protecction</v>
      </c>
      <c r="C959" s="5" t="str">
        <f>xControls!A926</f>
        <v>System and Communications Protecction</v>
      </c>
      <c r="D959">
        <f>xControls!B926</f>
        <v>0</v>
      </c>
      <c r="E959" t="str">
        <f>xControls!C926</f>
        <v>SC-7(24)</v>
      </c>
      <c r="F959" s="8">
        <f>ControlImplementation[[#This Row],[Implementation Text]]</f>
        <v>0</v>
      </c>
      <c r="G959" s="8" t="s">
        <v>64</v>
      </c>
      <c r="I959" t="s">
        <v>59</v>
      </c>
      <c r="K959" t="s">
        <v>3470</v>
      </c>
      <c r="L959" t="s">
        <v>3468</v>
      </c>
    </row>
    <row r="960" spans="1:12" x14ac:dyDescent="0.25">
      <c r="A960" t="str">
        <f>xControls!D927</f>
        <v>SC.07.25</v>
      </c>
      <c r="B960" t="str">
        <f>xControls!A927</f>
        <v>System and Communications Protecction</v>
      </c>
      <c r="C960" s="5" t="str">
        <f>xControls!A927</f>
        <v>System and Communications Protecction</v>
      </c>
      <c r="D960">
        <f>xControls!B927</f>
        <v>0</v>
      </c>
      <c r="E960" t="str">
        <f>xControls!C927</f>
        <v>SC-7(25)</v>
      </c>
      <c r="F960" s="8">
        <f>ControlImplementation[[#This Row],[Implementation Text]]</f>
        <v>0</v>
      </c>
      <c r="G960" s="8" t="s">
        <v>64</v>
      </c>
      <c r="I960" t="s">
        <v>59</v>
      </c>
      <c r="K960" t="s">
        <v>3470</v>
      </c>
      <c r="L960" t="s">
        <v>3468</v>
      </c>
    </row>
    <row r="961" spans="1:12" x14ac:dyDescent="0.25">
      <c r="A961" t="str">
        <f>xControls!D928</f>
        <v>SC.07.26</v>
      </c>
      <c r="B961" t="str">
        <f>xControls!A928</f>
        <v>System and Communications Protecction</v>
      </c>
      <c r="C961" s="5" t="str">
        <f>xControls!A928</f>
        <v>System and Communications Protecction</v>
      </c>
      <c r="D961">
        <f>xControls!B928</f>
        <v>0</v>
      </c>
      <c r="E961" t="str">
        <f>xControls!C928</f>
        <v>SC-7(26)</v>
      </c>
      <c r="F961" s="8">
        <f>ControlImplementation[[#This Row],[Implementation Text]]</f>
        <v>0</v>
      </c>
      <c r="G961" s="8" t="s">
        <v>64</v>
      </c>
      <c r="I961" t="s">
        <v>59</v>
      </c>
      <c r="K961" t="s">
        <v>3470</v>
      </c>
      <c r="L961" t="s">
        <v>3468</v>
      </c>
    </row>
    <row r="962" spans="1:12" x14ac:dyDescent="0.25">
      <c r="A962" t="str">
        <f>xControls!D929</f>
        <v>SC.07.27</v>
      </c>
      <c r="B962" t="str">
        <f>xControls!A929</f>
        <v>System and Communications Protecction</v>
      </c>
      <c r="C962" s="5" t="str">
        <f>xControls!A929</f>
        <v>System and Communications Protecction</v>
      </c>
      <c r="D962">
        <f>xControls!B929</f>
        <v>0</v>
      </c>
      <c r="E962" t="str">
        <f>xControls!C929</f>
        <v>SC-7(27)</v>
      </c>
      <c r="F962" s="8">
        <f>ControlImplementation[[#This Row],[Implementation Text]]</f>
        <v>0</v>
      </c>
      <c r="G962" s="8" t="s">
        <v>64</v>
      </c>
      <c r="I962" t="s">
        <v>59</v>
      </c>
      <c r="K962" t="s">
        <v>3470</v>
      </c>
      <c r="L962" t="s">
        <v>3468</v>
      </c>
    </row>
    <row r="963" spans="1:12" x14ac:dyDescent="0.25">
      <c r="A963" t="str">
        <f>xControls!D930</f>
        <v>SC.07.28</v>
      </c>
      <c r="B963" t="str">
        <f>xControls!A930</f>
        <v>System and Communications Protecction</v>
      </c>
      <c r="C963" s="5" t="str">
        <f>xControls!A930</f>
        <v>System and Communications Protecction</v>
      </c>
      <c r="D963">
        <f>xControls!B930</f>
        <v>0</v>
      </c>
      <c r="E963" t="str">
        <f>xControls!C930</f>
        <v>SC-7(28)</v>
      </c>
      <c r="F963" s="8">
        <f>ControlImplementation[[#This Row],[Implementation Text]]</f>
        <v>0</v>
      </c>
      <c r="G963" s="8" t="s">
        <v>64</v>
      </c>
      <c r="I963" t="s">
        <v>59</v>
      </c>
      <c r="K963" t="s">
        <v>3470</v>
      </c>
      <c r="L963" t="s">
        <v>3468</v>
      </c>
    </row>
    <row r="964" spans="1:12" x14ac:dyDescent="0.25">
      <c r="A964" t="str">
        <f>xControls!D931</f>
        <v>SC.07.29</v>
      </c>
      <c r="B964" t="str">
        <f>xControls!A931</f>
        <v>System and Communications Protecction</v>
      </c>
      <c r="C964" s="5" t="str">
        <f>xControls!A931</f>
        <v>System and Communications Protecction</v>
      </c>
      <c r="D964">
        <f>xControls!B931</f>
        <v>0</v>
      </c>
      <c r="E964" t="str">
        <f>xControls!C931</f>
        <v>SC-7(29)</v>
      </c>
      <c r="F964" s="8">
        <f>ControlImplementation[[#This Row],[Implementation Text]]</f>
        <v>0</v>
      </c>
      <c r="G964" s="8" t="s">
        <v>64</v>
      </c>
      <c r="I964" t="s">
        <v>59</v>
      </c>
      <c r="K964" t="s">
        <v>3470</v>
      </c>
      <c r="L964" t="s">
        <v>3468</v>
      </c>
    </row>
    <row r="965" spans="1:12" x14ac:dyDescent="0.25">
      <c r="A965" t="str">
        <f>xControls!D932</f>
        <v>SC.08</v>
      </c>
      <c r="B965" t="str">
        <f>xControls!A932</f>
        <v>System and Communications Protecction</v>
      </c>
      <c r="C965" s="5" t="str">
        <f>xControls!A932</f>
        <v>System and Communications Protecction</v>
      </c>
      <c r="D965">
        <f>xControls!B932</f>
        <v>0</v>
      </c>
      <c r="E965" t="str">
        <f>xControls!C932</f>
        <v>SC-8</v>
      </c>
      <c r="F965" s="8">
        <f>ControlImplementation[[#This Row],[Implementation Text]]</f>
        <v>0</v>
      </c>
      <c r="G965" s="8" t="s">
        <v>64</v>
      </c>
      <c r="I965" t="s">
        <v>59</v>
      </c>
      <c r="K965" t="s">
        <v>3470</v>
      </c>
      <c r="L965" t="s">
        <v>3468</v>
      </c>
    </row>
    <row r="966" spans="1:12" x14ac:dyDescent="0.25">
      <c r="A966" t="str">
        <f>xControls!D933</f>
        <v>SC.08.01</v>
      </c>
      <c r="B966" t="str">
        <f>xControls!A933</f>
        <v>System and Communications Protecction</v>
      </c>
      <c r="C966" s="5" t="str">
        <f>xControls!A933</f>
        <v>System and Communications Protecction</v>
      </c>
      <c r="D966">
        <f>xControls!B933</f>
        <v>0</v>
      </c>
      <c r="E966" t="str">
        <f>xControls!C933</f>
        <v>SC-8(1)</v>
      </c>
      <c r="F966" s="8">
        <f>ControlImplementation[[#This Row],[Implementation Text]]</f>
        <v>0</v>
      </c>
      <c r="G966" s="8" t="s">
        <v>64</v>
      </c>
      <c r="I966" t="s">
        <v>59</v>
      </c>
      <c r="K966" t="s">
        <v>3470</v>
      </c>
      <c r="L966" t="s">
        <v>3468</v>
      </c>
    </row>
    <row r="967" spans="1:12" x14ac:dyDescent="0.25">
      <c r="A967" t="str">
        <f>xControls!D934</f>
        <v>SC.08.02</v>
      </c>
      <c r="B967" t="str">
        <f>xControls!A934</f>
        <v>System and Communications Protecction</v>
      </c>
      <c r="C967" s="5" t="str">
        <f>xControls!A934</f>
        <v>System and Communications Protecction</v>
      </c>
      <c r="D967">
        <f>xControls!B934</f>
        <v>0</v>
      </c>
      <c r="E967" t="str">
        <f>xControls!C934</f>
        <v>SC-8(2)</v>
      </c>
      <c r="F967" s="8">
        <f>ControlImplementation[[#This Row],[Implementation Text]]</f>
        <v>0</v>
      </c>
      <c r="G967" s="8" t="s">
        <v>64</v>
      </c>
      <c r="I967" t="s">
        <v>59</v>
      </c>
      <c r="K967" t="s">
        <v>3470</v>
      </c>
      <c r="L967" t="s">
        <v>3468</v>
      </c>
    </row>
    <row r="968" spans="1:12" x14ac:dyDescent="0.25">
      <c r="A968" t="str">
        <f>xControls!D935</f>
        <v>SC.08.03</v>
      </c>
      <c r="B968" t="str">
        <f>xControls!A935</f>
        <v>System and Communications Protecction</v>
      </c>
      <c r="C968" s="5" t="str">
        <f>xControls!A935</f>
        <v>System and Communications Protecction</v>
      </c>
      <c r="D968">
        <f>xControls!B935</f>
        <v>0</v>
      </c>
      <c r="E968" t="str">
        <f>xControls!C935</f>
        <v>SC-8(3)</v>
      </c>
      <c r="F968" s="8">
        <f>ControlImplementation[[#This Row],[Implementation Text]]</f>
        <v>0</v>
      </c>
      <c r="G968" s="8" t="s">
        <v>64</v>
      </c>
      <c r="I968" t="s">
        <v>59</v>
      </c>
      <c r="K968" t="s">
        <v>3470</v>
      </c>
      <c r="L968" t="s">
        <v>3468</v>
      </c>
    </row>
    <row r="969" spans="1:12" x14ac:dyDescent="0.25">
      <c r="A969" t="str">
        <f>xControls!D936</f>
        <v>SC.08.04</v>
      </c>
      <c r="B969" t="str">
        <f>xControls!A936</f>
        <v>System and Communications Protecction</v>
      </c>
      <c r="C969" s="5" t="str">
        <f>xControls!A936</f>
        <v>System and Communications Protecction</v>
      </c>
      <c r="D969">
        <f>xControls!B936</f>
        <v>0</v>
      </c>
      <c r="E969" t="str">
        <f>xControls!C936</f>
        <v>SC-8(4)</v>
      </c>
      <c r="F969" s="8">
        <f>ControlImplementation[[#This Row],[Implementation Text]]</f>
        <v>0</v>
      </c>
      <c r="G969" s="8" t="s">
        <v>64</v>
      </c>
      <c r="I969" t="s">
        <v>59</v>
      </c>
      <c r="K969" t="s">
        <v>3470</v>
      </c>
      <c r="L969" t="s">
        <v>3468</v>
      </c>
    </row>
    <row r="970" spans="1:12" x14ac:dyDescent="0.25">
      <c r="A970" t="str">
        <f>xControls!D937</f>
        <v>SC.08.05</v>
      </c>
      <c r="B970" t="str">
        <f>xControls!A937</f>
        <v>System and Communications Protecction</v>
      </c>
      <c r="C970" s="5" t="str">
        <f>xControls!A937</f>
        <v>System and Communications Protecction</v>
      </c>
      <c r="D970">
        <f>xControls!B937</f>
        <v>0</v>
      </c>
      <c r="E970" t="str">
        <f>xControls!C937</f>
        <v>SC-8(5)</v>
      </c>
      <c r="F970" s="8">
        <f>ControlImplementation[[#This Row],[Implementation Text]]</f>
        <v>0</v>
      </c>
      <c r="G970" s="8" t="s">
        <v>64</v>
      </c>
      <c r="I970" t="s">
        <v>59</v>
      </c>
      <c r="K970" t="s">
        <v>3470</v>
      </c>
      <c r="L970" t="s">
        <v>3468</v>
      </c>
    </row>
    <row r="971" spans="1:12" x14ac:dyDescent="0.25">
      <c r="A971" t="str">
        <f>xControls!D1031</f>
        <v>SC.09</v>
      </c>
      <c r="B971" t="str">
        <f>xControls!A1031</f>
        <v>System and Communications Protecction</v>
      </c>
      <c r="C971" s="5" t="str">
        <f>xControls!A1031</f>
        <v>System and Communications Protecction</v>
      </c>
      <c r="D971">
        <f>xControls!B1031</f>
        <v>0</v>
      </c>
      <c r="E971" t="str">
        <f>xControls!C1031</f>
        <v>SC-9</v>
      </c>
      <c r="F971" s="8">
        <f>ControlImplementation[[#This Row],[Implementation Text]]</f>
        <v>0</v>
      </c>
      <c r="G971" s="8" t="s">
        <v>64</v>
      </c>
      <c r="I971" t="s">
        <v>59</v>
      </c>
      <c r="K971" t="s">
        <v>3470</v>
      </c>
      <c r="L971" t="s">
        <v>3468</v>
      </c>
    </row>
    <row r="972" spans="1:12" x14ac:dyDescent="0.25">
      <c r="A972" t="str">
        <f>xControls!D939</f>
        <v>SC.10</v>
      </c>
      <c r="B972" t="str">
        <f>xControls!A939</f>
        <v>System and Communications Protecction</v>
      </c>
      <c r="C972" s="5" t="str">
        <f>xControls!A939</f>
        <v>System and Communications Protecction</v>
      </c>
      <c r="D972">
        <f>xControls!B939</f>
        <v>0</v>
      </c>
      <c r="E972" t="str">
        <f>xControls!C939</f>
        <v>SC-10</v>
      </c>
      <c r="F972" s="8">
        <f>ControlImplementation[[#This Row],[Implementation Text]]</f>
        <v>0</v>
      </c>
      <c r="G972" s="8" t="s">
        <v>64</v>
      </c>
      <c r="I972" t="s">
        <v>59</v>
      </c>
      <c r="K972" t="s">
        <v>3470</v>
      </c>
      <c r="L972" t="s">
        <v>3468</v>
      </c>
    </row>
    <row r="973" spans="1:12" x14ac:dyDescent="0.25">
      <c r="A973" t="str">
        <f>xControls!D940</f>
        <v>SC.11</v>
      </c>
      <c r="B973" t="str">
        <f>xControls!A940</f>
        <v>System and Communications Protecction</v>
      </c>
      <c r="C973" s="5" t="str">
        <f>xControls!A940</f>
        <v>System and Communications Protecction</v>
      </c>
      <c r="D973">
        <f>xControls!B940</f>
        <v>0</v>
      </c>
      <c r="E973" t="str">
        <f>xControls!C940</f>
        <v>SC-11</v>
      </c>
      <c r="F973" s="8">
        <f>ControlImplementation[[#This Row],[Implementation Text]]</f>
        <v>0</v>
      </c>
      <c r="G973" s="8" t="s">
        <v>64</v>
      </c>
      <c r="I973" t="s">
        <v>59</v>
      </c>
      <c r="K973" t="s">
        <v>3470</v>
      </c>
      <c r="L973" t="s">
        <v>3468</v>
      </c>
    </row>
    <row r="974" spans="1:12" x14ac:dyDescent="0.25">
      <c r="A974" t="str">
        <f>xControls!D941</f>
        <v>SC.11.01</v>
      </c>
      <c r="B974" t="str">
        <f>xControls!A941</f>
        <v>System and Communications Protecction</v>
      </c>
      <c r="C974" s="5" t="str">
        <f>xControls!A941</f>
        <v>System and Communications Protecction</v>
      </c>
      <c r="D974">
        <f>xControls!B941</f>
        <v>0</v>
      </c>
      <c r="E974" t="str">
        <f>xControls!C941</f>
        <v>SC-11(1)</v>
      </c>
      <c r="F974" s="8">
        <f>ControlImplementation[[#This Row],[Implementation Text]]</f>
        <v>0</v>
      </c>
      <c r="G974" s="8" t="s">
        <v>64</v>
      </c>
      <c r="I974" t="s">
        <v>59</v>
      </c>
      <c r="K974" t="s">
        <v>3470</v>
      </c>
      <c r="L974" t="s">
        <v>3468</v>
      </c>
    </row>
    <row r="975" spans="1:12" x14ac:dyDescent="0.25">
      <c r="A975" t="str">
        <f>xControls!D942</f>
        <v>SC.12</v>
      </c>
      <c r="B975" t="str">
        <f>xControls!A942</f>
        <v>System and Communications Protecction</v>
      </c>
      <c r="C975" s="5" t="str">
        <f>xControls!A942</f>
        <v>System and Communications Protecction</v>
      </c>
      <c r="D975">
        <f>xControls!B942</f>
        <v>0</v>
      </c>
      <c r="E975" t="str">
        <f>xControls!C942</f>
        <v>SC-12</v>
      </c>
      <c r="F975" s="8">
        <f>ControlImplementation[[#This Row],[Implementation Text]]</f>
        <v>0</v>
      </c>
      <c r="G975" s="8" t="s">
        <v>64</v>
      </c>
      <c r="I975" t="s">
        <v>59</v>
      </c>
      <c r="K975" t="s">
        <v>3470</v>
      </c>
      <c r="L975" t="s">
        <v>3468</v>
      </c>
    </row>
    <row r="976" spans="1:12" x14ac:dyDescent="0.25">
      <c r="A976" t="str">
        <f>xControls!D943</f>
        <v>SC.12.01</v>
      </c>
      <c r="B976" t="str">
        <f>xControls!A943</f>
        <v>System and Communications Protecction</v>
      </c>
      <c r="C976" s="5" t="str">
        <f>xControls!A943</f>
        <v>System and Communications Protecction</v>
      </c>
      <c r="D976">
        <f>xControls!B943</f>
        <v>0</v>
      </c>
      <c r="E976" t="str">
        <f>xControls!C943</f>
        <v>SC-12(1)</v>
      </c>
      <c r="F976" s="8">
        <f>ControlImplementation[[#This Row],[Implementation Text]]</f>
        <v>0</v>
      </c>
      <c r="G976" s="8" t="s">
        <v>64</v>
      </c>
      <c r="I976" t="s">
        <v>59</v>
      </c>
      <c r="K976" t="s">
        <v>3470</v>
      </c>
      <c r="L976" t="s">
        <v>3468</v>
      </c>
    </row>
    <row r="977" spans="1:12" x14ac:dyDescent="0.25">
      <c r="A977" t="str">
        <f>xControls!D944</f>
        <v>SC.12.02</v>
      </c>
      <c r="B977" t="str">
        <f>xControls!A944</f>
        <v>System and Communications Protecction</v>
      </c>
      <c r="C977" s="5" t="str">
        <f>xControls!A944</f>
        <v>System and Communications Protecction</v>
      </c>
      <c r="D977">
        <f>xControls!B944</f>
        <v>0</v>
      </c>
      <c r="E977" t="str">
        <f>xControls!C944</f>
        <v>SC-12(2)</v>
      </c>
      <c r="F977" s="8">
        <f>ControlImplementation[[#This Row],[Implementation Text]]</f>
        <v>0</v>
      </c>
      <c r="G977" s="8" t="s">
        <v>64</v>
      </c>
      <c r="I977" t="s">
        <v>59</v>
      </c>
      <c r="K977" t="s">
        <v>3470</v>
      </c>
      <c r="L977" t="s">
        <v>3468</v>
      </c>
    </row>
    <row r="978" spans="1:12" x14ac:dyDescent="0.25">
      <c r="A978" t="str">
        <f>xControls!D945</f>
        <v>SC.12.03</v>
      </c>
      <c r="B978" t="str">
        <f>xControls!A945</f>
        <v>System and Communications Protecction</v>
      </c>
      <c r="C978" s="5" t="str">
        <f>xControls!A945</f>
        <v>System and Communications Protecction</v>
      </c>
      <c r="D978">
        <f>xControls!B945</f>
        <v>0</v>
      </c>
      <c r="E978" t="str">
        <f>xControls!C945</f>
        <v>SC-12(3)</v>
      </c>
      <c r="F978" s="8">
        <f>ControlImplementation[[#This Row],[Implementation Text]]</f>
        <v>0</v>
      </c>
      <c r="G978" s="8" t="s">
        <v>64</v>
      </c>
      <c r="I978" t="s">
        <v>59</v>
      </c>
      <c r="K978" t="s">
        <v>3470</v>
      </c>
      <c r="L978" t="s">
        <v>3468</v>
      </c>
    </row>
    <row r="979" spans="1:12" x14ac:dyDescent="0.25">
      <c r="A979" t="str">
        <f>xControls!D895</f>
        <v>SC.12.04</v>
      </c>
      <c r="B979" t="str">
        <f>xControls!A895</f>
        <v>System and Communications Protecction</v>
      </c>
      <c r="C979" s="5" t="str">
        <f>xControls!A895</f>
        <v>System and Communications Protecction</v>
      </c>
      <c r="D979">
        <f>xControls!B895</f>
        <v>0</v>
      </c>
      <c r="E979" t="str">
        <f>xControls!C895</f>
        <v>SC-12(4)</v>
      </c>
      <c r="F979" s="8">
        <f>ControlImplementation[[#This Row],[Implementation Text]]</f>
        <v>0</v>
      </c>
      <c r="G979" s="8" t="s">
        <v>64</v>
      </c>
      <c r="I979" t="s">
        <v>59</v>
      </c>
      <c r="K979" t="s">
        <v>3470</v>
      </c>
      <c r="L979" t="s">
        <v>3468</v>
      </c>
    </row>
    <row r="980" spans="1:12" x14ac:dyDescent="0.25">
      <c r="A980" t="str">
        <f>xControls!D903</f>
        <v>SC.12.05</v>
      </c>
      <c r="B980" t="str">
        <f>xControls!A903</f>
        <v>System and Communications Protecction</v>
      </c>
      <c r="C980" s="5" t="str">
        <f>xControls!A903</f>
        <v>System and Communications Protecction</v>
      </c>
      <c r="D980">
        <f>xControls!B903</f>
        <v>0</v>
      </c>
      <c r="E980" t="str">
        <f>xControls!C903</f>
        <v>SC-12(5)</v>
      </c>
      <c r="F980" s="8">
        <f>ControlImplementation[[#This Row],[Implementation Text]]</f>
        <v>0</v>
      </c>
      <c r="G980" s="8" t="s">
        <v>64</v>
      </c>
      <c r="I980" t="s">
        <v>59</v>
      </c>
      <c r="K980" t="s">
        <v>3470</v>
      </c>
      <c r="L980" t="s">
        <v>3468</v>
      </c>
    </row>
    <row r="981" spans="1:12" x14ac:dyDescent="0.25">
      <c r="A981" t="str">
        <f>xControls!D948</f>
        <v>SC.12.06</v>
      </c>
      <c r="B981" t="str">
        <f>xControls!A948</f>
        <v>System and Communications Protecction</v>
      </c>
      <c r="C981" s="5" t="str">
        <f>xControls!A948</f>
        <v>System and Communications Protecction</v>
      </c>
      <c r="D981">
        <f>xControls!B948</f>
        <v>0</v>
      </c>
      <c r="E981" t="str">
        <f>xControls!C948</f>
        <v>SC-12(6)</v>
      </c>
      <c r="F981" s="8">
        <f>ControlImplementation[[#This Row],[Implementation Text]]</f>
        <v>0</v>
      </c>
      <c r="G981" s="8" t="s">
        <v>64</v>
      </c>
      <c r="I981" t="s">
        <v>59</v>
      </c>
      <c r="K981" t="s">
        <v>3470</v>
      </c>
      <c r="L981" t="s">
        <v>3468</v>
      </c>
    </row>
    <row r="982" spans="1:12" x14ac:dyDescent="0.25">
      <c r="A982" t="str">
        <f>xControls!D949</f>
        <v>SC.13</v>
      </c>
      <c r="B982" t="str">
        <f>xControls!A949</f>
        <v>System and Communications Protecction</v>
      </c>
      <c r="C982" s="5" t="str">
        <f>xControls!A949</f>
        <v>System and Communications Protecction</v>
      </c>
      <c r="D982">
        <f>xControls!B949</f>
        <v>0</v>
      </c>
      <c r="E982" t="str">
        <f>xControls!C949</f>
        <v>SC-13</v>
      </c>
      <c r="F982" s="8">
        <f>ControlImplementation[[#This Row],[Implementation Text]]</f>
        <v>0</v>
      </c>
      <c r="G982" s="8" t="s">
        <v>64</v>
      </c>
      <c r="I982" t="s">
        <v>59</v>
      </c>
      <c r="K982" t="s">
        <v>3470</v>
      </c>
      <c r="L982" t="s">
        <v>3468</v>
      </c>
    </row>
    <row r="983" spans="1:12" x14ac:dyDescent="0.25">
      <c r="A983" t="str">
        <f>xControls!D904</f>
        <v>SC.13.01</v>
      </c>
      <c r="B983" t="str">
        <f>xControls!A904</f>
        <v>System and Communications Protecction</v>
      </c>
      <c r="C983" s="5" t="str">
        <f>xControls!A904</f>
        <v>System and Communications Protecction</v>
      </c>
      <c r="D983">
        <f>xControls!B904</f>
        <v>0</v>
      </c>
      <c r="E983" t="str">
        <f>xControls!C904</f>
        <v>SC-13(1)</v>
      </c>
      <c r="F983" s="8">
        <f>ControlImplementation[[#This Row],[Implementation Text]]</f>
        <v>0</v>
      </c>
      <c r="G983" s="8" t="s">
        <v>64</v>
      </c>
      <c r="I983" t="s">
        <v>59</v>
      </c>
      <c r="K983" t="s">
        <v>3470</v>
      </c>
      <c r="L983" t="s">
        <v>3468</v>
      </c>
    </row>
    <row r="984" spans="1:12" x14ac:dyDescent="0.25">
      <c r="A984" t="str">
        <f>xControls!D908</f>
        <v>SC.13.02</v>
      </c>
      <c r="B984" t="str">
        <f>xControls!A908</f>
        <v>System and Communications Protecction</v>
      </c>
      <c r="C984" s="5" t="str">
        <f>xControls!A908</f>
        <v>System and Communications Protecction</v>
      </c>
      <c r="D984">
        <f>xControls!B908</f>
        <v>0</v>
      </c>
      <c r="E984" t="str">
        <f>xControls!C908</f>
        <v>SC-13(2)</v>
      </c>
      <c r="F984" s="8">
        <f>ControlImplementation[[#This Row],[Implementation Text]]</f>
        <v>0</v>
      </c>
      <c r="G984" s="8" t="s">
        <v>64</v>
      </c>
      <c r="I984" t="s">
        <v>59</v>
      </c>
      <c r="K984" t="s">
        <v>3470</v>
      </c>
      <c r="L984" t="s">
        <v>3468</v>
      </c>
    </row>
    <row r="985" spans="1:12" x14ac:dyDescent="0.25">
      <c r="A985" t="str">
        <f>xControls!D938</f>
        <v>SC.13.03</v>
      </c>
      <c r="B985" t="str">
        <f>xControls!A938</f>
        <v>System and Communications Protecction</v>
      </c>
      <c r="C985" s="5" t="str">
        <f>xControls!A938</f>
        <v>System and Communications Protecction</v>
      </c>
      <c r="D985">
        <f>xControls!B938</f>
        <v>0</v>
      </c>
      <c r="E985" t="str">
        <f>xControls!C938</f>
        <v>SC-13(3)</v>
      </c>
      <c r="F985" s="8">
        <f>ControlImplementation[[#This Row],[Implementation Text]]</f>
        <v>0</v>
      </c>
      <c r="G985" s="8" t="s">
        <v>64</v>
      </c>
      <c r="I985" t="s">
        <v>59</v>
      </c>
      <c r="K985" t="s">
        <v>3470</v>
      </c>
      <c r="L985" t="s">
        <v>3468</v>
      </c>
    </row>
    <row r="986" spans="1:12" x14ac:dyDescent="0.25">
      <c r="A986" t="str">
        <f>xControls!D946</f>
        <v>SC.13.04</v>
      </c>
      <c r="B986" t="str">
        <f>xControls!A946</f>
        <v>System and Communications Protecction</v>
      </c>
      <c r="C986" s="5" t="str">
        <f>xControls!A946</f>
        <v>System and Communications Protecction</v>
      </c>
      <c r="D986">
        <f>xControls!B946</f>
        <v>0</v>
      </c>
      <c r="E986" t="str">
        <f>xControls!C946</f>
        <v>SC-13(4)</v>
      </c>
      <c r="F986" s="8">
        <f>ControlImplementation[[#This Row],[Implementation Text]]</f>
        <v>0</v>
      </c>
      <c r="G986" s="8" t="s">
        <v>64</v>
      </c>
      <c r="I986" t="s">
        <v>59</v>
      </c>
      <c r="K986" t="s">
        <v>3470</v>
      </c>
      <c r="L986" t="s">
        <v>3468</v>
      </c>
    </row>
    <row r="987" spans="1:12" x14ac:dyDescent="0.25">
      <c r="A987" t="str">
        <f>xControls!D947</f>
        <v>SC.14</v>
      </c>
      <c r="B987" t="str">
        <f>xControls!A947</f>
        <v>System and Communications Protecction</v>
      </c>
      <c r="C987" s="5" t="str">
        <f>xControls!A947</f>
        <v>System and Communications Protecction</v>
      </c>
      <c r="D987">
        <f>xControls!B947</f>
        <v>0</v>
      </c>
      <c r="E987" t="str">
        <f>xControls!C947</f>
        <v>SC-14</v>
      </c>
      <c r="F987" s="8">
        <f>ControlImplementation[[#This Row],[Implementation Text]]</f>
        <v>0</v>
      </c>
      <c r="G987" s="8" t="s">
        <v>64</v>
      </c>
      <c r="I987" t="s">
        <v>59</v>
      </c>
      <c r="K987" t="s">
        <v>3470</v>
      </c>
      <c r="L987" t="s">
        <v>3468</v>
      </c>
    </row>
    <row r="988" spans="1:12" x14ac:dyDescent="0.25">
      <c r="A988" t="str">
        <f>xControls!D955</f>
        <v>SC.15</v>
      </c>
      <c r="B988" t="str">
        <f>xControls!A955</f>
        <v>System and Communications Protecction</v>
      </c>
      <c r="C988" s="5" t="str">
        <f>xControls!A955</f>
        <v>System and Communications Protecction</v>
      </c>
      <c r="D988">
        <f>xControls!B955</f>
        <v>0</v>
      </c>
      <c r="E988" t="str">
        <f>xControls!C955</f>
        <v>SC-15</v>
      </c>
      <c r="F988" s="8">
        <f>ControlImplementation[[#This Row],[Implementation Text]]</f>
        <v>0</v>
      </c>
      <c r="G988" s="8" t="s">
        <v>64</v>
      </c>
      <c r="I988" t="s">
        <v>59</v>
      </c>
      <c r="K988" t="s">
        <v>3470</v>
      </c>
      <c r="L988" t="s">
        <v>3468</v>
      </c>
    </row>
    <row r="989" spans="1:12" x14ac:dyDescent="0.25">
      <c r="A989" t="str">
        <f>xControls!D956</f>
        <v>SC.15.01</v>
      </c>
      <c r="B989" t="str">
        <f>xControls!A956</f>
        <v>System and Communications Protecction</v>
      </c>
      <c r="C989" s="5" t="str">
        <f>xControls!A956</f>
        <v>System and Communications Protecction</v>
      </c>
      <c r="D989">
        <f>xControls!B956</f>
        <v>0</v>
      </c>
      <c r="E989" t="str">
        <f>xControls!C956</f>
        <v>SC-15(1)</v>
      </c>
      <c r="F989" s="8">
        <f>ControlImplementation[[#This Row],[Implementation Text]]</f>
        <v>0</v>
      </c>
      <c r="G989" s="8" t="s">
        <v>64</v>
      </c>
      <c r="I989" t="s">
        <v>59</v>
      </c>
      <c r="K989" t="s">
        <v>3470</v>
      </c>
      <c r="L989" t="s">
        <v>3468</v>
      </c>
    </row>
    <row r="990" spans="1:12" x14ac:dyDescent="0.25">
      <c r="A990" t="str">
        <f>xControls!D950</f>
        <v>SC.15.02</v>
      </c>
      <c r="B990" t="str">
        <f>xControls!A950</f>
        <v>System and Communications Protecction</v>
      </c>
      <c r="C990" s="5" t="str">
        <f>xControls!A950</f>
        <v>System and Communications Protecction</v>
      </c>
      <c r="D990">
        <f>xControls!B950</f>
        <v>0</v>
      </c>
      <c r="E990" t="str">
        <f>xControls!C950</f>
        <v>SC-15(2)</v>
      </c>
      <c r="F990" s="8">
        <f>ControlImplementation[[#This Row],[Implementation Text]]</f>
        <v>0</v>
      </c>
      <c r="G990" s="8" t="s">
        <v>64</v>
      </c>
      <c r="I990" t="s">
        <v>59</v>
      </c>
      <c r="K990" t="s">
        <v>3470</v>
      </c>
      <c r="L990" t="s">
        <v>3468</v>
      </c>
    </row>
    <row r="991" spans="1:12" x14ac:dyDescent="0.25">
      <c r="A991" t="str">
        <f>xControls!D958</f>
        <v>SC.15.03</v>
      </c>
      <c r="B991" t="str">
        <f>xControls!A958</f>
        <v>System and Communications Protecction</v>
      </c>
      <c r="C991" s="5" t="str">
        <f>xControls!A958</f>
        <v>System and Communications Protecction</v>
      </c>
      <c r="D991">
        <f>xControls!B958</f>
        <v>0</v>
      </c>
      <c r="E991" t="str">
        <f>xControls!C958</f>
        <v>SC-15(3)</v>
      </c>
      <c r="F991" s="8">
        <f>ControlImplementation[[#This Row],[Implementation Text]]</f>
        <v>0</v>
      </c>
      <c r="G991" s="8" t="s">
        <v>64</v>
      </c>
      <c r="I991" t="s">
        <v>59</v>
      </c>
      <c r="K991" t="s">
        <v>3470</v>
      </c>
      <c r="L991" t="s">
        <v>3468</v>
      </c>
    </row>
    <row r="992" spans="1:12" x14ac:dyDescent="0.25">
      <c r="A992" t="str">
        <f>xControls!D959</f>
        <v>SC.15.04</v>
      </c>
      <c r="B992" t="str">
        <f>xControls!A959</f>
        <v>System and Communications Protecction</v>
      </c>
      <c r="C992" s="5" t="str">
        <f>xControls!A959</f>
        <v>System and Communications Protecction</v>
      </c>
      <c r="D992">
        <f>xControls!B959</f>
        <v>0</v>
      </c>
      <c r="E992" t="str">
        <f>xControls!C959</f>
        <v>SC-15(4)</v>
      </c>
      <c r="F992" s="8">
        <f>ControlImplementation[[#This Row],[Implementation Text]]</f>
        <v>0</v>
      </c>
      <c r="G992" s="8" t="s">
        <v>64</v>
      </c>
      <c r="I992" t="s">
        <v>59</v>
      </c>
      <c r="K992" t="s">
        <v>3470</v>
      </c>
      <c r="L992" t="s">
        <v>3468</v>
      </c>
    </row>
    <row r="993" spans="1:12" x14ac:dyDescent="0.25">
      <c r="A993" t="str">
        <f>xControls!D960</f>
        <v>SC.16</v>
      </c>
      <c r="B993" t="str">
        <f>xControls!A960</f>
        <v>System and Communications Protecction</v>
      </c>
      <c r="C993" s="5" t="str">
        <f>xControls!A960</f>
        <v>System and Communications Protecction</v>
      </c>
      <c r="D993">
        <f>xControls!B960</f>
        <v>0</v>
      </c>
      <c r="E993" t="str">
        <f>xControls!C960</f>
        <v>SC-16</v>
      </c>
      <c r="F993" s="8">
        <f>ControlImplementation[[#This Row],[Implementation Text]]</f>
        <v>0</v>
      </c>
      <c r="G993" s="8" t="s">
        <v>64</v>
      </c>
      <c r="I993" t="s">
        <v>59</v>
      </c>
      <c r="K993" t="s">
        <v>3470</v>
      </c>
      <c r="L993" t="s">
        <v>3468</v>
      </c>
    </row>
    <row r="994" spans="1:12" x14ac:dyDescent="0.25">
      <c r="A994" t="str">
        <f>xControls!D961</f>
        <v>SC.16.01</v>
      </c>
      <c r="B994" t="str">
        <f>xControls!A961</f>
        <v>System and Communications Protecction</v>
      </c>
      <c r="C994" s="5" t="str">
        <f>xControls!A961</f>
        <v>System and Communications Protecction</v>
      </c>
      <c r="D994">
        <f>xControls!B961</f>
        <v>0</v>
      </c>
      <c r="E994" t="str">
        <f>xControls!C961</f>
        <v>SC-16(1)</v>
      </c>
      <c r="F994" s="8">
        <f>ControlImplementation[[#This Row],[Implementation Text]]</f>
        <v>0</v>
      </c>
      <c r="G994" s="8" t="s">
        <v>64</v>
      </c>
      <c r="I994" t="s">
        <v>59</v>
      </c>
      <c r="K994" t="s">
        <v>3470</v>
      </c>
      <c r="L994" t="s">
        <v>3468</v>
      </c>
    </row>
    <row r="995" spans="1:12" x14ac:dyDescent="0.25">
      <c r="A995" t="str">
        <f>xControls!D962</f>
        <v>SC.16.02</v>
      </c>
      <c r="B995" t="str">
        <f>xControls!A962</f>
        <v>System and Communications Protecction</v>
      </c>
      <c r="C995" s="5" t="str">
        <f>xControls!A962</f>
        <v>System and Communications Protecction</v>
      </c>
      <c r="D995">
        <f>xControls!B962</f>
        <v>0</v>
      </c>
      <c r="E995" t="str">
        <f>xControls!C962</f>
        <v>SC-16(2)</v>
      </c>
      <c r="F995" s="8">
        <f>ControlImplementation[[#This Row],[Implementation Text]]</f>
        <v>0</v>
      </c>
      <c r="G995" s="8" t="s">
        <v>64</v>
      </c>
      <c r="I995" t="s">
        <v>59</v>
      </c>
      <c r="K995" t="s">
        <v>3470</v>
      </c>
      <c r="L995" t="s">
        <v>3468</v>
      </c>
    </row>
    <row r="996" spans="1:12" x14ac:dyDescent="0.25">
      <c r="A996" t="str">
        <f>xControls!D963</f>
        <v>SC.16.03</v>
      </c>
      <c r="B996" t="str">
        <f>xControls!A963</f>
        <v>System and Communications Protecction</v>
      </c>
      <c r="C996" s="5" t="str">
        <f>xControls!A963</f>
        <v>System and Communications Protecction</v>
      </c>
      <c r="D996">
        <f>xControls!B963</f>
        <v>0</v>
      </c>
      <c r="E996" t="str">
        <f>xControls!C963</f>
        <v>SC-16(3)</v>
      </c>
      <c r="F996" s="8">
        <f>ControlImplementation[[#This Row],[Implementation Text]]</f>
        <v>0</v>
      </c>
      <c r="G996" s="8" t="s">
        <v>64</v>
      </c>
      <c r="I996" t="s">
        <v>59</v>
      </c>
      <c r="K996" t="s">
        <v>3470</v>
      </c>
      <c r="L996" t="s">
        <v>3468</v>
      </c>
    </row>
    <row r="997" spans="1:12" x14ac:dyDescent="0.25">
      <c r="A997" t="str">
        <f>xControls!D964</f>
        <v>SC.17</v>
      </c>
      <c r="B997" t="str">
        <f>xControls!A964</f>
        <v>System and Communications Protecction</v>
      </c>
      <c r="C997" s="5" t="str">
        <f>xControls!A964</f>
        <v>System and Communications Protecction</v>
      </c>
      <c r="D997">
        <f>xControls!B964</f>
        <v>0</v>
      </c>
      <c r="E997" t="str">
        <f>xControls!C964</f>
        <v>SC-17</v>
      </c>
      <c r="F997" s="8">
        <f>ControlImplementation[[#This Row],[Implementation Text]]</f>
        <v>0</v>
      </c>
      <c r="G997" s="8" t="s">
        <v>64</v>
      </c>
      <c r="I997" t="s">
        <v>59</v>
      </c>
      <c r="K997" t="s">
        <v>3470</v>
      </c>
      <c r="L997" t="s">
        <v>3468</v>
      </c>
    </row>
    <row r="998" spans="1:12" x14ac:dyDescent="0.25">
      <c r="A998" t="str">
        <f>xControls!D965</f>
        <v>SC.18</v>
      </c>
      <c r="B998" t="str">
        <f>xControls!A965</f>
        <v>System and Communications Protecction</v>
      </c>
      <c r="C998" s="5" t="str">
        <f>xControls!A965</f>
        <v>System and Communications Protecction</v>
      </c>
      <c r="D998">
        <f>xControls!B965</f>
        <v>0</v>
      </c>
      <c r="E998" t="str">
        <f>xControls!C965</f>
        <v>SC-18</v>
      </c>
      <c r="F998" s="8">
        <f>ControlImplementation[[#This Row],[Implementation Text]]</f>
        <v>0</v>
      </c>
      <c r="G998" s="8" t="s">
        <v>64</v>
      </c>
      <c r="I998" t="s">
        <v>59</v>
      </c>
      <c r="K998" t="s">
        <v>3470</v>
      </c>
      <c r="L998" t="s">
        <v>3468</v>
      </c>
    </row>
    <row r="999" spans="1:12" x14ac:dyDescent="0.25">
      <c r="A999" t="str">
        <f>xControls!D966</f>
        <v>SC.18.01</v>
      </c>
      <c r="B999" t="str">
        <f>xControls!A966</f>
        <v>System and Communications Protecction</v>
      </c>
      <c r="C999" s="5" t="str">
        <f>xControls!A966</f>
        <v>System and Communications Protecction</v>
      </c>
      <c r="D999">
        <f>xControls!B966</f>
        <v>0</v>
      </c>
      <c r="E999" t="str">
        <f>xControls!C966</f>
        <v>SC-18(1)</v>
      </c>
      <c r="F999" s="8">
        <f>ControlImplementation[[#This Row],[Implementation Text]]</f>
        <v>0</v>
      </c>
      <c r="G999" s="8" t="s">
        <v>64</v>
      </c>
      <c r="I999" t="s">
        <v>59</v>
      </c>
      <c r="K999" t="s">
        <v>3470</v>
      </c>
      <c r="L999" t="s">
        <v>3468</v>
      </c>
    </row>
    <row r="1000" spans="1:12" x14ac:dyDescent="0.25">
      <c r="A1000" t="str">
        <f>xControls!D967</f>
        <v>SC.18.02</v>
      </c>
      <c r="B1000" t="str">
        <f>xControls!A967</f>
        <v>System and Communications Protecction</v>
      </c>
      <c r="C1000" s="5" t="str">
        <f>xControls!A967</f>
        <v>System and Communications Protecction</v>
      </c>
      <c r="D1000">
        <f>xControls!B967</f>
        <v>0</v>
      </c>
      <c r="E1000" t="str">
        <f>xControls!C967</f>
        <v>SC-18(2)</v>
      </c>
      <c r="F1000" s="8">
        <f>ControlImplementation[[#This Row],[Implementation Text]]</f>
        <v>0</v>
      </c>
      <c r="G1000" s="8" t="s">
        <v>64</v>
      </c>
      <c r="I1000" t="s">
        <v>59</v>
      </c>
      <c r="K1000" t="s">
        <v>3470</v>
      </c>
      <c r="L1000" t="s">
        <v>3468</v>
      </c>
    </row>
    <row r="1001" spans="1:12" x14ac:dyDescent="0.25">
      <c r="A1001" t="str">
        <f>xControls!D968</f>
        <v>SC.18.03</v>
      </c>
      <c r="B1001" t="str">
        <f>xControls!A968</f>
        <v>System and Communications Protecction</v>
      </c>
      <c r="C1001" s="5" t="str">
        <f>xControls!A968</f>
        <v>System and Communications Protecction</v>
      </c>
      <c r="D1001">
        <f>xControls!B968</f>
        <v>0</v>
      </c>
      <c r="E1001" t="str">
        <f>xControls!C968</f>
        <v>SC-18(3)</v>
      </c>
      <c r="F1001" s="8">
        <f>ControlImplementation[[#This Row],[Implementation Text]]</f>
        <v>0</v>
      </c>
      <c r="G1001" s="8" t="s">
        <v>64</v>
      </c>
      <c r="I1001" t="s">
        <v>59</v>
      </c>
      <c r="K1001" t="s">
        <v>3470</v>
      </c>
      <c r="L1001" t="s">
        <v>3468</v>
      </c>
    </row>
    <row r="1002" spans="1:12" x14ac:dyDescent="0.25">
      <c r="A1002" t="str">
        <f>xControls!D969</f>
        <v>SC.18.04</v>
      </c>
      <c r="B1002" t="str">
        <f>xControls!A969</f>
        <v>System and Communications Protecction</v>
      </c>
      <c r="C1002" s="5" t="str">
        <f>xControls!A969</f>
        <v>System and Communications Protecction</v>
      </c>
      <c r="D1002">
        <f>xControls!B969</f>
        <v>0</v>
      </c>
      <c r="E1002" t="str">
        <f>xControls!C969</f>
        <v>SC-18(4)</v>
      </c>
      <c r="F1002" s="8">
        <f>ControlImplementation[[#This Row],[Implementation Text]]</f>
        <v>0</v>
      </c>
      <c r="G1002" s="8" t="s">
        <v>64</v>
      </c>
      <c r="I1002" t="s">
        <v>59</v>
      </c>
      <c r="K1002" t="s">
        <v>3470</v>
      </c>
      <c r="L1002" t="s">
        <v>3468</v>
      </c>
    </row>
    <row r="1003" spans="1:12" x14ac:dyDescent="0.25">
      <c r="A1003" t="str">
        <f>xControls!D970</f>
        <v>SC.18.05</v>
      </c>
      <c r="B1003" t="str">
        <f>xControls!A970</f>
        <v>System and Communications Protecction</v>
      </c>
      <c r="C1003" s="5" t="str">
        <f>xControls!A970</f>
        <v>System and Communications Protecction</v>
      </c>
      <c r="D1003">
        <f>xControls!B970</f>
        <v>0</v>
      </c>
      <c r="E1003" t="str">
        <f>xControls!C970</f>
        <v>SC-18(5)</v>
      </c>
      <c r="F1003" s="8">
        <f>ControlImplementation[[#This Row],[Implementation Text]]</f>
        <v>0</v>
      </c>
      <c r="G1003" s="8" t="s">
        <v>64</v>
      </c>
      <c r="I1003" t="s">
        <v>59</v>
      </c>
      <c r="K1003" t="s">
        <v>3470</v>
      </c>
      <c r="L1003" t="s">
        <v>3468</v>
      </c>
    </row>
    <row r="1004" spans="1:12" x14ac:dyDescent="0.25">
      <c r="A1004" t="str">
        <f>xControls!D951</f>
        <v>SC.19</v>
      </c>
      <c r="B1004" t="str">
        <f>xControls!A951</f>
        <v>System and Communications Protecction</v>
      </c>
      <c r="C1004" s="5" t="str">
        <f>xControls!A951</f>
        <v>System and Communications Protecction</v>
      </c>
      <c r="D1004">
        <f>xControls!B951</f>
        <v>0</v>
      </c>
      <c r="E1004" t="str">
        <f>xControls!C951</f>
        <v>SC-19</v>
      </c>
      <c r="F1004" s="8">
        <f>ControlImplementation[[#This Row],[Implementation Text]]</f>
        <v>0</v>
      </c>
      <c r="G1004" s="8" t="s">
        <v>64</v>
      </c>
      <c r="I1004" t="s">
        <v>59</v>
      </c>
      <c r="K1004" t="s">
        <v>3470</v>
      </c>
      <c r="L1004" t="s">
        <v>3468</v>
      </c>
    </row>
    <row r="1005" spans="1:12" x14ac:dyDescent="0.25">
      <c r="A1005" t="str">
        <f>xControls!D972</f>
        <v>SC.20</v>
      </c>
      <c r="B1005" t="str">
        <f>xControls!A972</f>
        <v>System and Communications Protecction</v>
      </c>
      <c r="C1005" s="5" t="str">
        <f>xControls!A972</f>
        <v>System and Communications Protecction</v>
      </c>
      <c r="D1005">
        <f>xControls!B972</f>
        <v>0</v>
      </c>
      <c r="E1005" t="str">
        <f>xControls!C972</f>
        <v>SC-20</v>
      </c>
      <c r="F1005" s="8">
        <f>ControlImplementation[[#This Row],[Implementation Text]]</f>
        <v>0</v>
      </c>
      <c r="G1005" s="8" t="s">
        <v>64</v>
      </c>
      <c r="I1005" t="s">
        <v>59</v>
      </c>
      <c r="K1005" t="s">
        <v>3470</v>
      </c>
      <c r="L1005" t="s">
        <v>3468</v>
      </c>
    </row>
    <row r="1006" spans="1:12" x14ac:dyDescent="0.25">
      <c r="A1006" t="str">
        <f>xControls!D952</f>
        <v>SC.20.01</v>
      </c>
      <c r="B1006" t="str">
        <f>xControls!A952</f>
        <v>System and Communications Protecction</v>
      </c>
      <c r="C1006" s="5" t="str">
        <f>xControls!A952</f>
        <v>System and Communications Protecction</v>
      </c>
      <c r="D1006">
        <f>xControls!B952</f>
        <v>0</v>
      </c>
      <c r="E1006" t="str">
        <f>xControls!C952</f>
        <v>SC-20(1)</v>
      </c>
      <c r="F1006" s="8">
        <f>ControlImplementation[[#This Row],[Implementation Text]]</f>
        <v>0</v>
      </c>
      <c r="G1006" s="8" t="s">
        <v>64</v>
      </c>
      <c r="I1006" t="s">
        <v>59</v>
      </c>
      <c r="K1006" t="s">
        <v>3470</v>
      </c>
      <c r="L1006" t="s">
        <v>3468</v>
      </c>
    </row>
    <row r="1007" spans="1:12" x14ac:dyDescent="0.25">
      <c r="A1007" t="str">
        <f>xControls!D974</f>
        <v>SC.20.02</v>
      </c>
      <c r="B1007" t="str">
        <f>xControls!A974</f>
        <v>System and Communications Protecction</v>
      </c>
      <c r="C1007" s="5" t="str">
        <f>xControls!A974</f>
        <v>System and Communications Protecction</v>
      </c>
      <c r="D1007">
        <f>xControls!B974</f>
        <v>0</v>
      </c>
      <c r="E1007" t="str">
        <f>xControls!C974</f>
        <v>SC-20(2)</v>
      </c>
      <c r="F1007" s="8">
        <f>ControlImplementation[[#This Row],[Implementation Text]]</f>
        <v>0</v>
      </c>
      <c r="G1007" s="8" t="s">
        <v>64</v>
      </c>
      <c r="I1007" t="s">
        <v>59</v>
      </c>
      <c r="K1007" t="s">
        <v>3470</v>
      </c>
      <c r="L1007" t="s">
        <v>3468</v>
      </c>
    </row>
    <row r="1008" spans="1:12" x14ac:dyDescent="0.25">
      <c r="A1008" t="str">
        <f>xControls!D975</f>
        <v>SC.21</v>
      </c>
      <c r="B1008" t="str">
        <f>xControls!A975</f>
        <v>System and Communications Protecction</v>
      </c>
      <c r="C1008" s="5" t="str">
        <f>xControls!A975</f>
        <v>System and Communications Protecction</v>
      </c>
      <c r="D1008">
        <f>xControls!B975</f>
        <v>0</v>
      </c>
      <c r="E1008" t="str">
        <f>xControls!C975</f>
        <v>SC-21</v>
      </c>
      <c r="F1008" s="8">
        <f>ControlImplementation[[#This Row],[Implementation Text]]</f>
        <v>0</v>
      </c>
      <c r="G1008" s="8" t="s">
        <v>64</v>
      </c>
      <c r="I1008" t="s">
        <v>59</v>
      </c>
      <c r="K1008" t="s">
        <v>3470</v>
      </c>
      <c r="L1008" t="s">
        <v>3468</v>
      </c>
    </row>
    <row r="1009" spans="1:12" x14ac:dyDescent="0.25">
      <c r="A1009" t="str">
        <f>xControls!D953</f>
        <v>SC.21.01</v>
      </c>
      <c r="B1009" t="str">
        <f>xControls!A953</f>
        <v>System and Communications Protecction</v>
      </c>
      <c r="C1009" s="5" t="str">
        <f>xControls!A953</f>
        <v>System and Communications Protecction</v>
      </c>
      <c r="D1009">
        <f>xControls!B953</f>
        <v>0</v>
      </c>
      <c r="E1009" t="str">
        <f>xControls!C953</f>
        <v>SC-21(1)</v>
      </c>
      <c r="F1009" s="8">
        <f>ControlImplementation[[#This Row],[Implementation Text]]</f>
        <v>0</v>
      </c>
      <c r="G1009" s="8" t="s">
        <v>64</v>
      </c>
      <c r="I1009" t="s">
        <v>59</v>
      </c>
      <c r="K1009" t="s">
        <v>3470</v>
      </c>
      <c r="L1009" t="s">
        <v>3468</v>
      </c>
    </row>
    <row r="1010" spans="1:12" x14ac:dyDescent="0.25">
      <c r="A1010" t="str">
        <f>xControls!D977</f>
        <v>SC.22</v>
      </c>
      <c r="B1010" t="str">
        <f>xControls!A977</f>
        <v>System and Communications Protecction</v>
      </c>
      <c r="C1010" s="5" t="str">
        <f>xControls!A977</f>
        <v>System and Communications Protecction</v>
      </c>
      <c r="D1010">
        <f>xControls!B977</f>
        <v>0</v>
      </c>
      <c r="E1010" t="str">
        <f>xControls!C977</f>
        <v>SC-22</v>
      </c>
      <c r="F1010" s="8">
        <f>ControlImplementation[[#This Row],[Implementation Text]]</f>
        <v>0</v>
      </c>
      <c r="G1010" s="8" t="s">
        <v>64</v>
      </c>
      <c r="I1010" t="s">
        <v>59</v>
      </c>
      <c r="K1010" t="s">
        <v>3470</v>
      </c>
      <c r="L1010" t="s">
        <v>3468</v>
      </c>
    </row>
    <row r="1011" spans="1:12" x14ac:dyDescent="0.25">
      <c r="A1011" t="str">
        <f>xControls!D978</f>
        <v>SC.23</v>
      </c>
      <c r="B1011" t="str">
        <f>xControls!A978</f>
        <v>System and Communications Protecction</v>
      </c>
      <c r="C1011" s="5" t="str">
        <f>xControls!A978</f>
        <v>System and Communications Protecction</v>
      </c>
      <c r="D1011">
        <f>xControls!B978</f>
        <v>0</v>
      </c>
      <c r="E1011" t="str">
        <f>xControls!C978</f>
        <v>SC-23</v>
      </c>
      <c r="F1011" s="8">
        <f>ControlImplementation[[#This Row],[Implementation Text]]</f>
        <v>0</v>
      </c>
      <c r="G1011" s="8" t="s">
        <v>64</v>
      </c>
      <c r="I1011" t="s">
        <v>59</v>
      </c>
      <c r="K1011" t="s">
        <v>3470</v>
      </c>
      <c r="L1011" t="s">
        <v>3468</v>
      </c>
    </row>
    <row r="1012" spans="1:12" x14ac:dyDescent="0.25">
      <c r="A1012" t="str">
        <f>xControls!D979</f>
        <v>SC.23.01</v>
      </c>
      <c r="B1012" t="str">
        <f>xControls!A979</f>
        <v>System and Communications Protecction</v>
      </c>
      <c r="C1012" s="5" t="str">
        <f>xControls!A979</f>
        <v>System and Communications Protecction</v>
      </c>
      <c r="D1012">
        <f>xControls!B979</f>
        <v>0</v>
      </c>
      <c r="E1012" t="str">
        <f>xControls!C979</f>
        <v>SC-23(1)</v>
      </c>
      <c r="F1012" s="8">
        <f>ControlImplementation[[#This Row],[Implementation Text]]</f>
        <v>0</v>
      </c>
      <c r="G1012" s="8" t="s">
        <v>64</v>
      </c>
      <c r="I1012" t="s">
        <v>59</v>
      </c>
      <c r="K1012" t="s">
        <v>3470</v>
      </c>
      <c r="L1012" t="s">
        <v>3468</v>
      </c>
    </row>
    <row r="1013" spans="1:12" x14ac:dyDescent="0.25">
      <c r="A1013" t="str">
        <f>xControls!D954</f>
        <v>SC.23.02</v>
      </c>
      <c r="B1013" t="str">
        <f>xControls!A954</f>
        <v>System and Communications Protecction</v>
      </c>
      <c r="C1013" s="5" t="str">
        <f>xControls!A954</f>
        <v>System and Communications Protecction</v>
      </c>
      <c r="D1013">
        <f>xControls!B954</f>
        <v>0</v>
      </c>
      <c r="E1013" t="str">
        <f>xControls!C954</f>
        <v>SC-23(2)</v>
      </c>
      <c r="F1013" s="8">
        <f>ControlImplementation[[#This Row],[Implementation Text]]</f>
        <v>0</v>
      </c>
      <c r="G1013" s="8" t="s">
        <v>64</v>
      </c>
      <c r="I1013" t="s">
        <v>59</v>
      </c>
      <c r="K1013" t="s">
        <v>3470</v>
      </c>
      <c r="L1013" t="s">
        <v>3468</v>
      </c>
    </row>
    <row r="1014" spans="1:12" x14ac:dyDescent="0.25">
      <c r="A1014" t="str">
        <f>xControls!D981</f>
        <v>SC.23.03</v>
      </c>
      <c r="B1014" t="str">
        <f>xControls!A981</f>
        <v>System and Communications Protecction</v>
      </c>
      <c r="C1014" s="5" t="str">
        <f>xControls!A981</f>
        <v>System and Communications Protecction</v>
      </c>
      <c r="D1014">
        <f>xControls!B981</f>
        <v>0</v>
      </c>
      <c r="E1014" t="str">
        <f>xControls!C981</f>
        <v>SC-23(3)</v>
      </c>
      <c r="F1014" s="8">
        <f>ControlImplementation[[#This Row],[Implementation Text]]</f>
        <v>0</v>
      </c>
      <c r="G1014" s="8" t="s">
        <v>64</v>
      </c>
      <c r="I1014" t="s">
        <v>59</v>
      </c>
      <c r="K1014" t="s">
        <v>3470</v>
      </c>
      <c r="L1014" t="s">
        <v>3468</v>
      </c>
    </row>
    <row r="1015" spans="1:12" x14ac:dyDescent="0.25">
      <c r="A1015" t="str">
        <f>xControls!D957</f>
        <v>SC.23.04</v>
      </c>
      <c r="B1015" t="str">
        <f>xControls!A957</f>
        <v>System and Communications Protecction</v>
      </c>
      <c r="C1015" s="5" t="str">
        <f>xControls!A957</f>
        <v>System and Communications Protecction</v>
      </c>
      <c r="D1015">
        <f>xControls!B957</f>
        <v>0</v>
      </c>
      <c r="E1015" t="str">
        <f>xControls!C957</f>
        <v>SC-23(4)</v>
      </c>
      <c r="F1015" s="8">
        <f>ControlImplementation[[#This Row],[Implementation Text]]</f>
        <v>0</v>
      </c>
      <c r="G1015" s="8" t="s">
        <v>64</v>
      </c>
      <c r="I1015" t="s">
        <v>59</v>
      </c>
      <c r="K1015" t="s">
        <v>3470</v>
      </c>
      <c r="L1015" t="s">
        <v>3468</v>
      </c>
    </row>
    <row r="1016" spans="1:12" x14ac:dyDescent="0.25">
      <c r="A1016" t="str">
        <f>xControls!D983</f>
        <v>SC.23.05</v>
      </c>
      <c r="B1016" t="str">
        <f>xControls!A983</f>
        <v>System and Communications Protecction</v>
      </c>
      <c r="C1016" s="5" t="str">
        <f>xControls!A983</f>
        <v>System and Communications Protecction</v>
      </c>
      <c r="D1016">
        <f>xControls!B983</f>
        <v>0</v>
      </c>
      <c r="E1016" t="str">
        <f>xControls!C983</f>
        <v>SC-23(5)</v>
      </c>
      <c r="F1016" s="8">
        <f>ControlImplementation[[#This Row],[Implementation Text]]</f>
        <v>0</v>
      </c>
      <c r="G1016" s="8" t="s">
        <v>64</v>
      </c>
      <c r="I1016" t="s">
        <v>59</v>
      </c>
      <c r="K1016" t="s">
        <v>3470</v>
      </c>
      <c r="L1016" t="s">
        <v>3468</v>
      </c>
    </row>
    <row r="1017" spans="1:12" x14ac:dyDescent="0.25">
      <c r="A1017" t="str">
        <f>xControls!D984</f>
        <v>SC.24</v>
      </c>
      <c r="B1017" t="str">
        <f>xControls!A984</f>
        <v>System and Communications Protecction</v>
      </c>
      <c r="C1017" s="5" t="str">
        <f>xControls!A984</f>
        <v>System and Communications Protecction</v>
      </c>
      <c r="D1017">
        <f>xControls!B984</f>
        <v>0</v>
      </c>
      <c r="E1017" t="str">
        <f>xControls!C984</f>
        <v>SC-24</v>
      </c>
      <c r="F1017" s="8">
        <f>ControlImplementation[[#This Row],[Implementation Text]]</f>
        <v>0</v>
      </c>
      <c r="G1017" s="8" t="s">
        <v>64</v>
      </c>
      <c r="I1017" t="s">
        <v>59</v>
      </c>
      <c r="K1017" t="s">
        <v>3470</v>
      </c>
      <c r="L1017" t="s">
        <v>3468</v>
      </c>
    </row>
    <row r="1018" spans="1:12" x14ac:dyDescent="0.25">
      <c r="A1018" t="str">
        <f>xControls!D985</f>
        <v>SC.25</v>
      </c>
      <c r="B1018" t="str">
        <f>xControls!A985</f>
        <v>System and Communications Protecction</v>
      </c>
      <c r="C1018" s="5" t="str">
        <f>xControls!A985</f>
        <v>System and Communications Protecction</v>
      </c>
      <c r="D1018">
        <f>xControls!B985</f>
        <v>0</v>
      </c>
      <c r="E1018" t="str">
        <f>xControls!C985</f>
        <v>SC-25</v>
      </c>
      <c r="F1018" s="8">
        <f>ControlImplementation[[#This Row],[Implementation Text]]</f>
        <v>0</v>
      </c>
      <c r="G1018" s="8" t="s">
        <v>64</v>
      </c>
      <c r="I1018" t="s">
        <v>59</v>
      </c>
      <c r="K1018" t="s">
        <v>3470</v>
      </c>
      <c r="L1018" t="s">
        <v>3468</v>
      </c>
    </row>
    <row r="1019" spans="1:12" x14ac:dyDescent="0.25">
      <c r="A1019" t="str">
        <f>xControls!D986</f>
        <v>SC.26</v>
      </c>
      <c r="B1019" t="str">
        <f>xControls!A986</f>
        <v>System and Communications Protecction</v>
      </c>
      <c r="C1019" s="5" t="str">
        <f>xControls!A986</f>
        <v>System and Communications Protecction</v>
      </c>
      <c r="D1019">
        <f>xControls!B986</f>
        <v>0</v>
      </c>
      <c r="E1019" t="str">
        <f>xControls!C986</f>
        <v>SC-26</v>
      </c>
      <c r="F1019" s="8">
        <f>ControlImplementation[[#This Row],[Implementation Text]]</f>
        <v>0</v>
      </c>
      <c r="G1019" s="8" t="s">
        <v>64</v>
      </c>
      <c r="I1019" t="s">
        <v>59</v>
      </c>
      <c r="K1019" t="s">
        <v>3470</v>
      </c>
      <c r="L1019" t="s">
        <v>3468</v>
      </c>
    </row>
    <row r="1020" spans="1:12" x14ac:dyDescent="0.25">
      <c r="A1020" t="str">
        <f>xControls!D971</f>
        <v>SC.26.01</v>
      </c>
      <c r="B1020" t="str">
        <f>xControls!A971</f>
        <v>System and Communications Protecction</v>
      </c>
      <c r="C1020" s="5" t="str">
        <f>xControls!A971</f>
        <v>System and Communications Protecction</v>
      </c>
      <c r="D1020">
        <f>xControls!B971</f>
        <v>0</v>
      </c>
      <c r="E1020" t="str">
        <f>xControls!C971</f>
        <v>SC-26(1)</v>
      </c>
      <c r="F1020" s="8">
        <f>ControlImplementation[[#This Row],[Implementation Text]]</f>
        <v>0</v>
      </c>
      <c r="G1020" s="8" t="s">
        <v>64</v>
      </c>
      <c r="I1020" t="s">
        <v>59</v>
      </c>
      <c r="K1020" t="s">
        <v>3470</v>
      </c>
      <c r="L1020" t="s">
        <v>3468</v>
      </c>
    </row>
    <row r="1021" spans="1:12" x14ac:dyDescent="0.25">
      <c r="A1021" t="str">
        <f>xControls!D988</f>
        <v>SC.27</v>
      </c>
      <c r="B1021" t="str">
        <f>xControls!A988</f>
        <v>System and Communications Protecction</v>
      </c>
      <c r="C1021" s="5" t="str">
        <f>xControls!A988</f>
        <v>System and Communications Protecction</v>
      </c>
      <c r="D1021">
        <f>xControls!B988</f>
        <v>0</v>
      </c>
      <c r="E1021" t="str">
        <f>xControls!C988</f>
        <v>SC-27</v>
      </c>
      <c r="F1021" s="8">
        <f>ControlImplementation[[#This Row],[Implementation Text]]</f>
        <v>0</v>
      </c>
      <c r="G1021" s="8" t="s">
        <v>64</v>
      </c>
      <c r="I1021" t="s">
        <v>59</v>
      </c>
      <c r="K1021" t="s">
        <v>3470</v>
      </c>
      <c r="L1021" t="s">
        <v>3468</v>
      </c>
    </row>
    <row r="1022" spans="1:12" x14ac:dyDescent="0.25">
      <c r="A1022" t="str">
        <f>xControls!D989</f>
        <v>SC.28</v>
      </c>
      <c r="B1022" t="str">
        <f>xControls!A989</f>
        <v>System and Communications Protecction</v>
      </c>
      <c r="C1022" s="5" t="str">
        <f>xControls!A989</f>
        <v>System and Communications Protecction</v>
      </c>
      <c r="D1022">
        <f>xControls!B989</f>
        <v>0</v>
      </c>
      <c r="E1022" t="str">
        <f>xControls!C989</f>
        <v>SC-28</v>
      </c>
      <c r="F1022" s="8">
        <f>ControlImplementation[[#This Row],[Implementation Text]]</f>
        <v>0</v>
      </c>
      <c r="G1022" s="8" t="s">
        <v>64</v>
      </c>
      <c r="I1022" t="s">
        <v>59</v>
      </c>
      <c r="K1022" t="s">
        <v>3470</v>
      </c>
      <c r="L1022" t="s">
        <v>3468</v>
      </c>
    </row>
    <row r="1023" spans="1:12" x14ac:dyDescent="0.25">
      <c r="A1023" t="str">
        <f>xControls!D990</f>
        <v>SC.28.01</v>
      </c>
      <c r="B1023" t="str">
        <f>xControls!A990</f>
        <v>System and Communications Protecction</v>
      </c>
      <c r="C1023" s="5" t="str">
        <f>xControls!A990</f>
        <v>System and Communications Protecction</v>
      </c>
      <c r="D1023">
        <f>xControls!B990</f>
        <v>0</v>
      </c>
      <c r="E1023" t="str">
        <f>xControls!C990</f>
        <v>SC-28(1)</v>
      </c>
      <c r="F1023" s="8">
        <f>ControlImplementation[[#This Row],[Implementation Text]]</f>
        <v>0</v>
      </c>
      <c r="G1023" s="8" t="s">
        <v>64</v>
      </c>
      <c r="I1023" t="s">
        <v>59</v>
      </c>
      <c r="K1023" t="s">
        <v>3470</v>
      </c>
      <c r="L1023" t="s">
        <v>3468</v>
      </c>
    </row>
    <row r="1024" spans="1:12" x14ac:dyDescent="0.25">
      <c r="A1024" t="str">
        <f>xControls!D991</f>
        <v>SC.28.02</v>
      </c>
      <c r="B1024" t="str">
        <f>xControls!A991</f>
        <v>System and Communications Protecction</v>
      </c>
      <c r="C1024" s="5" t="str">
        <f>xControls!A991</f>
        <v>System and Communications Protecction</v>
      </c>
      <c r="D1024">
        <f>xControls!B991</f>
        <v>0</v>
      </c>
      <c r="E1024" t="str">
        <f>xControls!C991</f>
        <v>SC-28(2)</v>
      </c>
      <c r="F1024" s="8">
        <f>ControlImplementation[[#This Row],[Implementation Text]]</f>
        <v>0</v>
      </c>
      <c r="G1024" s="8" t="s">
        <v>64</v>
      </c>
      <c r="I1024" t="s">
        <v>59</v>
      </c>
      <c r="K1024" t="s">
        <v>3470</v>
      </c>
      <c r="L1024" t="s">
        <v>3468</v>
      </c>
    </row>
    <row r="1025" spans="1:12" x14ac:dyDescent="0.25">
      <c r="A1025" t="str">
        <f>xControls!D992</f>
        <v>SC.28.03</v>
      </c>
      <c r="B1025" t="str">
        <f>xControls!A992</f>
        <v>System and Communications Protecction</v>
      </c>
      <c r="C1025" s="5" t="str">
        <f>xControls!A992</f>
        <v>System and Communications Protecction</v>
      </c>
      <c r="D1025">
        <f>xControls!B992</f>
        <v>0</v>
      </c>
      <c r="E1025" t="str">
        <f>xControls!C992</f>
        <v>SC-28(3)</v>
      </c>
      <c r="F1025" s="8">
        <f>ControlImplementation[[#This Row],[Implementation Text]]</f>
        <v>0</v>
      </c>
      <c r="G1025" s="8" t="s">
        <v>64</v>
      </c>
      <c r="I1025" t="s">
        <v>59</v>
      </c>
      <c r="K1025" t="s">
        <v>3470</v>
      </c>
      <c r="L1025" t="s">
        <v>3468</v>
      </c>
    </row>
    <row r="1026" spans="1:12" x14ac:dyDescent="0.25">
      <c r="A1026" t="str">
        <f>xControls!D993</f>
        <v>SC.29</v>
      </c>
      <c r="B1026" t="str">
        <f>xControls!A993</f>
        <v>System and Communications Protecction</v>
      </c>
      <c r="C1026" s="5" t="str">
        <f>xControls!A993</f>
        <v>System and Communications Protecction</v>
      </c>
      <c r="D1026">
        <f>xControls!B993</f>
        <v>0</v>
      </c>
      <c r="E1026" t="str">
        <f>xControls!C993</f>
        <v>SC-29</v>
      </c>
      <c r="F1026" s="8">
        <f>ControlImplementation[[#This Row],[Implementation Text]]</f>
        <v>0</v>
      </c>
      <c r="G1026" s="8" t="s">
        <v>64</v>
      </c>
      <c r="I1026" t="s">
        <v>59</v>
      </c>
      <c r="K1026" t="s">
        <v>3470</v>
      </c>
      <c r="L1026" t="s">
        <v>3468</v>
      </c>
    </row>
    <row r="1027" spans="1:12" x14ac:dyDescent="0.25">
      <c r="A1027" t="str">
        <f>xControls!D994</f>
        <v>SC.29.01</v>
      </c>
      <c r="B1027" t="str">
        <f>xControls!A994</f>
        <v>System and Communications Protecction</v>
      </c>
      <c r="C1027" s="5" t="str">
        <f>xControls!A994</f>
        <v>System and Communications Protecction</v>
      </c>
      <c r="D1027">
        <f>xControls!B994</f>
        <v>0</v>
      </c>
      <c r="E1027" t="str">
        <f>xControls!C994</f>
        <v>SC-29(1)</v>
      </c>
      <c r="F1027" s="8">
        <f>ControlImplementation[[#This Row],[Implementation Text]]</f>
        <v>0</v>
      </c>
      <c r="G1027" s="8" t="s">
        <v>64</v>
      </c>
      <c r="I1027" t="s">
        <v>59</v>
      </c>
      <c r="K1027" t="s">
        <v>3470</v>
      </c>
      <c r="L1027" t="s">
        <v>3468</v>
      </c>
    </row>
    <row r="1028" spans="1:12" x14ac:dyDescent="0.25">
      <c r="A1028" t="str">
        <f>xControls!D995</f>
        <v>SC.30</v>
      </c>
      <c r="B1028" t="str">
        <f>xControls!A995</f>
        <v>System and Communications Protecction</v>
      </c>
      <c r="C1028" s="5" t="str">
        <f>xControls!A995</f>
        <v>System and Communications Protecction</v>
      </c>
      <c r="D1028">
        <f>xControls!B995</f>
        <v>0</v>
      </c>
      <c r="E1028" t="str">
        <f>xControls!C995</f>
        <v>SC-30</v>
      </c>
      <c r="F1028" s="8">
        <f>ControlImplementation[[#This Row],[Implementation Text]]</f>
        <v>0</v>
      </c>
      <c r="G1028" s="8" t="s">
        <v>64</v>
      </c>
      <c r="I1028" t="s">
        <v>59</v>
      </c>
      <c r="K1028" t="s">
        <v>3470</v>
      </c>
      <c r="L1028" t="s">
        <v>3468</v>
      </c>
    </row>
    <row r="1029" spans="1:12" x14ac:dyDescent="0.25">
      <c r="A1029" t="str">
        <f>xControls!D973</f>
        <v>SC.30.01</v>
      </c>
      <c r="B1029" t="str">
        <f>xControls!A973</f>
        <v>System and Communications Protecction</v>
      </c>
      <c r="C1029" s="5" t="str">
        <f>xControls!A973</f>
        <v>System and Communications Protecction</v>
      </c>
      <c r="D1029">
        <f>xControls!B973</f>
        <v>0</v>
      </c>
      <c r="E1029" t="str">
        <f>xControls!C973</f>
        <v>SC-30(1)</v>
      </c>
      <c r="F1029" s="8">
        <f>ControlImplementation[[#This Row],[Implementation Text]]</f>
        <v>0</v>
      </c>
      <c r="G1029" s="8" t="s">
        <v>64</v>
      </c>
      <c r="I1029" t="s">
        <v>59</v>
      </c>
      <c r="K1029" t="s">
        <v>3470</v>
      </c>
      <c r="L1029" t="s">
        <v>3468</v>
      </c>
    </row>
    <row r="1030" spans="1:12" x14ac:dyDescent="0.25">
      <c r="A1030" t="str">
        <f>xControls!D997</f>
        <v>SC.30.02</v>
      </c>
      <c r="B1030" t="str">
        <f>xControls!A997</f>
        <v>System and Communications Protecction</v>
      </c>
      <c r="C1030" s="5" t="str">
        <f>xControls!A997</f>
        <v>System and Communications Protecction</v>
      </c>
      <c r="D1030">
        <f>xControls!B997</f>
        <v>0</v>
      </c>
      <c r="E1030" t="str">
        <f>xControls!C997</f>
        <v>SC-30(2)</v>
      </c>
      <c r="F1030" s="8">
        <f>ControlImplementation[[#This Row],[Implementation Text]]</f>
        <v>0</v>
      </c>
      <c r="G1030" s="8" t="s">
        <v>64</v>
      </c>
      <c r="I1030" t="s">
        <v>59</v>
      </c>
      <c r="K1030" t="s">
        <v>3470</v>
      </c>
      <c r="L1030" t="s">
        <v>3468</v>
      </c>
    </row>
    <row r="1031" spans="1:12" x14ac:dyDescent="0.25">
      <c r="A1031" t="str">
        <f>xControls!D998</f>
        <v>SC.30.03</v>
      </c>
      <c r="B1031" t="str">
        <f>xControls!A998</f>
        <v>System and Communications Protecction</v>
      </c>
      <c r="C1031" s="5" t="str">
        <f>xControls!A998</f>
        <v>System and Communications Protecction</v>
      </c>
      <c r="D1031">
        <f>xControls!B998</f>
        <v>0</v>
      </c>
      <c r="E1031" t="str">
        <f>xControls!C998</f>
        <v>SC-30(3)</v>
      </c>
      <c r="F1031" s="8">
        <f>ControlImplementation[[#This Row],[Implementation Text]]</f>
        <v>0</v>
      </c>
      <c r="G1031" s="8" t="s">
        <v>64</v>
      </c>
      <c r="I1031" t="s">
        <v>59</v>
      </c>
      <c r="K1031" t="s">
        <v>3470</v>
      </c>
      <c r="L1031" t="s">
        <v>3468</v>
      </c>
    </row>
    <row r="1032" spans="1:12" x14ac:dyDescent="0.25">
      <c r="A1032" t="str">
        <f>xControls!D999</f>
        <v>SC.30.04</v>
      </c>
      <c r="B1032" t="str">
        <f>xControls!A999</f>
        <v>System and Communications Protecction</v>
      </c>
      <c r="C1032" s="5" t="str">
        <f>xControls!A999</f>
        <v>System and Communications Protecction</v>
      </c>
      <c r="D1032">
        <f>xControls!B999</f>
        <v>0</v>
      </c>
      <c r="E1032" t="str">
        <f>xControls!C999</f>
        <v>SC-30(4)</v>
      </c>
      <c r="F1032" s="8">
        <f>ControlImplementation[[#This Row],[Implementation Text]]</f>
        <v>0</v>
      </c>
      <c r="G1032" s="8" t="s">
        <v>64</v>
      </c>
      <c r="I1032" t="s">
        <v>59</v>
      </c>
      <c r="K1032" t="s">
        <v>3470</v>
      </c>
      <c r="L1032" t="s">
        <v>3468</v>
      </c>
    </row>
    <row r="1033" spans="1:12" x14ac:dyDescent="0.25">
      <c r="A1033" t="str">
        <f>xControls!D1000</f>
        <v>SC.30.05</v>
      </c>
      <c r="B1033" t="str">
        <f>xControls!A1000</f>
        <v>System and Communications Protecction</v>
      </c>
      <c r="C1033" s="5" t="str">
        <f>xControls!A1000</f>
        <v>System and Communications Protecction</v>
      </c>
      <c r="D1033">
        <f>xControls!B1000</f>
        <v>0</v>
      </c>
      <c r="E1033" t="str">
        <f>xControls!C1000</f>
        <v>SC-30(5)</v>
      </c>
      <c r="F1033" s="8">
        <f>ControlImplementation[[#This Row],[Implementation Text]]</f>
        <v>0</v>
      </c>
      <c r="G1033" s="8" t="s">
        <v>64</v>
      </c>
      <c r="I1033" t="s">
        <v>59</v>
      </c>
      <c r="K1033" t="s">
        <v>3470</v>
      </c>
      <c r="L1033" t="s">
        <v>3468</v>
      </c>
    </row>
    <row r="1034" spans="1:12" x14ac:dyDescent="0.25">
      <c r="A1034" t="str">
        <f>xControls!D1001</f>
        <v>SC.31</v>
      </c>
      <c r="B1034" t="str">
        <f>xControls!A1001</f>
        <v>System and Communications Protecction</v>
      </c>
      <c r="C1034" s="5" t="str">
        <f>xControls!A1001</f>
        <v>System and Communications Protecction</v>
      </c>
      <c r="D1034">
        <f>xControls!B1001</f>
        <v>0</v>
      </c>
      <c r="E1034" t="str">
        <f>xControls!C1001</f>
        <v>SC-31</v>
      </c>
      <c r="F1034" s="8">
        <f>ControlImplementation[[#This Row],[Implementation Text]]</f>
        <v>0</v>
      </c>
      <c r="G1034" s="8" t="s">
        <v>64</v>
      </c>
      <c r="I1034" t="s">
        <v>59</v>
      </c>
      <c r="K1034" t="s">
        <v>3470</v>
      </c>
      <c r="L1034" t="s">
        <v>3468</v>
      </c>
    </row>
    <row r="1035" spans="1:12" x14ac:dyDescent="0.25">
      <c r="A1035" t="str">
        <f>xControls!D1002</f>
        <v>SC.31.01</v>
      </c>
      <c r="B1035" t="str">
        <f>xControls!A1002</f>
        <v>System and Communications Protecction</v>
      </c>
      <c r="C1035" s="5" t="str">
        <f>xControls!A1002</f>
        <v>System and Communications Protecction</v>
      </c>
      <c r="D1035">
        <f>xControls!B1002</f>
        <v>0</v>
      </c>
      <c r="E1035" t="str">
        <f>xControls!C1002</f>
        <v>SC-31(1)</v>
      </c>
      <c r="F1035" s="8">
        <f>ControlImplementation[[#This Row],[Implementation Text]]</f>
        <v>0</v>
      </c>
      <c r="G1035" s="8" t="s">
        <v>64</v>
      </c>
      <c r="I1035" t="s">
        <v>59</v>
      </c>
      <c r="K1035" t="s">
        <v>3470</v>
      </c>
      <c r="L1035" t="s">
        <v>3468</v>
      </c>
    </row>
    <row r="1036" spans="1:12" x14ac:dyDescent="0.25">
      <c r="A1036" t="str">
        <f>xControls!D1003</f>
        <v>SC.31.02</v>
      </c>
      <c r="B1036" t="str">
        <f>xControls!A1003</f>
        <v>System and Communications Protecction</v>
      </c>
      <c r="C1036" s="5" t="str">
        <f>xControls!A1003</f>
        <v>System and Communications Protecction</v>
      </c>
      <c r="D1036">
        <f>xControls!B1003</f>
        <v>0</v>
      </c>
      <c r="E1036" t="str">
        <f>xControls!C1003</f>
        <v>SC-31(2)</v>
      </c>
      <c r="F1036" s="8">
        <f>ControlImplementation[[#This Row],[Implementation Text]]</f>
        <v>0</v>
      </c>
      <c r="G1036" s="8" t="s">
        <v>64</v>
      </c>
      <c r="I1036" t="s">
        <v>59</v>
      </c>
      <c r="K1036" t="s">
        <v>3470</v>
      </c>
      <c r="L1036" t="s">
        <v>3468</v>
      </c>
    </row>
    <row r="1037" spans="1:12" x14ac:dyDescent="0.25">
      <c r="A1037" t="str">
        <f>xControls!D1004</f>
        <v>SC.31.03</v>
      </c>
      <c r="B1037" t="str">
        <f>xControls!A1004</f>
        <v>System and Communications Protecction</v>
      </c>
      <c r="C1037" s="5" t="str">
        <f>xControls!A1004</f>
        <v>System and Communications Protecction</v>
      </c>
      <c r="D1037">
        <f>xControls!B1004</f>
        <v>0</v>
      </c>
      <c r="E1037" t="str">
        <f>xControls!C1004</f>
        <v>SC-31(3)</v>
      </c>
      <c r="F1037" s="8">
        <f>ControlImplementation[[#This Row],[Implementation Text]]</f>
        <v>0</v>
      </c>
      <c r="G1037" s="8" t="s">
        <v>64</v>
      </c>
      <c r="I1037" t="s">
        <v>59</v>
      </c>
      <c r="K1037" t="s">
        <v>3470</v>
      </c>
      <c r="L1037" t="s">
        <v>3468</v>
      </c>
    </row>
    <row r="1038" spans="1:12" x14ac:dyDescent="0.25">
      <c r="A1038" t="str">
        <f>xControls!D1005</f>
        <v>SC.32</v>
      </c>
      <c r="B1038" t="str">
        <f>xControls!A1005</f>
        <v>System and Communications Protecction</v>
      </c>
      <c r="C1038" s="5" t="str">
        <f>xControls!A1005</f>
        <v>System and Communications Protecction</v>
      </c>
      <c r="D1038">
        <f>xControls!B1005</f>
        <v>0</v>
      </c>
      <c r="E1038" t="str">
        <f>xControls!C1005</f>
        <v>SC-32</v>
      </c>
      <c r="F1038" s="8">
        <f>ControlImplementation[[#This Row],[Implementation Text]]</f>
        <v>0</v>
      </c>
      <c r="G1038" s="8" t="s">
        <v>64</v>
      </c>
      <c r="I1038" t="s">
        <v>59</v>
      </c>
      <c r="K1038" t="s">
        <v>3470</v>
      </c>
      <c r="L1038" t="s">
        <v>3468</v>
      </c>
    </row>
    <row r="1039" spans="1:12" x14ac:dyDescent="0.25">
      <c r="A1039" t="str">
        <f>xControls!D1006</f>
        <v>SC.32.01</v>
      </c>
      <c r="B1039" t="str">
        <f>xControls!A1006</f>
        <v>System and Communications Protecction</v>
      </c>
      <c r="C1039" s="5" t="str">
        <f>xControls!A1006</f>
        <v>System and Communications Protecction</v>
      </c>
      <c r="D1039">
        <f>xControls!B1006</f>
        <v>0</v>
      </c>
      <c r="E1039" t="str">
        <f>xControls!C1006</f>
        <v>SC-32(1)</v>
      </c>
      <c r="F1039" s="8">
        <f>ControlImplementation[[#This Row],[Implementation Text]]</f>
        <v>0</v>
      </c>
      <c r="G1039" s="8" t="s">
        <v>64</v>
      </c>
      <c r="I1039" t="s">
        <v>59</v>
      </c>
      <c r="K1039" t="s">
        <v>3470</v>
      </c>
      <c r="L1039" t="s">
        <v>3468</v>
      </c>
    </row>
    <row r="1040" spans="1:12" x14ac:dyDescent="0.25">
      <c r="A1040" t="str">
        <f>xControls!D976</f>
        <v>SC.33</v>
      </c>
      <c r="B1040" t="str">
        <f>xControls!A976</f>
        <v>System and Communications Protecction</v>
      </c>
      <c r="C1040" s="5" t="str">
        <f>xControls!A976</f>
        <v>System and Communications Protecction</v>
      </c>
      <c r="D1040">
        <f>xControls!B976</f>
        <v>0</v>
      </c>
      <c r="E1040" t="str">
        <f>xControls!C976</f>
        <v>SC-33</v>
      </c>
      <c r="F1040" s="8">
        <f>ControlImplementation[[#This Row],[Implementation Text]]</f>
        <v>0</v>
      </c>
      <c r="G1040" s="8" t="s">
        <v>64</v>
      </c>
      <c r="I1040" t="s">
        <v>59</v>
      </c>
      <c r="K1040" t="s">
        <v>3470</v>
      </c>
      <c r="L1040" t="s">
        <v>3468</v>
      </c>
    </row>
    <row r="1041" spans="1:12" x14ac:dyDescent="0.25">
      <c r="A1041" t="str">
        <f>xControls!D1008</f>
        <v>SC.34</v>
      </c>
      <c r="B1041" t="str">
        <f>xControls!A1008</f>
        <v>System and Communications Protecction</v>
      </c>
      <c r="C1041" s="5" t="str">
        <f>xControls!A1008</f>
        <v>System and Communications Protecction</v>
      </c>
      <c r="D1041">
        <f>xControls!B1008</f>
        <v>0</v>
      </c>
      <c r="E1041" t="str">
        <f>xControls!C1008</f>
        <v>SC-34</v>
      </c>
      <c r="F1041" s="8">
        <f>ControlImplementation[[#This Row],[Implementation Text]]</f>
        <v>0</v>
      </c>
      <c r="G1041" s="8" t="s">
        <v>64</v>
      </c>
      <c r="I1041" t="s">
        <v>59</v>
      </c>
      <c r="K1041" t="s">
        <v>3470</v>
      </c>
      <c r="L1041" t="s">
        <v>3468</v>
      </c>
    </row>
    <row r="1042" spans="1:12" x14ac:dyDescent="0.25">
      <c r="A1042" t="str">
        <f>xControls!D1009</f>
        <v>SC.34.01</v>
      </c>
      <c r="B1042" t="str">
        <f>xControls!A1009</f>
        <v>System and Communications Protecction</v>
      </c>
      <c r="C1042" s="5" t="str">
        <f>xControls!A1009</f>
        <v>System and Communications Protecction</v>
      </c>
      <c r="D1042">
        <f>xControls!B1009</f>
        <v>0</v>
      </c>
      <c r="E1042" t="str">
        <f>xControls!C1009</f>
        <v>SC-34(1)</v>
      </c>
      <c r="F1042" s="8">
        <f>ControlImplementation[[#This Row],[Implementation Text]]</f>
        <v>0</v>
      </c>
      <c r="G1042" s="8" t="s">
        <v>64</v>
      </c>
      <c r="I1042" t="s">
        <v>59</v>
      </c>
      <c r="K1042" t="s">
        <v>3470</v>
      </c>
      <c r="L1042" t="s">
        <v>3468</v>
      </c>
    </row>
    <row r="1043" spans="1:12" x14ac:dyDescent="0.25">
      <c r="A1043" t="str">
        <f>xControls!D1010</f>
        <v>SC.34.02</v>
      </c>
      <c r="B1043" t="str">
        <f>xControls!A1010</f>
        <v>System and Communications Protecction</v>
      </c>
      <c r="C1043" s="5" t="str">
        <f>xControls!A1010</f>
        <v>System and Communications Protecction</v>
      </c>
      <c r="D1043">
        <f>xControls!B1010</f>
        <v>0</v>
      </c>
      <c r="E1043" t="str">
        <f>xControls!C1010</f>
        <v>SC-34(2)</v>
      </c>
      <c r="F1043" s="8">
        <f>ControlImplementation[[#This Row],[Implementation Text]]</f>
        <v>0</v>
      </c>
      <c r="G1043" s="8" t="s">
        <v>64</v>
      </c>
      <c r="I1043" t="s">
        <v>59</v>
      </c>
      <c r="K1043" t="s">
        <v>3470</v>
      </c>
      <c r="L1043" t="s">
        <v>3468</v>
      </c>
    </row>
    <row r="1044" spans="1:12" x14ac:dyDescent="0.25">
      <c r="A1044" t="str">
        <f>xControls!D980</f>
        <v>SC.34.03</v>
      </c>
      <c r="B1044" t="str">
        <f>xControls!A980</f>
        <v>System and Communications Protecction</v>
      </c>
      <c r="C1044" s="5" t="str">
        <f>xControls!A980</f>
        <v>System and Communications Protecction</v>
      </c>
      <c r="D1044">
        <f>xControls!B980</f>
        <v>0</v>
      </c>
      <c r="E1044" t="str">
        <f>xControls!C980</f>
        <v>SC-34(3)</v>
      </c>
      <c r="F1044" s="8">
        <f>ControlImplementation[[#This Row],[Implementation Text]]</f>
        <v>0</v>
      </c>
      <c r="G1044" s="8" t="s">
        <v>64</v>
      </c>
      <c r="I1044" t="s">
        <v>59</v>
      </c>
      <c r="K1044" t="s">
        <v>3470</v>
      </c>
      <c r="L1044" t="s">
        <v>3468</v>
      </c>
    </row>
    <row r="1045" spans="1:12" x14ac:dyDescent="0.25">
      <c r="A1045" t="str">
        <f>xControls!D1012</f>
        <v>SC.35</v>
      </c>
      <c r="B1045" t="str">
        <f>xControls!A1012</f>
        <v>System and Communications Protecction</v>
      </c>
      <c r="C1045" s="5" t="str">
        <f>xControls!A1012</f>
        <v>System and Communications Protecction</v>
      </c>
      <c r="D1045">
        <f>xControls!B1012</f>
        <v>0</v>
      </c>
      <c r="E1045" t="str">
        <f>xControls!C1012</f>
        <v>SC-35</v>
      </c>
      <c r="F1045" s="8">
        <f>ControlImplementation[[#This Row],[Implementation Text]]</f>
        <v>0</v>
      </c>
      <c r="G1045" s="8" t="s">
        <v>64</v>
      </c>
      <c r="I1045" t="s">
        <v>59</v>
      </c>
      <c r="K1045" t="s">
        <v>3470</v>
      </c>
      <c r="L1045" t="s">
        <v>3468</v>
      </c>
    </row>
    <row r="1046" spans="1:12" x14ac:dyDescent="0.25">
      <c r="A1046" t="str">
        <f>xControls!D1013</f>
        <v>SC.36</v>
      </c>
      <c r="B1046" t="str">
        <f>xControls!A1013</f>
        <v>System and Communications Protecction</v>
      </c>
      <c r="C1046" s="5" t="str">
        <f>xControls!A1013</f>
        <v>System and Communications Protecction</v>
      </c>
      <c r="D1046">
        <f>xControls!B1013</f>
        <v>0</v>
      </c>
      <c r="E1046" t="str">
        <f>xControls!C1013</f>
        <v>SC-36</v>
      </c>
      <c r="F1046" s="8">
        <f>ControlImplementation[[#This Row],[Implementation Text]]</f>
        <v>0</v>
      </c>
      <c r="G1046" s="8" t="s">
        <v>64</v>
      </c>
      <c r="I1046" t="s">
        <v>59</v>
      </c>
      <c r="K1046" t="s">
        <v>3470</v>
      </c>
      <c r="L1046" t="s">
        <v>3468</v>
      </c>
    </row>
    <row r="1047" spans="1:12" x14ac:dyDescent="0.25">
      <c r="A1047" t="str">
        <f>xControls!D1014</f>
        <v>SC.36.01</v>
      </c>
      <c r="B1047" t="str">
        <f>xControls!A1014</f>
        <v>System and Communications Protecction</v>
      </c>
      <c r="C1047" s="5" t="str">
        <f>xControls!A1014</f>
        <v>System and Communications Protecction</v>
      </c>
      <c r="D1047">
        <f>xControls!B1014</f>
        <v>0</v>
      </c>
      <c r="E1047" t="str">
        <f>xControls!C1014</f>
        <v>SC-36(1)</v>
      </c>
      <c r="F1047" s="8">
        <f>ControlImplementation[[#This Row],[Implementation Text]]</f>
        <v>0</v>
      </c>
      <c r="G1047" s="8" t="s">
        <v>64</v>
      </c>
      <c r="I1047" t="s">
        <v>59</v>
      </c>
      <c r="K1047" t="s">
        <v>3470</v>
      </c>
      <c r="L1047" t="s">
        <v>3468</v>
      </c>
    </row>
    <row r="1048" spans="1:12" x14ac:dyDescent="0.25">
      <c r="A1048" t="str">
        <f>xControls!D1015</f>
        <v>SC.36.02</v>
      </c>
      <c r="B1048" t="str">
        <f>xControls!A1015</f>
        <v>System and Communications Protecction</v>
      </c>
      <c r="C1048" s="5" t="str">
        <f>xControls!A1015</f>
        <v>System and Communications Protecction</v>
      </c>
      <c r="D1048">
        <f>xControls!B1015</f>
        <v>0</v>
      </c>
      <c r="E1048" t="str">
        <f>xControls!C1015</f>
        <v>SC-36(2)</v>
      </c>
      <c r="F1048" s="8">
        <f>ControlImplementation[[#This Row],[Implementation Text]]</f>
        <v>0</v>
      </c>
      <c r="G1048" s="8" t="s">
        <v>64</v>
      </c>
      <c r="I1048" t="s">
        <v>59</v>
      </c>
      <c r="K1048" t="s">
        <v>3470</v>
      </c>
      <c r="L1048" t="s">
        <v>3468</v>
      </c>
    </row>
    <row r="1049" spans="1:12" x14ac:dyDescent="0.25">
      <c r="A1049" t="str">
        <f>xControls!D1016</f>
        <v>SC.37</v>
      </c>
      <c r="B1049" t="str">
        <f>xControls!A1016</f>
        <v>System and Communications Protecction</v>
      </c>
      <c r="C1049" s="5" t="str">
        <f>xControls!A1016</f>
        <v>System and Communications Protecction</v>
      </c>
      <c r="D1049">
        <f>xControls!B1016</f>
        <v>0</v>
      </c>
      <c r="E1049" t="str">
        <f>xControls!C1016</f>
        <v>SC-37</v>
      </c>
      <c r="F1049" s="8">
        <f>ControlImplementation[[#This Row],[Implementation Text]]</f>
        <v>0</v>
      </c>
      <c r="G1049" s="8" t="s">
        <v>64</v>
      </c>
      <c r="I1049" t="s">
        <v>59</v>
      </c>
      <c r="K1049" t="s">
        <v>3470</v>
      </c>
      <c r="L1049" t="s">
        <v>3468</v>
      </c>
    </row>
    <row r="1050" spans="1:12" x14ac:dyDescent="0.25">
      <c r="A1050" t="str">
        <f>xControls!D1017</f>
        <v>SC.37.01</v>
      </c>
      <c r="B1050" t="str">
        <f>xControls!A1017</f>
        <v>System and Communications Protecction</v>
      </c>
      <c r="C1050" s="5" t="str">
        <f>xControls!A1017</f>
        <v>System and Communications Protecction</v>
      </c>
      <c r="D1050">
        <f>xControls!B1017</f>
        <v>0</v>
      </c>
      <c r="E1050" t="str">
        <f>xControls!C1017</f>
        <v>SC-37(1)</v>
      </c>
      <c r="F1050" s="8">
        <f>ControlImplementation[[#This Row],[Implementation Text]]</f>
        <v>0</v>
      </c>
      <c r="G1050" s="8" t="s">
        <v>64</v>
      </c>
      <c r="I1050" t="s">
        <v>59</v>
      </c>
      <c r="K1050" t="s">
        <v>3470</v>
      </c>
      <c r="L1050" t="s">
        <v>3468</v>
      </c>
    </row>
    <row r="1051" spans="1:12" x14ac:dyDescent="0.25">
      <c r="A1051" t="str">
        <f>xControls!D1018</f>
        <v>SC.38</v>
      </c>
      <c r="B1051" t="str">
        <f>xControls!A1018</f>
        <v>System and Communications Protecction</v>
      </c>
      <c r="C1051" s="5" t="str">
        <f>xControls!A1018</f>
        <v>System and Communications Protecction</v>
      </c>
      <c r="D1051">
        <f>xControls!B1018</f>
        <v>0</v>
      </c>
      <c r="E1051" t="str">
        <f>xControls!C1018</f>
        <v>SC-38</v>
      </c>
      <c r="F1051" s="8">
        <f>ControlImplementation[[#This Row],[Implementation Text]]</f>
        <v>0</v>
      </c>
      <c r="G1051" s="8" t="s">
        <v>64</v>
      </c>
      <c r="I1051" t="s">
        <v>59</v>
      </c>
      <c r="K1051" t="s">
        <v>3470</v>
      </c>
      <c r="L1051" t="s">
        <v>3468</v>
      </c>
    </row>
    <row r="1052" spans="1:12" x14ac:dyDescent="0.25">
      <c r="A1052" t="str">
        <f>xControls!D1019</f>
        <v>SC.39</v>
      </c>
      <c r="B1052" t="str">
        <f>xControls!A1019</f>
        <v>System and Communications Protecction</v>
      </c>
      <c r="C1052" s="5" t="str">
        <f>xControls!A1019</f>
        <v>System and Communications Protecction</v>
      </c>
      <c r="D1052">
        <f>xControls!B1019</f>
        <v>0</v>
      </c>
      <c r="E1052" t="str">
        <f>xControls!C1019</f>
        <v>SC-39</v>
      </c>
      <c r="F1052" s="8">
        <f>ControlImplementation[[#This Row],[Implementation Text]]</f>
        <v>0</v>
      </c>
      <c r="G1052" s="8" t="s">
        <v>64</v>
      </c>
      <c r="I1052" t="s">
        <v>59</v>
      </c>
      <c r="K1052" t="s">
        <v>3470</v>
      </c>
      <c r="L1052" t="s">
        <v>3468</v>
      </c>
    </row>
    <row r="1053" spans="1:12" x14ac:dyDescent="0.25">
      <c r="A1053" t="str">
        <f>xControls!D1020</f>
        <v>SC.39.01</v>
      </c>
      <c r="B1053" t="str">
        <f>xControls!A1020</f>
        <v>System and Communications Protecction</v>
      </c>
      <c r="C1053" s="5" t="str">
        <f>xControls!A1020</f>
        <v>System and Communications Protecction</v>
      </c>
      <c r="D1053">
        <f>xControls!B1020</f>
        <v>0</v>
      </c>
      <c r="E1053" t="str">
        <f>xControls!C1020</f>
        <v>SC-39(1)</v>
      </c>
      <c r="F1053" s="8">
        <f>ControlImplementation[[#This Row],[Implementation Text]]</f>
        <v>0</v>
      </c>
      <c r="G1053" s="8" t="s">
        <v>64</v>
      </c>
      <c r="I1053" t="s">
        <v>59</v>
      </c>
      <c r="K1053" t="s">
        <v>3470</v>
      </c>
      <c r="L1053" t="s">
        <v>3468</v>
      </c>
    </row>
    <row r="1054" spans="1:12" x14ac:dyDescent="0.25">
      <c r="A1054" t="str">
        <f>xControls!D1021</f>
        <v>SC.39.02</v>
      </c>
      <c r="B1054" t="str">
        <f>xControls!A1021</f>
        <v>System and Communications Protecction</v>
      </c>
      <c r="C1054" s="5" t="str">
        <f>xControls!A1021</f>
        <v>System and Communications Protecction</v>
      </c>
      <c r="D1054">
        <f>xControls!B1021</f>
        <v>0</v>
      </c>
      <c r="E1054" t="str">
        <f>xControls!C1021</f>
        <v>SC-39(2)</v>
      </c>
      <c r="F1054" s="8">
        <f>ControlImplementation[[#This Row],[Implementation Text]]</f>
        <v>0</v>
      </c>
      <c r="G1054" s="8" t="s">
        <v>64</v>
      </c>
      <c r="I1054" t="s">
        <v>59</v>
      </c>
      <c r="K1054" t="s">
        <v>3470</v>
      </c>
      <c r="L1054" t="s">
        <v>3468</v>
      </c>
    </row>
    <row r="1055" spans="1:12" x14ac:dyDescent="0.25">
      <c r="A1055" t="str">
        <f>xControls!D1022</f>
        <v>SC.40</v>
      </c>
      <c r="B1055" t="str">
        <f>xControls!A1022</f>
        <v>System and Communications Protecction</v>
      </c>
      <c r="C1055" s="5" t="str">
        <f>xControls!A1022</f>
        <v>System and Communications Protecction</v>
      </c>
      <c r="D1055">
        <f>xControls!B1022</f>
        <v>0</v>
      </c>
      <c r="E1055" t="str">
        <f>xControls!C1022</f>
        <v>SC-40</v>
      </c>
      <c r="F1055" s="8">
        <f>ControlImplementation[[#This Row],[Implementation Text]]</f>
        <v>0</v>
      </c>
      <c r="G1055" s="8" t="s">
        <v>64</v>
      </c>
      <c r="I1055" t="s">
        <v>59</v>
      </c>
      <c r="K1055" t="s">
        <v>3470</v>
      </c>
      <c r="L1055" t="s">
        <v>3468</v>
      </c>
    </row>
    <row r="1056" spans="1:12" x14ac:dyDescent="0.25">
      <c r="A1056" t="str">
        <f>xControls!D1023</f>
        <v>SC.40.01</v>
      </c>
      <c r="B1056" t="str">
        <f>xControls!A1023</f>
        <v>System and Communications Protecction</v>
      </c>
      <c r="C1056" s="5" t="str">
        <f>xControls!A1023</f>
        <v>System and Communications Protecction</v>
      </c>
      <c r="D1056">
        <f>xControls!B1023</f>
        <v>0</v>
      </c>
      <c r="E1056" t="str">
        <f>xControls!C1023</f>
        <v>SC-40(1)</v>
      </c>
      <c r="F1056" s="8">
        <f>ControlImplementation[[#This Row],[Implementation Text]]</f>
        <v>0</v>
      </c>
      <c r="G1056" s="8" t="s">
        <v>64</v>
      </c>
      <c r="I1056" t="s">
        <v>59</v>
      </c>
      <c r="K1056" t="s">
        <v>3470</v>
      </c>
      <c r="L1056" t="s">
        <v>3468</v>
      </c>
    </row>
    <row r="1057" spans="1:12" x14ac:dyDescent="0.25">
      <c r="A1057" t="str">
        <f>xControls!D1024</f>
        <v>SC.40.02</v>
      </c>
      <c r="B1057" t="str">
        <f>xControls!A1024</f>
        <v>System and Communications Protecction</v>
      </c>
      <c r="C1057" s="5" t="str">
        <f>xControls!A1024</f>
        <v>System and Communications Protecction</v>
      </c>
      <c r="D1057">
        <f>xControls!B1024</f>
        <v>0</v>
      </c>
      <c r="E1057" t="str">
        <f>xControls!C1024</f>
        <v>SC-40(2)</v>
      </c>
      <c r="F1057" s="8">
        <f>ControlImplementation[[#This Row],[Implementation Text]]</f>
        <v>0</v>
      </c>
      <c r="G1057" s="8" t="s">
        <v>64</v>
      </c>
      <c r="I1057" t="s">
        <v>59</v>
      </c>
      <c r="K1057" t="s">
        <v>3470</v>
      </c>
      <c r="L1057" t="s">
        <v>3468</v>
      </c>
    </row>
    <row r="1058" spans="1:12" x14ac:dyDescent="0.25">
      <c r="A1058" t="str">
        <f>xControls!D1025</f>
        <v>SC.40.03</v>
      </c>
      <c r="B1058" t="str">
        <f>xControls!A1025</f>
        <v>System and Communications Protecction</v>
      </c>
      <c r="C1058" s="5" t="str">
        <f>xControls!A1025</f>
        <v>System and Communications Protecction</v>
      </c>
      <c r="D1058">
        <f>xControls!B1025</f>
        <v>0</v>
      </c>
      <c r="E1058" t="str">
        <f>xControls!C1025</f>
        <v>SC-40(3)</v>
      </c>
      <c r="F1058" s="8">
        <f>ControlImplementation[[#This Row],[Implementation Text]]</f>
        <v>0</v>
      </c>
      <c r="G1058" s="8" t="s">
        <v>64</v>
      </c>
      <c r="I1058" t="s">
        <v>59</v>
      </c>
      <c r="K1058" t="s">
        <v>3470</v>
      </c>
      <c r="L1058" t="s">
        <v>3468</v>
      </c>
    </row>
    <row r="1059" spans="1:12" x14ac:dyDescent="0.25">
      <c r="A1059" t="str">
        <f>xControls!D1026</f>
        <v>SC.40.04</v>
      </c>
      <c r="B1059" t="str">
        <f>xControls!A1026</f>
        <v>System and Communications Protecction</v>
      </c>
      <c r="C1059" s="5" t="str">
        <f>xControls!A1026</f>
        <v>System and Communications Protecction</v>
      </c>
      <c r="D1059">
        <f>xControls!B1026</f>
        <v>0</v>
      </c>
      <c r="E1059" t="str">
        <f>xControls!C1026</f>
        <v>SC-40(4)</v>
      </c>
      <c r="F1059" s="8">
        <f>ControlImplementation[[#This Row],[Implementation Text]]</f>
        <v>0</v>
      </c>
      <c r="G1059" s="8" t="s">
        <v>64</v>
      </c>
      <c r="I1059" t="s">
        <v>59</v>
      </c>
      <c r="K1059" t="s">
        <v>3470</v>
      </c>
      <c r="L1059" t="s">
        <v>3468</v>
      </c>
    </row>
    <row r="1060" spans="1:12" x14ac:dyDescent="0.25">
      <c r="A1060" t="str">
        <f>xControls!D1027</f>
        <v>SC.41</v>
      </c>
      <c r="B1060" t="str">
        <f>xControls!A1027</f>
        <v>System and Communications Protecction</v>
      </c>
      <c r="C1060" s="5" t="str">
        <f>xControls!A1027</f>
        <v>System and Communications Protecction</v>
      </c>
      <c r="D1060">
        <f>xControls!B1027</f>
        <v>0</v>
      </c>
      <c r="E1060" t="str">
        <f>xControls!C1027</f>
        <v>SC-41</v>
      </c>
      <c r="F1060" s="8">
        <f>ControlImplementation[[#This Row],[Implementation Text]]</f>
        <v>0</v>
      </c>
      <c r="G1060" s="8" t="s">
        <v>64</v>
      </c>
      <c r="I1060" t="s">
        <v>59</v>
      </c>
      <c r="K1060" t="s">
        <v>3470</v>
      </c>
      <c r="L1060" t="s">
        <v>3468</v>
      </c>
    </row>
    <row r="1061" spans="1:12" x14ac:dyDescent="0.25">
      <c r="A1061" t="str">
        <f>xControls!D1028</f>
        <v>SC.42</v>
      </c>
      <c r="B1061" t="str">
        <f>xControls!A1028</f>
        <v>System and Communications Protecction</v>
      </c>
      <c r="C1061" s="5" t="str">
        <f>xControls!A1028</f>
        <v>System and Communications Protecction</v>
      </c>
      <c r="D1061">
        <f>xControls!B1028</f>
        <v>0</v>
      </c>
      <c r="E1061" t="str">
        <f>xControls!C1028</f>
        <v>SC-42</v>
      </c>
      <c r="F1061" s="8">
        <f>ControlImplementation[[#This Row],[Implementation Text]]</f>
        <v>0</v>
      </c>
      <c r="G1061" s="8" t="s">
        <v>64</v>
      </c>
      <c r="I1061" t="s">
        <v>59</v>
      </c>
      <c r="K1061" t="s">
        <v>3470</v>
      </c>
      <c r="L1061" t="s">
        <v>3468</v>
      </c>
    </row>
    <row r="1062" spans="1:12" x14ac:dyDescent="0.25">
      <c r="A1062" t="str">
        <f>xControls!D1029</f>
        <v>SC.42.01</v>
      </c>
      <c r="B1062" t="str">
        <f>xControls!A1029</f>
        <v>System and Communications Protecction</v>
      </c>
      <c r="C1062" s="5" t="str">
        <f>xControls!A1029</f>
        <v>System and Communications Protecction</v>
      </c>
      <c r="D1062">
        <f>xControls!B1029</f>
        <v>0</v>
      </c>
      <c r="E1062" t="str">
        <f>xControls!C1029</f>
        <v>SC-42(1)</v>
      </c>
      <c r="F1062" s="8">
        <f>ControlImplementation[[#This Row],[Implementation Text]]</f>
        <v>0</v>
      </c>
      <c r="G1062" s="8" t="s">
        <v>64</v>
      </c>
      <c r="I1062" t="s">
        <v>59</v>
      </c>
      <c r="K1062" t="s">
        <v>3470</v>
      </c>
      <c r="L1062" t="s">
        <v>3468</v>
      </c>
    </row>
    <row r="1063" spans="1:12" x14ac:dyDescent="0.25">
      <c r="A1063" t="str">
        <f>xControls!D1030</f>
        <v>SC.42.02</v>
      </c>
      <c r="B1063" t="str">
        <f>xControls!A1030</f>
        <v>System and Communications Protecction</v>
      </c>
      <c r="C1063" s="5" t="str">
        <f>xControls!A1030</f>
        <v>System and Communications Protecction</v>
      </c>
      <c r="D1063">
        <f>xControls!B1030</f>
        <v>0</v>
      </c>
      <c r="E1063" t="str">
        <f>xControls!C1030</f>
        <v>SC-42(2)</v>
      </c>
      <c r="F1063" s="8">
        <f>ControlImplementation[[#This Row],[Implementation Text]]</f>
        <v>0</v>
      </c>
      <c r="G1063" s="8" t="s">
        <v>64</v>
      </c>
      <c r="I1063" t="s">
        <v>59</v>
      </c>
      <c r="K1063" t="s">
        <v>3470</v>
      </c>
      <c r="L1063" t="s">
        <v>3468</v>
      </c>
    </row>
    <row r="1064" spans="1:12" x14ac:dyDescent="0.25">
      <c r="A1064" t="str">
        <f>xControls!D987</f>
        <v>SC.42.03</v>
      </c>
      <c r="B1064" t="str">
        <f>xControls!A987</f>
        <v>System and Communications Protecction</v>
      </c>
      <c r="C1064" s="5" t="str">
        <f>xControls!A987</f>
        <v>System and Communications Protecction</v>
      </c>
      <c r="D1064">
        <f>xControls!B987</f>
        <v>0</v>
      </c>
      <c r="E1064" t="str">
        <f>xControls!C987</f>
        <v>SC-42(3)</v>
      </c>
      <c r="F1064" s="8">
        <f>ControlImplementation[[#This Row],[Implementation Text]]</f>
        <v>0</v>
      </c>
      <c r="G1064" s="8" t="s">
        <v>64</v>
      </c>
      <c r="I1064" t="s">
        <v>59</v>
      </c>
      <c r="K1064" t="s">
        <v>3470</v>
      </c>
      <c r="L1064" t="s">
        <v>3468</v>
      </c>
    </row>
    <row r="1065" spans="1:12" x14ac:dyDescent="0.25">
      <c r="A1065" t="str">
        <f>xControls!D1032</f>
        <v>SC.42.04</v>
      </c>
      <c r="B1065" t="str">
        <f>xControls!A1032</f>
        <v>System and Communications Protecction</v>
      </c>
      <c r="C1065" s="5" t="str">
        <f>xControls!A1032</f>
        <v>System and Communications Protecction</v>
      </c>
      <c r="D1065">
        <f>xControls!B1032</f>
        <v>0</v>
      </c>
      <c r="E1065" t="str">
        <f>xControls!C1032</f>
        <v>SC-42(4)</v>
      </c>
      <c r="F1065" s="8">
        <f>ControlImplementation[[#This Row],[Implementation Text]]</f>
        <v>0</v>
      </c>
      <c r="G1065" s="8" t="s">
        <v>64</v>
      </c>
      <c r="I1065" t="s">
        <v>59</v>
      </c>
      <c r="K1065" t="s">
        <v>3470</v>
      </c>
      <c r="L1065" t="s">
        <v>3468</v>
      </c>
    </row>
    <row r="1066" spans="1:12" x14ac:dyDescent="0.25">
      <c r="A1066" t="str">
        <f>xControls!D1033</f>
        <v>SC.42.05</v>
      </c>
      <c r="B1066" t="str">
        <f>xControls!A1033</f>
        <v>System and Communications Protecction</v>
      </c>
      <c r="C1066" s="5" t="str">
        <f>xControls!A1033</f>
        <v>System and Communications Protecction</v>
      </c>
      <c r="D1066">
        <f>xControls!B1033</f>
        <v>0</v>
      </c>
      <c r="E1066" t="str">
        <f>xControls!C1033</f>
        <v>SC-42(5)</v>
      </c>
      <c r="F1066" s="8">
        <f>ControlImplementation[[#This Row],[Implementation Text]]</f>
        <v>0</v>
      </c>
      <c r="G1066" s="8" t="s">
        <v>64</v>
      </c>
      <c r="I1066" t="s">
        <v>59</v>
      </c>
      <c r="K1066" t="s">
        <v>3470</v>
      </c>
      <c r="L1066" t="s">
        <v>3468</v>
      </c>
    </row>
    <row r="1067" spans="1:12" x14ac:dyDescent="0.25">
      <c r="A1067" t="str">
        <f>xControls!D1034</f>
        <v>SC.43</v>
      </c>
      <c r="B1067" t="str">
        <f>xControls!A1034</f>
        <v>System and Communications Protecction</v>
      </c>
      <c r="C1067" s="5" t="str">
        <f>xControls!A1034</f>
        <v>System and Communications Protecction</v>
      </c>
      <c r="D1067">
        <f>xControls!B1034</f>
        <v>0</v>
      </c>
      <c r="E1067" t="str">
        <f>xControls!C1034</f>
        <v>SC-43</v>
      </c>
      <c r="F1067" s="8">
        <f>ControlImplementation[[#This Row],[Implementation Text]]</f>
        <v>0</v>
      </c>
      <c r="G1067" s="8" t="s">
        <v>64</v>
      </c>
      <c r="I1067" t="s">
        <v>59</v>
      </c>
      <c r="K1067" t="s">
        <v>3470</v>
      </c>
      <c r="L1067" t="s">
        <v>3468</v>
      </c>
    </row>
    <row r="1068" spans="1:12" x14ac:dyDescent="0.25">
      <c r="A1068" t="str">
        <f>xControls!D1035</f>
        <v>SC.44</v>
      </c>
      <c r="B1068" t="str">
        <f>xControls!A1035</f>
        <v>System and Communications Protecction</v>
      </c>
      <c r="C1068" s="5" t="str">
        <f>xControls!A1035</f>
        <v>System and Communications Protecction</v>
      </c>
      <c r="D1068">
        <f>xControls!B1035</f>
        <v>0</v>
      </c>
      <c r="E1068" t="str">
        <f>xControls!C1035</f>
        <v>SC-44</v>
      </c>
      <c r="F1068" s="8">
        <f>ControlImplementation[[#This Row],[Implementation Text]]</f>
        <v>0</v>
      </c>
      <c r="G1068" s="8" t="s">
        <v>64</v>
      </c>
      <c r="I1068" t="s">
        <v>59</v>
      </c>
      <c r="K1068" t="s">
        <v>3470</v>
      </c>
      <c r="L1068" t="s">
        <v>3468</v>
      </c>
    </row>
    <row r="1069" spans="1:12" x14ac:dyDescent="0.25">
      <c r="A1069" t="str">
        <f>xControls!D1036</f>
        <v>SC.45</v>
      </c>
      <c r="B1069" t="str">
        <f>xControls!A1036</f>
        <v>System and Communications Protecction</v>
      </c>
      <c r="C1069" s="5" t="str">
        <f>xControls!A1036</f>
        <v>System and Communications Protecction</v>
      </c>
      <c r="D1069">
        <f>xControls!B1036</f>
        <v>0</v>
      </c>
      <c r="E1069" t="str">
        <f>xControls!C1036</f>
        <v>SC-45</v>
      </c>
      <c r="F1069" s="8">
        <f>ControlImplementation[[#This Row],[Implementation Text]]</f>
        <v>0</v>
      </c>
      <c r="G1069" s="8" t="s">
        <v>64</v>
      </c>
      <c r="I1069" t="s">
        <v>59</v>
      </c>
      <c r="K1069" t="s">
        <v>3470</v>
      </c>
      <c r="L1069" t="s">
        <v>3468</v>
      </c>
    </row>
    <row r="1070" spans="1:12" x14ac:dyDescent="0.25">
      <c r="A1070" t="str">
        <f>xControls!D1037</f>
        <v>SC.45.01</v>
      </c>
      <c r="B1070" t="str">
        <f>xControls!A1037</f>
        <v>System and Communications Protecction</v>
      </c>
      <c r="C1070" s="5" t="str">
        <f>xControls!A1037</f>
        <v>System and Communications Protecction</v>
      </c>
      <c r="D1070">
        <f>xControls!B1037</f>
        <v>0</v>
      </c>
      <c r="E1070" t="str">
        <f>xControls!C1037</f>
        <v>SC-45(1)</v>
      </c>
      <c r="F1070" s="8">
        <f>ControlImplementation[[#This Row],[Implementation Text]]</f>
        <v>0</v>
      </c>
      <c r="G1070" s="8" t="s">
        <v>64</v>
      </c>
      <c r="I1070" t="s">
        <v>59</v>
      </c>
      <c r="K1070" t="s">
        <v>3470</v>
      </c>
      <c r="L1070" t="s">
        <v>3468</v>
      </c>
    </row>
    <row r="1071" spans="1:12" x14ac:dyDescent="0.25">
      <c r="A1071" t="str">
        <f>xControls!D1038</f>
        <v>SC.45.02</v>
      </c>
      <c r="B1071" t="str">
        <f>xControls!A1038</f>
        <v>System and Communications Protecction</v>
      </c>
      <c r="C1071" s="5" t="str">
        <f>xControls!A1038</f>
        <v>System and Communications Protecction</v>
      </c>
      <c r="D1071">
        <f>xControls!B1038</f>
        <v>0</v>
      </c>
      <c r="E1071" t="str">
        <f>xControls!C1038</f>
        <v>SC-45(2)</v>
      </c>
      <c r="F1071" s="8">
        <f>ControlImplementation[[#This Row],[Implementation Text]]</f>
        <v>0</v>
      </c>
      <c r="G1071" s="8" t="s">
        <v>64</v>
      </c>
      <c r="I1071" t="s">
        <v>59</v>
      </c>
      <c r="K1071" t="s">
        <v>3470</v>
      </c>
      <c r="L1071" t="s">
        <v>3468</v>
      </c>
    </row>
    <row r="1072" spans="1:12" x14ac:dyDescent="0.25">
      <c r="A1072" t="str">
        <f>xControls!D1039</f>
        <v>SC.46</v>
      </c>
      <c r="B1072" t="str">
        <f>xControls!A1039</f>
        <v>System and Communications Protecction</v>
      </c>
      <c r="C1072" s="5" t="str">
        <f>xControls!A1039</f>
        <v>System and Communications Protecction</v>
      </c>
      <c r="D1072">
        <f>xControls!B1039</f>
        <v>0</v>
      </c>
      <c r="E1072" t="str">
        <f>xControls!C1039</f>
        <v>SC-46</v>
      </c>
      <c r="F1072" s="8">
        <f>ControlImplementation[[#This Row],[Implementation Text]]</f>
        <v>0</v>
      </c>
      <c r="G1072" s="8" t="s">
        <v>64</v>
      </c>
      <c r="I1072" t="s">
        <v>59</v>
      </c>
      <c r="K1072" t="s">
        <v>3470</v>
      </c>
      <c r="L1072" t="s">
        <v>3468</v>
      </c>
    </row>
    <row r="1073" spans="1:12" x14ac:dyDescent="0.25">
      <c r="A1073" t="str">
        <f>xControls!D1040</f>
        <v>SC.47</v>
      </c>
      <c r="B1073" t="str">
        <f>xControls!A1040</f>
        <v>System and Communications Protecction</v>
      </c>
      <c r="C1073" s="5" t="str">
        <f>xControls!A1040</f>
        <v>System and Communications Protecction</v>
      </c>
      <c r="D1073">
        <f>xControls!B1040</f>
        <v>0</v>
      </c>
      <c r="E1073" t="str">
        <f>xControls!C1040</f>
        <v>SC-47</v>
      </c>
      <c r="F1073" s="8">
        <f>ControlImplementation[[#This Row],[Implementation Text]]</f>
        <v>0</v>
      </c>
      <c r="G1073" s="8" t="s">
        <v>64</v>
      </c>
      <c r="I1073" t="s">
        <v>59</v>
      </c>
      <c r="K1073" t="s">
        <v>3470</v>
      </c>
      <c r="L1073" t="s">
        <v>3468</v>
      </c>
    </row>
    <row r="1074" spans="1:12" x14ac:dyDescent="0.25">
      <c r="A1074" t="str">
        <f>xControls!D1041</f>
        <v>SC.48</v>
      </c>
      <c r="B1074" t="str">
        <f>xControls!A1041</f>
        <v>System and Communications Protecction</v>
      </c>
      <c r="C1074" s="5" t="str">
        <f>xControls!A1041</f>
        <v>System and Communications Protecction</v>
      </c>
      <c r="D1074">
        <f>xControls!B1041</f>
        <v>0</v>
      </c>
      <c r="E1074" t="str">
        <f>xControls!C1041</f>
        <v>SC-48</v>
      </c>
      <c r="F1074" s="8">
        <f>ControlImplementation[[#This Row],[Implementation Text]]</f>
        <v>0</v>
      </c>
      <c r="G1074" s="8" t="s">
        <v>64</v>
      </c>
      <c r="I1074" t="s">
        <v>59</v>
      </c>
      <c r="K1074" t="s">
        <v>3470</v>
      </c>
      <c r="L1074" t="s">
        <v>3468</v>
      </c>
    </row>
    <row r="1075" spans="1:12" x14ac:dyDescent="0.25">
      <c r="A1075" t="str">
        <f>xControls!D1042</f>
        <v>SC.48.01</v>
      </c>
      <c r="B1075" t="str">
        <f>xControls!A1042</f>
        <v>System and Communications Protecction</v>
      </c>
      <c r="C1075" s="5" t="str">
        <f>xControls!A1042</f>
        <v>System and Communications Protecction</v>
      </c>
      <c r="D1075">
        <f>xControls!B1042</f>
        <v>0</v>
      </c>
      <c r="E1075" t="str">
        <f>xControls!C1042</f>
        <v>SC-48(1)</v>
      </c>
      <c r="F1075" s="8">
        <f>ControlImplementation[[#This Row],[Implementation Text]]</f>
        <v>0</v>
      </c>
      <c r="G1075" s="8" t="s">
        <v>64</v>
      </c>
      <c r="I1075" t="s">
        <v>59</v>
      </c>
      <c r="K1075" t="s">
        <v>3470</v>
      </c>
      <c r="L1075" t="s">
        <v>3468</v>
      </c>
    </row>
    <row r="1076" spans="1:12" x14ac:dyDescent="0.25">
      <c r="A1076" t="str">
        <f>xControls!D1043</f>
        <v>SC.49</v>
      </c>
      <c r="B1076" t="str">
        <f>xControls!A1043</f>
        <v>System and Communications Protecction</v>
      </c>
      <c r="C1076" s="5" t="str">
        <f>xControls!A1043</f>
        <v>System and Communications Protecction</v>
      </c>
      <c r="D1076">
        <f>xControls!B1043</f>
        <v>0</v>
      </c>
      <c r="E1076" t="str">
        <f>xControls!C1043</f>
        <v>SC-49</v>
      </c>
      <c r="F1076" s="8">
        <f>ControlImplementation[[#This Row],[Implementation Text]]</f>
        <v>0</v>
      </c>
      <c r="G1076" s="8" t="s">
        <v>64</v>
      </c>
      <c r="I1076" t="s">
        <v>59</v>
      </c>
      <c r="K1076" t="s">
        <v>3470</v>
      </c>
      <c r="L1076" t="s">
        <v>3468</v>
      </c>
    </row>
    <row r="1077" spans="1:12" x14ac:dyDescent="0.25">
      <c r="A1077" t="str">
        <f>xControls!D1044</f>
        <v>SC.50</v>
      </c>
      <c r="B1077" t="str">
        <f>xControls!A1044</f>
        <v>System and Communications Protecction</v>
      </c>
      <c r="C1077" s="5" t="str">
        <f>xControls!A1044</f>
        <v>System and Communications Protecction</v>
      </c>
      <c r="D1077">
        <f>xControls!B1044</f>
        <v>0</v>
      </c>
      <c r="E1077" t="str">
        <f>xControls!C1044</f>
        <v>SC-50</v>
      </c>
      <c r="F1077" s="8">
        <f>ControlImplementation[[#This Row],[Implementation Text]]</f>
        <v>0</v>
      </c>
      <c r="G1077" s="8" t="s">
        <v>64</v>
      </c>
      <c r="I1077" t="s">
        <v>59</v>
      </c>
      <c r="K1077" t="s">
        <v>3470</v>
      </c>
      <c r="L1077" t="s">
        <v>3468</v>
      </c>
    </row>
    <row r="1078" spans="1:12" x14ac:dyDescent="0.25">
      <c r="A1078" t="str">
        <f>xControls!D1045</f>
        <v>SC.51</v>
      </c>
      <c r="B1078" t="str">
        <f>xControls!A1045</f>
        <v>System and Communications Protecction</v>
      </c>
      <c r="C1078" s="5" t="str">
        <f>xControls!A1045</f>
        <v>System and Communications Protecction</v>
      </c>
      <c r="D1078">
        <f>xControls!B1045</f>
        <v>0</v>
      </c>
      <c r="E1078" t="str">
        <f>xControls!C1045</f>
        <v>SC-51</v>
      </c>
      <c r="F1078" s="8">
        <f>ControlImplementation[[#This Row],[Implementation Text]]</f>
        <v>0</v>
      </c>
      <c r="G1078" s="8" t="s">
        <v>64</v>
      </c>
      <c r="I1078" t="s">
        <v>59</v>
      </c>
      <c r="K1078" t="s">
        <v>3470</v>
      </c>
      <c r="L1078" t="s">
        <v>3468</v>
      </c>
    </row>
    <row r="1079" spans="1:12" x14ac:dyDescent="0.25">
      <c r="A1079" t="str">
        <f>xControls!D1046</f>
        <v>SI.01</v>
      </c>
      <c r="B1079" t="str">
        <f>xControls!A1046</f>
        <v>System and Information Integrity</v>
      </c>
      <c r="C1079" s="5" t="str">
        <f>xControls!A1046</f>
        <v>System and Information Integrity</v>
      </c>
      <c r="D1079">
        <f>xControls!B1046</f>
        <v>0</v>
      </c>
      <c r="E1079" t="str">
        <f>xControls!C1046</f>
        <v>SI-1</v>
      </c>
      <c r="F1079" s="8">
        <f>ControlImplementation[[#This Row],[Implementation Text]]</f>
        <v>0</v>
      </c>
      <c r="G1079" s="8" t="s">
        <v>64</v>
      </c>
      <c r="I1079" t="s">
        <v>59</v>
      </c>
      <c r="K1079" t="s">
        <v>3470</v>
      </c>
      <c r="L1079" t="s">
        <v>3468</v>
      </c>
    </row>
    <row r="1080" spans="1:12" x14ac:dyDescent="0.25">
      <c r="A1080" t="str">
        <f>xControls!D1047</f>
        <v>SI.02</v>
      </c>
      <c r="B1080" t="str">
        <f>xControls!A1047</f>
        <v>System and Information Integrity</v>
      </c>
      <c r="C1080" s="5" t="str">
        <f>xControls!A1047</f>
        <v>System and Information Integrity</v>
      </c>
      <c r="D1080">
        <f>xControls!B1047</f>
        <v>0</v>
      </c>
      <c r="E1080" t="str">
        <f>xControls!C1047</f>
        <v>SI-2</v>
      </c>
      <c r="F1080" s="8">
        <f>ControlImplementation[[#This Row],[Implementation Text]]</f>
        <v>0</v>
      </c>
      <c r="G1080" s="8" t="s">
        <v>64</v>
      </c>
      <c r="I1080" t="s">
        <v>59</v>
      </c>
      <c r="K1080" t="s">
        <v>3470</v>
      </c>
      <c r="L1080" t="s">
        <v>3468</v>
      </c>
    </row>
    <row r="1081" spans="1:12" x14ac:dyDescent="0.25">
      <c r="A1081" t="str">
        <f>xControls!D1055</f>
        <v>SI.02.01</v>
      </c>
      <c r="B1081" t="str">
        <f>xControls!A1055</f>
        <v>System and Information Integrity</v>
      </c>
      <c r="C1081" s="5" t="str">
        <f>xControls!A1055</f>
        <v>System and Information Integrity</v>
      </c>
      <c r="D1081">
        <f>xControls!B1055</f>
        <v>0</v>
      </c>
      <c r="E1081" t="str">
        <f>xControls!C1055</f>
        <v>SI-2(1)</v>
      </c>
      <c r="F1081" s="8">
        <f>ControlImplementation[[#This Row],[Implementation Text]]</f>
        <v>0</v>
      </c>
      <c r="G1081" s="8" t="s">
        <v>64</v>
      </c>
      <c r="I1081" t="s">
        <v>59</v>
      </c>
      <c r="K1081" t="s">
        <v>3470</v>
      </c>
      <c r="L1081" t="s">
        <v>3468</v>
      </c>
    </row>
    <row r="1082" spans="1:12" x14ac:dyDescent="0.25">
      <c r="A1082" t="str">
        <f>xControls!D1049</f>
        <v>SI.02.02</v>
      </c>
      <c r="B1082" t="str">
        <f>xControls!A1049</f>
        <v>System and Information Integrity</v>
      </c>
      <c r="C1082" s="5" t="str">
        <f>xControls!A1049</f>
        <v>System and Information Integrity</v>
      </c>
      <c r="D1082">
        <f>xControls!B1049</f>
        <v>0</v>
      </c>
      <c r="E1082" t="str">
        <f>xControls!C1049</f>
        <v>SI-2(2)</v>
      </c>
      <c r="F1082" s="8">
        <f>ControlImplementation[[#This Row],[Implementation Text]]</f>
        <v>0</v>
      </c>
      <c r="G1082" s="8" t="s">
        <v>64</v>
      </c>
      <c r="I1082" t="s">
        <v>59</v>
      </c>
      <c r="K1082" t="s">
        <v>3470</v>
      </c>
      <c r="L1082" t="s">
        <v>3468</v>
      </c>
    </row>
    <row r="1083" spans="1:12" x14ac:dyDescent="0.25">
      <c r="A1083" t="str">
        <f>xControls!D1050</f>
        <v>SI.02.03</v>
      </c>
      <c r="B1083" t="str">
        <f>xControls!A1050</f>
        <v>System and Information Integrity</v>
      </c>
      <c r="C1083" s="5" t="str">
        <f>xControls!A1050</f>
        <v>System and Information Integrity</v>
      </c>
      <c r="D1083">
        <f>xControls!B1050</f>
        <v>0</v>
      </c>
      <c r="E1083" t="str">
        <f>xControls!C1050</f>
        <v>SI-2(3)</v>
      </c>
      <c r="F1083" s="8">
        <f>ControlImplementation[[#This Row],[Implementation Text]]</f>
        <v>0</v>
      </c>
      <c r="G1083" s="8" t="s">
        <v>64</v>
      </c>
      <c r="I1083" t="s">
        <v>59</v>
      </c>
      <c r="K1083" t="s">
        <v>3470</v>
      </c>
      <c r="L1083" t="s">
        <v>3468</v>
      </c>
    </row>
    <row r="1084" spans="1:12" x14ac:dyDescent="0.25">
      <c r="A1084" t="str">
        <f>xControls!D1051</f>
        <v>SI.02.04</v>
      </c>
      <c r="B1084" t="str">
        <f>xControls!A1051</f>
        <v>System and Information Integrity</v>
      </c>
      <c r="C1084" s="5" t="str">
        <f>xControls!A1051</f>
        <v>System and Information Integrity</v>
      </c>
      <c r="D1084">
        <f>xControls!B1051</f>
        <v>0</v>
      </c>
      <c r="E1084" t="str">
        <f>xControls!C1051</f>
        <v>SI-2(4)</v>
      </c>
      <c r="F1084" s="8">
        <f>ControlImplementation[[#This Row],[Implementation Text]]</f>
        <v>0</v>
      </c>
      <c r="G1084" s="8" t="s">
        <v>64</v>
      </c>
      <c r="I1084" t="s">
        <v>59</v>
      </c>
      <c r="K1084" t="s">
        <v>3470</v>
      </c>
      <c r="L1084" t="s">
        <v>3468</v>
      </c>
    </row>
    <row r="1085" spans="1:12" x14ac:dyDescent="0.25">
      <c r="A1085" t="str">
        <f>xControls!D1052</f>
        <v>SI.02.05</v>
      </c>
      <c r="B1085" t="str">
        <f>xControls!A1052</f>
        <v>System and Information Integrity</v>
      </c>
      <c r="C1085" s="5" t="str">
        <f>xControls!A1052</f>
        <v>System and Information Integrity</v>
      </c>
      <c r="D1085">
        <f>xControls!B1052</f>
        <v>0</v>
      </c>
      <c r="E1085" t="str">
        <f>xControls!C1052</f>
        <v>SI-2(5)</v>
      </c>
      <c r="F1085" s="8">
        <f>ControlImplementation[[#This Row],[Implementation Text]]</f>
        <v>0</v>
      </c>
      <c r="G1085" s="8" t="s">
        <v>64</v>
      </c>
      <c r="I1085" t="s">
        <v>59</v>
      </c>
      <c r="K1085" t="s">
        <v>3470</v>
      </c>
      <c r="L1085" t="s">
        <v>3468</v>
      </c>
    </row>
    <row r="1086" spans="1:12" x14ac:dyDescent="0.25">
      <c r="A1086" t="str">
        <f>xControls!D1053</f>
        <v>SI.02.06</v>
      </c>
      <c r="B1086" t="str">
        <f>xControls!A1053</f>
        <v>System and Information Integrity</v>
      </c>
      <c r="C1086" s="5" t="str">
        <f>xControls!A1053</f>
        <v>System and Information Integrity</v>
      </c>
      <c r="D1086">
        <f>xControls!B1053</f>
        <v>0</v>
      </c>
      <c r="E1086" t="str">
        <f>xControls!C1053</f>
        <v>SI-2(6)</v>
      </c>
      <c r="F1086" s="8">
        <f>ControlImplementation[[#This Row],[Implementation Text]]</f>
        <v>0</v>
      </c>
      <c r="G1086" s="8" t="s">
        <v>64</v>
      </c>
      <c r="I1086" t="s">
        <v>59</v>
      </c>
      <c r="K1086" t="s">
        <v>3470</v>
      </c>
      <c r="L1086" t="s">
        <v>3468</v>
      </c>
    </row>
    <row r="1087" spans="1:12" x14ac:dyDescent="0.25">
      <c r="A1087" t="str">
        <f>xControls!D1054</f>
        <v>SI.03</v>
      </c>
      <c r="B1087" t="str">
        <f>xControls!A1054</f>
        <v>System and Information Integrity</v>
      </c>
      <c r="C1087" s="5" t="str">
        <f>xControls!A1054</f>
        <v>System and Information Integrity</v>
      </c>
      <c r="D1087">
        <f>xControls!B1054</f>
        <v>0</v>
      </c>
      <c r="E1087" t="str">
        <f>xControls!C1054</f>
        <v>SI-3</v>
      </c>
      <c r="F1087" s="8">
        <f>ControlImplementation[[#This Row],[Implementation Text]]</f>
        <v>0</v>
      </c>
      <c r="G1087" s="8" t="s">
        <v>64</v>
      </c>
      <c r="I1087" t="s">
        <v>59</v>
      </c>
      <c r="K1087" t="s">
        <v>3470</v>
      </c>
      <c r="L1087" t="s">
        <v>3468</v>
      </c>
    </row>
    <row r="1088" spans="1:12" x14ac:dyDescent="0.25">
      <c r="A1088" t="str">
        <f>xControls!D1056</f>
        <v>SI.03.01</v>
      </c>
      <c r="B1088" t="str">
        <f>xControls!A1056</f>
        <v>System and Information Integrity</v>
      </c>
      <c r="C1088" s="5" t="str">
        <f>xControls!A1056</f>
        <v>System and Information Integrity</v>
      </c>
      <c r="D1088">
        <f>xControls!B1056</f>
        <v>0</v>
      </c>
      <c r="E1088" t="str">
        <f>xControls!C1056</f>
        <v>SI-3(1)</v>
      </c>
      <c r="F1088" s="8">
        <f>ControlImplementation[[#This Row],[Implementation Text]]</f>
        <v>0</v>
      </c>
      <c r="G1088" s="8" t="s">
        <v>64</v>
      </c>
      <c r="I1088" t="s">
        <v>59</v>
      </c>
      <c r="K1088" t="s">
        <v>3470</v>
      </c>
      <c r="L1088" t="s">
        <v>3468</v>
      </c>
    </row>
    <row r="1089" spans="1:17" x14ac:dyDescent="0.25">
      <c r="A1089" t="str">
        <f>xControls!D1057</f>
        <v>SI.03.02</v>
      </c>
      <c r="B1089" t="str">
        <f>xControls!A1057</f>
        <v>System and Information Integrity</v>
      </c>
      <c r="C1089" s="5" t="str">
        <f>xControls!A1057</f>
        <v>System and Information Integrity</v>
      </c>
      <c r="D1089">
        <f>xControls!B1057</f>
        <v>0</v>
      </c>
      <c r="E1089" t="str">
        <f>xControls!C1057</f>
        <v>SI-3(2)</v>
      </c>
      <c r="F1089" s="8">
        <f>ControlImplementation[[#This Row],[Implementation Text]]</f>
        <v>0</v>
      </c>
      <c r="G1089" s="8" t="s">
        <v>64</v>
      </c>
      <c r="I1089" t="s">
        <v>59</v>
      </c>
      <c r="K1089" t="s">
        <v>3470</v>
      </c>
      <c r="L1089" t="s">
        <v>3468</v>
      </c>
    </row>
    <row r="1090" spans="1:17" x14ac:dyDescent="0.25">
      <c r="A1090" t="str">
        <f>xControls!D1059</f>
        <v>SI.03.03</v>
      </c>
      <c r="B1090" t="str">
        <f>xControls!A1059</f>
        <v>System and Information Integrity</v>
      </c>
      <c r="C1090" s="5" t="str">
        <f>xControls!A1059</f>
        <v>System and Information Integrity</v>
      </c>
      <c r="D1090">
        <f>xControls!B1059</f>
        <v>0</v>
      </c>
      <c r="E1090" t="str">
        <f>xControls!C1059</f>
        <v>SI-3(3)</v>
      </c>
      <c r="F1090" s="8">
        <f>ControlImplementation[[#This Row],[Implementation Text]]</f>
        <v>0</v>
      </c>
      <c r="G1090" s="8" t="s">
        <v>64</v>
      </c>
      <c r="I1090" t="s">
        <v>59</v>
      </c>
      <c r="K1090" t="s">
        <v>3470</v>
      </c>
      <c r="L1090" t="s">
        <v>3468</v>
      </c>
    </row>
    <row r="1091" spans="1:17" x14ac:dyDescent="0.25">
      <c r="A1091" t="str">
        <f>xControls!D1058</f>
        <v>SI.03.04</v>
      </c>
      <c r="B1091" t="str">
        <f>xControls!A1058</f>
        <v>System and Information Integrity</v>
      </c>
      <c r="C1091" s="5" t="str">
        <f>xControls!A1058</f>
        <v>System and Information Integrity</v>
      </c>
      <c r="D1091">
        <f>xControls!B1058</f>
        <v>0</v>
      </c>
      <c r="E1091" t="str">
        <f>xControls!C1058</f>
        <v>SI-3(4)</v>
      </c>
      <c r="F1091" s="8">
        <f>ControlImplementation[[#This Row],[Implementation Text]]</f>
        <v>0</v>
      </c>
      <c r="G1091" s="8" t="s">
        <v>64</v>
      </c>
      <c r="I1091" t="s">
        <v>59</v>
      </c>
      <c r="K1091" t="s">
        <v>3470</v>
      </c>
      <c r="L1091" t="s">
        <v>3468</v>
      </c>
    </row>
    <row r="1092" spans="1:17" x14ac:dyDescent="0.25">
      <c r="A1092" t="str">
        <f>xControls!D1061</f>
        <v>SI.03.05</v>
      </c>
      <c r="B1092" t="str">
        <f>xControls!A1061</f>
        <v>System and Information Integrity</v>
      </c>
      <c r="C1092" s="5" t="str">
        <f>xControls!A1061</f>
        <v>System and Information Integrity</v>
      </c>
      <c r="D1092">
        <f>xControls!B1061</f>
        <v>0</v>
      </c>
      <c r="E1092" t="str">
        <f>xControls!C1061</f>
        <v>SI-3(5)</v>
      </c>
      <c r="F1092" s="8">
        <f>ControlImplementation[[#This Row],[Implementation Text]]</f>
        <v>0</v>
      </c>
      <c r="G1092" s="8" t="s">
        <v>64</v>
      </c>
      <c r="I1092" t="s">
        <v>59</v>
      </c>
      <c r="K1092" t="s">
        <v>3470</v>
      </c>
      <c r="L1092" t="s">
        <v>3468</v>
      </c>
    </row>
    <row r="1093" spans="1:17" x14ac:dyDescent="0.25">
      <c r="A1093" t="str">
        <f>xControls!D1060</f>
        <v>SI.03.06</v>
      </c>
      <c r="B1093" t="str">
        <f>xControls!A1060</f>
        <v>System and Information Integrity</v>
      </c>
      <c r="C1093" s="5" t="str">
        <f>xControls!A1060</f>
        <v>System and Information Integrity</v>
      </c>
      <c r="D1093">
        <f>xControls!B1060</f>
        <v>0</v>
      </c>
      <c r="E1093" t="str">
        <f>xControls!C1060</f>
        <v>SI-3(6)</v>
      </c>
      <c r="F1093" s="8">
        <f>ControlImplementation[[#This Row],[Implementation Text]]</f>
        <v>0</v>
      </c>
      <c r="G1093" s="8" t="s">
        <v>64</v>
      </c>
      <c r="I1093" t="s">
        <v>59</v>
      </c>
      <c r="K1093" t="s">
        <v>3470</v>
      </c>
      <c r="L1093" t="s">
        <v>3468</v>
      </c>
    </row>
    <row r="1094" spans="1:17" x14ac:dyDescent="0.25">
      <c r="A1094" t="str">
        <f>xControls!D1063</f>
        <v>SI.03.07</v>
      </c>
      <c r="B1094" t="str">
        <f>xControls!A1063</f>
        <v>System and Information Integrity</v>
      </c>
      <c r="C1094" s="33"/>
      <c r="D1094" s="7"/>
      <c r="E1094" s="7"/>
      <c r="F1094" s="34">
        <f>ControlImplementation[[#This Row],[Implementation Text]]</f>
        <v>0</v>
      </c>
      <c r="G1094" s="34"/>
      <c r="H1094" s="7"/>
      <c r="I1094" s="7"/>
      <c r="J1094" s="7"/>
      <c r="K1094" s="7"/>
      <c r="L1094" s="7"/>
      <c r="M1094" s="7"/>
      <c r="N1094" s="7"/>
      <c r="O1094" s="7"/>
      <c r="P1094" s="78"/>
      <c r="Q1094" s="7"/>
    </row>
    <row r="1095" spans="1:17" x14ac:dyDescent="0.25">
      <c r="A1095" t="str">
        <f>xControls!D1063</f>
        <v>SI.03.07</v>
      </c>
      <c r="B1095" t="str">
        <f>xControls!A1063</f>
        <v>System and Information Integrity</v>
      </c>
      <c r="C1095" s="5" t="str">
        <f>xControls!A1063</f>
        <v>System and Information Integrity</v>
      </c>
      <c r="D1095">
        <f>xControls!B1063</f>
        <v>0</v>
      </c>
      <c r="E1095" t="str">
        <f>xControls!C1063</f>
        <v>SI-3(7)</v>
      </c>
      <c r="F1095" s="8">
        <f>ControlImplementation[[#This Row],[Implementation Text]]</f>
        <v>0</v>
      </c>
      <c r="G1095" s="8" t="s">
        <v>64</v>
      </c>
      <c r="I1095" t="s">
        <v>59</v>
      </c>
      <c r="K1095" t="s">
        <v>3470</v>
      </c>
      <c r="L1095" t="s">
        <v>3468</v>
      </c>
    </row>
    <row r="1096" spans="1:17" x14ac:dyDescent="0.25">
      <c r="A1096" t="str">
        <f>xControls!D1062</f>
        <v>SI.03.08</v>
      </c>
      <c r="B1096" t="str">
        <f>xControls!A1062</f>
        <v>System and Information Integrity</v>
      </c>
      <c r="C1096" s="5" t="str">
        <f>xControls!A1062</f>
        <v>System and Information Integrity</v>
      </c>
      <c r="D1096">
        <f>xControls!B1062</f>
        <v>0</v>
      </c>
      <c r="E1096" t="str">
        <f>xControls!C1062</f>
        <v>SI-3(8)</v>
      </c>
      <c r="F1096" s="8">
        <f>ControlImplementation[[#This Row],[Implementation Text]]</f>
        <v>0</v>
      </c>
      <c r="G1096" s="8" t="s">
        <v>64</v>
      </c>
      <c r="I1096" t="s">
        <v>59</v>
      </c>
      <c r="K1096" t="s">
        <v>3470</v>
      </c>
      <c r="L1096" t="s">
        <v>3468</v>
      </c>
    </row>
    <row r="1097" spans="1:17" x14ac:dyDescent="0.25">
      <c r="A1097" t="str">
        <f>xControls!D1071</f>
        <v>SI.03.09</v>
      </c>
      <c r="B1097" t="str">
        <f>xControls!A1071</f>
        <v>System and Information Integrity</v>
      </c>
      <c r="C1097" s="5" t="str">
        <f>xControls!A1071</f>
        <v>System and Information Integrity</v>
      </c>
      <c r="D1097">
        <f>xControls!B1071</f>
        <v>0</v>
      </c>
      <c r="E1097" t="str">
        <f>xControls!C1071</f>
        <v>SI-3(9)</v>
      </c>
      <c r="F1097" s="8">
        <f>ControlImplementation[[#This Row],[Implementation Text]]</f>
        <v>0</v>
      </c>
      <c r="G1097" s="8" t="s">
        <v>64</v>
      </c>
      <c r="I1097" t="s">
        <v>59</v>
      </c>
      <c r="K1097" t="s">
        <v>3470</v>
      </c>
      <c r="L1097" t="s">
        <v>3468</v>
      </c>
    </row>
    <row r="1098" spans="1:17" x14ac:dyDescent="0.25">
      <c r="A1098" t="str">
        <f>xControls!D1064</f>
        <v>SI.03.10</v>
      </c>
      <c r="B1098" t="str">
        <f>xControls!A1064</f>
        <v>System and Information Integrity</v>
      </c>
      <c r="C1098" s="5" t="str">
        <f>xControls!A1064</f>
        <v>System and Information Integrity</v>
      </c>
      <c r="D1098">
        <f>xControls!B1064</f>
        <v>0</v>
      </c>
      <c r="E1098" t="str">
        <f>xControls!C1064</f>
        <v>SI-3(10)</v>
      </c>
      <c r="F1098" s="8">
        <f>ControlImplementation[[#This Row],[Implementation Text]]</f>
        <v>0</v>
      </c>
      <c r="G1098" s="8" t="s">
        <v>64</v>
      </c>
      <c r="I1098" t="s">
        <v>59</v>
      </c>
      <c r="K1098" t="s">
        <v>3470</v>
      </c>
      <c r="L1098" t="s">
        <v>3468</v>
      </c>
    </row>
    <row r="1099" spans="1:17" x14ac:dyDescent="0.25">
      <c r="A1099" t="str">
        <f>xControls!D1065</f>
        <v>SI.04</v>
      </c>
      <c r="B1099" t="str">
        <f>xControls!A1065</f>
        <v>System and Information Integrity</v>
      </c>
      <c r="C1099" s="5" t="str">
        <f>xControls!A1065</f>
        <v>System and Information Integrity</v>
      </c>
      <c r="D1099">
        <f>xControls!B1065</f>
        <v>0</v>
      </c>
      <c r="E1099" t="str">
        <f>xControls!C1065</f>
        <v>SI-4</v>
      </c>
      <c r="F1099" s="8">
        <f>ControlImplementation[[#This Row],[Implementation Text]]</f>
        <v>0</v>
      </c>
      <c r="G1099" s="8" t="s">
        <v>64</v>
      </c>
      <c r="I1099" t="s">
        <v>59</v>
      </c>
      <c r="K1099" t="s">
        <v>3470</v>
      </c>
      <c r="L1099" t="s">
        <v>3468</v>
      </c>
    </row>
    <row r="1100" spans="1:17" x14ac:dyDescent="0.25">
      <c r="A1100" t="str">
        <f>xControls!D1066</f>
        <v>SI.04.01</v>
      </c>
      <c r="B1100" t="str">
        <f>xControls!A1066</f>
        <v>System and Information Integrity</v>
      </c>
      <c r="C1100" s="5" t="str">
        <f>xControls!A1066</f>
        <v>System and Information Integrity</v>
      </c>
      <c r="D1100">
        <f>xControls!B1066</f>
        <v>0</v>
      </c>
      <c r="E1100" t="str">
        <f>xControls!C1066</f>
        <v>SI-4(1)</v>
      </c>
      <c r="F1100" s="8">
        <f>ControlImplementation[[#This Row],[Implementation Text]]</f>
        <v>0</v>
      </c>
      <c r="G1100" s="8" t="s">
        <v>64</v>
      </c>
      <c r="I1100" t="s">
        <v>59</v>
      </c>
      <c r="K1100" t="s">
        <v>3470</v>
      </c>
      <c r="L1100" t="s">
        <v>3468</v>
      </c>
    </row>
    <row r="1101" spans="1:17" x14ac:dyDescent="0.25">
      <c r="A1101" t="str">
        <f>xControls!D1067</f>
        <v>SI.04.02</v>
      </c>
      <c r="B1101" t="str">
        <f>xControls!A1067</f>
        <v>System and Information Integrity</v>
      </c>
      <c r="C1101" s="5" t="str">
        <f>xControls!A1067</f>
        <v>System and Information Integrity</v>
      </c>
      <c r="D1101">
        <f>xControls!B1067</f>
        <v>0</v>
      </c>
      <c r="E1101" t="str">
        <f>xControls!C1067</f>
        <v>SI-4(2)</v>
      </c>
      <c r="F1101" s="8">
        <f>ControlImplementation[[#This Row],[Implementation Text]]</f>
        <v>0</v>
      </c>
      <c r="G1101" s="8" t="s">
        <v>64</v>
      </c>
      <c r="I1101" t="s">
        <v>59</v>
      </c>
      <c r="K1101" t="s">
        <v>3470</v>
      </c>
      <c r="L1101" t="s">
        <v>3468</v>
      </c>
    </row>
    <row r="1102" spans="1:17" x14ac:dyDescent="0.25">
      <c r="A1102" t="str">
        <f>xControls!D1068</f>
        <v>SI.04.03</v>
      </c>
      <c r="B1102" t="str">
        <f>xControls!A1068</f>
        <v>System and Information Integrity</v>
      </c>
      <c r="C1102" s="5" t="str">
        <f>xControls!A1068</f>
        <v>System and Information Integrity</v>
      </c>
      <c r="D1102">
        <f>xControls!B1068</f>
        <v>0</v>
      </c>
      <c r="E1102" t="str">
        <f>xControls!C1068</f>
        <v>SI-4(3)</v>
      </c>
      <c r="F1102" s="8">
        <f>ControlImplementation[[#This Row],[Implementation Text]]</f>
        <v>0</v>
      </c>
      <c r="G1102" s="8" t="s">
        <v>64</v>
      </c>
      <c r="I1102" t="s">
        <v>59</v>
      </c>
      <c r="K1102" t="s">
        <v>3470</v>
      </c>
      <c r="L1102" t="s">
        <v>3468</v>
      </c>
    </row>
    <row r="1103" spans="1:17" x14ac:dyDescent="0.25">
      <c r="A1103" t="str">
        <f>xControls!D1069</f>
        <v>SI.04.04</v>
      </c>
      <c r="B1103" t="str">
        <f>xControls!A1069</f>
        <v>System and Information Integrity</v>
      </c>
      <c r="C1103" s="5" t="str">
        <f>xControls!A1069</f>
        <v>System and Information Integrity</v>
      </c>
      <c r="D1103">
        <f>xControls!B1069</f>
        <v>0</v>
      </c>
      <c r="E1103" t="str">
        <f>xControls!C1069</f>
        <v>SI-4(4)</v>
      </c>
      <c r="F1103" s="8">
        <f>ControlImplementation[[#This Row],[Implementation Text]]</f>
        <v>0</v>
      </c>
      <c r="G1103" s="8" t="s">
        <v>64</v>
      </c>
      <c r="I1103" t="s">
        <v>59</v>
      </c>
      <c r="K1103" t="s">
        <v>3470</v>
      </c>
      <c r="L1103" t="s">
        <v>3468</v>
      </c>
    </row>
    <row r="1104" spans="1:17" x14ac:dyDescent="0.25">
      <c r="A1104" t="str">
        <f>xControls!D1070</f>
        <v>SI.04.05</v>
      </c>
      <c r="B1104" t="str">
        <f>xControls!A1070</f>
        <v>System and Information Integrity</v>
      </c>
      <c r="C1104" s="5" t="str">
        <f>xControls!A1070</f>
        <v>System and Information Integrity</v>
      </c>
      <c r="D1104">
        <f>xControls!B1070</f>
        <v>0</v>
      </c>
      <c r="E1104" t="str">
        <f>xControls!C1070</f>
        <v>SI-4(5)</v>
      </c>
      <c r="F1104" s="8">
        <f>ControlImplementation[[#This Row],[Implementation Text]]</f>
        <v>0</v>
      </c>
      <c r="G1104" s="8" t="s">
        <v>64</v>
      </c>
      <c r="I1104" t="s">
        <v>59</v>
      </c>
      <c r="K1104" t="s">
        <v>3470</v>
      </c>
      <c r="L1104" t="s">
        <v>3468</v>
      </c>
    </row>
    <row r="1105" spans="1:12" x14ac:dyDescent="0.25">
      <c r="A1105" t="str">
        <f>xControls!D1073</f>
        <v>SI.04.06</v>
      </c>
      <c r="B1105" t="str">
        <f>xControls!A1073</f>
        <v>System and Information Integrity</v>
      </c>
      <c r="C1105" s="5" t="str">
        <f>xControls!A1073</f>
        <v>System and Information Integrity</v>
      </c>
      <c r="D1105">
        <f>xControls!B1073</f>
        <v>0</v>
      </c>
      <c r="E1105" t="str">
        <f>xControls!C1073</f>
        <v>SI-4(6)</v>
      </c>
      <c r="F1105" s="8">
        <f>ControlImplementation[[#This Row],[Implementation Text]]</f>
        <v>0</v>
      </c>
      <c r="G1105" s="8" t="s">
        <v>64</v>
      </c>
      <c r="I1105" t="s">
        <v>59</v>
      </c>
      <c r="K1105" t="s">
        <v>3470</v>
      </c>
      <c r="L1105" t="s">
        <v>3468</v>
      </c>
    </row>
    <row r="1106" spans="1:12" x14ac:dyDescent="0.25">
      <c r="A1106" t="str">
        <f>xControls!D1072</f>
        <v>SI.04.07</v>
      </c>
      <c r="B1106" t="str">
        <f>xControls!A1072</f>
        <v>System and Information Integrity</v>
      </c>
      <c r="C1106" s="5" t="str">
        <f>xControls!A1072</f>
        <v>System and Information Integrity</v>
      </c>
      <c r="D1106">
        <f>xControls!B1072</f>
        <v>0</v>
      </c>
      <c r="E1106" t="str">
        <f>xControls!C1072</f>
        <v>SI-4(7)</v>
      </c>
      <c r="F1106" s="8">
        <f>ControlImplementation[[#This Row],[Implementation Text]]</f>
        <v>0</v>
      </c>
      <c r="G1106" s="8" t="s">
        <v>64</v>
      </c>
      <c r="I1106" t="s">
        <v>59</v>
      </c>
      <c r="K1106" t="s">
        <v>3470</v>
      </c>
      <c r="L1106" t="s">
        <v>3468</v>
      </c>
    </row>
    <row r="1107" spans="1:12" x14ac:dyDescent="0.25">
      <c r="A1107" t="str">
        <f>xControls!D1094</f>
        <v>SI.04.08</v>
      </c>
      <c r="B1107" t="str">
        <f>xControls!A1094</f>
        <v>System and Information Integrity</v>
      </c>
      <c r="C1107" s="5" t="str">
        <f>xControls!A1094</f>
        <v>System and Information Integrity</v>
      </c>
      <c r="D1107">
        <f>xControls!B1094</f>
        <v>0</v>
      </c>
      <c r="E1107" t="str">
        <f>xControls!C1094</f>
        <v>SI-4(8)</v>
      </c>
      <c r="F1107" s="8">
        <f>ControlImplementation[[#This Row],[Implementation Text]]</f>
        <v>0</v>
      </c>
      <c r="G1107" s="8" t="s">
        <v>64</v>
      </c>
      <c r="I1107" t="s">
        <v>59</v>
      </c>
      <c r="K1107" t="s">
        <v>3470</v>
      </c>
      <c r="L1107" t="s">
        <v>3468</v>
      </c>
    </row>
    <row r="1108" spans="1:12" x14ac:dyDescent="0.25">
      <c r="A1108" t="str">
        <f>xControls!D1074</f>
        <v>SI.04.09</v>
      </c>
      <c r="B1108" t="str">
        <f>xControls!A1074</f>
        <v>System and Information Integrity</v>
      </c>
      <c r="C1108" s="5" t="str">
        <f>xControls!A1074</f>
        <v>System and Information Integrity</v>
      </c>
      <c r="D1108">
        <f>xControls!B1074</f>
        <v>0</v>
      </c>
      <c r="E1108" t="str">
        <f>xControls!C1074</f>
        <v>SI-4(9)</v>
      </c>
      <c r="F1108" s="8">
        <f>ControlImplementation[[#This Row],[Implementation Text]]</f>
        <v>0</v>
      </c>
      <c r="G1108" s="8" t="s">
        <v>64</v>
      </c>
      <c r="I1108" t="s">
        <v>59</v>
      </c>
      <c r="K1108" t="s">
        <v>3470</v>
      </c>
      <c r="L1108" t="s">
        <v>3468</v>
      </c>
    </row>
    <row r="1109" spans="1:12" x14ac:dyDescent="0.25">
      <c r="A1109" t="str">
        <f>xControls!D1075</f>
        <v>SI.04.10</v>
      </c>
      <c r="B1109" t="str">
        <f>xControls!A1075</f>
        <v>System and Information Integrity</v>
      </c>
      <c r="C1109" s="5" t="str">
        <f>xControls!A1075</f>
        <v>System and Information Integrity</v>
      </c>
      <c r="D1109">
        <f>xControls!B1075</f>
        <v>0</v>
      </c>
      <c r="E1109" t="str">
        <f>xControls!C1075</f>
        <v>SI-4(10)</v>
      </c>
      <c r="F1109" s="8">
        <f>ControlImplementation[[#This Row],[Implementation Text]]</f>
        <v>0</v>
      </c>
      <c r="G1109" s="8" t="s">
        <v>64</v>
      </c>
      <c r="I1109" t="s">
        <v>59</v>
      </c>
      <c r="K1109" t="s">
        <v>3470</v>
      </c>
      <c r="L1109" t="s">
        <v>3468</v>
      </c>
    </row>
    <row r="1110" spans="1:12" x14ac:dyDescent="0.25">
      <c r="A1110" t="str">
        <f>xControls!D1076</f>
        <v>SI.04.11</v>
      </c>
      <c r="B1110" t="str">
        <f>xControls!A1076</f>
        <v>System and Information Integrity</v>
      </c>
      <c r="C1110" s="5" t="str">
        <f>xControls!A1076</f>
        <v>System and Information Integrity</v>
      </c>
      <c r="D1110">
        <f>xControls!B1076</f>
        <v>0</v>
      </c>
      <c r="E1110" t="str">
        <f>xControls!C1076</f>
        <v>SI-4(11)</v>
      </c>
      <c r="F1110" s="8">
        <f>ControlImplementation[[#This Row],[Implementation Text]]</f>
        <v>0</v>
      </c>
      <c r="G1110" s="8" t="s">
        <v>64</v>
      </c>
      <c r="I1110" t="s">
        <v>59</v>
      </c>
      <c r="K1110" t="s">
        <v>3470</v>
      </c>
      <c r="L1110" t="s">
        <v>3468</v>
      </c>
    </row>
    <row r="1111" spans="1:12" x14ac:dyDescent="0.25">
      <c r="A1111" t="str">
        <f>xControls!D1077</f>
        <v>SI.04.12</v>
      </c>
      <c r="B1111" t="str">
        <f>xControls!A1077</f>
        <v>System and Information Integrity</v>
      </c>
      <c r="C1111" s="5" t="str">
        <f>xControls!A1077</f>
        <v>System and Information Integrity</v>
      </c>
      <c r="D1111">
        <f>xControls!B1077</f>
        <v>0</v>
      </c>
      <c r="E1111" t="str">
        <f>xControls!C1077</f>
        <v>SI-4(12)</v>
      </c>
      <c r="F1111" s="8">
        <f>ControlImplementation[[#This Row],[Implementation Text]]</f>
        <v>0</v>
      </c>
      <c r="G1111" s="8" t="s">
        <v>64</v>
      </c>
      <c r="I1111" t="s">
        <v>59</v>
      </c>
      <c r="K1111" t="s">
        <v>3470</v>
      </c>
      <c r="L1111" t="s">
        <v>3468</v>
      </c>
    </row>
    <row r="1112" spans="1:12" x14ac:dyDescent="0.25">
      <c r="A1112" t="str">
        <f>xControls!D1078</f>
        <v>SI.04.13</v>
      </c>
      <c r="B1112" t="str">
        <f>xControls!A1078</f>
        <v>System and Information Integrity</v>
      </c>
      <c r="C1112" s="5" t="str">
        <f>xControls!A1078</f>
        <v>System and Information Integrity</v>
      </c>
      <c r="D1112">
        <f>xControls!B1078</f>
        <v>0</v>
      </c>
      <c r="E1112" t="str">
        <f>xControls!C1078</f>
        <v>SI-4(13)</v>
      </c>
      <c r="F1112" s="8">
        <f>ControlImplementation[[#This Row],[Implementation Text]]</f>
        <v>0</v>
      </c>
      <c r="G1112" s="8" t="s">
        <v>64</v>
      </c>
      <c r="I1112" t="s">
        <v>59</v>
      </c>
      <c r="K1112" t="s">
        <v>3470</v>
      </c>
      <c r="L1112" t="s">
        <v>3468</v>
      </c>
    </row>
    <row r="1113" spans="1:12" x14ac:dyDescent="0.25">
      <c r="A1113" t="str">
        <f>xControls!D1079</f>
        <v>SI.04.14</v>
      </c>
      <c r="B1113" t="str">
        <f>xControls!A1079</f>
        <v>System and Information Integrity</v>
      </c>
      <c r="C1113" s="5" t="str">
        <f>xControls!A1079</f>
        <v>System and Information Integrity</v>
      </c>
      <c r="D1113">
        <f>xControls!B1079</f>
        <v>0</v>
      </c>
      <c r="E1113" t="str">
        <f>xControls!C1079</f>
        <v>SI-4(14)</v>
      </c>
      <c r="F1113" s="8">
        <f>ControlImplementation[[#This Row],[Implementation Text]]</f>
        <v>0</v>
      </c>
      <c r="G1113" s="8" t="s">
        <v>64</v>
      </c>
      <c r="I1113" t="s">
        <v>59</v>
      </c>
      <c r="K1113" t="s">
        <v>3470</v>
      </c>
      <c r="L1113" t="s">
        <v>3468</v>
      </c>
    </row>
    <row r="1114" spans="1:12" x14ac:dyDescent="0.25">
      <c r="A1114" t="str">
        <f>xControls!D1080</f>
        <v>SI.04.15</v>
      </c>
      <c r="B1114" t="str">
        <f>xControls!A1080</f>
        <v>System and Information Integrity</v>
      </c>
      <c r="C1114" s="5" t="str">
        <f>xControls!A1080</f>
        <v>System and Information Integrity</v>
      </c>
      <c r="D1114">
        <f>xControls!B1080</f>
        <v>0</v>
      </c>
      <c r="E1114" t="str">
        <f>xControls!C1080</f>
        <v>SI-4(15)</v>
      </c>
      <c r="F1114" s="8">
        <f>ControlImplementation[[#This Row],[Implementation Text]]</f>
        <v>0</v>
      </c>
      <c r="G1114" s="8" t="s">
        <v>64</v>
      </c>
      <c r="I1114" t="s">
        <v>59</v>
      </c>
      <c r="K1114" t="s">
        <v>3470</v>
      </c>
      <c r="L1114" t="s">
        <v>3468</v>
      </c>
    </row>
    <row r="1115" spans="1:12" x14ac:dyDescent="0.25">
      <c r="A1115" t="str">
        <f>xControls!D1081</f>
        <v>SI.04.16</v>
      </c>
      <c r="B1115" t="str">
        <f>xControls!A1081</f>
        <v>System and Information Integrity</v>
      </c>
      <c r="C1115" s="5" t="str">
        <f>xControls!A1081</f>
        <v>System and Information Integrity</v>
      </c>
      <c r="D1115">
        <f>xControls!B1081</f>
        <v>0</v>
      </c>
      <c r="E1115" t="str">
        <f>xControls!C1081</f>
        <v>SI-4(16)</v>
      </c>
      <c r="F1115" s="8">
        <f>ControlImplementation[[#This Row],[Implementation Text]]</f>
        <v>0</v>
      </c>
      <c r="G1115" s="8" t="s">
        <v>64</v>
      </c>
      <c r="I1115" t="s">
        <v>59</v>
      </c>
      <c r="K1115" t="s">
        <v>3470</v>
      </c>
      <c r="L1115" t="s">
        <v>3468</v>
      </c>
    </row>
    <row r="1116" spans="1:12" x14ac:dyDescent="0.25">
      <c r="A1116" t="str">
        <f>xControls!D1082</f>
        <v>SI.04.17</v>
      </c>
      <c r="B1116" t="str">
        <f>xControls!A1082</f>
        <v>System and Information Integrity</v>
      </c>
      <c r="C1116" s="5" t="str">
        <f>xControls!A1082</f>
        <v>System and Information Integrity</v>
      </c>
      <c r="D1116">
        <f>xControls!B1082</f>
        <v>0</v>
      </c>
      <c r="E1116" t="str">
        <f>xControls!C1082</f>
        <v>SI-4(17)</v>
      </c>
      <c r="F1116" s="8">
        <f>ControlImplementation[[#This Row],[Implementation Text]]</f>
        <v>0</v>
      </c>
      <c r="G1116" s="8" t="s">
        <v>64</v>
      </c>
      <c r="I1116" t="s">
        <v>59</v>
      </c>
      <c r="K1116" t="s">
        <v>3470</v>
      </c>
      <c r="L1116" t="s">
        <v>3468</v>
      </c>
    </row>
    <row r="1117" spans="1:12" x14ac:dyDescent="0.25">
      <c r="A1117" t="str">
        <f>xControls!D1083</f>
        <v>SI.04.18</v>
      </c>
      <c r="B1117" t="str">
        <f>xControls!A1083</f>
        <v>System and Information Integrity</v>
      </c>
      <c r="C1117" s="5" t="str">
        <f>xControls!A1083</f>
        <v>System and Information Integrity</v>
      </c>
      <c r="D1117">
        <f>xControls!B1083</f>
        <v>0</v>
      </c>
      <c r="E1117" t="str">
        <f>xControls!C1083</f>
        <v>SI-4(18)</v>
      </c>
      <c r="F1117" s="8">
        <f>ControlImplementation[[#This Row],[Implementation Text]]</f>
        <v>0</v>
      </c>
      <c r="G1117" s="8" t="s">
        <v>64</v>
      </c>
      <c r="I1117" t="s">
        <v>59</v>
      </c>
      <c r="K1117" t="s">
        <v>3470</v>
      </c>
      <c r="L1117" t="s">
        <v>3468</v>
      </c>
    </row>
    <row r="1118" spans="1:12" x14ac:dyDescent="0.25">
      <c r="A1118" t="str">
        <f>xControls!D1084</f>
        <v>SI.04.19</v>
      </c>
      <c r="B1118" t="str">
        <f>xControls!A1084</f>
        <v>System and Information Integrity</v>
      </c>
      <c r="C1118" s="5" t="str">
        <f>xControls!A1084</f>
        <v>System and Information Integrity</v>
      </c>
      <c r="D1118">
        <f>xControls!B1084</f>
        <v>0</v>
      </c>
      <c r="E1118" t="str">
        <f>xControls!C1084</f>
        <v>SI-4(19)</v>
      </c>
      <c r="F1118" s="8">
        <f>ControlImplementation[[#This Row],[Implementation Text]]</f>
        <v>0</v>
      </c>
      <c r="G1118" s="8" t="s">
        <v>64</v>
      </c>
      <c r="I1118" t="s">
        <v>59</v>
      </c>
      <c r="K1118" t="s">
        <v>3470</v>
      </c>
      <c r="L1118" t="s">
        <v>3468</v>
      </c>
    </row>
    <row r="1119" spans="1:12" x14ac:dyDescent="0.25">
      <c r="A1119" t="str">
        <f>xControls!D1085</f>
        <v>SI.04.20</v>
      </c>
      <c r="B1119" t="str">
        <f>xControls!A1085</f>
        <v>System and Information Integrity</v>
      </c>
      <c r="C1119" s="5" t="str">
        <f>xControls!A1085</f>
        <v>System and Information Integrity</v>
      </c>
      <c r="D1119">
        <f>xControls!B1085</f>
        <v>0</v>
      </c>
      <c r="E1119" t="str">
        <f>xControls!C1085</f>
        <v>SI-4(20)</v>
      </c>
      <c r="F1119" s="8">
        <f>ControlImplementation[[#This Row],[Implementation Text]]</f>
        <v>0</v>
      </c>
      <c r="G1119" s="8" t="s">
        <v>64</v>
      </c>
      <c r="I1119" t="s">
        <v>59</v>
      </c>
      <c r="K1119" t="s">
        <v>3470</v>
      </c>
      <c r="L1119" t="s">
        <v>3468</v>
      </c>
    </row>
    <row r="1120" spans="1:12" x14ac:dyDescent="0.25">
      <c r="A1120" t="str">
        <f>xControls!D1086</f>
        <v>SI.04.21</v>
      </c>
      <c r="B1120" t="str">
        <f>xControls!A1086</f>
        <v>System and Information Integrity</v>
      </c>
      <c r="C1120" s="5" t="str">
        <f>xControls!A1086</f>
        <v>System and Information Integrity</v>
      </c>
      <c r="D1120">
        <f>xControls!B1086</f>
        <v>0</v>
      </c>
      <c r="E1120" t="str">
        <f>xControls!C1086</f>
        <v>SI-4(21)</v>
      </c>
      <c r="F1120" s="8">
        <f>ControlImplementation[[#This Row],[Implementation Text]]</f>
        <v>0</v>
      </c>
      <c r="G1120" s="8" t="s">
        <v>64</v>
      </c>
      <c r="I1120" t="s">
        <v>59</v>
      </c>
      <c r="K1120" t="s">
        <v>3470</v>
      </c>
      <c r="L1120" t="s">
        <v>3468</v>
      </c>
    </row>
    <row r="1121" spans="1:12" x14ac:dyDescent="0.25">
      <c r="A1121" t="str">
        <f>xControls!D1087</f>
        <v>SI.04.22</v>
      </c>
      <c r="B1121" t="str">
        <f>xControls!A1087</f>
        <v>System and Information Integrity</v>
      </c>
      <c r="C1121" s="5" t="str">
        <f>xControls!A1087</f>
        <v>System and Information Integrity</v>
      </c>
      <c r="D1121">
        <f>xControls!B1087</f>
        <v>0</v>
      </c>
      <c r="E1121" t="str">
        <f>xControls!C1087</f>
        <v>SI-4(22)</v>
      </c>
      <c r="F1121" s="8">
        <f>ControlImplementation[[#This Row],[Implementation Text]]</f>
        <v>0</v>
      </c>
      <c r="G1121" s="8" t="s">
        <v>64</v>
      </c>
      <c r="I1121" t="s">
        <v>59</v>
      </c>
      <c r="K1121" t="s">
        <v>3470</v>
      </c>
      <c r="L1121" t="s">
        <v>3468</v>
      </c>
    </row>
    <row r="1122" spans="1:12" x14ac:dyDescent="0.25">
      <c r="A1122" t="str">
        <f>xControls!D1088</f>
        <v>SI.04.23</v>
      </c>
      <c r="B1122" t="str">
        <f>xControls!A1088</f>
        <v>System and Information Integrity</v>
      </c>
      <c r="C1122" s="5" t="str">
        <f>xControls!A1088</f>
        <v>System and Information Integrity</v>
      </c>
      <c r="D1122">
        <f>xControls!B1088</f>
        <v>0</v>
      </c>
      <c r="E1122" t="str">
        <f>xControls!C1088</f>
        <v>SI-4(23)</v>
      </c>
      <c r="F1122" s="8">
        <f>ControlImplementation[[#This Row],[Implementation Text]]</f>
        <v>0</v>
      </c>
      <c r="G1122" s="8" t="s">
        <v>64</v>
      </c>
      <c r="I1122" t="s">
        <v>59</v>
      </c>
      <c r="K1122" t="s">
        <v>3470</v>
      </c>
      <c r="L1122" t="s">
        <v>3468</v>
      </c>
    </row>
    <row r="1123" spans="1:12" x14ac:dyDescent="0.25">
      <c r="A1123" t="str">
        <f>xControls!D1089</f>
        <v>SI.04.24</v>
      </c>
      <c r="B1123" t="str">
        <f>xControls!A1089</f>
        <v>System and Information Integrity</v>
      </c>
      <c r="C1123" s="5" t="str">
        <f>xControls!A1089</f>
        <v>System and Information Integrity</v>
      </c>
      <c r="D1123">
        <f>xControls!B1089</f>
        <v>0</v>
      </c>
      <c r="E1123" t="str">
        <f>xControls!C1089</f>
        <v>SI-4(24)</v>
      </c>
      <c r="F1123" s="8">
        <f>ControlImplementation[[#This Row],[Implementation Text]]</f>
        <v>0</v>
      </c>
      <c r="G1123" s="8" t="s">
        <v>64</v>
      </c>
      <c r="I1123" t="s">
        <v>59</v>
      </c>
      <c r="K1123" t="s">
        <v>3470</v>
      </c>
      <c r="L1123" t="s">
        <v>3468</v>
      </c>
    </row>
    <row r="1124" spans="1:12" x14ac:dyDescent="0.25">
      <c r="A1124" t="str">
        <f>xControls!D1090</f>
        <v>SI.04.25</v>
      </c>
      <c r="B1124" t="str">
        <f>xControls!A1090</f>
        <v>System and Information Integrity</v>
      </c>
      <c r="C1124" s="5" t="str">
        <f>xControls!A1090</f>
        <v>System and Information Integrity</v>
      </c>
      <c r="D1124">
        <f>xControls!B1090</f>
        <v>0</v>
      </c>
      <c r="E1124" t="str">
        <f>xControls!C1090</f>
        <v>SI-4(25)</v>
      </c>
      <c r="F1124" s="8">
        <f>ControlImplementation[[#This Row],[Implementation Text]]</f>
        <v>0</v>
      </c>
      <c r="G1124" s="8" t="s">
        <v>64</v>
      </c>
      <c r="I1124" t="s">
        <v>59</v>
      </c>
      <c r="K1124" t="s">
        <v>3470</v>
      </c>
      <c r="L1124" t="s">
        <v>3468</v>
      </c>
    </row>
    <row r="1125" spans="1:12" x14ac:dyDescent="0.25">
      <c r="A1125" t="str">
        <f>xControls!D1091</f>
        <v>SI.05</v>
      </c>
      <c r="B1125" t="str">
        <f>xControls!A1091</f>
        <v>System and Information Integrity</v>
      </c>
      <c r="C1125" s="5" t="str">
        <f>xControls!A1091</f>
        <v>System and Information Integrity</v>
      </c>
      <c r="D1125">
        <f>xControls!B1091</f>
        <v>0</v>
      </c>
      <c r="E1125" t="str">
        <f>xControls!C1091</f>
        <v>SI-5</v>
      </c>
      <c r="F1125" s="8">
        <f>ControlImplementation[[#This Row],[Implementation Text]]</f>
        <v>0</v>
      </c>
      <c r="G1125" s="8" t="s">
        <v>64</v>
      </c>
      <c r="I1125" t="s">
        <v>59</v>
      </c>
      <c r="K1125" t="s">
        <v>3470</v>
      </c>
      <c r="L1125" t="s">
        <v>3468</v>
      </c>
    </row>
    <row r="1126" spans="1:12" x14ac:dyDescent="0.25">
      <c r="A1126" t="str">
        <f>xControls!D1092</f>
        <v>SI.05.01</v>
      </c>
      <c r="B1126" t="str">
        <f>xControls!A1092</f>
        <v>System and Information Integrity</v>
      </c>
      <c r="C1126" s="5" t="str">
        <f>xControls!A1092</f>
        <v>System and Information Integrity</v>
      </c>
      <c r="D1126">
        <f>xControls!B1092</f>
        <v>0</v>
      </c>
      <c r="E1126" t="str">
        <f>xControls!C1092</f>
        <v>SI-5(1)</v>
      </c>
      <c r="F1126" s="8">
        <f>ControlImplementation[[#This Row],[Implementation Text]]</f>
        <v>0</v>
      </c>
      <c r="G1126" s="8" t="s">
        <v>64</v>
      </c>
      <c r="I1126" t="s">
        <v>59</v>
      </c>
      <c r="K1126" t="s">
        <v>3470</v>
      </c>
      <c r="L1126" t="s">
        <v>3468</v>
      </c>
    </row>
    <row r="1127" spans="1:12" x14ac:dyDescent="0.25">
      <c r="A1127" t="str">
        <f>xControls!D1093</f>
        <v>SI.06</v>
      </c>
      <c r="B1127" t="str">
        <f>xControls!A1093</f>
        <v>System and Information Integrity</v>
      </c>
      <c r="C1127" s="5" t="str">
        <f>xControls!A1093</f>
        <v>System and Information Integrity</v>
      </c>
      <c r="D1127">
        <f>xControls!B1093</f>
        <v>0</v>
      </c>
      <c r="E1127" t="str">
        <f>xControls!C1093</f>
        <v>SI-6</v>
      </c>
      <c r="F1127" s="8">
        <f>ControlImplementation[[#This Row],[Implementation Text]]</f>
        <v>0</v>
      </c>
      <c r="G1127" s="8" t="s">
        <v>64</v>
      </c>
      <c r="I1127" t="s">
        <v>59</v>
      </c>
      <c r="K1127" t="s">
        <v>3470</v>
      </c>
      <c r="L1127" t="s">
        <v>3468</v>
      </c>
    </row>
    <row r="1128" spans="1:12" x14ac:dyDescent="0.25">
      <c r="A1128" t="str">
        <f>xControls!D1101</f>
        <v>SI.06.01</v>
      </c>
      <c r="B1128" t="str">
        <f>xControls!A1101</f>
        <v>System and Information Integrity</v>
      </c>
      <c r="C1128" s="5" t="str">
        <f>xControls!A1101</f>
        <v>System and Information Integrity</v>
      </c>
      <c r="D1128">
        <f>xControls!B1101</f>
        <v>0</v>
      </c>
      <c r="E1128" t="str">
        <f>xControls!C1101</f>
        <v>SI-6(1)</v>
      </c>
      <c r="F1128" s="8">
        <f>ControlImplementation[[#This Row],[Implementation Text]]</f>
        <v>0</v>
      </c>
      <c r="G1128" s="8" t="s">
        <v>64</v>
      </c>
      <c r="I1128" t="s">
        <v>59</v>
      </c>
      <c r="K1128" t="s">
        <v>3470</v>
      </c>
      <c r="L1128" t="s">
        <v>3468</v>
      </c>
    </row>
    <row r="1129" spans="1:12" x14ac:dyDescent="0.25">
      <c r="A1129" t="str">
        <f>xControls!D1095</f>
        <v>SI.06.02</v>
      </c>
      <c r="B1129" t="str">
        <f>xControls!A1095</f>
        <v>System and Information Integrity</v>
      </c>
      <c r="C1129" s="5" t="str">
        <f>xControls!A1095</f>
        <v>System and Information Integrity</v>
      </c>
      <c r="D1129">
        <f>xControls!B1095</f>
        <v>0</v>
      </c>
      <c r="E1129" t="str">
        <f>xControls!C1095</f>
        <v>SI-6(2)</v>
      </c>
      <c r="F1129" s="8">
        <f>ControlImplementation[[#This Row],[Implementation Text]]</f>
        <v>0</v>
      </c>
      <c r="G1129" s="8" t="s">
        <v>64</v>
      </c>
      <c r="I1129" t="s">
        <v>59</v>
      </c>
      <c r="K1129" t="s">
        <v>3470</v>
      </c>
      <c r="L1129" t="s">
        <v>3468</v>
      </c>
    </row>
    <row r="1130" spans="1:12" x14ac:dyDescent="0.25">
      <c r="A1130" t="str">
        <f>xControls!D1096</f>
        <v>SI.06.03</v>
      </c>
      <c r="B1130" t="str">
        <f>xControls!A1096</f>
        <v>System and Information Integrity</v>
      </c>
      <c r="C1130" s="5" t="str">
        <f>xControls!A1096</f>
        <v>System and Information Integrity</v>
      </c>
      <c r="D1130">
        <f>xControls!B1096</f>
        <v>0</v>
      </c>
      <c r="E1130" t="str">
        <f>xControls!C1096</f>
        <v>SI-6(3)</v>
      </c>
      <c r="F1130" s="8">
        <f>ControlImplementation[[#This Row],[Implementation Text]]</f>
        <v>0</v>
      </c>
      <c r="G1130" s="8" t="s">
        <v>64</v>
      </c>
      <c r="I1130" t="s">
        <v>59</v>
      </c>
      <c r="K1130" t="s">
        <v>3470</v>
      </c>
      <c r="L1130" t="s">
        <v>3468</v>
      </c>
    </row>
    <row r="1131" spans="1:12" x14ac:dyDescent="0.25">
      <c r="A1131" t="str">
        <f>xControls!D1097</f>
        <v>SI.07</v>
      </c>
      <c r="B1131" t="str">
        <f>xControls!A1097</f>
        <v>System and Information Integrity</v>
      </c>
      <c r="C1131" s="5" t="str">
        <f>xControls!A1097</f>
        <v>System and Information Integrity</v>
      </c>
      <c r="D1131">
        <f>xControls!B1097</f>
        <v>0</v>
      </c>
      <c r="E1131" t="str">
        <f>xControls!C1097</f>
        <v>SI-7</v>
      </c>
      <c r="F1131" s="8">
        <f>ControlImplementation[[#This Row],[Implementation Text]]</f>
        <v>0</v>
      </c>
      <c r="G1131" s="8" t="s">
        <v>64</v>
      </c>
      <c r="I1131" t="s">
        <v>59</v>
      </c>
      <c r="K1131" t="s">
        <v>3470</v>
      </c>
      <c r="L1131" t="s">
        <v>3468</v>
      </c>
    </row>
    <row r="1132" spans="1:12" x14ac:dyDescent="0.25">
      <c r="A1132" t="str">
        <f>xControls!D1098</f>
        <v>SI.07.01</v>
      </c>
      <c r="B1132" t="str">
        <f>xControls!A1098</f>
        <v>System and Information Integrity</v>
      </c>
      <c r="C1132" s="5" t="str">
        <f>xControls!A1098</f>
        <v>System and Information Integrity</v>
      </c>
      <c r="D1132">
        <f>xControls!B1098</f>
        <v>0</v>
      </c>
      <c r="E1132" t="str">
        <f>xControls!C1098</f>
        <v>SI-7(1)</v>
      </c>
      <c r="F1132" s="8">
        <f>ControlImplementation[[#This Row],[Implementation Text]]</f>
        <v>0</v>
      </c>
      <c r="G1132" s="8" t="s">
        <v>64</v>
      </c>
      <c r="I1132" t="s">
        <v>59</v>
      </c>
      <c r="K1132" t="s">
        <v>3470</v>
      </c>
      <c r="L1132" t="s">
        <v>3468</v>
      </c>
    </row>
    <row r="1133" spans="1:12" x14ac:dyDescent="0.25">
      <c r="A1133" t="str">
        <f>xControls!D1099</f>
        <v>SI.07.02</v>
      </c>
      <c r="B1133" t="str">
        <f>xControls!A1099</f>
        <v>System and Information Integrity</v>
      </c>
      <c r="C1133" s="5" t="str">
        <f>xControls!A1099</f>
        <v>System and Information Integrity</v>
      </c>
      <c r="D1133">
        <f>xControls!B1099</f>
        <v>0</v>
      </c>
      <c r="E1133" t="str">
        <f>xControls!C1099</f>
        <v>SI-7(2)</v>
      </c>
      <c r="F1133" s="8">
        <f>ControlImplementation[[#This Row],[Implementation Text]]</f>
        <v>0</v>
      </c>
      <c r="G1133" s="8" t="s">
        <v>64</v>
      </c>
      <c r="I1133" t="s">
        <v>59</v>
      </c>
      <c r="K1133" t="s">
        <v>3470</v>
      </c>
      <c r="L1133" t="s">
        <v>3468</v>
      </c>
    </row>
    <row r="1134" spans="1:12" x14ac:dyDescent="0.25">
      <c r="A1134" t="str">
        <f>xControls!D1100</f>
        <v>SI.07.03</v>
      </c>
      <c r="B1134" t="str">
        <f>xControls!A1100</f>
        <v>System and Information Integrity</v>
      </c>
      <c r="C1134" s="5" t="str">
        <f>xControls!A1100</f>
        <v>System and Information Integrity</v>
      </c>
      <c r="D1134">
        <f>xControls!B1100</f>
        <v>0</v>
      </c>
      <c r="E1134" t="str">
        <f>xControls!C1100</f>
        <v>SI-7(3)</v>
      </c>
      <c r="F1134" s="8">
        <f>ControlImplementation[[#This Row],[Implementation Text]]</f>
        <v>0</v>
      </c>
      <c r="G1134" s="8" t="s">
        <v>64</v>
      </c>
      <c r="I1134" t="s">
        <v>59</v>
      </c>
      <c r="K1134" t="s">
        <v>3470</v>
      </c>
      <c r="L1134" t="s">
        <v>3468</v>
      </c>
    </row>
    <row r="1135" spans="1:12" x14ac:dyDescent="0.25">
      <c r="A1135" t="str">
        <f>xControls!D1116</f>
        <v>SI.07.04</v>
      </c>
      <c r="B1135" t="str">
        <f>xControls!A1116</f>
        <v>System and Information Integrity</v>
      </c>
      <c r="C1135" s="5" t="str">
        <f>xControls!A1116</f>
        <v>System and Information Integrity</v>
      </c>
      <c r="D1135">
        <f>xControls!B1116</f>
        <v>0</v>
      </c>
      <c r="E1135" t="str">
        <f>xControls!C1116</f>
        <v>SI-7(4)</v>
      </c>
      <c r="F1135" s="8">
        <f>ControlImplementation[[#This Row],[Implementation Text]]</f>
        <v>0</v>
      </c>
      <c r="G1135" s="8" t="s">
        <v>64</v>
      </c>
      <c r="I1135" t="s">
        <v>59</v>
      </c>
      <c r="K1135" t="s">
        <v>3470</v>
      </c>
      <c r="L1135" t="s">
        <v>3468</v>
      </c>
    </row>
    <row r="1136" spans="1:12" x14ac:dyDescent="0.25">
      <c r="A1136" t="str">
        <f>xControls!D1102</f>
        <v>SI.07.05</v>
      </c>
      <c r="B1136" t="str">
        <f>xControls!A1102</f>
        <v>System and Information Integrity</v>
      </c>
      <c r="C1136" s="5" t="str">
        <f>xControls!A1102</f>
        <v>System and Information Integrity</v>
      </c>
      <c r="D1136">
        <f>xControls!B1102</f>
        <v>0</v>
      </c>
      <c r="E1136" t="str">
        <f>xControls!C1102</f>
        <v>SI-7(5)</v>
      </c>
      <c r="F1136" s="8">
        <f>ControlImplementation[[#This Row],[Implementation Text]]</f>
        <v>0</v>
      </c>
      <c r="G1136" s="8" t="s">
        <v>64</v>
      </c>
      <c r="I1136" t="s">
        <v>59</v>
      </c>
      <c r="K1136" t="s">
        <v>3470</v>
      </c>
      <c r="L1136" t="s">
        <v>3468</v>
      </c>
    </row>
    <row r="1137" spans="1:12" x14ac:dyDescent="0.25">
      <c r="A1137" t="str">
        <f>xControls!D1103</f>
        <v>SI.07.06</v>
      </c>
      <c r="B1137" t="str">
        <f>xControls!A1103</f>
        <v>System and Information Integrity</v>
      </c>
      <c r="C1137" s="5" t="str">
        <f>xControls!A1103</f>
        <v>System and Information Integrity</v>
      </c>
      <c r="D1137">
        <f>xControls!B1103</f>
        <v>0</v>
      </c>
      <c r="E1137" t="str">
        <f>xControls!C1103</f>
        <v>SI-7(6)</v>
      </c>
      <c r="F1137" s="8">
        <f>ControlImplementation[[#This Row],[Implementation Text]]</f>
        <v>0</v>
      </c>
      <c r="G1137" s="8" t="s">
        <v>64</v>
      </c>
      <c r="I1137" t="s">
        <v>59</v>
      </c>
      <c r="K1137" t="s">
        <v>3470</v>
      </c>
      <c r="L1137" t="s">
        <v>3468</v>
      </c>
    </row>
    <row r="1138" spans="1:12" x14ac:dyDescent="0.25">
      <c r="A1138" t="str">
        <f>xControls!D1104</f>
        <v>SI.07.07</v>
      </c>
      <c r="B1138" t="str">
        <f>xControls!A1104</f>
        <v>System and Information Integrity</v>
      </c>
      <c r="C1138" s="5" t="str">
        <f>xControls!A1104</f>
        <v>System and Information Integrity</v>
      </c>
      <c r="D1138">
        <f>xControls!B1104</f>
        <v>0</v>
      </c>
      <c r="E1138" t="str">
        <f>xControls!C1104</f>
        <v>SI-7(7)</v>
      </c>
      <c r="F1138" s="8">
        <f>ControlImplementation[[#This Row],[Implementation Text]]</f>
        <v>0</v>
      </c>
      <c r="G1138" s="8" t="s">
        <v>64</v>
      </c>
      <c r="I1138" t="s">
        <v>59</v>
      </c>
      <c r="K1138" t="s">
        <v>3470</v>
      </c>
      <c r="L1138" t="s">
        <v>3468</v>
      </c>
    </row>
    <row r="1139" spans="1:12" x14ac:dyDescent="0.25">
      <c r="A1139" t="str">
        <f>xControls!D1105</f>
        <v>SI.07.08</v>
      </c>
      <c r="B1139" t="str">
        <f>xControls!A1105</f>
        <v>System and Information Integrity</v>
      </c>
      <c r="C1139" s="5" t="str">
        <f>xControls!A1105</f>
        <v>System and Information Integrity</v>
      </c>
      <c r="D1139">
        <f>xControls!B1105</f>
        <v>0</v>
      </c>
      <c r="E1139" t="str">
        <f>xControls!C1105</f>
        <v>SI-7(8)</v>
      </c>
      <c r="F1139" s="8">
        <f>ControlImplementation[[#This Row],[Implementation Text]]</f>
        <v>0</v>
      </c>
      <c r="G1139" s="8" t="s">
        <v>64</v>
      </c>
      <c r="I1139" t="s">
        <v>59</v>
      </c>
      <c r="K1139" t="s">
        <v>3470</v>
      </c>
      <c r="L1139" t="s">
        <v>3468</v>
      </c>
    </row>
    <row r="1140" spans="1:12" x14ac:dyDescent="0.25">
      <c r="A1140" t="str">
        <f>xControls!D1106</f>
        <v>SI.07.09</v>
      </c>
      <c r="B1140" t="str">
        <f>xControls!A1106</f>
        <v>System and Information Integrity</v>
      </c>
      <c r="C1140" s="5" t="str">
        <f>xControls!A1106</f>
        <v>System and Information Integrity</v>
      </c>
      <c r="D1140">
        <f>xControls!B1106</f>
        <v>0</v>
      </c>
      <c r="E1140" t="str">
        <f>xControls!C1106</f>
        <v>SI-7(9)</v>
      </c>
      <c r="F1140" s="8">
        <f>ControlImplementation[[#This Row],[Implementation Text]]</f>
        <v>0</v>
      </c>
      <c r="G1140" s="8" t="s">
        <v>64</v>
      </c>
      <c r="I1140" t="s">
        <v>59</v>
      </c>
      <c r="K1140" t="s">
        <v>3470</v>
      </c>
      <c r="L1140" t="s">
        <v>3468</v>
      </c>
    </row>
    <row r="1141" spans="1:12" x14ac:dyDescent="0.25">
      <c r="A1141" t="str">
        <f>xControls!D1107</f>
        <v>SI.07.10</v>
      </c>
      <c r="B1141" t="str">
        <f>xControls!A1107</f>
        <v>System and Information Integrity</v>
      </c>
      <c r="C1141" s="5" t="str">
        <f>xControls!A1107</f>
        <v>System and Information Integrity</v>
      </c>
      <c r="D1141">
        <f>xControls!B1107</f>
        <v>0</v>
      </c>
      <c r="E1141" t="str">
        <f>xControls!C1107</f>
        <v>SI-7(10)</v>
      </c>
      <c r="F1141" s="8">
        <f>ControlImplementation[[#This Row],[Implementation Text]]</f>
        <v>0</v>
      </c>
      <c r="G1141" s="8" t="s">
        <v>64</v>
      </c>
      <c r="I1141" t="s">
        <v>59</v>
      </c>
      <c r="K1141" t="s">
        <v>3470</v>
      </c>
      <c r="L1141" t="s">
        <v>3468</v>
      </c>
    </row>
    <row r="1142" spans="1:12" x14ac:dyDescent="0.25">
      <c r="A1142" t="str">
        <f>xControls!D1108</f>
        <v>SI.07.11</v>
      </c>
      <c r="B1142" t="str">
        <f>xControls!A1108</f>
        <v>System and Information Integrity</v>
      </c>
      <c r="C1142" s="5" t="str">
        <f>xControls!A1108</f>
        <v>System and Information Integrity</v>
      </c>
      <c r="D1142">
        <f>xControls!B1108</f>
        <v>0</v>
      </c>
      <c r="E1142" t="str">
        <f>xControls!C1108</f>
        <v>SI-7(11)</v>
      </c>
      <c r="F1142" s="8">
        <f>ControlImplementation[[#This Row],[Implementation Text]]</f>
        <v>0</v>
      </c>
      <c r="G1142" s="8" t="s">
        <v>64</v>
      </c>
      <c r="I1142" t="s">
        <v>59</v>
      </c>
      <c r="K1142" t="s">
        <v>3470</v>
      </c>
      <c r="L1142" t="s">
        <v>3468</v>
      </c>
    </row>
    <row r="1143" spans="1:12" x14ac:dyDescent="0.25">
      <c r="A1143" t="str">
        <f>xControls!D1109</f>
        <v>SI.07.12</v>
      </c>
      <c r="B1143" t="str">
        <f>xControls!A1109</f>
        <v>System and Information Integrity</v>
      </c>
      <c r="C1143" s="5" t="str">
        <f>xControls!A1109</f>
        <v>System and Information Integrity</v>
      </c>
      <c r="D1143">
        <f>xControls!B1109</f>
        <v>0</v>
      </c>
      <c r="E1143" t="str">
        <f>xControls!C1109</f>
        <v>SI-7(12)</v>
      </c>
      <c r="F1143" s="8">
        <f>ControlImplementation[[#This Row],[Implementation Text]]</f>
        <v>0</v>
      </c>
      <c r="G1143" s="8" t="s">
        <v>64</v>
      </c>
      <c r="I1143" t="s">
        <v>59</v>
      </c>
      <c r="K1143" t="s">
        <v>3470</v>
      </c>
      <c r="L1143" t="s">
        <v>3468</v>
      </c>
    </row>
    <row r="1144" spans="1:12" x14ac:dyDescent="0.25">
      <c r="A1144" t="str">
        <f>xControls!D1110</f>
        <v>SI.07.13</v>
      </c>
      <c r="B1144" t="str">
        <f>xControls!A1110</f>
        <v>System and Information Integrity</v>
      </c>
      <c r="C1144" s="5" t="str">
        <f>xControls!A1110</f>
        <v>System and Information Integrity</v>
      </c>
      <c r="D1144">
        <f>xControls!B1110</f>
        <v>0</v>
      </c>
      <c r="E1144" t="str">
        <f>xControls!C1110</f>
        <v>SI-7(13)</v>
      </c>
      <c r="F1144" s="8">
        <f>ControlImplementation[[#This Row],[Implementation Text]]</f>
        <v>0</v>
      </c>
      <c r="G1144" s="8" t="s">
        <v>64</v>
      </c>
      <c r="I1144" t="s">
        <v>59</v>
      </c>
      <c r="K1144" t="s">
        <v>3470</v>
      </c>
      <c r="L1144" t="s">
        <v>3468</v>
      </c>
    </row>
    <row r="1145" spans="1:12" x14ac:dyDescent="0.25">
      <c r="A1145" t="str">
        <f>xControls!D1111</f>
        <v>SI.07.14</v>
      </c>
      <c r="B1145" t="str">
        <f>xControls!A1111</f>
        <v>System and Information Integrity</v>
      </c>
      <c r="C1145" s="5" t="str">
        <f>xControls!A1111</f>
        <v>System and Information Integrity</v>
      </c>
      <c r="D1145">
        <f>xControls!B1111</f>
        <v>0</v>
      </c>
      <c r="E1145" t="str">
        <f>xControls!C1111</f>
        <v>SI-7(14)</v>
      </c>
      <c r="F1145" s="8">
        <f>ControlImplementation[[#This Row],[Implementation Text]]</f>
        <v>0</v>
      </c>
      <c r="G1145" s="8" t="s">
        <v>64</v>
      </c>
      <c r="I1145" t="s">
        <v>59</v>
      </c>
      <c r="K1145" t="s">
        <v>3470</v>
      </c>
      <c r="L1145" t="s">
        <v>3468</v>
      </c>
    </row>
    <row r="1146" spans="1:12" x14ac:dyDescent="0.25">
      <c r="A1146" t="str">
        <f>xControls!D1112</f>
        <v>SI.07.15</v>
      </c>
      <c r="B1146" t="str">
        <f>xControls!A1112</f>
        <v>System and Information Integrity</v>
      </c>
      <c r="C1146" s="5" t="str">
        <f>xControls!A1112</f>
        <v>System and Information Integrity</v>
      </c>
      <c r="D1146">
        <f>xControls!B1112</f>
        <v>0</v>
      </c>
      <c r="E1146" t="str">
        <f>xControls!C1112</f>
        <v>SI-7(15)</v>
      </c>
      <c r="F1146" s="8">
        <f>ControlImplementation[[#This Row],[Implementation Text]]</f>
        <v>0</v>
      </c>
      <c r="G1146" s="8" t="s">
        <v>64</v>
      </c>
      <c r="I1146" t="s">
        <v>59</v>
      </c>
      <c r="K1146" t="s">
        <v>3470</v>
      </c>
      <c r="L1146" t="s">
        <v>3468</v>
      </c>
    </row>
    <row r="1147" spans="1:12" x14ac:dyDescent="0.25">
      <c r="A1147" t="str">
        <f>xControls!D1113</f>
        <v>SI.07.16</v>
      </c>
      <c r="B1147" t="str">
        <f>xControls!A1113</f>
        <v>System and Information Integrity</v>
      </c>
      <c r="C1147" s="5" t="str">
        <f>xControls!A1113</f>
        <v>System and Information Integrity</v>
      </c>
      <c r="D1147">
        <f>xControls!B1113</f>
        <v>0</v>
      </c>
      <c r="E1147" t="str">
        <f>xControls!C1113</f>
        <v>SI-7(16)</v>
      </c>
      <c r="F1147" s="8">
        <f>ControlImplementation[[#This Row],[Implementation Text]]</f>
        <v>0</v>
      </c>
      <c r="G1147" s="8" t="s">
        <v>64</v>
      </c>
      <c r="I1147" t="s">
        <v>59</v>
      </c>
      <c r="K1147" t="s">
        <v>3470</v>
      </c>
      <c r="L1147" t="s">
        <v>3468</v>
      </c>
    </row>
    <row r="1148" spans="1:12" x14ac:dyDescent="0.25">
      <c r="A1148" t="str">
        <f>xControls!D1114</f>
        <v>SI.07.17</v>
      </c>
      <c r="B1148" t="str">
        <f>xControls!A1114</f>
        <v>System and Information Integrity</v>
      </c>
      <c r="C1148" s="5" t="str">
        <f>xControls!A1114</f>
        <v>System and Information Integrity</v>
      </c>
      <c r="D1148">
        <f>xControls!B1114</f>
        <v>0</v>
      </c>
      <c r="E1148" t="str">
        <f>xControls!C1114</f>
        <v>SI-7(17)</v>
      </c>
      <c r="F1148" s="8">
        <f>ControlImplementation[[#This Row],[Implementation Text]]</f>
        <v>0</v>
      </c>
      <c r="G1148" s="8" t="s">
        <v>64</v>
      </c>
      <c r="I1148" t="s">
        <v>59</v>
      </c>
      <c r="K1148" t="s">
        <v>3470</v>
      </c>
      <c r="L1148" t="s">
        <v>3468</v>
      </c>
    </row>
    <row r="1149" spans="1:12" x14ac:dyDescent="0.25">
      <c r="A1149" t="str">
        <f>xControls!D1115</f>
        <v>SI.08</v>
      </c>
      <c r="B1149" t="str">
        <f>xControls!A1115</f>
        <v>System and Information Integrity</v>
      </c>
      <c r="C1149" s="5" t="str">
        <f>xControls!A1115</f>
        <v>System and Information Integrity</v>
      </c>
      <c r="D1149">
        <f>xControls!B1115</f>
        <v>0</v>
      </c>
      <c r="E1149" t="str">
        <f>xControls!C1115</f>
        <v>SI-8</v>
      </c>
      <c r="F1149" s="8">
        <f>ControlImplementation[[#This Row],[Implementation Text]]</f>
        <v>0</v>
      </c>
      <c r="G1149" s="8" t="s">
        <v>64</v>
      </c>
      <c r="I1149" t="s">
        <v>59</v>
      </c>
      <c r="K1149" t="s">
        <v>3470</v>
      </c>
      <c r="L1149" t="s">
        <v>3468</v>
      </c>
    </row>
    <row r="1150" spans="1:12" x14ac:dyDescent="0.25">
      <c r="A1150" t="str">
        <f>xControls!D1119</f>
        <v>SI.08.01</v>
      </c>
      <c r="B1150" t="str">
        <f>xControls!A1119</f>
        <v>System and Information Integrity</v>
      </c>
      <c r="C1150" s="5" t="str">
        <f>xControls!A1119</f>
        <v>System and Information Integrity</v>
      </c>
      <c r="D1150">
        <f>xControls!B1119</f>
        <v>0</v>
      </c>
      <c r="E1150" t="str">
        <f>xControls!C1119</f>
        <v>SI-8(1)</v>
      </c>
      <c r="F1150" s="8">
        <f>ControlImplementation[[#This Row],[Implementation Text]]</f>
        <v>0</v>
      </c>
      <c r="G1150" s="8" t="s">
        <v>64</v>
      </c>
      <c r="I1150" t="s">
        <v>59</v>
      </c>
      <c r="K1150" t="s">
        <v>3470</v>
      </c>
      <c r="L1150" t="s">
        <v>3468</v>
      </c>
    </row>
    <row r="1151" spans="1:12" x14ac:dyDescent="0.25">
      <c r="A1151" t="str">
        <f>xControls!D1117</f>
        <v>SI.08.02</v>
      </c>
      <c r="B1151" t="str">
        <f>xControls!A1117</f>
        <v>System and Information Integrity</v>
      </c>
      <c r="C1151" s="5" t="str">
        <f>xControls!A1117</f>
        <v>System and Information Integrity</v>
      </c>
      <c r="D1151">
        <f>xControls!B1117</f>
        <v>0</v>
      </c>
      <c r="E1151" t="str">
        <f>xControls!C1117</f>
        <v>SI-8(2)</v>
      </c>
      <c r="F1151" s="8">
        <f>ControlImplementation[[#This Row],[Implementation Text]]</f>
        <v>0</v>
      </c>
      <c r="G1151" s="8" t="s">
        <v>64</v>
      </c>
      <c r="I1151" t="s">
        <v>59</v>
      </c>
      <c r="K1151" t="s">
        <v>3470</v>
      </c>
      <c r="L1151" t="s">
        <v>3468</v>
      </c>
    </row>
    <row r="1152" spans="1:12" x14ac:dyDescent="0.25">
      <c r="A1152" t="str">
        <f>xControls!D1118</f>
        <v>SI.08.03</v>
      </c>
      <c r="B1152" t="str">
        <f>xControls!A1118</f>
        <v>System and Information Integrity</v>
      </c>
      <c r="C1152" s="5" t="str">
        <f>xControls!A1118</f>
        <v>System and Information Integrity</v>
      </c>
      <c r="D1152">
        <f>xControls!B1118</f>
        <v>0</v>
      </c>
      <c r="E1152" t="str">
        <f>xControls!C1118</f>
        <v>SI-8(3)</v>
      </c>
      <c r="F1152" s="8">
        <f>ControlImplementation[[#This Row],[Implementation Text]]</f>
        <v>0</v>
      </c>
      <c r="G1152" s="8" t="s">
        <v>64</v>
      </c>
      <c r="I1152" t="s">
        <v>59</v>
      </c>
      <c r="K1152" t="s">
        <v>3470</v>
      </c>
      <c r="L1152" t="s">
        <v>3468</v>
      </c>
    </row>
    <row r="1153" spans="1:12" x14ac:dyDescent="0.25">
      <c r="A1153" t="str">
        <f>xControls!D1134</f>
        <v>SI.09</v>
      </c>
      <c r="B1153" t="str">
        <f>xControls!A1134</f>
        <v>System and Information Integrity</v>
      </c>
      <c r="C1153" s="5" t="str">
        <f>xControls!A1134</f>
        <v>System and Information Integrity</v>
      </c>
      <c r="D1153">
        <f>xControls!B1134</f>
        <v>0</v>
      </c>
      <c r="E1153" t="str">
        <f>xControls!C1134</f>
        <v>SI-9</v>
      </c>
      <c r="F1153" s="8">
        <f>ControlImplementation[[#This Row],[Implementation Text]]</f>
        <v>0</v>
      </c>
      <c r="G1153" s="8" t="s">
        <v>64</v>
      </c>
      <c r="I1153" t="s">
        <v>59</v>
      </c>
      <c r="K1153" t="s">
        <v>3470</v>
      </c>
      <c r="L1153" t="s">
        <v>3468</v>
      </c>
    </row>
    <row r="1154" spans="1:12" x14ac:dyDescent="0.25">
      <c r="A1154" t="str">
        <f>xControls!D1120</f>
        <v>SI.10</v>
      </c>
      <c r="B1154" t="str">
        <f>xControls!A1120</f>
        <v>System and Information Integrity</v>
      </c>
      <c r="C1154" s="5" t="str">
        <f>xControls!A1120</f>
        <v>System and Information Integrity</v>
      </c>
      <c r="D1154">
        <f>xControls!B1120</f>
        <v>0</v>
      </c>
      <c r="E1154" t="str">
        <f>xControls!C1120</f>
        <v>SI-10</v>
      </c>
      <c r="F1154" s="8">
        <f>ControlImplementation[[#This Row],[Implementation Text]]</f>
        <v>0</v>
      </c>
      <c r="G1154" s="8" t="s">
        <v>64</v>
      </c>
      <c r="I1154" t="s">
        <v>59</v>
      </c>
      <c r="K1154" t="s">
        <v>3470</v>
      </c>
      <c r="L1154" t="s">
        <v>3468</v>
      </c>
    </row>
    <row r="1155" spans="1:12" x14ac:dyDescent="0.25">
      <c r="A1155" t="str">
        <f>xControls!D1121</f>
        <v>SI.10.01</v>
      </c>
      <c r="B1155" t="str">
        <f>xControls!A1121</f>
        <v>System and Information Integrity</v>
      </c>
      <c r="C1155" s="5" t="str">
        <f>xControls!A1121</f>
        <v>System and Information Integrity</v>
      </c>
      <c r="D1155">
        <f>xControls!B1121</f>
        <v>0</v>
      </c>
      <c r="E1155" t="str">
        <f>xControls!C1121</f>
        <v>SI-10(1)</v>
      </c>
      <c r="F1155" s="8">
        <f>ControlImplementation[[#This Row],[Implementation Text]]</f>
        <v>0</v>
      </c>
      <c r="G1155" s="8" t="s">
        <v>64</v>
      </c>
      <c r="I1155" t="s">
        <v>59</v>
      </c>
      <c r="K1155" t="s">
        <v>3470</v>
      </c>
      <c r="L1155" t="s">
        <v>3468</v>
      </c>
    </row>
    <row r="1156" spans="1:12" x14ac:dyDescent="0.25">
      <c r="A1156" t="str">
        <f>xControls!D1122</f>
        <v>SI.10.02</v>
      </c>
      <c r="B1156" t="str">
        <f>xControls!A1122</f>
        <v>System and Information Integrity</v>
      </c>
      <c r="C1156" s="5" t="str">
        <f>xControls!A1122</f>
        <v>System and Information Integrity</v>
      </c>
      <c r="D1156">
        <f>xControls!B1122</f>
        <v>0</v>
      </c>
      <c r="E1156" t="str">
        <f>xControls!C1122</f>
        <v>SI-10(2)</v>
      </c>
      <c r="F1156" s="8">
        <f>ControlImplementation[[#This Row],[Implementation Text]]</f>
        <v>0</v>
      </c>
      <c r="G1156" s="8" t="s">
        <v>64</v>
      </c>
      <c r="I1156" t="s">
        <v>59</v>
      </c>
      <c r="K1156" t="s">
        <v>3470</v>
      </c>
      <c r="L1156" t="s">
        <v>3468</v>
      </c>
    </row>
    <row r="1157" spans="1:12" x14ac:dyDescent="0.25">
      <c r="A1157" t="str">
        <f>xControls!D1123</f>
        <v>SI.10.03</v>
      </c>
      <c r="B1157" t="str">
        <f>xControls!A1123</f>
        <v>System and Information Integrity</v>
      </c>
      <c r="C1157" s="5" t="str">
        <f>xControls!A1123</f>
        <v>System and Information Integrity</v>
      </c>
      <c r="D1157">
        <f>xControls!B1123</f>
        <v>0</v>
      </c>
      <c r="E1157" t="str">
        <f>xControls!C1123</f>
        <v>SI-10(3)</v>
      </c>
      <c r="F1157" s="8">
        <f>ControlImplementation[[#This Row],[Implementation Text]]</f>
        <v>0</v>
      </c>
      <c r="G1157" s="8" t="s">
        <v>64</v>
      </c>
      <c r="I1157" t="s">
        <v>59</v>
      </c>
      <c r="K1157" t="s">
        <v>3470</v>
      </c>
      <c r="L1157" t="s">
        <v>3468</v>
      </c>
    </row>
    <row r="1158" spans="1:12" x14ac:dyDescent="0.25">
      <c r="A1158" t="str">
        <f>xControls!D1124</f>
        <v>SI.10.04</v>
      </c>
      <c r="B1158" t="str">
        <f>xControls!A1124</f>
        <v>System and Information Integrity</v>
      </c>
      <c r="C1158" s="5" t="str">
        <f>xControls!A1124</f>
        <v>System and Information Integrity</v>
      </c>
      <c r="D1158">
        <f>xControls!B1124</f>
        <v>0</v>
      </c>
      <c r="E1158" t="str">
        <f>xControls!C1124</f>
        <v>SI-10(4)</v>
      </c>
      <c r="F1158" s="8">
        <f>ControlImplementation[[#This Row],[Implementation Text]]</f>
        <v>0</v>
      </c>
      <c r="G1158" s="8" t="s">
        <v>64</v>
      </c>
      <c r="I1158" t="s">
        <v>59</v>
      </c>
      <c r="K1158" t="s">
        <v>3470</v>
      </c>
      <c r="L1158" t="s">
        <v>3468</v>
      </c>
    </row>
    <row r="1159" spans="1:12" x14ac:dyDescent="0.25">
      <c r="A1159" t="str">
        <f>xControls!D1125</f>
        <v>SI.10.05</v>
      </c>
      <c r="B1159" t="str">
        <f>xControls!A1125</f>
        <v>System and Information Integrity</v>
      </c>
      <c r="C1159" s="5" t="str">
        <f>xControls!A1125</f>
        <v>System and Information Integrity</v>
      </c>
      <c r="D1159">
        <f>xControls!B1125</f>
        <v>0</v>
      </c>
      <c r="E1159" t="str">
        <f>xControls!C1125</f>
        <v>SI-10(5)</v>
      </c>
      <c r="F1159" s="8">
        <f>ControlImplementation[[#This Row],[Implementation Text]]</f>
        <v>0</v>
      </c>
      <c r="G1159" s="8" t="s">
        <v>64</v>
      </c>
      <c r="I1159" t="s">
        <v>59</v>
      </c>
      <c r="K1159" t="s">
        <v>3470</v>
      </c>
      <c r="L1159" t="s">
        <v>3468</v>
      </c>
    </row>
    <row r="1160" spans="1:12" x14ac:dyDescent="0.25">
      <c r="A1160" t="str">
        <f>xControls!D1126</f>
        <v>SI.10.06</v>
      </c>
      <c r="B1160" t="str">
        <f>xControls!A1126</f>
        <v>System and Information Integrity</v>
      </c>
      <c r="C1160" s="5" t="str">
        <f>xControls!A1126</f>
        <v>System and Information Integrity</v>
      </c>
      <c r="D1160">
        <f>xControls!B1126</f>
        <v>0</v>
      </c>
      <c r="E1160" t="str">
        <f>xControls!C1126</f>
        <v>SI-10(6)</v>
      </c>
      <c r="F1160" s="8">
        <f>ControlImplementation[[#This Row],[Implementation Text]]</f>
        <v>0</v>
      </c>
      <c r="G1160" s="8" t="s">
        <v>64</v>
      </c>
      <c r="I1160" t="s">
        <v>59</v>
      </c>
      <c r="K1160" t="s">
        <v>3470</v>
      </c>
      <c r="L1160" t="s">
        <v>3468</v>
      </c>
    </row>
    <row r="1161" spans="1:12" x14ac:dyDescent="0.25">
      <c r="A1161" t="str">
        <f>xControls!D1127</f>
        <v>SI.11</v>
      </c>
      <c r="B1161" t="str">
        <f>xControls!A1127</f>
        <v>System and Information Integrity</v>
      </c>
      <c r="C1161" s="5" t="str">
        <f>xControls!A1127</f>
        <v>System and Information Integrity</v>
      </c>
      <c r="D1161">
        <f>xControls!B1127</f>
        <v>0</v>
      </c>
      <c r="E1161" t="str">
        <f>xControls!C1127</f>
        <v>SI-11</v>
      </c>
      <c r="F1161" s="8">
        <f>ControlImplementation[[#This Row],[Implementation Text]]</f>
        <v>0</v>
      </c>
      <c r="G1161" s="8" t="s">
        <v>64</v>
      </c>
      <c r="I1161" t="s">
        <v>59</v>
      </c>
      <c r="K1161" t="s">
        <v>3470</v>
      </c>
      <c r="L1161" t="s">
        <v>3468</v>
      </c>
    </row>
    <row r="1162" spans="1:12" x14ac:dyDescent="0.25">
      <c r="A1162" t="str">
        <f>xControls!D1128</f>
        <v>SI.12</v>
      </c>
      <c r="B1162" t="str">
        <f>xControls!A1128</f>
        <v>System and Information Integrity</v>
      </c>
      <c r="C1162" s="5" t="str">
        <f>xControls!A1128</f>
        <v>System and Information Integrity</v>
      </c>
      <c r="D1162">
        <f>xControls!B1128</f>
        <v>0</v>
      </c>
      <c r="E1162" t="str">
        <f>xControls!C1128</f>
        <v>SI-12</v>
      </c>
      <c r="F1162" s="8">
        <f>ControlImplementation[[#This Row],[Implementation Text]]</f>
        <v>0</v>
      </c>
      <c r="G1162" s="8" t="s">
        <v>64</v>
      </c>
      <c r="I1162" t="s">
        <v>59</v>
      </c>
      <c r="K1162" t="s">
        <v>3470</v>
      </c>
      <c r="L1162" t="s">
        <v>3468</v>
      </c>
    </row>
    <row r="1163" spans="1:12" x14ac:dyDescent="0.25">
      <c r="A1163" t="str">
        <f>xControls!D1129</f>
        <v>SI.12.01</v>
      </c>
      <c r="B1163" t="str">
        <f>xControls!A1129</f>
        <v>System and Information Integrity</v>
      </c>
      <c r="C1163" s="5" t="str">
        <f>xControls!A1129</f>
        <v>System and Information Integrity</v>
      </c>
      <c r="D1163">
        <f>xControls!B1129</f>
        <v>0</v>
      </c>
      <c r="E1163" t="str">
        <f>xControls!C1129</f>
        <v>SI-12(1)</v>
      </c>
      <c r="F1163" s="8">
        <f>ControlImplementation[[#This Row],[Implementation Text]]</f>
        <v>0</v>
      </c>
      <c r="G1163" s="8" t="s">
        <v>64</v>
      </c>
      <c r="I1163" t="s">
        <v>59</v>
      </c>
      <c r="K1163" t="s">
        <v>3470</v>
      </c>
      <c r="L1163" t="s">
        <v>3468</v>
      </c>
    </row>
    <row r="1164" spans="1:12" x14ac:dyDescent="0.25">
      <c r="A1164" t="str">
        <f>xControls!D1130</f>
        <v>SI.12.02</v>
      </c>
      <c r="B1164" t="str">
        <f>xControls!A1130</f>
        <v>System and Information Integrity</v>
      </c>
      <c r="C1164" s="5" t="str">
        <f>xControls!A1130</f>
        <v>System and Information Integrity</v>
      </c>
      <c r="D1164">
        <f>xControls!B1130</f>
        <v>0</v>
      </c>
      <c r="E1164" t="str">
        <f>xControls!C1130</f>
        <v>SI-12(2)</v>
      </c>
      <c r="F1164" s="8">
        <f>ControlImplementation[[#This Row],[Implementation Text]]</f>
        <v>0</v>
      </c>
      <c r="G1164" s="8" t="s">
        <v>64</v>
      </c>
      <c r="I1164" t="s">
        <v>59</v>
      </c>
      <c r="K1164" t="s">
        <v>3470</v>
      </c>
      <c r="L1164" t="s">
        <v>3468</v>
      </c>
    </row>
    <row r="1165" spans="1:12" x14ac:dyDescent="0.25">
      <c r="A1165" t="str">
        <f>xControls!D1131</f>
        <v>SI.12.03</v>
      </c>
      <c r="B1165" t="str">
        <f>xControls!A1131</f>
        <v>System and Information Integrity</v>
      </c>
      <c r="C1165" s="5" t="str">
        <f>xControls!A1131</f>
        <v>System and Information Integrity</v>
      </c>
      <c r="D1165">
        <f>xControls!B1131</f>
        <v>0</v>
      </c>
      <c r="E1165" t="str">
        <f>xControls!C1131</f>
        <v>SI-12(3)</v>
      </c>
      <c r="F1165" s="8">
        <f>ControlImplementation[[#This Row],[Implementation Text]]</f>
        <v>0</v>
      </c>
      <c r="G1165" s="8" t="s">
        <v>64</v>
      </c>
      <c r="I1165" t="s">
        <v>59</v>
      </c>
      <c r="K1165" t="s">
        <v>3470</v>
      </c>
      <c r="L1165" t="s">
        <v>3468</v>
      </c>
    </row>
    <row r="1166" spans="1:12" x14ac:dyDescent="0.25">
      <c r="A1166" t="str">
        <f>xControls!D1132</f>
        <v>SI.13</v>
      </c>
      <c r="B1166" t="str">
        <f>xControls!A1132</f>
        <v>System and Information Integrity</v>
      </c>
      <c r="C1166" s="5" t="str">
        <f>xControls!A1132</f>
        <v>System and Information Integrity</v>
      </c>
      <c r="D1166">
        <f>xControls!B1132</f>
        <v>0</v>
      </c>
      <c r="E1166" t="str">
        <f>xControls!C1132</f>
        <v>SI-13</v>
      </c>
      <c r="F1166" s="8">
        <f>ControlImplementation[[#This Row],[Implementation Text]]</f>
        <v>0</v>
      </c>
      <c r="G1166" s="8" t="s">
        <v>64</v>
      </c>
      <c r="I1166" t="s">
        <v>59</v>
      </c>
      <c r="K1166" t="s">
        <v>3470</v>
      </c>
      <c r="L1166" t="s">
        <v>3468</v>
      </c>
    </row>
    <row r="1167" spans="1:12" x14ac:dyDescent="0.25">
      <c r="A1167" t="str">
        <f>xControls!D1133</f>
        <v>SI.13.01</v>
      </c>
      <c r="B1167" t="str">
        <f>xControls!A1133</f>
        <v>System and Information Integrity</v>
      </c>
      <c r="C1167" s="5" t="str">
        <f>xControls!A1133</f>
        <v>System and Information Integrity</v>
      </c>
      <c r="D1167">
        <f>xControls!B1133</f>
        <v>0</v>
      </c>
      <c r="E1167" t="str">
        <f>xControls!C1133</f>
        <v>SI-13(1)</v>
      </c>
      <c r="F1167" s="8">
        <f>ControlImplementation[[#This Row],[Implementation Text]]</f>
        <v>0</v>
      </c>
      <c r="G1167" s="8" t="s">
        <v>64</v>
      </c>
      <c r="I1167" t="s">
        <v>59</v>
      </c>
      <c r="K1167" t="s">
        <v>3470</v>
      </c>
      <c r="L1167" t="s">
        <v>3468</v>
      </c>
    </row>
    <row r="1168" spans="1:12" x14ac:dyDescent="0.25">
      <c r="A1168" t="str">
        <f>xControls!D1048</f>
        <v>SI.13.02</v>
      </c>
      <c r="B1168" t="str">
        <f>xControls!A1048</f>
        <v>System and Information Integrity</v>
      </c>
      <c r="C1168" s="5" t="str">
        <f>xControls!A1048</f>
        <v>System and Information Integrity</v>
      </c>
      <c r="D1168">
        <f>xControls!B1048</f>
        <v>0</v>
      </c>
      <c r="E1168" t="str">
        <f>xControls!C1048</f>
        <v>SI-13(2)</v>
      </c>
      <c r="F1168" s="8">
        <f>ControlImplementation[[#This Row],[Implementation Text]]</f>
        <v>0</v>
      </c>
      <c r="G1168" s="8" t="s">
        <v>64</v>
      </c>
      <c r="I1168" t="s">
        <v>59</v>
      </c>
      <c r="K1168" t="s">
        <v>3470</v>
      </c>
      <c r="L1168" t="s">
        <v>3468</v>
      </c>
    </row>
    <row r="1169" spans="1:12" x14ac:dyDescent="0.25">
      <c r="A1169" t="str">
        <f>xControls!D1135</f>
        <v>SI.13.03</v>
      </c>
      <c r="B1169" t="str">
        <f>xControls!A1135</f>
        <v>System and Information Integrity</v>
      </c>
      <c r="C1169" s="5" t="str">
        <f>xControls!A1135</f>
        <v>System and Information Integrity</v>
      </c>
      <c r="D1169">
        <f>xControls!B1135</f>
        <v>0</v>
      </c>
      <c r="E1169" t="str">
        <f>xControls!C1135</f>
        <v>SI-13(3)</v>
      </c>
      <c r="F1169" s="8">
        <f>ControlImplementation[[#This Row],[Implementation Text]]</f>
        <v>0</v>
      </c>
      <c r="G1169" s="8" t="s">
        <v>64</v>
      </c>
      <c r="I1169" t="s">
        <v>59</v>
      </c>
      <c r="K1169" t="s">
        <v>3470</v>
      </c>
      <c r="L1169" t="s">
        <v>3468</v>
      </c>
    </row>
    <row r="1170" spans="1:12" x14ac:dyDescent="0.25">
      <c r="A1170" t="str">
        <f>xControls!D1136</f>
        <v>SI.13.04</v>
      </c>
      <c r="B1170" t="str">
        <f>xControls!A1136</f>
        <v>System and Information Integrity</v>
      </c>
      <c r="C1170" s="5" t="str">
        <f>xControls!A1136</f>
        <v>System and Information Integrity</v>
      </c>
      <c r="D1170">
        <f>xControls!B1136</f>
        <v>0</v>
      </c>
      <c r="E1170" t="str">
        <f>xControls!C1136</f>
        <v>SI-13(4)</v>
      </c>
      <c r="F1170" s="8">
        <f>ControlImplementation[[#This Row],[Implementation Text]]</f>
        <v>0</v>
      </c>
      <c r="G1170" s="8" t="s">
        <v>64</v>
      </c>
      <c r="I1170" t="s">
        <v>59</v>
      </c>
      <c r="K1170" t="s">
        <v>3470</v>
      </c>
      <c r="L1170" t="s">
        <v>3468</v>
      </c>
    </row>
    <row r="1171" spans="1:12" x14ac:dyDescent="0.25">
      <c r="A1171" t="str">
        <f>xControls!D1137</f>
        <v>SI.13.05</v>
      </c>
      <c r="B1171" t="str">
        <f>xControls!A1137</f>
        <v>System and Information Integrity</v>
      </c>
      <c r="C1171" s="5" t="str">
        <f>xControls!A1137</f>
        <v>System and Information Integrity</v>
      </c>
      <c r="D1171">
        <f>xControls!B1137</f>
        <v>0</v>
      </c>
      <c r="E1171" t="str">
        <f>xControls!C1137</f>
        <v>SI-13(5)</v>
      </c>
      <c r="F1171" s="8">
        <f>ControlImplementation[[#This Row],[Implementation Text]]</f>
        <v>0</v>
      </c>
      <c r="G1171" s="8" t="s">
        <v>64</v>
      </c>
      <c r="I1171" t="s">
        <v>59</v>
      </c>
      <c r="K1171" t="s">
        <v>3470</v>
      </c>
      <c r="L1171" t="s">
        <v>3468</v>
      </c>
    </row>
    <row r="1172" spans="1:12" x14ac:dyDescent="0.25">
      <c r="A1172" t="str">
        <f>xControls!D1138</f>
        <v>SI.14</v>
      </c>
      <c r="B1172" t="str">
        <f>xControls!A1138</f>
        <v>System and Information Integrity</v>
      </c>
      <c r="C1172" s="5" t="str">
        <f>xControls!A1138</f>
        <v>System and Information Integrity</v>
      </c>
      <c r="D1172">
        <f>xControls!B1138</f>
        <v>0</v>
      </c>
      <c r="E1172" t="str">
        <f>xControls!C1138</f>
        <v>SI-14</v>
      </c>
      <c r="F1172" s="8">
        <f>ControlImplementation[[#This Row],[Implementation Text]]</f>
        <v>0</v>
      </c>
      <c r="G1172" s="8" t="s">
        <v>64</v>
      </c>
      <c r="I1172" t="s">
        <v>59</v>
      </c>
      <c r="K1172" t="s">
        <v>3470</v>
      </c>
      <c r="L1172" t="s">
        <v>3468</v>
      </c>
    </row>
    <row r="1173" spans="1:12" x14ac:dyDescent="0.25">
      <c r="A1173" t="str">
        <f>xControls!D1139</f>
        <v>SI.14.01</v>
      </c>
      <c r="B1173" t="str">
        <f>xControls!A1139</f>
        <v>System and Information Integrity</v>
      </c>
      <c r="C1173" s="5" t="str">
        <f>xControls!A1139</f>
        <v>System and Information Integrity</v>
      </c>
      <c r="D1173">
        <f>xControls!B1139</f>
        <v>0</v>
      </c>
      <c r="E1173" t="str">
        <f>xControls!C1139</f>
        <v>SI-14(1)</v>
      </c>
      <c r="F1173" s="8">
        <f>ControlImplementation[[#This Row],[Implementation Text]]</f>
        <v>0</v>
      </c>
      <c r="G1173" s="8" t="s">
        <v>64</v>
      </c>
      <c r="I1173" t="s">
        <v>59</v>
      </c>
      <c r="K1173" t="s">
        <v>3470</v>
      </c>
      <c r="L1173" t="s">
        <v>3468</v>
      </c>
    </row>
    <row r="1174" spans="1:12" x14ac:dyDescent="0.25">
      <c r="A1174" t="str">
        <f>xControls!D1140</f>
        <v>SI.14.02</v>
      </c>
      <c r="B1174" t="str">
        <f>xControls!A1140</f>
        <v>System and Information Integrity</v>
      </c>
      <c r="C1174" s="5" t="str">
        <f>xControls!A1140</f>
        <v>System and Information Integrity</v>
      </c>
      <c r="D1174">
        <f>xControls!B1140</f>
        <v>0</v>
      </c>
      <c r="E1174" t="str">
        <f>xControls!C1140</f>
        <v>SI-14(2)</v>
      </c>
      <c r="F1174" s="8">
        <f>ControlImplementation[[#This Row],[Implementation Text]]</f>
        <v>0</v>
      </c>
      <c r="G1174" s="8" t="s">
        <v>64</v>
      </c>
      <c r="I1174" t="s">
        <v>59</v>
      </c>
      <c r="K1174" t="s">
        <v>3470</v>
      </c>
      <c r="L1174" t="s">
        <v>3468</v>
      </c>
    </row>
    <row r="1175" spans="1:12" x14ac:dyDescent="0.25">
      <c r="A1175" t="str">
        <f>xControls!D1141</f>
        <v>SI.14.03</v>
      </c>
      <c r="B1175" t="str">
        <f>xControls!A1141</f>
        <v>System and Information Integrity</v>
      </c>
      <c r="C1175" s="5" t="str">
        <f>xControls!A1141</f>
        <v>System and Information Integrity</v>
      </c>
      <c r="D1175">
        <f>xControls!B1141</f>
        <v>0</v>
      </c>
      <c r="E1175" t="str">
        <f>xControls!C1141</f>
        <v>SI-14(3)</v>
      </c>
      <c r="F1175" s="8">
        <f>ControlImplementation[[#This Row],[Implementation Text]]</f>
        <v>0</v>
      </c>
      <c r="G1175" s="8" t="s">
        <v>64</v>
      </c>
      <c r="I1175" t="s">
        <v>59</v>
      </c>
      <c r="K1175" t="s">
        <v>3470</v>
      </c>
      <c r="L1175" t="s">
        <v>3468</v>
      </c>
    </row>
    <row r="1176" spans="1:12" x14ac:dyDescent="0.25">
      <c r="A1176" t="str">
        <f>xControls!D1142</f>
        <v>SI.15</v>
      </c>
      <c r="B1176" t="str">
        <f>xControls!A1142</f>
        <v>System and Information Integrity</v>
      </c>
      <c r="C1176" s="5" t="str">
        <f>xControls!A1142</f>
        <v>System and Information Integrity</v>
      </c>
      <c r="D1176">
        <f>xControls!B1142</f>
        <v>0</v>
      </c>
      <c r="E1176" t="str">
        <f>xControls!C1142</f>
        <v>SI-15</v>
      </c>
      <c r="F1176" s="8">
        <f>ControlImplementation[[#This Row],[Implementation Text]]</f>
        <v>0</v>
      </c>
      <c r="G1176" s="8" t="s">
        <v>64</v>
      </c>
      <c r="I1176" t="s">
        <v>59</v>
      </c>
      <c r="K1176" t="s">
        <v>3470</v>
      </c>
      <c r="L1176" t="s">
        <v>3468</v>
      </c>
    </row>
    <row r="1177" spans="1:12" x14ac:dyDescent="0.25">
      <c r="A1177" t="str">
        <f>xControls!D1143</f>
        <v>SI.16</v>
      </c>
      <c r="B1177" t="str">
        <f>xControls!A1143</f>
        <v>System and Information Integrity</v>
      </c>
      <c r="C1177" s="5" t="str">
        <f>xControls!A1143</f>
        <v>System and Information Integrity</v>
      </c>
      <c r="D1177">
        <f>xControls!B1143</f>
        <v>0</v>
      </c>
      <c r="E1177" t="str">
        <f>xControls!C1143</f>
        <v>SI-16</v>
      </c>
      <c r="F1177" s="8">
        <f>ControlImplementation[[#This Row],[Implementation Text]]</f>
        <v>0</v>
      </c>
      <c r="G1177" s="8" t="s">
        <v>64</v>
      </c>
      <c r="I1177" t="s">
        <v>59</v>
      </c>
      <c r="K1177" t="s">
        <v>3470</v>
      </c>
      <c r="L1177" t="s">
        <v>3468</v>
      </c>
    </row>
    <row r="1178" spans="1:12" x14ac:dyDescent="0.25">
      <c r="A1178" t="str">
        <f>xControls!D1144</f>
        <v>SI.17</v>
      </c>
      <c r="B1178" t="str">
        <f>xControls!A1144</f>
        <v>System and Information Integrity</v>
      </c>
      <c r="C1178" s="5" t="str">
        <f>xControls!A1144</f>
        <v>System and Information Integrity</v>
      </c>
      <c r="D1178">
        <f>xControls!B1144</f>
        <v>0</v>
      </c>
      <c r="E1178" t="str">
        <f>xControls!C1144</f>
        <v>SI-17</v>
      </c>
      <c r="F1178" s="8">
        <f>ControlImplementation[[#This Row],[Implementation Text]]</f>
        <v>0</v>
      </c>
      <c r="G1178" s="8" t="s">
        <v>64</v>
      </c>
      <c r="I1178" t="s">
        <v>59</v>
      </c>
      <c r="K1178" t="s">
        <v>3470</v>
      </c>
      <c r="L1178" t="s">
        <v>3468</v>
      </c>
    </row>
    <row r="1179" spans="1:12" x14ac:dyDescent="0.25">
      <c r="A1179" t="str">
        <f>xControls!D1145</f>
        <v>SI.18</v>
      </c>
      <c r="B1179" t="str">
        <f>xControls!A1145</f>
        <v>System and Information Integrity</v>
      </c>
      <c r="C1179" s="5" t="str">
        <f>xControls!A1145</f>
        <v>System and Information Integrity</v>
      </c>
      <c r="D1179">
        <f>xControls!B1145</f>
        <v>0</v>
      </c>
      <c r="E1179" t="str">
        <f>xControls!C1145</f>
        <v>SI-18</v>
      </c>
      <c r="F1179" s="8">
        <f>ControlImplementation[[#This Row],[Implementation Text]]</f>
        <v>0</v>
      </c>
      <c r="G1179" s="8" t="s">
        <v>64</v>
      </c>
      <c r="I1179" t="s">
        <v>59</v>
      </c>
      <c r="K1179" t="s">
        <v>3470</v>
      </c>
      <c r="L1179" t="s">
        <v>3468</v>
      </c>
    </row>
    <row r="1180" spans="1:12" x14ac:dyDescent="0.25">
      <c r="A1180" t="str">
        <f>xControls!D1146</f>
        <v>SI.18.01</v>
      </c>
      <c r="B1180" t="str">
        <f>xControls!A1146</f>
        <v>System and Information Integrity</v>
      </c>
      <c r="C1180" s="5" t="str">
        <f>xControls!A1146</f>
        <v>System and Information Integrity</v>
      </c>
      <c r="D1180">
        <f>xControls!B1146</f>
        <v>0</v>
      </c>
      <c r="E1180" t="str">
        <f>xControls!C1146</f>
        <v>SI-18(1)</v>
      </c>
      <c r="F1180" s="8">
        <f>ControlImplementation[[#This Row],[Implementation Text]]</f>
        <v>0</v>
      </c>
      <c r="G1180" s="8" t="s">
        <v>64</v>
      </c>
      <c r="I1180" t="s">
        <v>59</v>
      </c>
      <c r="K1180" t="s">
        <v>3470</v>
      </c>
      <c r="L1180" t="s">
        <v>3468</v>
      </c>
    </row>
    <row r="1181" spans="1:12" x14ac:dyDescent="0.25">
      <c r="A1181" t="str">
        <f>xControls!D1147</f>
        <v>SI.18.02</v>
      </c>
      <c r="B1181" t="str">
        <f>xControls!A1147</f>
        <v>System and Information Integrity</v>
      </c>
      <c r="C1181" s="5" t="str">
        <f>xControls!A1147</f>
        <v>System and Information Integrity</v>
      </c>
      <c r="D1181">
        <f>xControls!B1147</f>
        <v>0</v>
      </c>
      <c r="E1181" t="str">
        <f>xControls!C1147</f>
        <v>SI-18(2)</v>
      </c>
      <c r="F1181" s="8">
        <f>ControlImplementation[[#This Row],[Implementation Text]]</f>
        <v>0</v>
      </c>
      <c r="G1181" s="8" t="s">
        <v>64</v>
      </c>
      <c r="I1181" t="s">
        <v>59</v>
      </c>
      <c r="K1181" t="s">
        <v>3470</v>
      </c>
      <c r="L1181" t="s">
        <v>3468</v>
      </c>
    </row>
    <row r="1182" spans="1:12" x14ac:dyDescent="0.25">
      <c r="A1182" t="str">
        <f>xControls!D1148</f>
        <v>SI.18.03</v>
      </c>
      <c r="B1182" t="str">
        <f>xControls!A1148</f>
        <v>System and Information Integrity</v>
      </c>
      <c r="C1182" s="5" t="str">
        <f>xControls!A1148</f>
        <v>System and Information Integrity</v>
      </c>
      <c r="D1182">
        <f>xControls!B1148</f>
        <v>0</v>
      </c>
      <c r="E1182" t="str">
        <f>xControls!C1148</f>
        <v>SI-18(3)</v>
      </c>
      <c r="F1182" s="8">
        <f>ControlImplementation[[#This Row],[Implementation Text]]</f>
        <v>0</v>
      </c>
      <c r="G1182" s="8" t="s">
        <v>64</v>
      </c>
      <c r="I1182" t="s">
        <v>59</v>
      </c>
      <c r="K1182" t="s">
        <v>3470</v>
      </c>
      <c r="L1182" t="s">
        <v>3468</v>
      </c>
    </row>
    <row r="1183" spans="1:12" x14ac:dyDescent="0.25">
      <c r="A1183" t="str">
        <f>xControls!D1149</f>
        <v>SI.18.04</v>
      </c>
      <c r="B1183" t="str">
        <f>xControls!A1149</f>
        <v>System and Information Integrity</v>
      </c>
      <c r="C1183" s="5" t="str">
        <f>xControls!A1149</f>
        <v>System and Information Integrity</v>
      </c>
      <c r="D1183">
        <f>xControls!B1149</f>
        <v>0</v>
      </c>
      <c r="E1183" t="str">
        <f>xControls!C1149</f>
        <v>SI-18(4)</v>
      </c>
      <c r="F1183" s="8">
        <f>ControlImplementation[[#This Row],[Implementation Text]]</f>
        <v>0</v>
      </c>
      <c r="G1183" s="8" t="s">
        <v>64</v>
      </c>
      <c r="I1183" t="s">
        <v>59</v>
      </c>
      <c r="K1183" t="s">
        <v>3470</v>
      </c>
      <c r="L1183" t="s">
        <v>3468</v>
      </c>
    </row>
    <row r="1184" spans="1:12" x14ac:dyDescent="0.25">
      <c r="A1184" t="str">
        <f>xControls!D1150</f>
        <v>SI.18.05</v>
      </c>
      <c r="B1184" t="str">
        <f>xControls!A1150</f>
        <v>System and Information Integrity</v>
      </c>
      <c r="C1184" s="5" t="str">
        <f>xControls!A1150</f>
        <v>System and Information Integrity</v>
      </c>
      <c r="D1184">
        <f>xControls!B1150</f>
        <v>0</v>
      </c>
      <c r="E1184" t="str">
        <f>xControls!C1150</f>
        <v>SI-18(5)</v>
      </c>
      <c r="F1184" s="8">
        <f>ControlImplementation[[#This Row],[Implementation Text]]</f>
        <v>0</v>
      </c>
      <c r="G1184" s="8" t="s">
        <v>64</v>
      </c>
      <c r="I1184" t="s">
        <v>59</v>
      </c>
      <c r="K1184" t="s">
        <v>3470</v>
      </c>
      <c r="L1184" t="s">
        <v>3468</v>
      </c>
    </row>
    <row r="1185" spans="1:12" x14ac:dyDescent="0.25">
      <c r="A1185" t="str">
        <f>xControls!D1151</f>
        <v>SI.19</v>
      </c>
      <c r="B1185" t="str">
        <f>xControls!A1151</f>
        <v>System and Information Integrity</v>
      </c>
      <c r="C1185" s="5" t="str">
        <f>xControls!A1151</f>
        <v>System and Information Integrity</v>
      </c>
      <c r="D1185">
        <f>xControls!B1151</f>
        <v>0</v>
      </c>
      <c r="E1185" t="str">
        <f>xControls!C1151</f>
        <v>SI-19</v>
      </c>
      <c r="F1185" s="8">
        <f>ControlImplementation[[#This Row],[Implementation Text]]</f>
        <v>0</v>
      </c>
      <c r="G1185" s="8" t="s">
        <v>64</v>
      </c>
      <c r="I1185" t="s">
        <v>59</v>
      </c>
      <c r="K1185" t="s">
        <v>3470</v>
      </c>
      <c r="L1185" t="s">
        <v>3468</v>
      </c>
    </row>
    <row r="1186" spans="1:12" x14ac:dyDescent="0.25">
      <c r="A1186" t="str">
        <f>xControls!D1152</f>
        <v>SI.19.01</v>
      </c>
      <c r="B1186" t="str">
        <f>xControls!A1152</f>
        <v>System and Information Integrity</v>
      </c>
      <c r="C1186" s="5" t="str">
        <f>xControls!A1152</f>
        <v>System and Information Integrity</v>
      </c>
      <c r="D1186">
        <f>xControls!B1152</f>
        <v>0</v>
      </c>
      <c r="E1186" t="str">
        <f>xControls!C1152</f>
        <v>SI-19(1)</v>
      </c>
      <c r="F1186" s="8">
        <f>ControlImplementation[[#This Row],[Implementation Text]]</f>
        <v>0</v>
      </c>
      <c r="G1186" s="8" t="s">
        <v>64</v>
      </c>
      <c r="I1186" t="s">
        <v>59</v>
      </c>
      <c r="K1186" t="s">
        <v>3470</v>
      </c>
      <c r="L1186" t="s">
        <v>3468</v>
      </c>
    </row>
    <row r="1187" spans="1:12" x14ac:dyDescent="0.25">
      <c r="A1187" t="str">
        <f>xControls!D1153</f>
        <v>SI.19.02</v>
      </c>
      <c r="B1187" t="str">
        <f>xControls!A1153</f>
        <v>System and Information Integrity</v>
      </c>
      <c r="C1187" s="5" t="str">
        <f>xControls!A1153</f>
        <v>System and Information Integrity</v>
      </c>
      <c r="D1187">
        <f>xControls!B1153</f>
        <v>0</v>
      </c>
      <c r="E1187" t="str">
        <f>xControls!C1153</f>
        <v>SI-19(2)</v>
      </c>
      <c r="F1187" s="8">
        <f>ControlImplementation[[#This Row],[Implementation Text]]</f>
        <v>0</v>
      </c>
      <c r="G1187" s="8" t="s">
        <v>64</v>
      </c>
      <c r="I1187" t="s">
        <v>59</v>
      </c>
      <c r="K1187" t="s">
        <v>3470</v>
      </c>
      <c r="L1187" t="s">
        <v>3468</v>
      </c>
    </row>
    <row r="1188" spans="1:12" x14ac:dyDescent="0.25">
      <c r="A1188" t="str">
        <f>xControls!D1154</f>
        <v>SI.19.03</v>
      </c>
      <c r="B1188" t="str">
        <f>xControls!A1154</f>
        <v>System and Information Integrity</v>
      </c>
      <c r="C1188" s="5" t="str">
        <f>xControls!A1154</f>
        <v>System and Information Integrity</v>
      </c>
      <c r="D1188">
        <f>xControls!B1154</f>
        <v>0</v>
      </c>
      <c r="E1188" t="str">
        <f>xControls!C1154</f>
        <v>SI-19(3)</v>
      </c>
      <c r="F1188" s="8">
        <f>ControlImplementation[[#This Row],[Implementation Text]]</f>
        <v>0</v>
      </c>
      <c r="G1188" s="8" t="s">
        <v>64</v>
      </c>
      <c r="I1188" t="s">
        <v>59</v>
      </c>
      <c r="K1188" t="s">
        <v>3470</v>
      </c>
      <c r="L1188" t="s">
        <v>3468</v>
      </c>
    </row>
    <row r="1189" spans="1:12" x14ac:dyDescent="0.25">
      <c r="A1189" t="str">
        <f>xControls!D1155</f>
        <v>SI.19.04</v>
      </c>
      <c r="B1189" t="str">
        <f>xControls!A1155</f>
        <v>System and Information Integrity</v>
      </c>
      <c r="C1189" s="5" t="str">
        <f>xControls!A1155</f>
        <v>System and Information Integrity</v>
      </c>
      <c r="D1189">
        <f>xControls!B1155</f>
        <v>0</v>
      </c>
      <c r="E1189" t="str">
        <f>xControls!C1155</f>
        <v>SI-19(4)</v>
      </c>
      <c r="F1189" s="8">
        <f>ControlImplementation[[#This Row],[Implementation Text]]</f>
        <v>0</v>
      </c>
      <c r="G1189" s="8" t="s">
        <v>64</v>
      </c>
      <c r="I1189" t="s">
        <v>59</v>
      </c>
      <c r="K1189" t="s">
        <v>3470</v>
      </c>
      <c r="L1189" t="s">
        <v>3468</v>
      </c>
    </row>
    <row r="1190" spans="1:12" x14ac:dyDescent="0.25">
      <c r="A1190" t="str">
        <f>xControls!D1156</f>
        <v>SI.19.05</v>
      </c>
      <c r="B1190" t="str">
        <f>xControls!A1156</f>
        <v>System and Information Integrity</v>
      </c>
      <c r="C1190" s="5" t="str">
        <f>xControls!A1156</f>
        <v>System and Information Integrity</v>
      </c>
      <c r="D1190">
        <f>xControls!B1156</f>
        <v>0</v>
      </c>
      <c r="E1190" t="str">
        <f>xControls!C1156</f>
        <v>SI-19(5)</v>
      </c>
      <c r="F1190" s="8">
        <f>ControlImplementation[[#This Row],[Implementation Text]]</f>
        <v>0</v>
      </c>
      <c r="G1190" s="8" t="s">
        <v>64</v>
      </c>
      <c r="I1190" t="s">
        <v>59</v>
      </c>
      <c r="K1190" t="s">
        <v>3470</v>
      </c>
      <c r="L1190" t="s">
        <v>3468</v>
      </c>
    </row>
    <row r="1191" spans="1:12" x14ac:dyDescent="0.25">
      <c r="A1191" t="str">
        <f>xControls!D1157</f>
        <v>SI.19.06</v>
      </c>
      <c r="B1191" t="str">
        <f>xControls!A1157</f>
        <v>System and Information Integrity</v>
      </c>
      <c r="C1191" s="5" t="str">
        <f>xControls!A1157</f>
        <v>System and Information Integrity</v>
      </c>
      <c r="D1191">
        <f>xControls!B1157</f>
        <v>0</v>
      </c>
      <c r="E1191" t="str">
        <f>xControls!C1157</f>
        <v>SI-19(6)</v>
      </c>
      <c r="F1191" s="8">
        <f>ControlImplementation[[#This Row],[Implementation Text]]</f>
        <v>0</v>
      </c>
      <c r="G1191" s="8" t="s">
        <v>64</v>
      </c>
      <c r="I1191" t="s">
        <v>59</v>
      </c>
      <c r="K1191" t="s">
        <v>3470</v>
      </c>
      <c r="L1191" t="s">
        <v>3468</v>
      </c>
    </row>
    <row r="1192" spans="1:12" x14ac:dyDescent="0.25">
      <c r="A1192" t="str">
        <f>xControls!D1158</f>
        <v>SI.19.07</v>
      </c>
      <c r="B1192" t="str">
        <f>xControls!A1158</f>
        <v>System and Information Integrity</v>
      </c>
      <c r="C1192" s="5" t="str">
        <f>xControls!A1158</f>
        <v>System and Information Integrity</v>
      </c>
      <c r="D1192">
        <f>xControls!B1158</f>
        <v>0</v>
      </c>
      <c r="E1192" t="str">
        <f>xControls!C1158</f>
        <v>SI-19(7)</v>
      </c>
      <c r="F1192" s="8">
        <f>ControlImplementation[[#This Row],[Implementation Text]]</f>
        <v>0</v>
      </c>
      <c r="G1192" s="8" t="s">
        <v>64</v>
      </c>
      <c r="I1192" t="s">
        <v>59</v>
      </c>
      <c r="K1192" t="s">
        <v>3470</v>
      </c>
      <c r="L1192" t="s">
        <v>3468</v>
      </c>
    </row>
    <row r="1193" spans="1:12" x14ac:dyDescent="0.25">
      <c r="A1193" t="str">
        <f>xControls!D1159</f>
        <v>SI.19.08</v>
      </c>
      <c r="B1193" t="str">
        <f>xControls!A1159</f>
        <v>System and Information Integrity</v>
      </c>
      <c r="C1193" s="5" t="str">
        <f>xControls!A1159</f>
        <v>System and Information Integrity</v>
      </c>
      <c r="D1193">
        <f>xControls!B1159</f>
        <v>0</v>
      </c>
      <c r="E1193" t="str">
        <f>xControls!C1159</f>
        <v>SI-19(8)</v>
      </c>
      <c r="F1193" s="8">
        <f>ControlImplementation[[#This Row],[Implementation Text]]</f>
        <v>0</v>
      </c>
      <c r="G1193" s="8" t="s">
        <v>64</v>
      </c>
      <c r="I1193" t="s">
        <v>59</v>
      </c>
      <c r="K1193" t="s">
        <v>3470</v>
      </c>
      <c r="L1193" t="s">
        <v>3468</v>
      </c>
    </row>
    <row r="1194" spans="1:12" x14ac:dyDescent="0.25">
      <c r="A1194" t="str">
        <f>xControls!D1160</f>
        <v>SI.20</v>
      </c>
      <c r="B1194" t="str">
        <f>xControls!A1160</f>
        <v>System and Information Integrity</v>
      </c>
      <c r="C1194" s="5" t="str">
        <f>xControls!A1160</f>
        <v>System and Information Integrity</v>
      </c>
      <c r="D1194">
        <f>xControls!B1160</f>
        <v>0</v>
      </c>
      <c r="E1194" t="str">
        <f>xControls!C1160</f>
        <v>SI-20</v>
      </c>
      <c r="F1194" s="8">
        <f>ControlImplementation[[#This Row],[Implementation Text]]</f>
        <v>0</v>
      </c>
      <c r="G1194" s="8" t="s">
        <v>64</v>
      </c>
      <c r="I1194" t="s">
        <v>59</v>
      </c>
      <c r="K1194" t="s">
        <v>3470</v>
      </c>
      <c r="L1194" t="s">
        <v>3468</v>
      </c>
    </row>
    <row r="1195" spans="1:12" x14ac:dyDescent="0.25">
      <c r="A1195" t="str">
        <f>xControls!D1161</f>
        <v>SI.21</v>
      </c>
      <c r="B1195" t="str">
        <f>xControls!A1161</f>
        <v>System and Information Integrity</v>
      </c>
      <c r="C1195" s="5" t="str">
        <f>xControls!A1161</f>
        <v>System and Information Integrity</v>
      </c>
      <c r="D1195">
        <f>xControls!B1161</f>
        <v>0</v>
      </c>
      <c r="E1195" t="str">
        <f>xControls!C1161</f>
        <v>SI-21</v>
      </c>
      <c r="F1195" s="8">
        <f>ControlImplementation[[#This Row],[Implementation Text]]</f>
        <v>0</v>
      </c>
      <c r="G1195" s="8" t="s">
        <v>64</v>
      </c>
      <c r="I1195" t="s">
        <v>59</v>
      </c>
      <c r="K1195" t="s">
        <v>3470</v>
      </c>
      <c r="L1195" t="s">
        <v>3468</v>
      </c>
    </row>
    <row r="1196" spans="1:12" x14ac:dyDescent="0.25">
      <c r="A1196" t="str">
        <f>xControls!D1162</f>
        <v>SI.22</v>
      </c>
      <c r="B1196" t="str">
        <f>xControls!A1162</f>
        <v>System and Information Integrity</v>
      </c>
      <c r="C1196" s="5" t="str">
        <f>xControls!A1162</f>
        <v>System and Information Integrity</v>
      </c>
      <c r="D1196">
        <f>xControls!B1162</f>
        <v>0</v>
      </c>
      <c r="E1196" t="str">
        <f>xControls!C1162</f>
        <v>SI-22</v>
      </c>
      <c r="F1196" s="8">
        <f>ControlImplementation[[#This Row],[Implementation Text]]</f>
        <v>0</v>
      </c>
      <c r="G1196" s="8" t="s">
        <v>64</v>
      </c>
      <c r="I1196" t="s">
        <v>59</v>
      </c>
      <c r="K1196" t="s">
        <v>3470</v>
      </c>
      <c r="L1196" t="s">
        <v>3468</v>
      </c>
    </row>
    <row r="1197" spans="1:12" x14ac:dyDescent="0.25">
      <c r="A1197" t="str">
        <f>xControls!D1163</f>
        <v>SI.23</v>
      </c>
      <c r="B1197" t="str">
        <f>xControls!A1163</f>
        <v>System and Information Integrity</v>
      </c>
      <c r="C1197" s="5" t="str">
        <f>xControls!A1163</f>
        <v>System and Information Integrity</v>
      </c>
      <c r="D1197">
        <f>xControls!B1163</f>
        <v>0</v>
      </c>
      <c r="E1197" t="str">
        <f>xControls!C1163</f>
        <v>SI-23</v>
      </c>
      <c r="F1197" s="8">
        <f>ControlImplementation[[#This Row],[Implementation Text]]</f>
        <v>0</v>
      </c>
      <c r="G1197" s="8" t="s">
        <v>64</v>
      </c>
      <c r="I1197" t="s">
        <v>59</v>
      </c>
      <c r="K1197" t="s">
        <v>3470</v>
      </c>
      <c r="L1197" t="s">
        <v>3468</v>
      </c>
    </row>
    <row r="1198" spans="1:12" x14ac:dyDescent="0.25">
      <c r="A1198" t="str">
        <f>xControls!D1164</f>
        <v>SR.01</v>
      </c>
      <c r="B1198" t="str">
        <f>xControls!A1164</f>
        <v>Supply Chain Risk Management</v>
      </c>
      <c r="C1198" s="5" t="str">
        <f>xControls!A1164</f>
        <v>Supply Chain Risk Management</v>
      </c>
      <c r="D1198">
        <f>xControls!B1164</f>
        <v>0</v>
      </c>
      <c r="E1198" t="str">
        <f>xControls!C1164</f>
        <v>SR-1</v>
      </c>
      <c r="F1198" s="8">
        <f>ControlImplementation[[#This Row],[Implementation Text]]</f>
        <v>0</v>
      </c>
      <c r="G1198" s="8" t="s">
        <v>64</v>
      </c>
      <c r="I1198" t="s">
        <v>59</v>
      </c>
      <c r="K1198" t="s">
        <v>3470</v>
      </c>
      <c r="L1198" t="s">
        <v>3468</v>
      </c>
    </row>
    <row r="1199" spans="1:12" x14ac:dyDescent="0.25">
      <c r="A1199" t="str">
        <f>xControls!D1165</f>
        <v>SR.02</v>
      </c>
      <c r="B1199" t="str">
        <f>xControls!A1165</f>
        <v>Supply Chain Risk Management</v>
      </c>
      <c r="C1199" s="5" t="str">
        <f>xControls!A1165</f>
        <v>Supply Chain Risk Management</v>
      </c>
      <c r="D1199">
        <f>xControls!B1165</f>
        <v>0</v>
      </c>
      <c r="E1199" t="str">
        <f>xControls!C1165</f>
        <v>SR-2</v>
      </c>
      <c r="F1199" s="8">
        <f>ControlImplementation[[#This Row],[Implementation Text]]</f>
        <v>0</v>
      </c>
      <c r="G1199" s="8" t="s">
        <v>64</v>
      </c>
      <c r="I1199" t="s">
        <v>59</v>
      </c>
      <c r="K1199" t="s">
        <v>3470</v>
      </c>
      <c r="L1199" t="s">
        <v>3468</v>
      </c>
    </row>
    <row r="1200" spans="1:12" x14ac:dyDescent="0.25">
      <c r="A1200" t="str">
        <f>xControls!D1166</f>
        <v>SR.02.01</v>
      </c>
      <c r="B1200" t="str">
        <f>xControls!A1166</f>
        <v>Supply Chain Risk Management</v>
      </c>
      <c r="C1200" s="5" t="str">
        <f>xControls!A1166</f>
        <v>Supply Chain Risk Management</v>
      </c>
      <c r="D1200">
        <f>xControls!B1166</f>
        <v>0</v>
      </c>
      <c r="E1200" t="str">
        <f>xControls!C1166</f>
        <v>SR-2(1)</v>
      </c>
      <c r="F1200" s="8">
        <f>ControlImplementation[[#This Row],[Implementation Text]]</f>
        <v>0</v>
      </c>
      <c r="G1200" s="8" t="s">
        <v>64</v>
      </c>
      <c r="I1200" t="s">
        <v>59</v>
      </c>
      <c r="K1200" t="s">
        <v>3470</v>
      </c>
      <c r="L1200" t="s">
        <v>3468</v>
      </c>
    </row>
    <row r="1201" spans="1:17" x14ac:dyDescent="0.25">
      <c r="A1201" t="str">
        <f>xControls!D1167</f>
        <v>SR.03</v>
      </c>
      <c r="B1201" t="str">
        <f>xControls!A1167</f>
        <v>Supply Chain Risk Management</v>
      </c>
      <c r="C1201" s="5" t="str">
        <f>xControls!A1167</f>
        <v>Supply Chain Risk Management</v>
      </c>
      <c r="D1201">
        <f>xControls!B1167</f>
        <v>0</v>
      </c>
      <c r="E1201" t="str">
        <f>xControls!C1167</f>
        <v>SR-3</v>
      </c>
      <c r="F1201" s="8">
        <f>ControlImplementation[[#This Row],[Implementation Text]]</f>
        <v>0</v>
      </c>
      <c r="G1201" s="8" t="s">
        <v>64</v>
      </c>
      <c r="I1201" t="s">
        <v>59</v>
      </c>
      <c r="K1201" t="s">
        <v>3470</v>
      </c>
      <c r="L1201" t="s">
        <v>3468</v>
      </c>
    </row>
    <row r="1202" spans="1:17" x14ac:dyDescent="0.25">
      <c r="A1202" t="str">
        <f>xControls!D1168</f>
        <v>SR.03.01</v>
      </c>
      <c r="B1202" t="str">
        <f>xControls!A1168</f>
        <v>Supply Chain Risk Management</v>
      </c>
      <c r="C1202" s="5" t="str">
        <f>xControls!A1168</f>
        <v>Supply Chain Risk Management</v>
      </c>
      <c r="D1202">
        <f>xControls!B1168</f>
        <v>0</v>
      </c>
      <c r="E1202" t="str">
        <f>xControls!C1168</f>
        <v>SR-3(1)</v>
      </c>
      <c r="F1202" s="8">
        <f>ControlImplementation[[#This Row],[Implementation Text]]</f>
        <v>0</v>
      </c>
      <c r="G1202" s="8" t="s">
        <v>64</v>
      </c>
      <c r="I1202" t="s">
        <v>59</v>
      </c>
      <c r="K1202" t="s">
        <v>3470</v>
      </c>
      <c r="L1202" t="s">
        <v>3468</v>
      </c>
    </row>
    <row r="1203" spans="1:17" x14ac:dyDescent="0.25">
      <c r="A1203" t="str">
        <f>xControls!D1169</f>
        <v>SR.03.02</v>
      </c>
      <c r="B1203" t="str">
        <f>xControls!A1169</f>
        <v>Supply Chain Risk Management</v>
      </c>
      <c r="C1203" s="5" t="str">
        <f>xControls!A1169</f>
        <v>Supply Chain Risk Management</v>
      </c>
      <c r="D1203">
        <f>xControls!B1169</f>
        <v>0</v>
      </c>
      <c r="E1203" t="str">
        <f>xControls!C1169</f>
        <v>SR-3(2)</v>
      </c>
      <c r="F1203" s="8">
        <f>ControlImplementation[[#This Row],[Implementation Text]]</f>
        <v>0</v>
      </c>
      <c r="G1203" s="8" t="s">
        <v>64</v>
      </c>
      <c r="I1203" t="s">
        <v>59</v>
      </c>
      <c r="K1203" t="s">
        <v>3470</v>
      </c>
      <c r="L1203" t="s">
        <v>3468</v>
      </c>
    </row>
    <row r="1204" spans="1:17" x14ac:dyDescent="0.25">
      <c r="A1204" t="str">
        <f>xControls!D1170</f>
        <v>SR.03.03</v>
      </c>
      <c r="B1204" t="str">
        <f>xControls!A1170</f>
        <v>Supply Chain Risk Management</v>
      </c>
      <c r="C1204" s="5" t="str">
        <f>xControls!A1170</f>
        <v>Supply Chain Risk Management</v>
      </c>
      <c r="D1204">
        <f>xControls!B1170</f>
        <v>0</v>
      </c>
      <c r="E1204" t="str">
        <f>xControls!C1170</f>
        <v>SR-3(3)</v>
      </c>
      <c r="F1204" s="8">
        <f>ControlImplementation[[#This Row],[Implementation Text]]</f>
        <v>0</v>
      </c>
      <c r="G1204" s="8" t="s">
        <v>64</v>
      </c>
      <c r="I1204" t="s">
        <v>59</v>
      </c>
      <c r="K1204" t="s">
        <v>3470</v>
      </c>
      <c r="L1204" t="s">
        <v>3468</v>
      </c>
    </row>
    <row r="1205" spans="1:17" x14ac:dyDescent="0.25">
      <c r="A1205" t="str">
        <f>xControls!D1171</f>
        <v>SR.04</v>
      </c>
      <c r="B1205" t="str">
        <f>xControls!A1171</f>
        <v>Supply Chain Risk Management</v>
      </c>
      <c r="C1205" s="5" t="str">
        <f>xControls!A1171</f>
        <v>Supply Chain Risk Management</v>
      </c>
      <c r="D1205">
        <f>xControls!B1171</f>
        <v>0</v>
      </c>
      <c r="E1205" t="str">
        <f>xControls!C1171</f>
        <v>SR-4</v>
      </c>
      <c r="F1205" s="8">
        <f>ControlImplementation[[#This Row],[Implementation Text]]</f>
        <v>0</v>
      </c>
      <c r="G1205" s="8" t="s">
        <v>64</v>
      </c>
      <c r="I1205" t="s">
        <v>59</v>
      </c>
      <c r="K1205" t="s">
        <v>3470</v>
      </c>
      <c r="L1205" t="s">
        <v>3468</v>
      </c>
    </row>
    <row r="1206" spans="1:17" x14ac:dyDescent="0.25">
      <c r="A1206" t="str">
        <f>xControls!D1172</f>
        <v>SR.04.01</v>
      </c>
      <c r="B1206" t="str">
        <f>xControls!A1172</f>
        <v>Supply Chain Risk Management</v>
      </c>
      <c r="C1206" s="5" t="str">
        <f>xControls!A1172</f>
        <v>Supply Chain Risk Management</v>
      </c>
      <c r="D1206">
        <f>xControls!B1172</f>
        <v>0</v>
      </c>
      <c r="E1206" t="str">
        <f>xControls!C1172</f>
        <v>SR-4(1)</v>
      </c>
      <c r="F1206" s="8">
        <f>ControlImplementation[[#This Row],[Implementation Text]]</f>
        <v>0</v>
      </c>
      <c r="G1206" s="8" t="s">
        <v>64</v>
      </c>
      <c r="I1206" t="s">
        <v>59</v>
      </c>
      <c r="K1206" t="s">
        <v>3470</v>
      </c>
      <c r="L1206" t="s">
        <v>3468</v>
      </c>
    </row>
    <row r="1207" spans="1:17" x14ac:dyDescent="0.25">
      <c r="A1207" t="str">
        <f>xControls!D1173</f>
        <v>SR.04.02</v>
      </c>
      <c r="B1207" t="str">
        <f>xControls!A1173</f>
        <v>Supply Chain Risk Management</v>
      </c>
      <c r="C1207" s="5" t="str">
        <f>xControls!A1173</f>
        <v>Supply Chain Risk Management</v>
      </c>
      <c r="D1207">
        <f>xControls!B1173</f>
        <v>0</v>
      </c>
      <c r="E1207" t="str">
        <f>xControls!C1173</f>
        <v>SR-4(2)</v>
      </c>
      <c r="F1207" s="8">
        <f>ControlImplementation[[#This Row],[Implementation Text]]</f>
        <v>0</v>
      </c>
      <c r="G1207" s="8" t="s">
        <v>64</v>
      </c>
      <c r="I1207" t="s">
        <v>59</v>
      </c>
      <c r="K1207" t="s">
        <v>3470</v>
      </c>
      <c r="L1207" t="s">
        <v>3468</v>
      </c>
    </row>
    <row r="1208" spans="1:17" x14ac:dyDescent="0.25">
      <c r="A1208" t="str">
        <f>xControls!D1174</f>
        <v>SR.04.03</v>
      </c>
      <c r="B1208" t="str">
        <f>xControls!A1174</f>
        <v>Supply Chain Risk Management</v>
      </c>
      <c r="C1208" s="5" t="str">
        <f>xControls!A1174</f>
        <v>Supply Chain Risk Management</v>
      </c>
      <c r="D1208">
        <f>xControls!B1174</f>
        <v>0</v>
      </c>
      <c r="E1208" t="str">
        <f>xControls!C1174</f>
        <v>SR-4(3)</v>
      </c>
      <c r="F1208" s="8">
        <f>ControlImplementation[[#This Row],[Implementation Text]]</f>
        <v>0</v>
      </c>
      <c r="G1208" s="8" t="s">
        <v>64</v>
      </c>
      <c r="I1208" t="s">
        <v>59</v>
      </c>
      <c r="K1208" t="s">
        <v>3470</v>
      </c>
      <c r="L1208" t="s">
        <v>3468</v>
      </c>
    </row>
    <row r="1209" spans="1:17" x14ac:dyDescent="0.25">
      <c r="A1209" t="str">
        <f>xControls!D1175</f>
        <v>SR.04.04</v>
      </c>
      <c r="B1209" t="str">
        <f>xControls!A1175</f>
        <v>Supply Chain Risk Management</v>
      </c>
      <c r="C1209" s="5" t="str">
        <f>xControls!A1175</f>
        <v>Supply Chain Risk Management</v>
      </c>
      <c r="D1209">
        <f>xControls!B1175</f>
        <v>0</v>
      </c>
      <c r="E1209" t="str">
        <f>xControls!C1175</f>
        <v>SR-4(4)</v>
      </c>
      <c r="F1209" s="8">
        <f>ControlImplementation[[#This Row],[Implementation Text]]</f>
        <v>0</v>
      </c>
      <c r="G1209" s="8" t="s">
        <v>64</v>
      </c>
      <c r="I1209" t="s">
        <v>59</v>
      </c>
      <c r="K1209" t="s">
        <v>3470</v>
      </c>
      <c r="L1209" t="s">
        <v>3468</v>
      </c>
    </row>
    <row r="1210" spans="1:17" x14ac:dyDescent="0.25">
      <c r="A1210" t="str">
        <f>xControls!D1176</f>
        <v>SR.05</v>
      </c>
      <c r="B1210" t="str">
        <f>xControls!A1176</f>
        <v>Supply Chain Risk Management</v>
      </c>
      <c r="C1210" s="5" t="str">
        <f>xControls!A1176</f>
        <v>Supply Chain Risk Management</v>
      </c>
      <c r="D1210">
        <f>xControls!B1176</f>
        <v>0</v>
      </c>
      <c r="E1210" t="str">
        <f>xControls!C1176</f>
        <v>SR-5</v>
      </c>
      <c r="F1210" s="8">
        <f>ControlImplementation[[#This Row],[Implementation Text]]</f>
        <v>0</v>
      </c>
      <c r="G1210" s="8" t="s">
        <v>64</v>
      </c>
      <c r="I1210" t="s">
        <v>59</v>
      </c>
      <c r="K1210" t="s">
        <v>3470</v>
      </c>
      <c r="L1210" t="s">
        <v>3468</v>
      </c>
    </row>
    <row r="1211" spans="1:17" x14ac:dyDescent="0.25">
      <c r="A1211" t="str">
        <f>xControls!D1177</f>
        <v>SR.05.01</v>
      </c>
      <c r="B1211" t="str">
        <f>xControls!A1177</f>
        <v>Supply Chain Risk Management</v>
      </c>
      <c r="C1211" s="5" t="str">
        <f>xControls!A1177</f>
        <v>Supply Chain Risk Management</v>
      </c>
      <c r="D1211">
        <f>xControls!B1177</f>
        <v>0</v>
      </c>
      <c r="E1211" t="str">
        <f>xControls!C1177</f>
        <v>SR-5(1)</v>
      </c>
      <c r="F1211" s="8">
        <f>ControlImplementation[[#This Row],[Implementation Text]]</f>
        <v>0</v>
      </c>
      <c r="G1211" s="8" t="s">
        <v>64</v>
      </c>
      <c r="I1211" t="s">
        <v>59</v>
      </c>
      <c r="K1211" t="s">
        <v>3470</v>
      </c>
      <c r="L1211" t="s">
        <v>3468</v>
      </c>
    </row>
    <row r="1212" spans="1:17" x14ac:dyDescent="0.25">
      <c r="A1212" t="str">
        <f>xControls!D1178</f>
        <v>SR.05.02</v>
      </c>
      <c r="B1212" t="str">
        <f>xControls!A1178</f>
        <v>Supply Chain Risk Management</v>
      </c>
      <c r="C1212" s="5" t="str">
        <f>xControls!A1178</f>
        <v>Supply Chain Risk Management</v>
      </c>
      <c r="D1212">
        <f>xControls!B1178</f>
        <v>0</v>
      </c>
      <c r="E1212" t="str">
        <f>xControls!C1178</f>
        <v>SR-5(2)</v>
      </c>
      <c r="F1212" s="8">
        <f>ControlImplementation[[#This Row],[Implementation Text]]</f>
        <v>0</v>
      </c>
      <c r="G1212" s="8" t="s">
        <v>64</v>
      </c>
      <c r="I1212" t="s">
        <v>59</v>
      </c>
      <c r="K1212" t="s">
        <v>3470</v>
      </c>
      <c r="L1212" t="s">
        <v>3468</v>
      </c>
    </row>
    <row r="1213" spans="1:17" x14ac:dyDescent="0.25">
      <c r="A1213" t="str">
        <f>xControls!D1179</f>
        <v>SR.06</v>
      </c>
      <c r="B1213" t="str">
        <f>xControls!A1179</f>
        <v>Supply Chain Risk Management</v>
      </c>
      <c r="C1213" s="5" t="str">
        <f>xControls!A1179</f>
        <v>Supply Chain Risk Management</v>
      </c>
      <c r="D1213">
        <f>xControls!B1179</f>
        <v>0</v>
      </c>
      <c r="E1213" t="str">
        <f>xControls!C1179</f>
        <v>SR-6</v>
      </c>
      <c r="F1213" s="8">
        <f>ControlImplementation[[#This Row],[Implementation Text]]</f>
        <v>0</v>
      </c>
      <c r="G1213" s="8" t="s">
        <v>64</v>
      </c>
      <c r="I1213" t="s">
        <v>59</v>
      </c>
      <c r="K1213" t="s">
        <v>3470</v>
      </c>
      <c r="L1213" t="s">
        <v>3468</v>
      </c>
    </row>
    <row r="1214" spans="1:17" x14ac:dyDescent="0.25">
      <c r="A1214" t="str">
        <f>xControls!D1180</f>
        <v>SR.06.01</v>
      </c>
      <c r="B1214" t="str">
        <f>xControls!A1180</f>
        <v>Supply Chain Risk Management</v>
      </c>
      <c r="C1214" s="5" t="str">
        <f>xControls!A1180</f>
        <v>Supply Chain Risk Management</v>
      </c>
      <c r="D1214">
        <f>xControls!B1180</f>
        <v>0</v>
      </c>
      <c r="E1214" t="str">
        <f>xControls!C1180</f>
        <v>SR-6(1)</v>
      </c>
      <c r="F1214" s="8">
        <f>ControlImplementation[[#This Row],[Implementation Text]]</f>
        <v>0</v>
      </c>
      <c r="G1214" s="8" t="s">
        <v>64</v>
      </c>
      <c r="I1214" t="s">
        <v>59</v>
      </c>
      <c r="K1214" t="s">
        <v>3470</v>
      </c>
      <c r="L1214" t="s">
        <v>3468</v>
      </c>
    </row>
    <row r="1215" spans="1:17" x14ac:dyDescent="0.25">
      <c r="A1215" t="str">
        <f>xControls!D1181</f>
        <v>SR.07</v>
      </c>
      <c r="B1215" t="str">
        <f>xControls!A1181</f>
        <v>Supply Chain Risk Management</v>
      </c>
      <c r="C1215" s="5" t="str">
        <f>xControls!A1181</f>
        <v>Supply Chain Risk Management</v>
      </c>
      <c r="D1215">
        <f>xControls!B1181</f>
        <v>0</v>
      </c>
      <c r="E1215" t="str">
        <f>xControls!C1181</f>
        <v>SR-7</v>
      </c>
      <c r="F1215" s="8">
        <f>ControlImplementation[[#This Row],[Implementation Text]]</f>
        <v>0</v>
      </c>
      <c r="G1215" s="8" t="s">
        <v>64</v>
      </c>
      <c r="I1215" t="s">
        <v>59</v>
      </c>
      <c r="K1215" t="s">
        <v>3470</v>
      </c>
      <c r="L1215" t="s">
        <v>3468</v>
      </c>
    </row>
    <row r="1216" spans="1:17" x14ac:dyDescent="0.25">
      <c r="A1216" t="str">
        <f>xControls!D1182</f>
        <v>SR.08</v>
      </c>
      <c r="B1216" t="str">
        <f>xControls!A1182</f>
        <v>Supply Chain Risk Management</v>
      </c>
      <c r="C1216" s="33"/>
      <c r="D1216" s="7"/>
      <c r="E1216" s="7"/>
      <c r="F1216" s="34">
        <f>ControlImplementation[[#This Row],[Implementation Text]]</f>
        <v>0</v>
      </c>
      <c r="G1216" s="34"/>
      <c r="H1216" s="7"/>
      <c r="I1216" s="7"/>
      <c r="J1216" s="7"/>
      <c r="K1216" s="7"/>
      <c r="L1216" s="7"/>
      <c r="M1216" s="7"/>
      <c r="N1216" s="7"/>
      <c r="O1216" s="7"/>
      <c r="P1216" s="78"/>
      <c r="Q1216" s="7"/>
    </row>
    <row r="1217" spans="1:17" x14ac:dyDescent="0.25">
      <c r="A1217" t="str">
        <f>xControls!D1182</f>
        <v>SR.08</v>
      </c>
      <c r="B1217" t="str">
        <f>xControls!A1182</f>
        <v>Supply Chain Risk Management</v>
      </c>
      <c r="C1217" s="5" t="str">
        <f>xControls!A1182</f>
        <v>Supply Chain Risk Management</v>
      </c>
      <c r="D1217">
        <f>xControls!B1182</f>
        <v>0</v>
      </c>
      <c r="E1217" t="str">
        <f>xControls!C1182</f>
        <v>SR-8</v>
      </c>
      <c r="F1217" s="8">
        <f>ControlImplementation[[#This Row],[Implementation Text]]</f>
        <v>0</v>
      </c>
      <c r="G1217" s="8" t="s">
        <v>64</v>
      </c>
      <c r="I1217" t="s">
        <v>59</v>
      </c>
      <c r="K1217" t="s">
        <v>3470</v>
      </c>
      <c r="L1217" t="s">
        <v>3468</v>
      </c>
    </row>
    <row r="1218" spans="1:17" x14ac:dyDescent="0.25">
      <c r="A1218" t="str">
        <f>xControls!D1183</f>
        <v>SR.09</v>
      </c>
      <c r="B1218" t="str">
        <f>xControls!A1183</f>
        <v>Supply Chain Risk Management</v>
      </c>
      <c r="C1218" s="5" t="str">
        <f>xControls!A1183</f>
        <v>Supply Chain Risk Management</v>
      </c>
      <c r="D1218">
        <f>xControls!B1183</f>
        <v>0</v>
      </c>
      <c r="E1218" t="str">
        <f>xControls!C1183</f>
        <v>SR-9</v>
      </c>
      <c r="F1218" s="8">
        <f>ControlImplementation[[#This Row],[Implementation Text]]</f>
        <v>0</v>
      </c>
      <c r="G1218" s="8" t="s">
        <v>64</v>
      </c>
      <c r="I1218" t="s">
        <v>59</v>
      </c>
      <c r="K1218" t="s">
        <v>3470</v>
      </c>
      <c r="L1218" t="s">
        <v>3468</v>
      </c>
    </row>
    <row r="1219" spans="1:17" x14ac:dyDescent="0.25">
      <c r="A1219" t="str">
        <f>xControls!D1184</f>
        <v>SR.09.01</v>
      </c>
      <c r="B1219" t="str">
        <f>xControls!A1184</f>
        <v>Supply Chain Risk Management</v>
      </c>
      <c r="C1219" s="5" t="str">
        <f>xControls!A1184</f>
        <v>Supply Chain Risk Management</v>
      </c>
      <c r="D1219">
        <f>xControls!B1184</f>
        <v>0</v>
      </c>
      <c r="E1219" t="str">
        <f>xControls!C1184</f>
        <v>SR-9(1)</v>
      </c>
      <c r="F1219" s="8">
        <f>ControlImplementation[[#This Row],[Implementation Text]]</f>
        <v>0</v>
      </c>
      <c r="G1219" s="8" t="s">
        <v>64</v>
      </c>
      <c r="I1219" t="s">
        <v>59</v>
      </c>
      <c r="K1219" t="s">
        <v>3470</v>
      </c>
      <c r="L1219" t="s">
        <v>3468</v>
      </c>
    </row>
    <row r="1220" spans="1:17" x14ac:dyDescent="0.25">
      <c r="A1220" t="str">
        <f>xControls!D1185</f>
        <v>SR.10</v>
      </c>
      <c r="B1220" t="str">
        <f>xControls!A1185</f>
        <v>Supply Chain Risk Management</v>
      </c>
      <c r="C1220" s="5" t="str">
        <f>xControls!A1185</f>
        <v>Supply Chain Risk Management</v>
      </c>
      <c r="D1220">
        <f>xControls!B1185</f>
        <v>0</v>
      </c>
      <c r="E1220" t="str">
        <f>xControls!C1185</f>
        <v>SR-10</v>
      </c>
      <c r="F1220" s="8">
        <f>ControlImplementation[[#This Row],[Implementation Text]]</f>
        <v>0</v>
      </c>
      <c r="G1220" s="8" t="s">
        <v>64</v>
      </c>
      <c r="I1220" t="s">
        <v>59</v>
      </c>
      <c r="K1220" t="s">
        <v>3470</v>
      </c>
      <c r="L1220" t="s">
        <v>3468</v>
      </c>
    </row>
    <row r="1221" spans="1:17" x14ac:dyDescent="0.25">
      <c r="A1221" t="str">
        <f>xControls!D1186</f>
        <v>SR.11</v>
      </c>
      <c r="B1221" t="str">
        <f>xControls!A1186</f>
        <v>Supply Chain Risk Management</v>
      </c>
      <c r="C1221" s="5" t="str">
        <f>xControls!A1186</f>
        <v>Supply Chain Risk Management</v>
      </c>
      <c r="D1221">
        <f>xControls!B1186</f>
        <v>0</v>
      </c>
      <c r="E1221" t="str">
        <f>xControls!C1186</f>
        <v>SR-11</v>
      </c>
      <c r="F1221" s="8">
        <f>ControlImplementation[[#This Row],[Implementation Text]]</f>
        <v>0</v>
      </c>
      <c r="G1221" s="8" t="s">
        <v>64</v>
      </c>
      <c r="I1221" t="s">
        <v>59</v>
      </c>
      <c r="K1221" t="s">
        <v>3470</v>
      </c>
      <c r="L1221" t="s">
        <v>3468</v>
      </c>
    </row>
    <row r="1222" spans="1:17" x14ac:dyDescent="0.25">
      <c r="A1222" t="str">
        <f>xControls!D1187</f>
        <v>SR.11.01</v>
      </c>
      <c r="B1222" t="str">
        <f>xControls!A1187</f>
        <v>Supply Chain Risk Management</v>
      </c>
      <c r="C1222" s="5" t="str">
        <f>xControls!A1187</f>
        <v>Supply Chain Risk Management</v>
      </c>
      <c r="D1222">
        <f>xControls!B1187</f>
        <v>0</v>
      </c>
      <c r="E1222" t="str">
        <f>xControls!C1187</f>
        <v>SR-11(1)</v>
      </c>
      <c r="F1222" s="8">
        <f>ControlImplementation[[#This Row],[Implementation Text]]</f>
        <v>0</v>
      </c>
      <c r="G1222" s="8" t="s">
        <v>64</v>
      </c>
      <c r="I1222" t="s">
        <v>59</v>
      </c>
      <c r="K1222" t="s">
        <v>3470</v>
      </c>
      <c r="L1222" t="s">
        <v>3468</v>
      </c>
    </row>
    <row r="1223" spans="1:17" x14ac:dyDescent="0.25">
      <c r="A1223" t="str">
        <f>xControls!D1188</f>
        <v>SR.11.02</v>
      </c>
      <c r="B1223" t="str">
        <f>xControls!A1188</f>
        <v>Supply Chain Risk Management</v>
      </c>
      <c r="C1223" s="5" t="str">
        <f>xControls!A1188</f>
        <v>Supply Chain Risk Management</v>
      </c>
      <c r="D1223">
        <f>xControls!B1188</f>
        <v>0</v>
      </c>
      <c r="E1223" t="str">
        <f>xControls!C1188</f>
        <v>SR-11(2)</v>
      </c>
      <c r="F1223" s="8">
        <f>ControlImplementation[[#This Row],[Implementation Text]]</f>
        <v>0</v>
      </c>
      <c r="G1223" s="8" t="s">
        <v>64</v>
      </c>
      <c r="I1223" t="s">
        <v>59</v>
      </c>
      <c r="K1223" t="s">
        <v>3470</v>
      </c>
      <c r="L1223" t="s">
        <v>3468</v>
      </c>
    </row>
    <row r="1224" spans="1:17" x14ac:dyDescent="0.25">
      <c r="A1224" t="str">
        <f>xControls!D1189</f>
        <v>SR.11.03</v>
      </c>
      <c r="B1224" t="str">
        <f>xControls!A1189</f>
        <v>Supply Chain Risk Management</v>
      </c>
      <c r="C1224" s="5" t="str">
        <f>xControls!A1189</f>
        <v>Supply Chain Risk Management</v>
      </c>
      <c r="D1224">
        <f>xControls!B1189</f>
        <v>0</v>
      </c>
      <c r="E1224" t="str">
        <f>xControls!C1189</f>
        <v>SR-11(3)</v>
      </c>
      <c r="F1224" s="8">
        <f>ControlImplementation[[#This Row],[Implementation Text]]</f>
        <v>0</v>
      </c>
      <c r="G1224" s="8" t="s">
        <v>64</v>
      </c>
      <c r="I1224" t="s">
        <v>59</v>
      </c>
      <c r="K1224" t="s">
        <v>3470</v>
      </c>
      <c r="L1224" t="s">
        <v>3468</v>
      </c>
    </row>
    <row r="1225" spans="1:17" x14ac:dyDescent="0.25">
      <c r="A1225" t="str">
        <f>xControls!D1190</f>
        <v>SR.12</v>
      </c>
      <c r="B1225" t="str">
        <f>xControls!A1190</f>
        <v>Supply Chain Risk Management</v>
      </c>
      <c r="C1225" s="5" t="str">
        <f>xControls!A1190</f>
        <v>Supply Chain Risk Management</v>
      </c>
      <c r="D1225">
        <f>xControls!B1190</f>
        <v>0</v>
      </c>
      <c r="E1225" t="str">
        <f>xControls!C1190</f>
        <v>SR-12</v>
      </c>
      <c r="F1225" s="8">
        <f>ControlImplementation[[#This Row],[Implementation Text]]</f>
        <v>0</v>
      </c>
      <c r="G1225" s="8" t="s">
        <v>64</v>
      </c>
      <c r="I1225" t="s">
        <v>59</v>
      </c>
      <c r="K1225" t="s">
        <v>3470</v>
      </c>
      <c r="L1225" t="s">
        <v>3468</v>
      </c>
    </row>
    <row r="1226" spans="1:17" x14ac:dyDescent="0.25">
      <c r="C1226" s="7"/>
      <c r="D1226" s="7"/>
      <c r="E1226" s="7"/>
      <c r="F1226" s="7"/>
      <c r="G1226" s="7"/>
      <c r="H1226" s="7"/>
      <c r="I1226" s="7"/>
      <c r="J1226" s="7"/>
      <c r="K1226" s="7"/>
      <c r="L1226" s="7"/>
      <c r="M1226" s="7"/>
      <c r="N1226" s="7"/>
      <c r="O1226" s="7"/>
      <c r="P1226" s="78"/>
      <c r="Q1226" s="7"/>
    </row>
  </sheetData>
  <mergeCells count="1">
    <mergeCell ref="C1:O1"/>
  </mergeCells>
  <dataValidations count="1">
    <dataValidation type="list" allowBlank="1" showInputMessage="1" showErrorMessage="1" sqref="H18:H1225 J18:J1225 L18:N1225"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D18" sqref="D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4" t="str">
        <f>CONCATENATE("NIST 800-53B POA&amp;M: ",E11," for ", E10)</f>
        <v>NIST 800-53B POA&amp;M: 0 for 0</v>
      </c>
      <c r="D1" s="55"/>
      <c r="E1" s="55"/>
      <c r="F1" s="55"/>
      <c r="G1" s="55"/>
      <c r="H1" s="55"/>
      <c r="I1" s="55"/>
      <c r="J1" s="55"/>
      <c r="K1" s="55"/>
      <c r="L1" s="55"/>
    </row>
    <row r="3" spans="3:12" x14ac:dyDescent="0.25">
      <c r="C3" s="52" t="s">
        <v>20</v>
      </c>
      <c r="D3" s="53"/>
      <c r="E3" s="53"/>
      <c r="F3" s="53"/>
      <c r="G3" s="53"/>
      <c r="H3" s="53"/>
      <c r="I3" s="53"/>
      <c r="J3" s="53"/>
      <c r="K3" s="53"/>
      <c r="L3" s="53"/>
    </row>
    <row r="4" spans="3:12" ht="15" customHeight="1" x14ac:dyDescent="0.25">
      <c r="C4" s="71" t="s">
        <v>91</v>
      </c>
      <c r="D4" s="71"/>
      <c r="E4" s="71"/>
      <c r="F4" s="71"/>
      <c r="G4" s="71"/>
      <c r="H4" s="71"/>
      <c r="I4" s="71"/>
      <c r="J4" s="71"/>
      <c r="K4" s="71"/>
      <c r="L4" s="71"/>
    </row>
    <row r="5" spans="3:12" x14ac:dyDescent="0.25">
      <c r="C5" s="71"/>
      <c r="D5" s="71"/>
      <c r="E5" s="71"/>
      <c r="F5" s="71"/>
      <c r="G5" s="71"/>
      <c r="H5" s="71"/>
      <c r="I5" s="71"/>
      <c r="J5" s="71"/>
      <c r="K5" s="71"/>
      <c r="L5" s="71"/>
    </row>
    <row r="6" spans="3:12" x14ac:dyDescent="0.25">
      <c r="C6" s="71"/>
      <c r="D6" s="71"/>
      <c r="E6" s="71"/>
      <c r="F6" s="71"/>
      <c r="G6" s="71"/>
      <c r="H6" s="71"/>
      <c r="I6" s="71"/>
      <c r="J6" s="71"/>
      <c r="K6" s="71"/>
      <c r="L6" s="71"/>
    </row>
    <row r="7" spans="3:12" x14ac:dyDescent="0.25">
      <c r="C7" s="71"/>
      <c r="D7" s="71"/>
      <c r="E7" s="71"/>
      <c r="F7" s="71"/>
      <c r="G7" s="71"/>
      <c r="H7" s="71"/>
      <c r="I7" s="71"/>
      <c r="J7" s="71"/>
      <c r="K7" s="71"/>
      <c r="L7" s="71"/>
    </row>
    <row r="8" spans="3:12" x14ac:dyDescent="0.25">
      <c r="C8" s="71"/>
      <c r="D8" s="71"/>
      <c r="E8" s="71"/>
      <c r="F8" s="71"/>
      <c r="G8" s="71"/>
      <c r="H8" s="71"/>
      <c r="I8" s="71"/>
      <c r="J8" s="71"/>
      <c r="K8" s="71"/>
      <c r="L8" s="71"/>
    </row>
    <row r="10" spans="3:12" x14ac:dyDescent="0.25">
      <c r="C10" s="56" t="s">
        <v>33</v>
      </c>
      <c r="D10" s="57"/>
      <c r="E10" s="72">
        <f>'Control Worksheet'!E10</f>
        <v>0</v>
      </c>
      <c r="F10" s="73"/>
      <c r="G10" s="73"/>
      <c r="H10" s="73"/>
      <c r="I10" s="73"/>
      <c r="J10" s="73"/>
      <c r="K10" s="73"/>
      <c r="L10" s="73"/>
    </row>
    <row r="11" spans="3:12" x14ac:dyDescent="0.25">
      <c r="C11" s="67" t="s">
        <v>29</v>
      </c>
      <c r="D11" s="68"/>
      <c r="E11" s="72">
        <f>'Control Worksheet'!E11</f>
        <v>0</v>
      </c>
      <c r="F11" s="73"/>
      <c r="G11" s="73"/>
      <c r="H11" s="73"/>
      <c r="I11" s="73"/>
      <c r="J11" s="73"/>
      <c r="K11" s="73"/>
      <c r="L11" s="73"/>
    </row>
    <row r="12" spans="3:12" x14ac:dyDescent="0.25">
      <c r="C12" s="67" t="s">
        <v>31</v>
      </c>
      <c r="D12" s="68"/>
      <c r="E12" s="72">
        <f>'Control Worksheet'!E12</f>
        <v>0</v>
      </c>
      <c r="F12" s="73"/>
      <c r="G12" s="73"/>
      <c r="H12" s="73"/>
      <c r="I12" s="73"/>
      <c r="J12" s="73"/>
      <c r="K12" s="73"/>
      <c r="L12" s="73"/>
    </row>
    <row r="13" spans="3:12" x14ac:dyDescent="0.25">
      <c r="C13" s="67" t="s">
        <v>30</v>
      </c>
      <c r="D13" s="68"/>
      <c r="E13" s="72">
        <f>'Control Worksheet'!E13</f>
        <v>0</v>
      </c>
      <c r="F13" s="73"/>
      <c r="G13" s="73"/>
      <c r="H13" s="73"/>
      <c r="I13" s="73"/>
      <c r="J13" s="73"/>
      <c r="K13" s="73"/>
      <c r="L13" s="73"/>
    </row>
    <row r="14" spans="3:12" x14ac:dyDescent="0.25">
      <c r="C14" s="69" t="s">
        <v>32</v>
      </c>
      <c r="D14" s="70"/>
      <c r="E14" s="72">
        <f>'Control Worksheet'!E14</f>
        <v>0</v>
      </c>
      <c r="F14" s="73"/>
      <c r="G14" s="73"/>
      <c r="H14" s="73"/>
      <c r="I14" s="73"/>
      <c r="J14" s="73"/>
      <c r="K14" s="73"/>
      <c r="L14" s="73"/>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xControls!$C$2:$C$111</xm:f>
          </x14:formula1>
          <xm:sqref>E19:E32</xm:sqref>
        </x14:dataValidation>
        <x14:dataValidation type="list" allowBlank="1" showInputMessage="1" showErrorMessage="1" xr:uid="{DD48D1DD-ED91-4483-9942-5D58CAFBEA05}">
          <x14:formula1>
            <xm:f>xControls!$C$2:$C$1190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55" t="s">
        <v>80</v>
      </c>
      <c r="B7" s="55"/>
      <c r="C7" s="55"/>
      <c r="D7" s="55"/>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90"/>
  <sheetViews>
    <sheetView topLeftCell="A849" workbookViewId="0">
      <selection activeCell="D2" sqref="D2:D119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x14ac:dyDescent="0.25">
      <c r="A3" t="s">
        <v>7</v>
      </c>
      <c r="C3" t="s">
        <v>130</v>
      </c>
      <c r="D3" t="str">
        <f t="shared" ref="D3:D66" si="0">CONCATENATE(LEFT(C3,2),".",TEXT(_xlfn.TEXTBEFORE(RIGHT(C3,LEN(C3)-3),"(",,,1,RIGHT(C3,LEN(C3)-3)),"00"),IF(ISERROR(TEXT(LEFT(_xlfn.TEXTAFTER(C3,"(",,,1),LEN(_xlfn.TEXTAFTER(C3,"(",,,1))-1),"00")),"",CONCATENATE(".",TEXT(LEFT(_xlfn.TEXTAFTER(C3,"(",,,1),LEN(_xlfn.TEXTAFTER(C3,"(",,,1))-1),"00"))))</f>
        <v>AC.02</v>
      </c>
      <c r="E3" t="s">
        <v>131</v>
      </c>
      <c r="F3" t="s">
        <v>132</v>
      </c>
    </row>
    <row r="4" spans="1:6" x14ac:dyDescent="0.25">
      <c r="A4" t="s">
        <v>7</v>
      </c>
      <c r="C4" t="s">
        <v>133</v>
      </c>
      <c r="D4" t="str">
        <f t="shared" si="0"/>
        <v>AC.02.01</v>
      </c>
      <c r="E4" t="s">
        <v>134</v>
      </c>
      <c r="F4" t="s">
        <v>135</v>
      </c>
    </row>
    <row r="5" spans="1:6" x14ac:dyDescent="0.25">
      <c r="A5" t="s">
        <v>7</v>
      </c>
      <c r="C5" t="s">
        <v>136</v>
      </c>
      <c r="D5" t="str">
        <f t="shared" si="0"/>
        <v>AC.02.02</v>
      </c>
      <c r="E5" t="s">
        <v>137</v>
      </c>
      <c r="F5" t="s">
        <v>138</v>
      </c>
    </row>
    <row r="6" spans="1:6" x14ac:dyDescent="0.25">
      <c r="A6" t="s">
        <v>7</v>
      </c>
      <c r="C6" t="s">
        <v>139</v>
      </c>
      <c r="D6" t="str">
        <f t="shared" si="0"/>
        <v>AC.02.03</v>
      </c>
      <c r="E6" t="s">
        <v>140</v>
      </c>
      <c r="F6" t="s">
        <v>141</v>
      </c>
    </row>
    <row r="7" spans="1:6" x14ac:dyDescent="0.25">
      <c r="A7" t="s">
        <v>7</v>
      </c>
      <c r="C7" t="s">
        <v>142</v>
      </c>
      <c r="D7" t="str">
        <f t="shared" si="0"/>
        <v>AC.02.04</v>
      </c>
      <c r="E7" t="s">
        <v>143</v>
      </c>
      <c r="F7" t="s">
        <v>144</v>
      </c>
    </row>
    <row r="8" spans="1:6" x14ac:dyDescent="0.25">
      <c r="A8" t="s">
        <v>7</v>
      </c>
      <c r="C8" t="s">
        <v>145</v>
      </c>
      <c r="D8" t="str">
        <f t="shared" si="0"/>
        <v>AC.02.05</v>
      </c>
      <c r="E8" t="s">
        <v>146</v>
      </c>
      <c r="F8" t="s">
        <v>147</v>
      </c>
    </row>
    <row r="9" spans="1:6" x14ac:dyDescent="0.25">
      <c r="A9" t="s">
        <v>7</v>
      </c>
      <c r="C9" t="s">
        <v>148</v>
      </c>
      <c r="D9" t="str">
        <f t="shared" si="0"/>
        <v>AC.02.06</v>
      </c>
      <c r="E9" t="s">
        <v>149</v>
      </c>
      <c r="F9" t="s">
        <v>150</v>
      </c>
    </row>
    <row r="10" spans="1:6" x14ac:dyDescent="0.25">
      <c r="A10" t="s">
        <v>7</v>
      </c>
      <c r="C10" t="s">
        <v>151</v>
      </c>
      <c r="D10" t="str">
        <f t="shared" si="0"/>
        <v>AC.02.07</v>
      </c>
      <c r="E10" t="s">
        <v>152</v>
      </c>
      <c r="F10" t="s">
        <v>153</v>
      </c>
    </row>
    <row r="11" spans="1:6" x14ac:dyDescent="0.25">
      <c r="A11" t="s">
        <v>7</v>
      </c>
      <c r="C11" t="s">
        <v>154</v>
      </c>
      <c r="D11" t="str">
        <f t="shared" si="0"/>
        <v>AC.02.08</v>
      </c>
      <c r="E11" t="s">
        <v>155</v>
      </c>
      <c r="F11" t="s">
        <v>156</v>
      </c>
    </row>
    <row r="12" spans="1:6" x14ac:dyDescent="0.25">
      <c r="A12" t="s">
        <v>7</v>
      </c>
      <c r="C12" t="s">
        <v>157</v>
      </c>
      <c r="D12" t="str">
        <f t="shared" si="0"/>
        <v>AC.02.09</v>
      </c>
      <c r="E12" t="s">
        <v>158</v>
      </c>
      <c r="F12" t="s">
        <v>159</v>
      </c>
    </row>
    <row r="13" spans="1:6" x14ac:dyDescent="0.25">
      <c r="A13" t="s">
        <v>7</v>
      </c>
      <c r="C13" t="s">
        <v>160</v>
      </c>
      <c r="D13" t="str">
        <f t="shared" si="0"/>
        <v>AC.13</v>
      </c>
      <c r="E13" t="s">
        <v>161</v>
      </c>
      <c r="F13">
        <v>0</v>
      </c>
    </row>
    <row r="14" spans="1:6" x14ac:dyDescent="0.25">
      <c r="A14" t="s">
        <v>7</v>
      </c>
      <c r="C14" t="s">
        <v>162</v>
      </c>
      <c r="D14" t="str">
        <f t="shared" si="0"/>
        <v>AC.02.11</v>
      </c>
      <c r="E14" t="s">
        <v>163</v>
      </c>
      <c r="F14" t="s">
        <v>164</v>
      </c>
    </row>
    <row r="15" spans="1:6" x14ac:dyDescent="0.25">
      <c r="A15" t="s">
        <v>7</v>
      </c>
      <c r="C15" t="s">
        <v>165</v>
      </c>
      <c r="D15" t="str">
        <f t="shared" si="0"/>
        <v>AC.02.12</v>
      </c>
      <c r="E15" t="s">
        <v>166</v>
      </c>
      <c r="F15" t="s">
        <v>167</v>
      </c>
    </row>
    <row r="16" spans="1:6" x14ac:dyDescent="0.25">
      <c r="A16" t="s">
        <v>7</v>
      </c>
      <c r="C16" t="s">
        <v>168</v>
      </c>
      <c r="D16" t="str">
        <f t="shared" si="0"/>
        <v>AC.02.13</v>
      </c>
      <c r="E16" t="s">
        <v>169</v>
      </c>
      <c r="F16" t="s">
        <v>170</v>
      </c>
    </row>
    <row r="17" spans="1:6" x14ac:dyDescent="0.25">
      <c r="A17" t="s">
        <v>7</v>
      </c>
      <c r="C17" t="s">
        <v>171</v>
      </c>
      <c r="D17" t="str">
        <f t="shared" si="0"/>
        <v>AC.03</v>
      </c>
      <c r="E17" t="s">
        <v>172</v>
      </c>
      <c r="F17" t="s">
        <v>173</v>
      </c>
    </row>
    <row r="18" spans="1:6" x14ac:dyDescent="0.25">
      <c r="A18" t="s">
        <v>7</v>
      </c>
      <c r="C18" t="s">
        <v>174</v>
      </c>
      <c r="D18" t="str">
        <f t="shared" si="0"/>
        <v>AC.14.01</v>
      </c>
      <c r="E18" t="s">
        <v>175</v>
      </c>
      <c r="F18">
        <v>0</v>
      </c>
    </row>
    <row r="19" spans="1:6" x14ac:dyDescent="0.25">
      <c r="A19" t="s">
        <v>7</v>
      </c>
      <c r="C19" t="s">
        <v>176</v>
      </c>
      <c r="D19" t="str">
        <f t="shared" si="0"/>
        <v>AC.03.02</v>
      </c>
      <c r="E19" t="s">
        <v>177</v>
      </c>
      <c r="F19" t="s">
        <v>178</v>
      </c>
    </row>
    <row r="20" spans="1:6" ht="24" customHeight="1" x14ac:dyDescent="0.25">
      <c r="A20" t="s">
        <v>7</v>
      </c>
      <c r="C20" t="s">
        <v>179</v>
      </c>
      <c r="D20" t="str">
        <f t="shared" si="0"/>
        <v>AC.03.03</v>
      </c>
      <c r="E20" t="s">
        <v>180</v>
      </c>
      <c r="F20" s="1" t="s">
        <v>181</v>
      </c>
    </row>
    <row r="21" spans="1:6" x14ac:dyDescent="0.25">
      <c r="A21" t="s">
        <v>7</v>
      </c>
      <c r="C21" t="s">
        <v>182</v>
      </c>
      <c r="D21" t="str">
        <f t="shared" si="0"/>
        <v>AC.03.04</v>
      </c>
      <c r="E21" t="s">
        <v>183</v>
      </c>
      <c r="F21" t="s">
        <v>184</v>
      </c>
    </row>
    <row r="22" spans="1:6" x14ac:dyDescent="0.25">
      <c r="A22" t="s">
        <v>7</v>
      </c>
      <c r="C22" t="s">
        <v>185</v>
      </c>
      <c r="D22" t="str">
        <f t="shared" si="0"/>
        <v>AC.03.05</v>
      </c>
      <c r="E22" t="s">
        <v>186</v>
      </c>
      <c r="F22" t="s">
        <v>187</v>
      </c>
    </row>
    <row r="23" spans="1:6" x14ac:dyDescent="0.25">
      <c r="A23" t="s">
        <v>7</v>
      </c>
      <c r="C23" t="s">
        <v>188</v>
      </c>
      <c r="D23" t="str">
        <f t="shared" si="0"/>
        <v>AC.15</v>
      </c>
      <c r="E23" t="s">
        <v>189</v>
      </c>
      <c r="F23">
        <v>0</v>
      </c>
    </row>
    <row r="24" spans="1:6" x14ac:dyDescent="0.25">
      <c r="A24" t="s">
        <v>7</v>
      </c>
      <c r="C24" t="s">
        <v>190</v>
      </c>
      <c r="D24" t="str">
        <f t="shared" si="0"/>
        <v>AC.03.07</v>
      </c>
      <c r="E24" t="s">
        <v>191</v>
      </c>
      <c r="F24" t="s">
        <v>192</v>
      </c>
    </row>
    <row r="25" spans="1:6" x14ac:dyDescent="0.25">
      <c r="A25" t="s">
        <v>7</v>
      </c>
      <c r="C25" t="s">
        <v>193</v>
      </c>
      <c r="D25" t="str">
        <f t="shared" si="0"/>
        <v>AC.03.08</v>
      </c>
      <c r="E25" t="s">
        <v>194</v>
      </c>
      <c r="F25" t="s">
        <v>195</v>
      </c>
    </row>
    <row r="26" spans="1:6" x14ac:dyDescent="0.25">
      <c r="A26" t="s">
        <v>7</v>
      </c>
      <c r="C26" t="s">
        <v>196</v>
      </c>
      <c r="D26" t="str">
        <f t="shared" si="0"/>
        <v>AC.03.09</v>
      </c>
      <c r="E26" t="s">
        <v>197</v>
      </c>
      <c r="F26" t="s">
        <v>198</v>
      </c>
    </row>
    <row r="27" spans="1:6" x14ac:dyDescent="0.25">
      <c r="A27" t="s">
        <v>7</v>
      </c>
      <c r="C27" t="s">
        <v>199</v>
      </c>
      <c r="D27" t="str">
        <f t="shared" si="0"/>
        <v>AC.03.10</v>
      </c>
      <c r="E27" t="s">
        <v>200</v>
      </c>
      <c r="F27" t="s">
        <v>201</v>
      </c>
    </row>
    <row r="28" spans="1:6" x14ac:dyDescent="0.25">
      <c r="A28" t="s">
        <v>7</v>
      </c>
      <c r="C28" t="s">
        <v>202</v>
      </c>
      <c r="D28" t="str">
        <f t="shared" si="0"/>
        <v>AC.03.11</v>
      </c>
      <c r="E28" t="s">
        <v>203</v>
      </c>
      <c r="F28" t="s">
        <v>204</v>
      </c>
    </row>
    <row r="29" spans="1:6" x14ac:dyDescent="0.25">
      <c r="A29" t="s">
        <v>7</v>
      </c>
      <c r="C29" t="s">
        <v>205</v>
      </c>
      <c r="D29" t="str">
        <f t="shared" si="0"/>
        <v>AC.03.12</v>
      </c>
      <c r="E29" t="s">
        <v>206</v>
      </c>
      <c r="F29" t="s">
        <v>207</v>
      </c>
    </row>
    <row r="30" spans="1:6" x14ac:dyDescent="0.25">
      <c r="A30" t="s">
        <v>7</v>
      </c>
      <c r="C30" t="s">
        <v>208</v>
      </c>
      <c r="D30" t="str">
        <f t="shared" si="0"/>
        <v>AC.03.13</v>
      </c>
      <c r="E30" t="s">
        <v>209</v>
      </c>
      <c r="F30" t="s">
        <v>210</v>
      </c>
    </row>
    <row r="31" spans="1:6" x14ac:dyDescent="0.25">
      <c r="A31" t="s">
        <v>7</v>
      </c>
      <c r="C31" t="s">
        <v>211</v>
      </c>
      <c r="D31" t="str">
        <f t="shared" si="0"/>
        <v>AC.03.14</v>
      </c>
      <c r="E31" t="s">
        <v>212</v>
      </c>
      <c r="F31" t="s">
        <v>213</v>
      </c>
    </row>
    <row r="32" spans="1:6" x14ac:dyDescent="0.25">
      <c r="A32" t="s">
        <v>7</v>
      </c>
      <c r="C32" t="s">
        <v>214</v>
      </c>
      <c r="D32" t="str">
        <f t="shared" si="0"/>
        <v>AC.03.15</v>
      </c>
      <c r="E32" t="s">
        <v>215</v>
      </c>
      <c r="F32" t="s">
        <v>216</v>
      </c>
    </row>
    <row r="33" spans="1:6" x14ac:dyDescent="0.25">
      <c r="A33" t="s">
        <v>7</v>
      </c>
      <c r="C33" t="s">
        <v>217</v>
      </c>
      <c r="D33" t="str">
        <f t="shared" si="0"/>
        <v>AC.04</v>
      </c>
      <c r="E33" t="s">
        <v>218</v>
      </c>
      <c r="F33" t="s">
        <v>219</v>
      </c>
    </row>
    <row r="34" spans="1:6" x14ac:dyDescent="0.25">
      <c r="A34" t="s">
        <v>7</v>
      </c>
      <c r="C34" t="s">
        <v>220</v>
      </c>
      <c r="D34" t="str">
        <f t="shared" si="0"/>
        <v>AC.04.01</v>
      </c>
      <c r="E34" t="s">
        <v>221</v>
      </c>
      <c r="F34" t="s">
        <v>222</v>
      </c>
    </row>
    <row r="35" spans="1:6" x14ac:dyDescent="0.25">
      <c r="A35" t="s">
        <v>7</v>
      </c>
      <c r="C35" t="s">
        <v>223</v>
      </c>
      <c r="D35" t="str">
        <f t="shared" si="0"/>
        <v>AC.04.02</v>
      </c>
      <c r="E35" t="s">
        <v>224</v>
      </c>
      <c r="F35" t="s">
        <v>225</v>
      </c>
    </row>
    <row r="36" spans="1:6" x14ac:dyDescent="0.25">
      <c r="A36" t="s">
        <v>7</v>
      </c>
      <c r="C36" t="s">
        <v>226</v>
      </c>
      <c r="D36" t="str">
        <f t="shared" si="0"/>
        <v>AC.04.03</v>
      </c>
      <c r="E36" t="s">
        <v>227</v>
      </c>
      <c r="F36" t="s">
        <v>228</v>
      </c>
    </row>
    <row r="37" spans="1:6" x14ac:dyDescent="0.25">
      <c r="A37" t="s">
        <v>7</v>
      </c>
      <c r="C37" t="s">
        <v>229</v>
      </c>
      <c r="D37" t="str">
        <f t="shared" si="0"/>
        <v>AC.04.04</v>
      </c>
      <c r="E37" t="s">
        <v>230</v>
      </c>
      <c r="F37" t="s">
        <v>231</v>
      </c>
    </row>
    <row r="38" spans="1:6" x14ac:dyDescent="0.25">
      <c r="A38" t="s">
        <v>7</v>
      </c>
      <c r="C38" t="s">
        <v>232</v>
      </c>
      <c r="D38" t="str">
        <f t="shared" si="0"/>
        <v>AC.04.05</v>
      </c>
      <c r="E38" t="s">
        <v>233</v>
      </c>
      <c r="F38" t="s">
        <v>234</v>
      </c>
    </row>
    <row r="39" spans="1:6" x14ac:dyDescent="0.25">
      <c r="A39" t="s">
        <v>7</v>
      </c>
      <c r="C39" t="s">
        <v>235</v>
      </c>
      <c r="D39" t="str">
        <f t="shared" si="0"/>
        <v>AC.04.06</v>
      </c>
      <c r="E39" t="s">
        <v>236</v>
      </c>
      <c r="F39" t="s">
        <v>237</v>
      </c>
    </row>
    <row r="40" spans="1:6" x14ac:dyDescent="0.25">
      <c r="A40" t="s">
        <v>7</v>
      </c>
      <c r="C40" t="s">
        <v>238</v>
      </c>
      <c r="D40" t="str">
        <f t="shared" si="0"/>
        <v>AC.04.07</v>
      </c>
      <c r="E40" t="s">
        <v>239</v>
      </c>
      <c r="F40" t="s">
        <v>240</v>
      </c>
    </row>
    <row r="41" spans="1:6" x14ac:dyDescent="0.25">
      <c r="A41" t="s">
        <v>7</v>
      </c>
      <c r="C41" t="s">
        <v>241</v>
      </c>
      <c r="D41" t="str">
        <f t="shared" si="0"/>
        <v>AC.04.08</v>
      </c>
      <c r="E41" t="s">
        <v>242</v>
      </c>
      <c r="F41" t="s">
        <v>243</v>
      </c>
    </row>
    <row r="42" spans="1:6" x14ac:dyDescent="0.25">
      <c r="A42" t="s">
        <v>7</v>
      </c>
      <c r="C42" t="s">
        <v>244</v>
      </c>
      <c r="D42" t="str">
        <f t="shared" si="0"/>
        <v>AC.04.09</v>
      </c>
      <c r="E42" t="s">
        <v>245</v>
      </c>
      <c r="F42" t="s">
        <v>246</v>
      </c>
    </row>
    <row r="43" spans="1:6" x14ac:dyDescent="0.25">
      <c r="A43" t="s">
        <v>7</v>
      </c>
      <c r="C43" t="s">
        <v>247</v>
      </c>
      <c r="D43" t="str">
        <f t="shared" si="0"/>
        <v>AC.04.10</v>
      </c>
      <c r="E43" t="s">
        <v>248</v>
      </c>
      <c r="F43" t="s">
        <v>249</v>
      </c>
    </row>
    <row r="44" spans="1:6" x14ac:dyDescent="0.25">
      <c r="A44" t="s">
        <v>7</v>
      </c>
      <c r="C44" t="s">
        <v>250</v>
      </c>
      <c r="D44" t="str">
        <f t="shared" si="0"/>
        <v>AC.04.11</v>
      </c>
      <c r="E44" t="s">
        <v>251</v>
      </c>
      <c r="F44" t="s">
        <v>252</v>
      </c>
    </row>
    <row r="45" spans="1:6" x14ac:dyDescent="0.25">
      <c r="A45" t="s">
        <v>7</v>
      </c>
      <c r="C45" t="s">
        <v>253</v>
      </c>
      <c r="D45" t="str">
        <f t="shared" si="0"/>
        <v>AC.04.12</v>
      </c>
      <c r="E45" t="s">
        <v>254</v>
      </c>
      <c r="F45" t="s">
        <v>255</v>
      </c>
    </row>
    <row r="46" spans="1:6" x14ac:dyDescent="0.25">
      <c r="A46" t="s">
        <v>7</v>
      </c>
      <c r="C46" t="s">
        <v>256</v>
      </c>
      <c r="D46" t="str">
        <f t="shared" si="0"/>
        <v>AC.04.13</v>
      </c>
      <c r="E46" t="s">
        <v>257</v>
      </c>
      <c r="F46" t="s">
        <v>258</v>
      </c>
    </row>
    <row r="47" spans="1:6" ht="120" x14ac:dyDescent="0.25">
      <c r="A47" t="s">
        <v>7</v>
      </c>
      <c r="C47" t="s">
        <v>259</v>
      </c>
      <c r="D47" t="str">
        <f t="shared" si="0"/>
        <v>AC.04.14</v>
      </c>
      <c r="E47" t="s">
        <v>260</v>
      </c>
      <c r="F47" s="1" t="s">
        <v>261</v>
      </c>
    </row>
    <row r="48" spans="1:6" x14ac:dyDescent="0.25">
      <c r="A48" t="s">
        <v>7</v>
      </c>
      <c r="C48" t="s">
        <v>262</v>
      </c>
      <c r="D48" t="str">
        <f t="shared" si="0"/>
        <v>AC.04.15</v>
      </c>
      <c r="E48" t="s">
        <v>263</v>
      </c>
      <c r="F48" t="s">
        <v>264</v>
      </c>
    </row>
    <row r="49" spans="1:6" x14ac:dyDescent="0.25">
      <c r="A49" t="s">
        <v>7</v>
      </c>
      <c r="C49" t="s">
        <v>265</v>
      </c>
      <c r="D49" t="str">
        <f t="shared" si="0"/>
        <v>AC.17.05</v>
      </c>
      <c r="E49" t="s">
        <v>266</v>
      </c>
      <c r="F49">
        <v>0</v>
      </c>
    </row>
    <row r="50" spans="1:6" x14ac:dyDescent="0.25">
      <c r="A50" t="s">
        <v>7</v>
      </c>
      <c r="C50" t="s">
        <v>267</v>
      </c>
      <c r="D50" t="str">
        <f t="shared" si="0"/>
        <v>AC.04.17</v>
      </c>
      <c r="E50" t="s">
        <v>268</v>
      </c>
      <c r="F50" t="s">
        <v>269</v>
      </c>
    </row>
    <row r="51" spans="1:6" x14ac:dyDescent="0.25">
      <c r="A51" t="s">
        <v>7</v>
      </c>
      <c r="C51" t="s">
        <v>270</v>
      </c>
      <c r="D51" t="str">
        <f t="shared" si="0"/>
        <v>AC.17.07</v>
      </c>
      <c r="E51" t="s">
        <v>271</v>
      </c>
      <c r="F51">
        <v>0</v>
      </c>
    </row>
    <row r="52" spans="1:6" x14ac:dyDescent="0.25">
      <c r="A52" t="s">
        <v>7</v>
      </c>
      <c r="C52" t="s">
        <v>272</v>
      </c>
      <c r="D52" t="str">
        <f t="shared" si="0"/>
        <v>AC.04.19</v>
      </c>
      <c r="E52" t="s">
        <v>273</v>
      </c>
      <c r="F52" t="s">
        <v>274</v>
      </c>
    </row>
    <row r="53" spans="1:6" x14ac:dyDescent="0.25">
      <c r="A53" t="s">
        <v>7</v>
      </c>
      <c r="C53" t="s">
        <v>275</v>
      </c>
      <c r="D53" t="str">
        <f t="shared" si="0"/>
        <v>AC.04.20</v>
      </c>
      <c r="E53" t="s">
        <v>276</v>
      </c>
      <c r="F53" t="s">
        <v>277</v>
      </c>
    </row>
    <row r="54" spans="1:6" x14ac:dyDescent="0.25">
      <c r="A54" t="s">
        <v>7</v>
      </c>
      <c r="C54" t="s">
        <v>278</v>
      </c>
      <c r="D54" t="str">
        <f t="shared" si="0"/>
        <v>AC.04.21</v>
      </c>
      <c r="E54" t="s">
        <v>279</v>
      </c>
      <c r="F54" t="s">
        <v>280</v>
      </c>
    </row>
    <row r="55" spans="1:6" x14ac:dyDescent="0.25">
      <c r="A55" t="s">
        <v>7</v>
      </c>
      <c r="C55" t="s">
        <v>281</v>
      </c>
      <c r="D55" t="str">
        <f t="shared" si="0"/>
        <v>AC.04.22</v>
      </c>
      <c r="E55" t="s">
        <v>282</v>
      </c>
      <c r="F55" t="s">
        <v>283</v>
      </c>
    </row>
    <row r="56" spans="1:6" x14ac:dyDescent="0.25">
      <c r="A56" t="s">
        <v>7</v>
      </c>
      <c r="C56" t="s">
        <v>284</v>
      </c>
      <c r="D56" t="str">
        <f t="shared" si="0"/>
        <v>AC.04.23</v>
      </c>
      <c r="E56" t="s">
        <v>285</v>
      </c>
      <c r="F56" t="s">
        <v>286</v>
      </c>
    </row>
    <row r="57" spans="1:6" x14ac:dyDescent="0.25">
      <c r="A57" t="s">
        <v>7</v>
      </c>
      <c r="C57" t="s">
        <v>287</v>
      </c>
      <c r="D57" t="str">
        <f t="shared" si="0"/>
        <v>AC.04.24</v>
      </c>
      <c r="E57" t="s">
        <v>288</v>
      </c>
      <c r="F57" t="s">
        <v>289</v>
      </c>
    </row>
    <row r="58" spans="1:6" x14ac:dyDescent="0.25">
      <c r="A58" t="s">
        <v>7</v>
      </c>
      <c r="C58" t="s">
        <v>290</v>
      </c>
      <c r="D58" t="str">
        <f t="shared" si="0"/>
        <v>AC.04.25</v>
      </c>
      <c r="E58" t="s">
        <v>291</v>
      </c>
      <c r="F58" t="s">
        <v>292</v>
      </c>
    </row>
    <row r="59" spans="1:6" ht="135" x14ac:dyDescent="0.25">
      <c r="A59" t="s">
        <v>7</v>
      </c>
      <c r="C59" t="s">
        <v>293</v>
      </c>
      <c r="D59" t="str">
        <f t="shared" si="0"/>
        <v>AC.04.26</v>
      </c>
      <c r="E59" t="s">
        <v>294</v>
      </c>
      <c r="F59" s="1" t="s">
        <v>295</v>
      </c>
    </row>
    <row r="60" spans="1:6" x14ac:dyDescent="0.25">
      <c r="A60" t="s">
        <v>7</v>
      </c>
      <c r="C60" t="s">
        <v>296</v>
      </c>
      <c r="D60" t="str">
        <f t="shared" si="0"/>
        <v>AC.04.27</v>
      </c>
      <c r="E60" t="s">
        <v>297</v>
      </c>
      <c r="F60" t="s">
        <v>298</v>
      </c>
    </row>
    <row r="61" spans="1:6" x14ac:dyDescent="0.25">
      <c r="A61" t="s">
        <v>7</v>
      </c>
      <c r="C61" t="s">
        <v>299</v>
      </c>
      <c r="D61" t="str">
        <f t="shared" si="0"/>
        <v>AC.04.28</v>
      </c>
      <c r="E61" t="s">
        <v>300</v>
      </c>
      <c r="F61" t="s">
        <v>301</v>
      </c>
    </row>
    <row r="62" spans="1:6" x14ac:dyDescent="0.25">
      <c r="A62" t="s">
        <v>7</v>
      </c>
      <c r="C62" t="s">
        <v>302</v>
      </c>
      <c r="D62" t="str">
        <f t="shared" si="0"/>
        <v>AC.04.29</v>
      </c>
      <c r="E62" t="s">
        <v>303</v>
      </c>
      <c r="F62" t="s">
        <v>304</v>
      </c>
    </row>
    <row r="63" spans="1:6" x14ac:dyDescent="0.25">
      <c r="A63" t="s">
        <v>7</v>
      </c>
      <c r="C63" t="s">
        <v>305</v>
      </c>
      <c r="D63" t="str">
        <f t="shared" si="0"/>
        <v>AC.04.30</v>
      </c>
      <c r="E63" t="s">
        <v>306</v>
      </c>
      <c r="F63" t="s">
        <v>307</v>
      </c>
    </row>
    <row r="64" spans="1:6" x14ac:dyDescent="0.25">
      <c r="A64" t="s">
        <v>7</v>
      </c>
      <c r="C64" t="s">
        <v>308</v>
      </c>
      <c r="D64" t="str">
        <f t="shared" si="0"/>
        <v>AC.04.31</v>
      </c>
      <c r="E64" t="s">
        <v>309</v>
      </c>
      <c r="F64" t="s">
        <v>310</v>
      </c>
    </row>
    <row r="65" spans="1:6" x14ac:dyDescent="0.25">
      <c r="A65" t="s">
        <v>7</v>
      </c>
      <c r="C65" t="s">
        <v>311</v>
      </c>
      <c r="D65" t="str">
        <f t="shared" si="0"/>
        <v>AC.04.32</v>
      </c>
      <c r="E65" t="s">
        <v>312</v>
      </c>
      <c r="F65" t="s">
        <v>313</v>
      </c>
    </row>
    <row r="66" spans="1:6" x14ac:dyDescent="0.25">
      <c r="A66" t="s">
        <v>7</v>
      </c>
      <c r="C66" t="s">
        <v>314</v>
      </c>
      <c r="D66" t="str">
        <f t="shared" si="0"/>
        <v>AC.05</v>
      </c>
      <c r="E66" t="s">
        <v>315</v>
      </c>
      <c r="F66" t="s">
        <v>316</v>
      </c>
    </row>
    <row r="67" spans="1:6" x14ac:dyDescent="0.25">
      <c r="A67" t="s">
        <v>7</v>
      </c>
      <c r="C67" t="s">
        <v>317</v>
      </c>
      <c r="D67" t="str">
        <f t="shared" ref="D67:D130" si="1">CONCATENATE(LEFT(C67,2),".",TEXT(_xlfn.TEXTBEFORE(RIGHT(C67,LEN(C67)-3),"(",,,1,RIGHT(C67,LEN(C67)-3)),"00"),IF(ISERROR(TEXT(LEFT(_xlfn.TEXTAFTER(C67,"(",,,1),LEN(_xlfn.TEXTAFTER(C67,"(",,,1))-1),"00")),"",CONCATENATE(".",TEXT(LEFT(_xlfn.TEXTAFTER(C67,"(",,,1),LEN(_xlfn.TEXTAFTER(C67,"(",,,1))-1),"00"))))</f>
        <v>AC.06</v>
      </c>
      <c r="E67" t="s">
        <v>318</v>
      </c>
      <c r="F67" t="s">
        <v>319</v>
      </c>
    </row>
    <row r="68" spans="1:6" ht="135" x14ac:dyDescent="0.25">
      <c r="A68" t="s">
        <v>7</v>
      </c>
      <c r="C68" t="s">
        <v>320</v>
      </c>
      <c r="D68" t="str">
        <f t="shared" si="1"/>
        <v>AC.06.01</v>
      </c>
      <c r="E68" t="s">
        <v>321</v>
      </c>
      <c r="F68" s="1" t="s">
        <v>322</v>
      </c>
    </row>
    <row r="69" spans="1:6" x14ac:dyDescent="0.25">
      <c r="A69" t="s">
        <v>7</v>
      </c>
      <c r="C69" t="s">
        <v>323</v>
      </c>
      <c r="D69" t="str">
        <f t="shared" si="1"/>
        <v>AC.06.02</v>
      </c>
      <c r="E69" t="s">
        <v>324</v>
      </c>
      <c r="F69" t="s">
        <v>325</v>
      </c>
    </row>
    <row r="70" spans="1:6" x14ac:dyDescent="0.25">
      <c r="A70" t="s">
        <v>7</v>
      </c>
      <c r="C70" t="s">
        <v>326</v>
      </c>
      <c r="D70" t="str">
        <f t="shared" si="1"/>
        <v>AC.06.03</v>
      </c>
      <c r="E70" t="s">
        <v>327</v>
      </c>
      <c r="F70" t="s">
        <v>328</v>
      </c>
    </row>
    <row r="71" spans="1:6" x14ac:dyDescent="0.25">
      <c r="A71" t="s">
        <v>7</v>
      </c>
      <c r="C71" t="s">
        <v>329</v>
      </c>
      <c r="D71" t="str">
        <f t="shared" si="1"/>
        <v>AC.06.04</v>
      </c>
      <c r="E71" t="s">
        <v>330</v>
      </c>
      <c r="F71" t="s">
        <v>331</v>
      </c>
    </row>
    <row r="72" spans="1:6" x14ac:dyDescent="0.25">
      <c r="A72" t="s">
        <v>7</v>
      </c>
      <c r="C72" t="s">
        <v>332</v>
      </c>
      <c r="D72" t="str">
        <f t="shared" si="1"/>
        <v>AC.06.05</v>
      </c>
      <c r="E72" t="s">
        <v>333</v>
      </c>
      <c r="F72" t="s">
        <v>334</v>
      </c>
    </row>
    <row r="73" spans="1:6" x14ac:dyDescent="0.25">
      <c r="A73" t="s">
        <v>7</v>
      </c>
      <c r="C73" t="s">
        <v>335</v>
      </c>
      <c r="D73" t="str">
        <f t="shared" si="1"/>
        <v>AC.06.06</v>
      </c>
      <c r="E73" t="s">
        <v>336</v>
      </c>
      <c r="F73" t="s">
        <v>337</v>
      </c>
    </row>
    <row r="74" spans="1:6" x14ac:dyDescent="0.25">
      <c r="A74" t="s">
        <v>7</v>
      </c>
      <c r="C74" t="s">
        <v>338</v>
      </c>
      <c r="D74" t="str">
        <f t="shared" si="1"/>
        <v>AC.06.07</v>
      </c>
      <c r="E74" t="s">
        <v>339</v>
      </c>
      <c r="F74" t="s">
        <v>340</v>
      </c>
    </row>
    <row r="75" spans="1:6" x14ac:dyDescent="0.25">
      <c r="A75" t="s">
        <v>7</v>
      </c>
      <c r="C75" t="s">
        <v>341</v>
      </c>
      <c r="D75" t="str">
        <f t="shared" si="1"/>
        <v>AC.06.08</v>
      </c>
      <c r="E75" t="s">
        <v>342</v>
      </c>
      <c r="F75" t="s">
        <v>343</v>
      </c>
    </row>
    <row r="76" spans="1:6" x14ac:dyDescent="0.25">
      <c r="A76" t="s">
        <v>7</v>
      </c>
      <c r="C76" t="s">
        <v>344</v>
      </c>
      <c r="D76" t="str">
        <f t="shared" si="1"/>
        <v>AC.06.09</v>
      </c>
      <c r="E76" t="s">
        <v>345</v>
      </c>
      <c r="F76" t="s">
        <v>346</v>
      </c>
    </row>
    <row r="77" spans="1:6" x14ac:dyDescent="0.25">
      <c r="A77" t="s">
        <v>7</v>
      </c>
      <c r="C77" t="s">
        <v>347</v>
      </c>
      <c r="D77" t="str">
        <f t="shared" si="1"/>
        <v>AC.06.10</v>
      </c>
      <c r="E77" t="s">
        <v>348</v>
      </c>
      <c r="F77" t="s">
        <v>349</v>
      </c>
    </row>
    <row r="78" spans="1:6" x14ac:dyDescent="0.25">
      <c r="A78" t="s">
        <v>7</v>
      </c>
      <c r="C78" t="s">
        <v>350</v>
      </c>
      <c r="D78" t="str">
        <f t="shared" si="1"/>
        <v>AC.07</v>
      </c>
      <c r="E78" t="s">
        <v>351</v>
      </c>
      <c r="F78" t="s">
        <v>352</v>
      </c>
    </row>
    <row r="79" spans="1:6" x14ac:dyDescent="0.25">
      <c r="A79" t="s">
        <v>7</v>
      </c>
      <c r="C79" t="s">
        <v>353</v>
      </c>
      <c r="D79" t="str">
        <f t="shared" si="1"/>
        <v>AC.17.08</v>
      </c>
      <c r="E79" t="s">
        <v>354</v>
      </c>
      <c r="F79">
        <v>0</v>
      </c>
    </row>
    <row r="80" spans="1:6" x14ac:dyDescent="0.25">
      <c r="A80" t="s">
        <v>7</v>
      </c>
      <c r="C80" t="s">
        <v>355</v>
      </c>
      <c r="D80" t="str">
        <f t="shared" si="1"/>
        <v>AC.07.02</v>
      </c>
      <c r="E80" t="s">
        <v>356</v>
      </c>
      <c r="F80" t="s">
        <v>357</v>
      </c>
    </row>
    <row r="81" spans="1:6" x14ac:dyDescent="0.25">
      <c r="A81" t="s">
        <v>7</v>
      </c>
      <c r="C81" t="s">
        <v>358</v>
      </c>
      <c r="D81" t="str">
        <f t="shared" si="1"/>
        <v>AC.07.03</v>
      </c>
      <c r="E81" t="s">
        <v>359</v>
      </c>
      <c r="F81" t="s">
        <v>360</v>
      </c>
    </row>
    <row r="82" spans="1:6" x14ac:dyDescent="0.25">
      <c r="A82" t="s">
        <v>7</v>
      </c>
      <c r="C82" t="s">
        <v>361</v>
      </c>
      <c r="D82" t="str">
        <f t="shared" si="1"/>
        <v>AC.07.04</v>
      </c>
      <c r="E82" t="s">
        <v>362</v>
      </c>
      <c r="F82" t="s">
        <v>363</v>
      </c>
    </row>
    <row r="83" spans="1:6" x14ac:dyDescent="0.25">
      <c r="A83" t="s">
        <v>7</v>
      </c>
      <c r="C83" t="s">
        <v>364</v>
      </c>
      <c r="D83" t="str">
        <f t="shared" si="1"/>
        <v>AC.08</v>
      </c>
      <c r="E83" t="s">
        <v>365</v>
      </c>
      <c r="F83" t="s">
        <v>366</v>
      </c>
    </row>
    <row r="84" spans="1:6" x14ac:dyDescent="0.25">
      <c r="A84" t="s">
        <v>7</v>
      </c>
      <c r="C84" t="s">
        <v>367</v>
      </c>
      <c r="D84" t="str">
        <f t="shared" si="1"/>
        <v>AC.09</v>
      </c>
      <c r="E84" t="s">
        <v>368</v>
      </c>
      <c r="F84" t="s">
        <v>369</v>
      </c>
    </row>
    <row r="85" spans="1:6" x14ac:dyDescent="0.25">
      <c r="A85" t="s">
        <v>7</v>
      </c>
      <c r="C85" t="s">
        <v>370</v>
      </c>
      <c r="D85" t="str">
        <f t="shared" si="1"/>
        <v>AC.09.01</v>
      </c>
      <c r="E85" t="s">
        <v>371</v>
      </c>
      <c r="F85" t="s">
        <v>372</v>
      </c>
    </row>
    <row r="86" spans="1:6" x14ac:dyDescent="0.25">
      <c r="A86" t="s">
        <v>7</v>
      </c>
      <c r="C86" t="s">
        <v>373</v>
      </c>
      <c r="D86" t="str">
        <f t="shared" si="1"/>
        <v>AC.09.02</v>
      </c>
      <c r="E86" t="s">
        <v>374</v>
      </c>
      <c r="F86" t="s">
        <v>375</v>
      </c>
    </row>
    <row r="87" spans="1:6" x14ac:dyDescent="0.25">
      <c r="A87" t="s">
        <v>7</v>
      </c>
      <c r="C87" t="s">
        <v>376</v>
      </c>
      <c r="D87" t="str">
        <f t="shared" si="1"/>
        <v>AC.09.03</v>
      </c>
      <c r="E87" t="s">
        <v>377</v>
      </c>
      <c r="F87" t="s">
        <v>378</v>
      </c>
    </row>
    <row r="88" spans="1:6" x14ac:dyDescent="0.25">
      <c r="A88" t="s">
        <v>7</v>
      </c>
      <c r="C88" t="s">
        <v>379</v>
      </c>
      <c r="D88" t="str">
        <f t="shared" si="1"/>
        <v>AC.09.04</v>
      </c>
      <c r="E88" t="s">
        <v>380</v>
      </c>
      <c r="F88" t="s">
        <v>381</v>
      </c>
    </row>
    <row r="89" spans="1:6" ht="135" x14ac:dyDescent="0.25">
      <c r="A89" t="s">
        <v>7</v>
      </c>
      <c r="C89" t="s">
        <v>382</v>
      </c>
      <c r="D89" t="str">
        <f t="shared" si="1"/>
        <v>AC.10</v>
      </c>
      <c r="E89" t="s">
        <v>383</v>
      </c>
      <c r="F89" s="1" t="s">
        <v>384</v>
      </c>
    </row>
    <row r="90" spans="1:6" x14ac:dyDescent="0.25">
      <c r="A90" t="s">
        <v>7</v>
      </c>
      <c r="C90" t="s">
        <v>385</v>
      </c>
      <c r="D90" t="str">
        <f t="shared" si="1"/>
        <v>AC.11</v>
      </c>
      <c r="E90" t="s">
        <v>386</v>
      </c>
      <c r="F90" t="s">
        <v>387</v>
      </c>
    </row>
    <row r="91" spans="1:6" x14ac:dyDescent="0.25">
      <c r="A91" t="s">
        <v>7</v>
      </c>
      <c r="C91" t="s">
        <v>388</v>
      </c>
      <c r="D91" t="str">
        <f t="shared" si="1"/>
        <v>AC.11.01</v>
      </c>
      <c r="E91" t="s">
        <v>389</v>
      </c>
      <c r="F91" t="s">
        <v>390</v>
      </c>
    </row>
    <row r="92" spans="1:6" x14ac:dyDescent="0.25">
      <c r="A92" t="s">
        <v>7</v>
      </c>
      <c r="C92" t="s">
        <v>391</v>
      </c>
      <c r="D92" t="str">
        <f t="shared" si="1"/>
        <v>AC.12</v>
      </c>
      <c r="E92" t="s">
        <v>392</v>
      </c>
      <c r="F92" t="s">
        <v>393</v>
      </c>
    </row>
    <row r="93" spans="1:6" x14ac:dyDescent="0.25">
      <c r="A93" t="s">
        <v>7</v>
      </c>
      <c r="C93" t="s">
        <v>394</v>
      </c>
      <c r="D93" t="str">
        <f t="shared" si="1"/>
        <v>AC.12.01</v>
      </c>
      <c r="E93" t="s">
        <v>395</v>
      </c>
      <c r="F93" t="s">
        <v>396</v>
      </c>
    </row>
    <row r="94" spans="1:6" x14ac:dyDescent="0.25">
      <c r="A94" t="s">
        <v>7</v>
      </c>
      <c r="C94" t="s">
        <v>397</v>
      </c>
      <c r="D94" t="str">
        <f t="shared" si="1"/>
        <v>AC.12.02</v>
      </c>
      <c r="E94" t="s">
        <v>398</v>
      </c>
      <c r="F94" t="s">
        <v>399</v>
      </c>
    </row>
    <row r="95" spans="1:6" x14ac:dyDescent="0.25">
      <c r="A95" t="s">
        <v>7</v>
      </c>
      <c r="C95" t="s">
        <v>400</v>
      </c>
      <c r="D95" t="str">
        <f t="shared" si="1"/>
        <v>AC.12.03</v>
      </c>
      <c r="E95" t="s">
        <v>401</v>
      </c>
      <c r="F95" t="s">
        <v>402</v>
      </c>
    </row>
    <row r="96" spans="1:6" x14ac:dyDescent="0.25">
      <c r="A96" t="s">
        <v>7</v>
      </c>
      <c r="C96" t="s">
        <v>403</v>
      </c>
      <c r="D96" t="str">
        <f t="shared" si="1"/>
        <v>AC.18.02</v>
      </c>
      <c r="E96" t="s">
        <v>266</v>
      </c>
      <c r="F96">
        <v>0</v>
      </c>
    </row>
    <row r="97" spans="1:6" x14ac:dyDescent="0.25">
      <c r="A97" t="s">
        <v>7</v>
      </c>
      <c r="C97" t="s">
        <v>404</v>
      </c>
      <c r="D97" t="str">
        <f t="shared" si="1"/>
        <v>AC.14</v>
      </c>
      <c r="E97" t="s">
        <v>405</v>
      </c>
      <c r="F97" t="s">
        <v>406</v>
      </c>
    </row>
    <row r="98" spans="1:6" x14ac:dyDescent="0.25">
      <c r="A98" t="s">
        <v>7</v>
      </c>
      <c r="C98" t="s">
        <v>407</v>
      </c>
      <c r="D98" t="str">
        <f t="shared" si="1"/>
        <v>AC.19.01</v>
      </c>
      <c r="E98" t="s">
        <v>408</v>
      </c>
      <c r="F98">
        <v>0</v>
      </c>
    </row>
    <row r="99" spans="1:6" x14ac:dyDescent="0.25">
      <c r="A99" t="s">
        <v>7</v>
      </c>
      <c r="C99" t="s">
        <v>409</v>
      </c>
      <c r="D99" t="str">
        <f t="shared" si="1"/>
        <v>AC.19.02</v>
      </c>
      <c r="E99" t="s">
        <v>408</v>
      </c>
      <c r="F99">
        <v>0</v>
      </c>
    </row>
    <row r="100" spans="1:6" ht="409.5" x14ac:dyDescent="0.25">
      <c r="A100" t="s">
        <v>7</v>
      </c>
      <c r="C100" t="s">
        <v>410</v>
      </c>
      <c r="D100" t="str">
        <f t="shared" si="1"/>
        <v>AC.16</v>
      </c>
      <c r="E100" t="s">
        <v>411</v>
      </c>
      <c r="F100" s="1" t="s">
        <v>412</v>
      </c>
    </row>
    <row r="101" spans="1:6" x14ac:dyDescent="0.25">
      <c r="A101" t="s">
        <v>7</v>
      </c>
      <c r="C101" t="s">
        <v>413</v>
      </c>
      <c r="D101" t="str">
        <f t="shared" si="1"/>
        <v>AC.16.01</v>
      </c>
      <c r="E101" t="s">
        <v>414</v>
      </c>
      <c r="F101" t="s">
        <v>415</v>
      </c>
    </row>
    <row r="102" spans="1:6" x14ac:dyDescent="0.25">
      <c r="A102" t="s">
        <v>7</v>
      </c>
      <c r="C102" t="s">
        <v>416</v>
      </c>
      <c r="D102" t="str">
        <f t="shared" si="1"/>
        <v>AC.16.02</v>
      </c>
      <c r="E102" t="s">
        <v>417</v>
      </c>
      <c r="F102" t="s">
        <v>418</v>
      </c>
    </row>
    <row r="103" spans="1:6" x14ac:dyDescent="0.25">
      <c r="A103" t="s">
        <v>7</v>
      </c>
      <c r="C103" t="s">
        <v>419</v>
      </c>
      <c r="D103" t="str">
        <f t="shared" si="1"/>
        <v>AC.16.03</v>
      </c>
      <c r="E103" t="s">
        <v>420</v>
      </c>
      <c r="F103" t="s">
        <v>421</v>
      </c>
    </row>
    <row r="104" spans="1:6" x14ac:dyDescent="0.25">
      <c r="A104" t="s">
        <v>7</v>
      </c>
      <c r="C104" t="s">
        <v>422</v>
      </c>
      <c r="D104" t="str">
        <f t="shared" si="1"/>
        <v>AC.16.04</v>
      </c>
      <c r="E104" t="s">
        <v>423</v>
      </c>
      <c r="F104" t="s">
        <v>424</v>
      </c>
    </row>
    <row r="105" spans="1:6" x14ac:dyDescent="0.25">
      <c r="A105" t="s">
        <v>7</v>
      </c>
      <c r="C105" t="s">
        <v>425</v>
      </c>
      <c r="D105" t="str">
        <f t="shared" si="1"/>
        <v>AC.16.05</v>
      </c>
      <c r="E105" t="s">
        <v>426</v>
      </c>
      <c r="F105" t="s">
        <v>427</v>
      </c>
    </row>
    <row r="106" spans="1:6" x14ac:dyDescent="0.25">
      <c r="A106" t="s">
        <v>7</v>
      </c>
      <c r="C106" t="s">
        <v>428</v>
      </c>
      <c r="D106" t="str">
        <f t="shared" si="1"/>
        <v>AC.16.06</v>
      </c>
      <c r="E106" t="s">
        <v>429</v>
      </c>
      <c r="F106" t="s">
        <v>430</v>
      </c>
    </row>
    <row r="107" spans="1:6" x14ac:dyDescent="0.25">
      <c r="A107" t="s">
        <v>7</v>
      </c>
      <c r="C107" t="s">
        <v>431</v>
      </c>
      <c r="D107" t="str">
        <f t="shared" si="1"/>
        <v>AC.16.07</v>
      </c>
      <c r="E107" t="s">
        <v>432</v>
      </c>
      <c r="F107" t="s">
        <v>433</v>
      </c>
    </row>
    <row r="108" spans="1:6" x14ac:dyDescent="0.25">
      <c r="A108" t="s">
        <v>7</v>
      </c>
      <c r="C108" t="s">
        <v>434</v>
      </c>
      <c r="D108" t="str">
        <f t="shared" si="1"/>
        <v>AC.16.08</v>
      </c>
      <c r="E108" t="s">
        <v>435</v>
      </c>
      <c r="F108" t="s">
        <v>436</v>
      </c>
    </row>
    <row r="109" spans="1:6" x14ac:dyDescent="0.25">
      <c r="A109" t="s">
        <v>7</v>
      </c>
      <c r="C109" t="s">
        <v>437</v>
      </c>
      <c r="D109" t="str">
        <f t="shared" si="1"/>
        <v>AC.16.09</v>
      </c>
      <c r="E109" t="s">
        <v>438</v>
      </c>
      <c r="F109" t="s">
        <v>439</v>
      </c>
    </row>
    <row r="110" spans="1:6" x14ac:dyDescent="0.25">
      <c r="A110" t="s">
        <v>7</v>
      </c>
      <c r="C110" t="s">
        <v>440</v>
      </c>
      <c r="D110" t="str">
        <f t="shared" si="1"/>
        <v>AC.16.10</v>
      </c>
      <c r="E110" t="s">
        <v>441</v>
      </c>
      <c r="F110" t="s">
        <v>442</v>
      </c>
    </row>
    <row r="111" spans="1:6" x14ac:dyDescent="0.25">
      <c r="A111" t="s">
        <v>7</v>
      </c>
      <c r="C111" t="s">
        <v>443</v>
      </c>
      <c r="D111" t="str">
        <f t="shared" si="1"/>
        <v>AC.17</v>
      </c>
      <c r="E111" t="s">
        <v>444</v>
      </c>
      <c r="F111" t="s">
        <v>445</v>
      </c>
    </row>
    <row r="112" spans="1:6" x14ac:dyDescent="0.25">
      <c r="A112" t="s">
        <v>7</v>
      </c>
      <c r="C112" t="s">
        <v>446</v>
      </c>
      <c r="D112" t="str">
        <f t="shared" si="1"/>
        <v>AC.17.01</v>
      </c>
      <c r="E112" t="s">
        <v>447</v>
      </c>
      <c r="F112" t="s">
        <v>448</v>
      </c>
    </row>
    <row r="113" spans="1:6" x14ac:dyDescent="0.25">
      <c r="A113" t="s">
        <v>7</v>
      </c>
      <c r="C113" t="s">
        <v>449</v>
      </c>
      <c r="D113" t="str">
        <f t="shared" si="1"/>
        <v>AC.17.02</v>
      </c>
      <c r="E113" t="s">
        <v>450</v>
      </c>
      <c r="F113" t="s">
        <v>451</v>
      </c>
    </row>
    <row r="114" spans="1:6" x14ac:dyDescent="0.25">
      <c r="A114" t="s">
        <v>7</v>
      </c>
      <c r="C114" t="s">
        <v>452</v>
      </c>
      <c r="D114" t="str">
        <f t="shared" si="1"/>
        <v>AC.17.03</v>
      </c>
      <c r="E114" t="s">
        <v>453</v>
      </c>
      <c r="F114" t="s">
        <v>454</v>
      </c>
    </row>
    <row r="115" spans="1:6" x14ac:dyDescent="0.25">
      <c r="A115" t="s">
        <v>7</v>
      </c>
      <c r="C115" t="s">
        <v>455</v>
      </c>
      <c r="D115" t="str">
        <f t="shared" si="1"/>
        <v>AC.17.04</v>
      </c>
      <c r="E115" t="s">
        <v>456</v>
      </c>
      <c r="F115" t="s">
        <v>457</v>
      </c>
    </row>
    <row r="116" spans="1:6" x14ac:dyDescent="0.25">
      <c r="A116" t="s">
        <v>7</v>
      </c>
      <c r="C116" t="s">
        <v>458</v>
      </c>
      <c r="D116" t="str">
        <f t="shared" si="1"/>
        <v>AC.19.03</v>
      </c>
      <c r="E116" t="s">
        <v>408</v>
      </c>
      <c r="F116">
        <v>0</v>
      </c>
    </row>
    <row r="117" spans="1:6" x14ac:dyDescent="0.25">
      <c r="A117" t="s">
        <v>7</v>
      </c>
      <c r="C117" t="s">
        <v>459</v>
      </c>
      <c r="D117" t="str">
        <f t="shared" si="1"/>
        <v>AC.17.06</v>
      </c>
      <c r="E117" t="s">
        <v>460</v>
      </c>
      <c r="F117" t="s">
        <v>461</v>
      </c>
    </row>
    <row r="118" spans="1:6" x14ac:dyDescent="0.25">
      <c r="A118" t="s">
        <v>7</v>
      </c>
      <c r="C118" t="s">
        <v>462</v>
      </c>
      <c r="D118" t="str">
        <f t="shared" si="1"/>
        <v>AC.02.10</v>
      </c>
      <c r="E118" t="s">
        <v>463</v>
      </c>
      <c r="F118">
        <v>0</v>
      </c>
    </row>
    <row r="119" spans="1:6" x14ac:dyDescent="0.25">
      <c r="A119" t="s">
        <v>7</v>
      </c>
      <c r="C119" t="s">
        <v>464</v>
      </c>
      <c r="D119" t="str">
        <f t="shared" si="1"/>
        <v>AC.03.01</v>
      </c>
      <c r="E119" t="s">
        <v>465</v>
      </c>
      <c r="F119">
        <v>0</v>
      </c>
    </row>
    <row r="120" spans="1:6" x14ac:dyDescent="0.25">
      <c r="A120" t="s">
        <v>7</v>
      </c>
      <c r="C120" t="s">
        <v>466</v>
      </c>
      <c r="D120" t="str">
        <f t="shared" si="1"/>
        <v>AC.17.09</v>
      </c>
      <c r="E120" t="s">
        <v>467</v>
      </c>
      <c r="F120" t="s">
        <v>468</v>
      </c>
    </row>
    <row r="121" spans="1:6" x14ac:dyDescent="0.25">
      <c r="A121" t="s">
        <v>7</v>
      </c>
      <c r="C121" t="s">
        <v>469</v>
      </c>
      <c r="D121" t="str">
        <f t="shared" si="1"/>
        <v>AC.17.10</v>
      </c>
      <c r="E121" t="s">
        <v>470</v>
      </c>
      <c r="F121" t="s">
        <v>471</v>
      </c>
    </row>
    <row r="122" spans="1:6" x14ac:dyDescent="0.25">
      <c r="A122" t="s">
        <v>7</v>
      </c>
      <c r="C122" t="s">
        <v>472</v>
      </c>
      <c r="D122" t="str">
        <f t="shared" si="1"/>
        <v>AC.18</v>
      </c>
      <c r="E122" t="s">
        <v>473</v>
      </c>
      <c r="F122" t="s">
        <v>474</v>
      </c>
    </row>
    <row r="123" spans="1:6" x14ac:dyDescent="0.25">
      <c r="A123" t="s">
        <v>7</v>
      </c>
      <c r="C123" t="s">
        <v>475</v>
      </c>
      <c r="D123" t="str">
        <f t="shared" si="1"/>
        <v>AC.18.01</v>
      </c>
      <c r="E123" t="s">
        <v>476</v>
      </c>
      <c r="F123" t="s">
        <v>477</v>
      </c>
    </row>
    <row r="124" spans="1:6" x14ac:dyDescent="0.25">
      <c r="A124" t="s">
        <v>7</v>
      </c>
      <c r="C124" t="s">
        <v>478</v>
      </c>
      <c r="D124" t="str">
        <f t="shared" si="1"/>
        <v>AC.03.06</v>
      </c>
      <c r="E124" t="s">
        <v>479</v>
      </c>
      <c r="F124">
        <v>0</v>
      </c>
    </row>
    <row r="125" spans="1:6" x14ac:dyDescent="0.25">
      <c r="A125" t="s">
        <v>7</v>
      </c>
      <c r="C125" t="s">
        <v>480</v>
      </c>
      <c r="D125" t="str">
        <f t="shared" si="1"/>
        <v>AC.18.03</v>
      </c>
      <c r="E125" t="s">
        <v>481</v>
      </c>
      <c r="F125" t="s">
        <v>482</v>
      </c>
    </row>
    <row r="126" spans="1:6" x14ac:dyDescent="0.25">
      <c r="A126" t="s">
        <v>7</v>
      </c>
      <c r="C126" t="s">
        <v>483</v>
      </c>
      <c r="D126" t="str">
        <f t="shared" si="1"/>
        <v>AC.18.04</v>
      </c>
      <c r="E126" t="s">
        <v>484</v>
      </c>
      <c r="F126" t="s">
        <v>485</v>
      </c>
    </row>
    <row r="127" spans="1:6" x14ac:dyDescent="0.25">
      <c r="A127" t="s">
        <v>7</v>
      </c>
      <c r="C127" t="s">
        <v>486</v>
      </c>
      <c r="D127" t="str">
        <f t="shared" si="1"/>
        <v>AC.18.05</v>
      </c>
      <c r="E127" t="s">
        <v>487</v>
      </c>
      <c r="F127" t="s">
        <v>488</v>
      </c>
    </row>
    <row r="128" spans="1:6" x14ac:dyDescent="0.25">
      <c r="A128" t="s">
        <v>7</v>
      </c>
      <c r="C128" t="s">
        <v>489</v>
      </c>
      <c r="D128" t="str">
        <f t="shared" si="1"/>
        <v>AC.19</v>
      </c>
      <c r="E128" t="s">
        <v>490</v>
      </c>
      <c r="F128" t="s">
        <v>491</v>
      </c>
    </row>
    <row r="129" spans="1:6" x14ac:dyDescent="0.25">
      <c r="A129" t="s">
        <v>7</v>
      </c>
      <c r="C129" t="s">
        <v>492</v>
      </c>
      <c r="D129" t="str">
        <f t="shared" si="1"/>
        <v>AC.04.16</v>
      </c>
      <c r="E129" t="s">
        <v>493</v>
      </c>
      <c r="F129">
        <v>0</v>
      </c>
    </row>
    <row r="130" spans="1:6" x14ac:dyDescent="0.25">
      <c r="A130" t="s">
        <v>7</v>
      </c>
      <c r="C130" t="s">
        <v>494</v>
      </c>
      <c r="D130" t="str">
        <f t="shared" si="1"/>
        <v>AC.04.18</v>
      </c>
      <c r="E130" t="s">
        <v>495</v>
      </c>
      <c r="F130">
        <v>0</v>
      </c>
    </row>
    <row r="131" spans="1:6" x14ac:dyDescent="0.25">
      <c r="A131" t="s">
        <v>7</v>
      </c>
      <c r="C131" t="s">
        <v>496</v>
      </c>
      <c r="D131" t="str">
        <f t="shared" ref="D131:D194" si="2">CONCATENATE(LEFT(C131,2),".",TEXT(_xlfn.TEXTBEFORE(RIGHT(C131,LEN(C131)-3),"(",,,1,RIGHT(C131,LEN(C131)-3)),"00"),IF(ISERROR(TEXT(LEFT(_xlfn.TEXTAFTER(C131,"(",,,1),LEN(_xlfn.TEXTAFTER(C131,"(",,,1))-1),"00")),"",CONCATENATE(".",TEXT(LEFT(_xlfn.TEXTAFTER(C131,"(",,,1),LEN(_xlfn.TEXTAFTER(C131,"(",,,1))-1),"00"))))</f>
        <v>AC.07.01</v>
      </c>
      <c r="E131" t="s">
        <v>497</v>
      </c>
      <c r="F131">
        <v>0</v>
      </c>
    </row>
    <row r="132" spans="1:6" x14ac:dyDescent="0.25">
      <c r="A132" t="s">
        <v>7</v>
      </c>
      <c r="C132" t="s">
        <v>498</v>
      </c>
      <c r="D132" t="str">
        <f t="shared" si="2"/>
        <v>AC.19.04</v>
      </c>
      <c r="E132" t="s">
        <v>499</v>
      </c>
      <c r="F132" t="s">
        <v>500</v>
      </c>
    </row>
    <row r="133" spans="1:6" x14ac:dyDescent="0.25">
      <c r="A133" t="s">
        <v>7</v>
      </c>
      <c r="C133" t="s">
        <v>501</v>
      </c>
      <c r="D133" t="str">
        <f t="shared" si="2"/>
        <v>AC.19.05</v>
      </c>
      <c r="E133" t="s">
        <v>502</v>
      </c>
      <c r="F133" t="s">
        <v>503</v>
      </c>
    </row>
    <row r="134" spans="1:6" x14ac:dyDescent="0.25">
      <c r="A134" t="s">
        <v>7</v>
      </c>
      <c r="C134" t="s">
        <v>504</v>
      </c>
      <c r="D134" t="str">
        <f t="shared" si="2"/>
        <v>AC.20</v>
      </c>
      <c r="E134" t="s">
        <v>505</v>
      </c>
      <c r="F134" t="s">
        <v>506</v>
      </c>
    </row>
    <row r="135" spans="1:6" x14ac:dyDescent="0.25">
      <c r="A135" t="s">
        <v>7</v>
      </c>
      <c r="C135" t="s">
        <v>507</v>
      </c>
      <c r="D135" t="str">
        <f t="shared" si="2"/>
        <v>AC.20.01</v>
      </c>
      <c r="E135" t="s">
        <v>508</v>
      </c>
      <c r="F135" t="s">
        <v>509</v>
      </c>
    </row>
    <row r="136" spans="1:6" x14ac:dyDescent="0.25">
      <c r="A136" t="s">
        <v>7</v>
      </c>
      <c r="C136" t="s">
        <v>510</v>
      </c>
      <c r="D136" t="str">
        <f t="shared" si="2"/>
        <v>AC.20.02</v>
      </c>
      <c r="E136" t="s">
        <v>511</v>
      </c>
      <c r="F136" t="s">
        <v>512</v>
      </c>
    </row>
    <row r="137" spans="1:6" x14ac:dyDescent="0.25">
      <c r="A137" t="s">
        <v>7</v>
      </c>
      <c r="C137" t="s">
        <v>513</v>
      </c>
      <c r="D137" t="str">
        <f t="shared" si="2"/>
        <v>AC.20.03</v>
      </c>
      <c r="E137" t="s">
        <v>514</v>
      </c>
      <c r="F137" t="s">
        <v>515</v>
      </c>
    </row>
    <row r="138" spans="1:6" x14ac:dyDescent="0.25">
      <c r="A138" t="s">
        <v>7</v>
      </c>
      <c r="C138" t="s">
        <v>516</v>
      </c>
      <c r="D138" t="str">
        <f t="shared" si="2"/>
        <v>AC.20.04</v>
      </c>
      <c r="E138" t="s">
        <v>517</v>
      </c>
      <c r="F138" t="s">
        <v>518</v>
      </c>
    </row>
    <row r="139" spans="1:6" x14ac:dyDescent="0.25">
      <c r="A139" t="s">
        <v>7</v>
      </c>
      <c r="C139" t="s">
        <v>519</v>
      </c>
      <c r="D139" t="str">
        <f t="shared" si="2"/>
        <v>AC.20.05</v>
      </c>
      <c r="E139" t="s">
        <v>520</v>
      </c>
      <c r="F139" t="s">
        <v>521</v>
      </c>
    </row>
    <row r="140" spans="1:6" x14ac:dyDescent="0.25">
      <c r="A140" t="s">
        <v>7</v>
      </c>
      <c r="C140" t="s">
        <v>522</v>
      </c>
      <c r="D140" t="str">
        <f t="shared" si="2"/>
        <v>AC.21</v>
      </c>
      <c r="E140" t="s">
        <v>523</v>
      </c>
      <c r="F140" t="s">
        <v>524</v>
      </c>
    </row>
    <row r="141" spans="1:6" x14ac:dyDescent="0.25">
      <c r="A141" t="s">
        <v>7</v>
      </c>
      <c r="C141" t="s">
        <v>525</v>
      </c>
      <c r="D141" t="str">
        <f t="shared" si="2"/>
        <v>AC.21.01</v>
      </c>
      <c r="E141" t="s">
        <v>526</v>
      </c>
      <c r="F141" t="s">
        <v>527</v>
      </c>
    </row>
    <row r="142" spans="1:6" x14ac:dyDescent="0.25">
      <c r="A142" t="s">
        <v>7</v>
      </c>
      <c r="C142" t="s">
        <v>528</v>
      </c>
      <c r="D142" t="str">
        <f t="shared" si="2"/>
        <v>AC.21.02</v>
      </c>
      <c r="E142" t="s">
        <v>529</v>
      </c>
      <c r="F142" t="s">
        <v>530</v>
      </c>
    </row>
    <row r="143" spans="1:6" x14ac:dyDescent="0.25">
      <c r="A143" t="s">
        <v>7</v>
      </c>
      <c r="C143" t="s">
        <v>531</v>
      </c>
      <c r="D143" t="str">
        <f t="shared" si="2"/>
        <v>AC.22</v>
      </c>
      <c r="E143" t="s">
        <v>532</v>
      </c>
      <c r="F143" t="s">
        <v>533</v>
      </c>
    </row>
    <row r="144" spans="1:6" x14ac:dyDescent="0.25">
      <c r="A144" t="s">
        <v>7</v>
      </c>
      <c r="C144" t="s">
        <v>534</v>
      </c>
      <c r="D144" t="str">
        <f t="shared" si="2"/>
        <v>AC.23</v>
      </c>
      <c r="E144" t="s">
        <v>535</v>
      </c>
      <c r="F144" t="s">
        <v>536</v>
      </c>
    </row>
    <row r="145" spans="1:6" x14ac:dyDescent="0.25">
      <c r="A145" t="s">
        <v>7</v>
      </c>
      <c r="C145" t="s">
        <v>537</v>
      </c>
      <c r="D145" t="str">
        <f t="shared" si="2"/>
        <v>AC.24</v>
      </c>
      <c r="E145" t="s">
        <v>538</v>
      </c>
      <c r="F145" t="s">
        <v>539</v>
      </c>
    </row>
    <row r="146" spans="1:6" x14ac:dyDescent="0.25">
      <c r="A146" t="s">
        <v>7</v>
      </c>
      <c r="C146" t="s">
        <v>540</v>
      </c>
      <c r="D146" t="str">
        <f t="shared" si="2"/>
        <v>AC.24.01</v>
      </c>
      <c r="E146" t="s">
        <v>541</v>
      </c>
      <c r="F146" t="s">
        <v>542</v>
      </c>
    </row>
    <row r="147" spans="1:6" x14ac:dyDescent="0.25">
      <c r="A147" t="s">
        <v>7</v>
      </c>
      <c r="C147" t="s">
        <v>543</v>
      </c>
      <c r="D147" t="str">
        <f t="shared" si="2"/>
        <v>AC.24.02</v>
      </c>
      <c r="E147" t="s">
        <v>544</v>
      </c>
      <c r="F147" t="s">
        <v>545</v>
      </c>
    </row>
    <row r="148" spans="1:6" x14ac:dyDescent="0.25">
      <c r="A148" t="s">
        <v>7</v>
      </c>
      <c r="C148" t="s">
        <v>546</v>
      </c>
      <c r="D148" t="str">
        <f t="shared" si="2"/>
        <v>AC.25</v>
      </c>
      <c r="E148" t="s">
        <v>547</v>
      </c>
      <c r="F148" t="s">
        <v>548</v>
      </c>
    </row>
    <row r="149" spans="1:6" x14ac:dyDescent="0.25">
      <c r="A149" t="s">
        <v>8</v>
      </c>
      <c r="C149" t="s">
        <v>549</v>
      </c>
      <c r="D149" t="str">
        <f t="shared" si="2"/>
        <v>AT.01</v>
      </c>
      <c r="E149" t="s">
        <v>550</v>
      </c>
      <c r="F149" t="s">
        <v>551</v>
      </c>
    </row>
    <row r="150" spans="1:6" x14ac:dyDescent="0.25">
      <c r="A150" t="s">
        <v>8</v>
      </c>
      <c r="C150" t="s">
        <v>552</v>
      </c>
      <c r="D150" t="str">
        <f t="shared" si="2"/>
        <v>AT.02</v>
      </c>
      <c r="E150" t="s">
        <v>553</v>
      </c>
      <c r="F150" t="s">
        <v>554</v>
      </c>
    </row>
    <row r="151" spans="1:6" x14ac:dyDescent="0.25">
      <c r="A151" t="s">
        <v>8</v>
      </c>
      <c r="C151" t="s">
        <v>555</v>
      </c>
      <c r="D151" t="str">
        <f t="shared" si="2"/>
        <v>AT.02.01</v>
      </c>
      <c r="E151" t="s">
        <v>556</v>
      </c>
      <c r="F151" t="s">
        <v>557</v>
      </c>
    </row>
    <row r="152" spans="1:6" x14ac:dyDescent="0.25">
      <c r="A152" t="s">
        <v>8</v>
      </c>
      <c r="C152" t="s">
        <v>558</v>
      </c>
      <c r="D152" t="str">
        <f t="shared" si="2"/>
        <v>AT.02.02</v>
      </c>
      <c r="E152" t="s">
        <v>559</v>
      </c>
      <c r="F152" t="s">
        <v>560</v>
      </c>
    </row>
    <row r="153" spans="1:6" x14ac:dyDescent="0.25">
      <c r="A153" t="s">
        <v>8</v>
      </c>
      <c r="C153" t="s">
        <v>561</v>
      </c>
      <c r="D153" t="str">
        <f t="shared" si="2"/>
        <v>AT.02.03</v>
      </c>
      <c r="E153" t="s">
        <v>562</v>
      </c>
      <c r="F153" t="s">
        <v>563</v>
      </c>
    </row>
    <row r="154" spans="1:6" x14ac:dyDescent="0.25">
      <c r="A154" t="s">
        <v>8</v>
      </c>
      <c r="C154" t="s">
        <v>564</v>
      </c>
      <c r="D154" t="str">
        <f t="shared" si="2"/>
        <v>AT.02.04</v>
      </c>
      <c r="E154" t="s">
        <v>565</v>
      </c>
      <c r="F154" t="s">
        <v>566</v>
      </c>
    </row>
    <row r="155" spans="1:6" x14ac:dyDescent="0.25">
      <c r="A155" t="s">
        <v>8</v>
      </c>
      <c r="C155" t="s">
        <v>567</v>
      </c>
      <c r="D155" t="str">
        <f t="shared" si="2"/>
        <v>AT.02.05</v>
      </c>
      <c r="E155" t="s">
        <v>568</v>
      </c>
      <c r="F155" t="s">
        <v>569</v>
      </c>
    </row>
    <row r="156" spans="1:6" x14ac:dyDescent="0.25">
      <c r="A156" t="s">
        <v>8</v>
      </c>
      <c r="C156" t="s">
        <v>570</v>
      </c>
      <c r="D156" t="str">
        <f t="shared" si="2"/>
        <v>AT.02.06</v>
      </c>
      <c r="E156" t="s">
        <v>571</v>
      </c>
      <c r="F156" t="s">
        <v>572</v>
      </c>
    </row>
    <row r="157" spans="1:6" x14ac:dyDescent="0.25">
      <c r="A157" t="s">
        <v>8</v>
      </c>
      <c r="C157" t="s">
        <v>573</v>
      </c>
      <c r="D157" t="str">
        <f t="shared" si="2"/>
        <v>AT.03</v>
      </c>
      <c r="E157" t="s">
        <v>574</v>
      </c>
      <c r="F157" t="s">
        <v>575</v>
      </c>
    </row>
    <row r="158" spans="1:6" x14ac:dyDescent="0.25">
      <c r="A158" t="s">
        <v>8</v>
      </c>
      <c r="C158" t="s">
        <v>576</v>
      </c>
      <c r="D158" t="str">
        <f t="shared" si="2"/>
        <v>AT.03.01</v>
      </c>
      <c r="E158" t="s">
        <v>577</v>
      </c>
      <c r="F158" t="s">
        <v>578</v>
      </c>
    </row>
    <row r="159" spans="1:6" x14ac:dyDescent="0.25">
      <c r="A159" t="s">
        <v>8</v>
      </c>
      <c r="C159" t="s">
        <v>579</v>
      </c>
      <c r="D159" t="str">
        <f t="shared" si="2"/>
        <v>AT.03.02</v>
      </c>
      <c r="E159" t="s">
        <v>580</v>
      </c>
      <c r="F159" t="s">
        <v>581</v>
      </c>
    </row>
    <row r="160" spans="1:6" x14ac:dyDescent="0.25">
      <c r="A160" t="s">
        <v>8</v>
      </c>
      <c r="C160" t="s">
        <v>582</v>
      </c>
      <c r="D160" t="str">
        <f t="shared" si="2"/>
        <v>AT.03.03</v>
      </c>
      <c r="E160" t="s">
        <v>583</v>
      </c>
      <c r="F160" t="s">
        <v>584</v>
      </c>
    </row>
    <row r="161" spans="1:6" x14ac:dyDescent="0.25">
      <c r="A161" t="s">
        <v>8</v>
      </c>
      <c r="C161" t="s">
        <v>585</v>
      </c>
      <c r="D161" t="str">
        <f t="shared" si="2"/>
        <v>AT.03.04</v>
      </c>
      <c r="E161" t="s">
        <v>586</v>
      </c>
      <c r="F161">
        <v>0</v>
      </c>
    </row>
    <row r="162" spans="1:6" x14ac:dyDescent="0.25">
      <c r="A162" t="s">
        <v>8</v>
      </c>
      <c r="C162" t="s">
        <v>587</v>
      </c>
      <c r="D162" t="str">
        <f t="shared" si="2"/>
        <v>AT.03.05</v>
      </c>
      <c r="E162" t="s">
        <v>588</v>
      </c>
      <c r="F162" t="s">
        <v>589</v>
      </c>
    </row>
    <row r="163" spans="1:6" x14ac:dyDescent="0.25">
      <c r="A163" t="s">
        <v>8</v>
      </c>
      <c r="C163" t="s">
        <v>590</v>
      </c>
      <c r="D163" t="str">
        <f t="shared" si="2"/>
        <v>AT.04</v>
      </c>
      <c r="E163" t="s">
        <v>591</v>
      </c>
      <c r="F163" t="s">
        <v>592</v>
      </c>
    </row>
    <row r="164" spans="1:6" x14ac:dyDescent="0.25">
      <c r="A164" t="s">
        <v>8</v>
      </c>
      <c r="C164" t="s">
        <v>593</v>
      </c>
      <c r="D164" t="str">
        <f t="shared" si="2"/>
        <v>AT.05</v>
      </c>
      <c r="E164" t="s">
        <v>594</v>
      </c>
      <c r="F164">
        <v>0</v>
      </c>
    </row>
    <row r="165" spans="1:6" x14ac:dyDescent="0.25">
      <c r="A165" t="s">
        <v>8</v>
      </c>
      <c r="C165" t="s">
        <v>595</v>
      </c>
      <c r="D165" t="str">
        <f t="shared" si="2"/>
        <v>AT.06</v>
      </c>
      <c r="E165" t="s">
        <v>596</v>
      </c>
      <c r="F165" t="s">
        <v>597</v>
      </c>
    </row>
    <row r="166" spans="1:6" x14ac:dyDescent="0.25">
      <c r="A166" t="s">
        <v>9</v>
      </c>
      <c r="C166" t="s">
        <v>598</v>
      </c>
      <c r="D166" t="str">
        <f t="shared" si="2"/>
        <v>AU.01</v>
      </c>
      <c r="E166" t="s">
        <v>599</v>
      </c>
      <c r="F166" t="s">
        <v>600</v>
      </c>
    </row>
    <row r="167" spans="1:6" x14ac:dyDescent="0.25">
      <c r="A167" t="s">
        <v>9</v>
      </c>
      <c r="C167" t="s">
        <v>601</v>
      </c>
      <c r="D167" t="str">
        <f t="shared" si="2"/>
        <v>AU.02</v>
      </c>
      <c r="E167" t="s">
        <v>602</v>
      </c>
      <c r="F167" t="s">
        <v>603</v>
      </c>
    </row>
    <row r="168" spans="1:6" x14ac:dyDescent="0.25">
      <c r="A168" t="s">
        <v>9</v>
      </c>
      <c r="C168" t="s">
        <v>604</v>
      </c>
      <c r="D168" t="str">
        <f t="shared" si="2"/>
        <v>AU.10.05</v>
      </c>
      <c r="E168" t="s">
        <v>605</v>
      </c>
      <c r="F168">
        <v>0</v>
      </c>
    </row>
    <row r="169" spans="1:6" x14ac:dyDescent="0.25">
      <c r="A169" t="s">
        <v>9</v>
      </c>
      <c r="C169" t="s">
        <v>606</v>
      </c>
      <c r="D169" t="str">
        <f t="shared" si="2"/>
        <v>AU.14.02</v>
      </c>
      <c r="E169" t="s">
        <v>607</v>
      </c>
      <c r="F169">
        <v>0</v>
      </c>
    </row>
    <row r="170" spans="1:6" x14ac:dyDescent="0.25">
      <c r="A170" t="s">
        <v>9</v>
      </c>
      <c r="C170" t="s">
        <v>608</v>
      </c>
      <c r="D170" t="str">
        <f t="shared" si="2"/>
        <v>AU.15</v>
      </c>
      <c r="E170" t="s">
        <v>609</v>
      </c>
      <c r="F170">
        <v>0</v>
      </c>
    </row>
    <row r="171" spans="1:6" x14ac:dyDescent="0.25">
      <c r="A171" t="s">
        <v>9</v>
      </c>
      <c r="C171" t="s">
        <v>610</v>
      </c>
      <c r="D171" t="str">
        <f t="shared" si="2"/>
        <v>AU.02.01</v>
      </c>
      <c r="E171" t="s">
        <v>611</v>
      </c>
      <c r="F171">
        <v>0</v>
      </c>
    </row>
    <row r="172" spans="1:6" x14ac:dyDescent="0.25">
      <c r="A172" t="s">
        <v>9</v>
      </c>
      <c r="C172" t="s">
        <v>612</v>
      </c>
      <c r="D172" t="str">
        <f t="shared" si="2"/>
        <v>AU.03</v>
      </c>
      <c r="E172" t="s">
        <v>613</v>
      </c>
      <c r="F172" t="s">
        <v>614</v>
      </c>
    </row>
    <row r="173" spans="1:6" x14ac:dyDescent="0.25">
      <c r="A173" t="s">
        <v>9</v>
      </c>
      <c r="C173" t="s">
        <v>615</v>
      </c>
      <c r="D173" t="str">
        <f t="shared" si="2"/>
        <v>AU.03.01</v>
      </c>
      <c r="E173" t="s">
        <v>616</v>
      </c>
      <c r="F173" t="s">
        <v>617</v>
      </c>
    </row>
    <row r="174" spans="1:6" x14ac:dyDescent="0.25">
      <c r="A174" t="s">
        <v>9</v>
      </c>
      <c r="C174" t="s">
        <v>618</v>
      </c>
      <c r="D174" t="str">
        <f t="shared" si="2"/>
        <v>AU.02.02</v>
      </c>
      <c r="E174" t="s">
        <v>611</v>
      </c>
      <c r="F174">
        <v>0</v>
      </c>
    </row>
    <row r="175" spans="1:6" x14ac:dyDescent="0.25">
      <c r="A175" t="s">
        <v>9</v>
      </c>
      <c r="C175" t="s">
        <v>619</v>
      </c>
      <c r="D175" t="str">
        <f t="shared" si="2"/>
        <v>AU.03.03</v>
      </c>
      <c r="E175" t="s">
        <v>620</v>
      </c>
      <c r="F175" t="s">
        <v>621</v>
      </c>
    </row>
    <row r="176" spans="1:6" x14ac:dyDescent="0.25">
      <c r="A176" t="s">
        <v>9</v>
      </c>
      <c r="C176" t="s">
        <v>622</v>
      </c>
      <c r="D176" t="str">
        <f t="shared" si="2"/>
        <v>AU.04</v>
      </c>
      <c r="E176" t="s">
        <v>623</v>
      </c>
      <c r="F176" t="s">
        <v>624</v>
      </c>
    </row>
    <row r="177" spans="1:6" x14ac:dyDescent="0.25">
      <c r="A177" t="s">
        <v>9</v>
      </c>
      <c r="C177" t="s">
        <v>625</v>
      </c>
      <c r="D177" t="str">
        <f t="shared" si="2"/>
        <v>AU.04.01</v>
      </c>
      <c r="E177" t="s">
        <v>626</v>
      </c>
      <c r="F177" t="s">
        <v>627</v>
      </c>
    </row>
    <row r="178" spans="1:6" x14ac:dyDescent="0.25">
      <c r="A178" t="s">
        <v>9</v>
      </c>
      <c r="C178" t="s">
        <v>628</v>
      </c>
      <c r="D178" t="str">
        <f t="shared" si="2"/>
        <v>AU.05</v>
      </c>
      <c r="E178" t="s">
        <v>629</v>
      </c>
      <c r="F178" t="s">
        <v>630</v>
      </c>
    </row>
    <row r="179" spans="1:6" x14ac:dyDescent="0.25">
      <c r="A179" t="s">
        <v>9</v>
      </c>
      <c r="C179" t="s">
        <v>631</v>
      </c>
      <c r="D179" t="str">
        <f t="shared" si="2"/>
        <v>AU.05.01</v>
      </c>
      <c r="E179" t="s">
        <v>632</v>
      </c>
      <c r="F179" t="s">
        <v>633</v>
      </c>
    </row>
    <row r="180" spans="1:6" x14ac:dyDescent="0.25">
      <c r="A180" t="s">
        <v>9</v>
      </c>
      <c r="C180" t="s">
        <v>634</v>
      </c>
      <c r="D180" t="str">
        <f t="shared" si="2"/>
        <v>AU.05.02</v>
      </c>
      <c r="E180" t="s">
        <v>635</v>
      </c>
      <c r="F180" t="s">
        <v>636</v>
      </c>
    </row>
    <row r="181" spans="1:6" x14ac:dyDescent="0.25">
      <c r="A181" t="s">
        <v>9</v>
      </c>
      <c r="C181" t="s">
        <v>637</v>
      </c>
      <c r="D181" t="str">
        <f t="shared" si="2"/>
        <v>AU.05.03</v>
      </c>
      <c r="E181" t="s">
        <v>638</v>
      </c>
      <c r="F181" t="s">
        <v>639</v>
      </c>
    </row>
    <row r="182" spans="1:6" x14ac:dyDescent="0.25">
      <c r="A182" t="s">
        <v>9</v>
      </c>
      <c r="C182" t="s">
        <v>640</v>
      </c>
      <c r="D182" t="str">
        <f t="shared" si="2"/>
        <v>AU.05.04</v>
      </c>
      <c r="E182" t="s">
        <v>641</v>
      </c>
      <c r="F182" t="s">
        <v>642</v>
      </c>
    </row>
    <row r="183" spans="1:6" x14ac:dyDescent="0.25">
      <c r="A183" t="s">
        <v>9</v>
      </c>
      <c r="C183" t="s">
        <v>643</v>
      </c>
      <c r="D183" t="str">
        <f t="shared" si="2"/>
        <v>AU.05.05</v>
      </c>
      <c r="E183" t="s">
        <v>644</v>
      </c>
      <c r="F183" t="s">
        <v>645</v>
      </c>
    </row>
    <row r="184" spans="1:6" x14ac:dyDescent="0.25">
      <c r="A184" t="s">
        <v>9</v>
      </c>
      <c r="C184" t="s">
        <v>646</v>
      </c>
      <c r="D184" t="str">
        <f t="shared" si="2"/>
        <v>AU.06</v>
      </c>
      <c r="E184" t="s">
        <v>647</v>
      </c>
      <c r="F184" t="s">
        <v>648</v>
      </c>
    </row>
    <row r="185" spans="1:6" x14ac:dyDescent="0.25">
      <c r="A185" t="s">
        <v>9</v>
      </c>
      <c r="C185" t="s">
        <v>649</v>
      </c>
      <c r="D185" t="str">
        <f t="shared" si="2"/>
        <v>AU.06.01</v>
      </c>
      <c r="E185" t="s">
        <v>650</v>
      </c>
      <c r="F185" t="s">
        <v>651</v>
      </c>
    </row>
    <row r="186" spans="1:6" x14ac:dyDescent="0.25">
      <c r="A186" t="s">
        <v>9</v>
      </c>
      <c r="C186" t="s">
        <v>652</v>
      </c>
      <c r="D186" t="str">
        <f t="shared" si="2"/>
        <v>AU.02.03</v>
      </c>
      <c r="E186" t="s">
        <v>653</v>
      </c>
      <c r="F186">
        <v>0</v>
      </c>
    </row>
    <row r="187" spans="1:6" x14ac:dyDescent="0.25">
      <c r="A187" t="s">
        <v>9</v>
      </c>
      <c r="C187" t="s">
        <v>654</v>
      </c>
      <c r="D187" t="str">
        <f t="shared" si="2"/>
        <v>AU.06.03</v>
      </c>
      <c r="E187" t="s">
        <v>655</v>
      </c>
      <c r="F187" t="s">
        <v>656</v>
      </c>
    </row>
    <row r="188" spans="1:6" x14ac:dyDescent="0.25">
      <c r="A188" t="s">
        <v>9</v>
      </c>
      <c r="C188" t="s">
        <v>657</v>
      </c>
      <c r="D188" t="str">
        <f t="shared" si="2"/>
        <v>AU.06.04</v>
      </c>
      <c r="E188" t="s">
        <v>658</v>
      </c>
      <c r="F188" t="s">
        <v>659</v>
      </c>
    </row>
    <row r="189" spans="1:6" x14ac:dyDescent="0.25">
      <c r="A189" t="s">
        <v>9</v>
      </c>
      <c r="C189" t="s">
        <v>660</v>
      </c>
      <c r="D189" t="str">
        <f t="shared" si="2"/>
        <v>AU.06.05</v>
      </c>
      <c r="E189" t="s">
        <v>661</v>
      </c>
      <c r="F189" t="s">
        <v>662</v>
      </c>
    </row>
    <row r="190" spans="1:6" x14ac:dyDescent="0.25">
      <c r="A190" t="s">
        <v>9</v>
      </c>
      <c r="C190" t="s">
        <v>663</v>
      </c>
      <c r="D190" t="str">
        <f t="shared" si="2"/>
        <v>AU.06.06</v>
      </c>
      <c r="E190" t="s">
        <v>664</v>
      </c>
      <c r="F190" t="s">
        <v>665</v>
      </c>
    </row>
    <row r="191" spans="1:6" x14ac:dyDescent="0.25">
      <c r="A191" t="s">
        <v>9</v>
      </c>
      <c r="C191" t="s">
        <v>666</v>
      </c>
      <c r="D191" t="str">
        <f t="shared" si="2"/>
        <v>AU.06.07</v>
      </c>
      <c r="E191" t="s">
        <v>667</v>
      </c>
      <c r="F191" t="s">
        <v>668</v>
      </c>
    </row>
    <row r="192" spans="1:6" x14ac:dyDescent="0.25">
      <c r="A192" t="s">
        <v>9</v>
      </c>
      <c r="C192" t="s">
        <v>669</v>
      </c>
      <c r="D192" t="str">
        <f t="shared" si="2"/>
        <v>AU.06.08</v>
      </c>
      <c r="E192" t="s">
        <v>670</v>
      </c>
      <c r="F192" t="s">
        <v>671</v>
      </c>
    </row>
    <row r="193" spans="1:6" x14ac:dyDescent="0.25">
      <c r="A193" t="s">
        <v>9</v>
      </c>
      <c r="C193" t="s">
        <v>672</v>
      </c>
      <c r="D193" t="str">
        <f t="shared" si="2"/>
        <v>AU.06.09</v>
      </c>
      <c r="E193" t="s">
        <v>673</v>
      </c>
      <c r="F193" t="s">
        <v>674</v>
      </c>
    </row>
    <row r="194" spans="1:6" x14ac:dyDescent="0.25">
      <c r="A194" t="s">
        <v>9</v>
      </c>
      <c r="C194" t="s">
        <v>675</v>
      </c>
      <c r="D194" t="str">
        <f t="shared" si="2"/>
        <v>AU.02.04</v>
      </c>
      <c r="E194" t="s">
        <v>676</v>
      </c>
      <c r="F194">
        <v>0</v>
      </c>
    </row>
    <row r="195" spans="1:6" x14ac:dyDescent="0.25">
      <c r="A195" t="s">
        <v>9</v>
      </c>
      <c r="C195" t="s">
        <v>677</v>
      </c>
      <c r="D195" t="str">
        <f t="shared" ref="D195:D258" si="3">CONCATENATE(LEFT(C195,2),".",TEXT(_xlfn.TEXTBEFORE(RIGHT(C195,LEN(C195)-3),"(",,,1,RIGHT(C195,LEN(C195)-3)),"00"),IF(ISERROR(TEXT(LEFT(_xlfn.TEXTAFTER(C195,"(",,,1),LEN(_xlfn.TEXTAFTER(C195,"(",,,1))-1),"00")),"",CONCATENATE(".",TEXT(LEFT(_xlfn.TEXTAFTER(C195,"(",,,1),LEN(_xlfn.TEXTAFTER(C195,"(",,,1))-1),"00"))))</f>
        <v>AU.07</v>
      </c>
      <c r="E195" t="s">
        <v>678</v>
      </c>
      <c r="F195" t="s">
        <v>679</v>
      </c>
    </row>
    <row r="196" spans="1:6" x14ac:dyDescent="0.25">
      <c r="A196" t="s">
        <v>9</v>
      </c>
      <c r="C196" t="s">
        <v>680</v>
      </c>
      <c r="D196" t="str">
        <f t="shared" si="3"/>
        <v>AU.07.01</v>
      </c>
      <c r="E196" t="s">
        <v>681</v>
      </c>
      <c r="F196" t="s">
        <v>682</v>
      </c>
    </row>
    <row r="197" spans="1:6" x14ac:dyDescent="0.25">
      <c r="A197" t="s">
        <v>9</v>
      </c>
      <c r="C197" t="s">
        <v>683</v>
      </c>
      <c r="D197" t="str">
        <f t="shared" si="3"/>
        <v>AU.03.02</v>
      </c>
      <c r="E197" t="s">
        <v>684</v>
      </c>
      <c r="F197">
        <v>0</v>
      </c>
    </row>
    <row r="198" spans="1:6" x14ac:dyDescent="0.25">
      <c r="A198" t="s">
        <v>9</v>
      </c>
      <c r="C198" t="s">
        <v>685</v>
      </c>
      <c r="D198" t="str">
        <f t="shared" si="3"/>
        <v>AU.08</v>
      </c>
      <c r="E198" t="s">
        <v>686</v>
      </c>
      <c r="F198" t="s">
        <v>687</v>
      </c>
    </row>
    <row r="199" spans="1:6" x14ac:dyDescent="0.25">
      <c r="A199" t="s">
        <v>9</v>
      </c>
      <c r="C199" t="s">
        <v>688</v>
      </c>
      <c r="D199" t="str">
        <f t="shared" si="3"/>
        <v>AU.06.10</v>
      </c>
      <c r="E199" t="s">
        <v>689</v>
      </c>
      <c r="F199">
        <v>0</v>
      </c>
    </row>
    <row r="200" spans="1:6" x14ac:dyDescent="0.25">
      <c r="A200" t="s">
        <v>9</v>
      </c>
      <c r="C200" t="s">
        <v>690</v>
      </c>
      <c r="D200" t="str">
        <f t="shared" si="3"/>
        <v>AU.06.02</v>
      </c>
      <c r="E200" t="s">
        <v>266</v>
      </c>
      <c r="F200">
        <v>0</v>
      </c>
    </row>
    <row r="201" spans="1:6" x14ac:dyDescent="0.25">
      <c r="A201" t="s">
        <v>9</v>
      </c>
      <c r="C201" t="s">
        <v>691</v>
      </c>
      <c r="D201" t="str">
        <f t="shared" si="3"/>
        <v>AU.09</v>
      </c>
      <c r="E201" t="s">
        <v>692</v>
      </c>
      <c r="F201" t="s">
        <v>693</v>
      </c>
    </row>
    <row r="202" spans="1:6" x14ac:dyDescent="0.25">
      <c r="A202" t="s">
        <v>9</v>
      </c>
      <c r="C202" t="s">
        <v>694</v>
      </c>
      <c r="D202" t="str">
        <f t="shared" si="3"/>
        <v>AU.09.01</v>
      </c>
      <c r="E202" t="s">
        <v>695</v>
      </c>
      <c r="F202" t="s">
        <v>696</v>
      </c>
    </row>
    <row r="203" spans="1:6" x14ac:dyDescent="0.25">
      <c r="A203" t="s">
        <v>9</v>
      </c>
      <c r="C203" t="s">
        <v>697</v>
      </c>
      <c r="D203" t="str">
        <f t="shared" si="3"/>
        <v>AU.09.02</v>
      </c>
      <c r="E203" t="s">
        <v>698</v>
      </c>
      <c r="F203" t="s">
        <v>699</v>
      </c>
    </row>
    <row r="204" spans="1:6" x14ac:dyDescent="0.25">
      <c r="A204" t="s">
        <v>9</v>
      </c>
      <c r="C204" t="s">
        <v>700</v>
      </c>
      <c r="D204" t="str">
        <f t="shared" si="3"/>
        <v>AU.09.03</v>
      </c>
      <c r="E204" t="s">
        <v>701</v>
      </c>
      <c r="F204" t="s">
        <v>702</v>
      </c>
    </row>
    <row r="205" spans="1:6" x14ac:dyDescent="0.25">
      <c r="A205" t="s">
        <v>9</v>
      </c>
      <c r="C205" t="s">
        <v>703</v>
      </c>
      <c r="D205" t="str">
        <f t="shared" si="3"/>
        <v>AU.09.04</v>
      </c>
      <c r="E205" t="s">
        <v>704</v>
      </c>
      <c r="F205" t="s">
        <v>705</v>
      </c>
    </row>
    <row r="206" spans="1:6" x14ac:dyDescent="0.25">
      <c r="A206" t="s">
        <v>9</v>
      </c>
      <c r="C206" t="s">
        <v>706</v>
      </c>
      <c r="D206" t="str">
        <f t="shared" si="3"/>
        <v>AU.09.05</v>
      </c>
      <c r="E206" t="s">
        <v>707</v>
      </c>
      <c r="F206" t="s">
        <v>708</v>
      </c>
    </row>
    <row r="207" spans="1:6" x14ac:dyDescent="0.25">
      <c r="A207" t="s">
        <v>9</v>
      </c>
      <c r="C207" t="s">
        <v>709</v>
      </c>
      <c r="D207" t="str">
        <f t="shared" si="3"/>
        <v>AU.09.06</v>
      </c>
      <c r="E207" t="s">
        <v>710</v>
      </c>
      <c r="F207" t="s">
        <v>711</v>
      </c>
    </row>
    <row r="208" spans="1:6" x14ac:dyDescent="0.25">
      <c r="A208" t="s">
        <v>9</v>
      </c>
      <c r="C208" t="s">
        <v>712</v>
      </c>
      <c r="D208" t="str">
        <f t="shared" si="3"/>
        <v>AU.09.07</v>
      </c>
      <c r="E208" t="s">
        <v>713</v>
      </c>
      <c r="F208" t="s">
        <v>714</v>
      </c>
    </row>
    <row r="209" spans="1:6" x14ac:dyDescent="0.25">
      <c r="A209" t="s">
        <v>9</v>
      </c>
      <c r="C209" t="s">
        <v>715</v>
      </c>
      <c r="D209" t="str">
        <f t="shared" si="3"/>
        <v>AU.10</v>
      </c>
      <c r="E209" t="s">
        <v>716</v>
      </c>
      <c r="F209" t="s">
        <v>717</v>
      </c>
    </row>
    <row r="210" spans="1:6" x14ac:dyDescent="0.25">
      <c r="A210" t="s">
        <v>9</v>
      </c>
      <c r="C210" t="s">
        <v>718</v>
      </c>
      <c r="D210" t="str">
        <f t="shared" si="3"/>
        <v>AU.10.01</v>
      </c>
      <c r="E210" t="s">
        <v>719</v>
      </c>
      <c r="F210" t="s">
        <v>720</v>
      </c>
    </row>
    <row r="211" spans="1:6" x14ac:dyDescent="0.25">
      <c r="A211" t="s">
        <v>9</v>
      </c>
      <c r="C211" t="s">
        <v>721</v>
      </c>
      <c r="D211" t="str">
        <f t="shared" si="3"/>
        <v>AU.10.02</v>
      </c>
      <c r="E211" t="s">
        <v>722</v>
      </c>
      <c r="F211" t="s">
        <v>723</v>
      </c>
    </row>
    <row r="212" spans="1:6" x14ac:dyDescent="0.25">
      <c r="A212" t="s">
        <v>9</v>
      </c>
      <c r="C212" t="s">
        <v>724</v>
      </c>
      <c r="D212" t="str">
        <f t="shared" si="3"/>
        <v>AU.10.03</v>
      </c>
      <c r="E212" t="s">
        <v>725</v>
      </c>
      <c r="F212" t="s">
        <v>726</v>
      </c>
    </row>
    <row r="213" spans="1:6" x14ac:dyDescent="0.25">
      <c r="A213" t="s">
        <v>9</v>
      </c>
      <c r="C213" t="s">
        <v>727</v>
      </c>
      <c r="D213" t="str">
        <f t="shared" si="3"/>
        <v>AU.10.04</v>
      </c>
      <c r="E213" t="s">
        <v>728</v>
      </c>
      <c r="F213" t="s">
        <v>729</v>
      </c>
    </row>
    <row r="214" spans="1:6" x14ac:dyDescent="0.25">
      <c r="A214" t="s">
        <v>9</v>
      </c>
      <c r="C214" t="s">
        <v>730</v>
      </c>
      <c r="D214" t="str">
        <f t="shared" si="3"/>
        <v>AU.07.02</v>
      </c>
      <c r="E214" t="s">
        <v>731</v>
      </c>
      <c r="F214">
        <v>0</v>
      </c>
    </row>
    <row r="215" spans="1:6" x14ac:dyDescent="0.25">
      <c r="A215" t="s">
        <v>9</v>
      </c>
      <c r="C215" t="s">
        <v>732</v>
      </c>
      <c r="D215" t="str">
        <f t="shared" si="3"/>
        <v>AU.11</v>
      </c>
      <c r="E215" t="s">
        <v>733</v>
      </c>
      <c r="F215" t="s">
        <v>734</v>
      </c>
    </row>
    <row r="216" spans="1:6" x14ac:dyDescent="0.25">
      <c r="A216" t="s">
        <v>9</v>
      </c>
      <c r="C216" t="s">
        <v>735</v>
      </c>
      <c r="D216" t="str">
        <f t="shared" si="3"/>
        <v>AU.11.01</v>
      </c>
      <c r="E216" t="s">
        <v>736</v>
      </c>
      <c r="F216" t="s">
        <v>737</v>
      </c>
    </row>
    <row r="217" spans="1:6" x14ac:dyDescent="0.25">
      <c r="A217" t="s">
        <v>9</v>
      </c>
      <c r="C217" t="s">
        <v>738</v>
      </c>
      <c r="D217" t="str">
        <f t="shared" si="3"/>
        <v>AU.12</v>
      </c>
      <c r="E217" t="s">
        <v>739</v>
      </c>
      <c r="F217" t="s">
        <v>740</v>
      </c>
    </row>
    <row r="218" spans="1:6" x14ac:dyDescent="0.25">
      <c r="A218" t="s">
        <v>9</v>
      </c>
      <c r="C218" t="s">
        <v>741</v>
      </c>
      <c r="D218" t="str">
        <f t="shared" si="3"/>
        <v>AU.12.01</v>
      </c>
      <c r="E218" t="s">
        <v>742</v>
      </c>
      <c r="F218" t="s">
        <v>743</v>
      </c>
    </row>
    <row r="219" spans="1:6" x14ac:dyDescent="0.25">
      <c r="A219" t="s">
        <v>9</v>
      </c>
      <c r="C219" t="s">
        <v>744</v>
      </c>
      <c r="D219" t="str">
        <f t="shared" si="3"/>
        <v>AU.12.02</v>
      </c>
      <c r="E219" t="s">
        <v>745</v>
      </c>
      <c r="F219" t="s">
        <v>746</v>
      </c>
    </row>
    <row r="220" spans="1:6" x14ac:dyDescent="0.25">
      <c r="A220" t="s">
        <v>9</v>
      </c>
      <c r="C220" t="s">
        <v>747</v>
      </c>
      <c r="D220" t="str">
        <f t="shared" si="3"/>
        <v>AU.12.03</v>
      </c>
      <c r="E220" t="s">
        <v>748</v>
      </c>
      <c r="F220" t="s">
        <v>749</v>
      </c>
    </row>
    <row r="221" spans="1:6" x14ac:dyDescent="0.25">
      <c r="A221" t="s">
        <v>9</v>
      </c>
      <c r="C221" t="s">
        <v>750</v>
      </c>
      <c r="D221" t="str">
        <f t="shared" si="3"/>
        <v>AU.12.04</v>
      </c>
      <c r="E221" t="s">
        <v>751</v>
      </c>
      <c r="F221" t="s">
        <v>752</v>
      </c>
    </row>
    <row r="222" spans="1:6" x14ac:dyDescent="0.25">
      <c r="A222" t="s">
        <v>9</v>
      </c>
      <c r="C222" t="s">
        <v>753</v>
      </c>
      <c r="D222" t="str">
        <f t="shared" si="3"/>
        <v>AU.13</v>
      </c>
      <c r="E222" t="s">
        <v>754</v>
      </c>
      <c r="F222" t="s">
        <v>755</v>
      </c>
    </row>
    <row r="223" spans="1:6" x14ac:dyDescent="0.25">
      <c r="A223" t="s">
        <v>9</v>
      </c>
      <c r="C223" t="s">
        <v>756</v>
      </c>
      <c r="D223" t="str">
        <f t="shared" si="3"/>
        <v>AU.13.01</v>
      </c>
      <c r="E223" t="s">
        <v>757</v>
      </c>
      <c r="F223" t="s">
        <v>758</v>
      </c>
    </row>
    <row r="224" spans="1:6" x14ac:dyDescent="0.25">
      <c r="A224" t="s">
        <v>9</v>
      </c>
      <c r="C224" t="s">
        <v>759</v>
      </c>
      <c r="D224" t="str">
        <f t="shared" si="3"/>
        <v>AU.13.02</v>
      </c>
      <c r="E224" t="s">
        <v>760</v>
      </c>
      <c r="F224" t="s">
        <v>761</v>
      </c>
    </row>
    <row r="225" spans="1:6" x14ac:dyDescent="0.25">
      <c r="A225" t="s">
        <v>9</v>
      </c>
      <c r="C225" t="s">
        <v>762</v>
      </c>
      <c r="D225" t="str">
        <f t="shared" si="3"/>
        <v>AU.13.03</v>
      </c>
      <c r="E225" t="s">
        <v>763</v>
      </c>
      <c r="F225" t="s">
        <v>764</v>
      </c>
    </row>
    <row r="226" spans="1:6" x14ac:dyDescent="0.25">
      <c r="A226" t="s">
        <v>9</v>
      </c>
      <c r="C226" t="s">
        <v>765</v>
      </c>
      <c r="D226" t="str">
        <f t="shared" si="3"/>
        <v>AU.14</v>
      </c>
      <c r="E226" t="s">
        <v>766</v>
      </c>
      <c r="F226" t="s">
        <v>767</v>
      </c>
    </row>
    <row r="227" spans="1:6" x14ac:dyDescent="0.25">
      <c r="A227" t="s">
        <v>9</v>
      </c>
      <c r="C227" t="s">
        <v>768</v>
      </c>
      <c r="D227" t="str">
        <f t="shared" si="3"/>
        <v>AU.14.01</v>
      </c>
      <c r="E227" t="s">
        <v>769</v>
      </c>
      <c r="F227" t="s">
        <v>770</v>
      </c>
    </row>
    <row r="228" spans="1:6" x14ac:dyDescent="0.25">
      <c r="A228" t="s">
        <v>9</v>
      </c>
      <c r="C228" t="s">
        <v>771</v>
      </c>
      <c r="D228" t="str">
        <f t="shared" si="3"/>
        <v>AU.08.01</v>
      </c>
      <c r="E228" t="s">
        <v>772</v>
      </c>
      <c r="F228">
        <v>0</v>
      </c>
    </row>
    <row r="229" spans="1:6" x14ac:dyDescent="0.25">
      <c r="A229" t="s">
        <v>9</v>
      </c>
      <c r="C229" t="s">
        <v>773</v>
      </c>
      <c r="D229" t="str">
        <f t="shared" si="3"/>
        <v>AU.14.03</v>
      </c>
      <c r="E229" t="s">
        <v>774</v>
      </c>
      <c r="F229" t="s">
        <v>500</v>
      </c>
    </row>
    <row r="230" spans="1:6" x14ac:dyDescent="0.25">
      <c r="A230" t="s">
        <v>9</v>
      </c>
      <c r="C230" t="s">
        <v>775</v>
      </c>
      <c r="D230" t="str">
        <f t="shared" si="3"/>
        <v>AU.08.02</v>
      </c>
      <c r="E230" t="s">
        <v>776</v>
      </c>
      <c r="F230">
        <v>0</v>
      </c>
    </row>
    <row r="231" spans="1:6" x14ac:dyDescent="0.25">
      <c r="A231" t="s">
        <v>9</v>
      </c>
      <c r="C231" t="s">
        <v>777</v>
      </c>
      <c r="D231" t="str">
        <f t="shared" si="3"/>
        <v>AU.16</v>
      </c>
      <c r="E231" t="s">
        <v>778</v>
      </c>
      <c r="F231" t="s">
        <v>779</v>
      </c>
    </row>
    <row r="232" spans="1:6" x14ac:dyDescent="0.25">
      <c r="A232" t="s">
        <v>9</v>
      </c>
      <c r="C232" t="s">
        <v>780</v>
      </c>
      <c r="D232" t="str">
        <f t="shared" si="3"/>
        <v>AU.16.01</v>
      </c>
      <c r="E232" t="s">
        <v>781</v>
      </c>
      <c r="F232" t="s">
        <v>782</v>
      </c>
    </row>
    <row r="233" spans="1:6" x14ac:dyDescent="0.25">
      <c r="A233" t="s">
        <v>9</v>
      </c>
      <c r="C233" t="s">
        <v>783</v>
      </c>
      <c r="D233" t="str">
        <f t="shared" si="3"/>
        <v>AU.16.02</v>
      </c>
      <c r="E233" t="s">
        <v>784</v>
      </c>
      <c r="F233" t="s">
        <v>785</v>
      </c>
    </row>
    <row r="234" spans="1:6" x14ac:dyDescent="0.25">
      <c r="A234" t="s">
        <v>9</v>
      </c>
      <c r="C234" t="s">
        <v>786</v>
      </c>
      <c r="D234" t="str">
        <f t="shared" si="3"/>
        <v>AU.16.03</v>
      </c>
      <c r="E234" t="s">
        <v>787</v>
      </c>
      <c r="F234" t="s">
        <v>788</v>
      </c>
    </row>
    <row r="235" spans="1:6" x14ac:dyDescent="0.25">
      <c r="A235" t="s">
        <v>789</v>
      </c>
      <c r="C235" t="s">
        <v>790</v>
      </c>
      <c r="D235" t="str">
        <f t="shared" si="3"/>
        <v>CA.01</v>
      </c>
      <c r="E235" t="s">
        <v>791</v>
      </c>
      <c r="F235" t="s">
        <v>792</v>
      </c>
    </row>
    <row r="236" spans="1:6" x14ac:dyDescent="0.25">
      <c r="A236" t="s">
        <v>789</v>
      </c>
      <c r="C236" t="s">
        <v>793</v>
      </c>
      <c r="D236" t="str">
        <f t="shared" si="3"/>
        <v>CA.02</v>
      </c>
      <c r="E236" t="s">
        <v>794</v>
      </c>
      <c r="F236" t="s">
        <v>795</v>
      </c>
    </row>
    <row r="237" spans="1:6" x14ac:dyDescent="0.25">
      <c r="A237" t="s">
        <v>789</v>
      </c>
      <c r="C237" t="s">
        <v>796</v>
      </c>
      <c r="D237" t="str">
        <f t="shared" si="3"/>
        <v>CA.02.01</v>
      </c>
      <c r="E237" t="s">
        <v>797</v>
      </c>
      <c r="F237" t="s">
        <v>798</v>
      </c>
    </row>
    <row r="238" spans="1:6" x14ac:dyDescent="0.25">
      <c r="A238" t="s">
        <v>789</v>
      </c>
      <c r="C238" t="s">
        <v>799</v>
      </c>
      <c r="D238" t="str">
        <f t="shared" si="3"/>
        <v>CA.02.02</v>
      </c>
      <c r="E238" t="s">
        <v>800</v>
      </c>
      <c r="F238" t="s">
        <v>801</v>
      </c>
    </row>
    <row r="239" spans="1:6" x14ac:dyDescent="0.25">
      <c r="A239" t="s">
        <v>789</v>
      </c>
      <c r="C239" t="s">
        <v>802</v>
      </c>
      <c r="D239" t="str">
        <f t="shared" si="3"/>
        <v>CA.02.03</v>
      </c>
      <c r="E239" t="s">
        <v>803</v>
      </c>
      <c r="F239" t="s">
        <v>804</v>
      </c>
    </row>
    <row r="240" spans="1:6" x14ac:dyDescent="0.25">
      <c r="A240" t="s">
        <v>789</v>
      </c>
      <c r="C240" t="s">
        <v>805</v>
      </c>
      <c r="D240" t="str">
        <f t="shared" si="3"/>
        <v>CA.03</v>
      </c>
      <c r="E240" t="s">
        <v>806</v>
      </c>
      <c r="F240" t="s">
        <v>807</v>
      </c>
    </row>
    <row r="241" spans="1:6" x14ac:dyDescent="0.25">
      <c r="A241" t="s">
        <v>789</v>
      </c>
      <c r="C241" t="s">
        <v>808</v>
      </c>
      <c r="D241" t="str">
        <f t="shared" si="3"/>
        <v>CA.03.01</v>
      </c>
      <c r="E241" t="s">
        <v>809</v>
      </c>
      <c r="F241">
        <v>0</v>
      </c>
    </row>
    <row r="242" spans="1:6" x14ac:dyDescent="0.25">
      <c r="A242" t="s">
        <v>789</v>
      </c>
      <c r="C242" t="s">
        <v>810</v>
      </c>
      <c r="D242" t="str">
        <f t="shared" si="3"/>
        <v>CA.03.02</v>
      </c>
      <c r="E242" t="s">
        <v>811</v>
      </c>
      <c r="F242">
        <v>0</v>
      </c>
    </row>
    <row r="243" spans="1:6" x14ac:dyDescent="0.25">
      <c r="A243" t="s">
        <v>789</v>
      </c>
      <c r="C243" t="s">
        <v>812</v>
      </c>
      <c r="D243" t="str">
        <f t="shared" si="3"/>
        <v>CA.03.03</v>
      </c>
      <c r="E243" t="s">
        <v>813</v>
      </c>
      <c r="F243">
        <v>0</v>
      </c>
    </row>
    <row r="244" spans="1:6" x14ac:dyDescent="0.25">
      <c r="A244" t="s">
        <v>789</v>
      </c>
      <c r="C244" t="s">
        <v>814</v>
      </c>
      <c r="D244" t="str">
        <f t="shared" si="3"/>
        <v>CA.03.04</v>
      </c>
      <c r="E244" t="s">
        <v>815</v>
      </c>
      <c r="F244">
        <v>0</v>
      </c>
    </row>
    <row r="245" spans="1:6" x14ac:dyDescent="0.25">
      <c r="A245" t="s">
        <v>789</v>
      </c>
      <c r="C245" t="s">
        <v>816</v>
      </c>
      <c r="D245" t="str">
        <f t="shared" si="3"/>
        <v>CA.03.05</v>
      </c>
      <c r="E245" t="s">
        <v>817</v>
      </c>
      <c r="F245">
        <v>0</v>
      </c>
    </row>
    <row r="246" spans="1:6" x14ac:dyDescent="0.25">
      <c r="A246" t="s">
        <v>789</v>
      </c>
      <c r="C246" t="s">
        <v>818</v>
      </c>
      <c r="D246" t="str">
        <f t="shared" si="3"/>
        <v>CA.03.06</v>
      </c>
      <c r="E246" t="s">
        <v>819</v>
      </c>
      <c r="F246" t="s">
        <v>820</v>
      </c>
    </row>
    <row r="247" spans="1:6" x14ac:dyDescent="0.25">
      <c r="A247" t="s">
        <v>789</v>
      </c>
      <c r="C247" t="s">
        <v>821</v>
      </c>
      <c r="D247" t="str">
        <f t="shared" si="3"/>
        <v>CA.03.07</v>
      </c>
      <c r="E247" t="s">
        <v>822</v>
      </c>
      <c r="F247" t="s">
        <v>823</v>
      </c>
    </row>
    <row r="248" spans="1:6" x14ac:dyDescent="0.25">
      <c r="A248" t="s">
        <v>789</v>
      </c>
      <c r="C248" t="s">
        <v>824</v>
      </c>
      <c r="D248" t="str">
        <f t="shared" si="3"/>
        <v>CA.04</v>
      </c>
      <c r="E248" t="s">
        <v>825</v>
      </c>
      <c r="F248">
        <v>0</v>
      </c>
    </row>
    <row r="249" spans="1:6" x14ac:dyDescent="0.25">
      <c r="A249" t="s">
        <v>789</v>
      </c>
      <c r="C249" t="s">
        <v>826</v>
      </c>
      <c r="D249" t="str">
        <f t="shared" si="3"/>
        <v>CA.05</v>
      </c>
      <c r="E249" t="s">
        <v>827</v>
      </c>
      <c r="F249" t="s">
        <v>828</v>
      </c>
    </row>
    <row r="250" spans="1:6" x14ac:dyDescent="0.25">
      <c r="A250" t="s">
        <v>789</v>
      </c>
      <c r="C250" t="s">
        <v>829</v>
      </c>
      <c r="D250" t="str">
        <f t="shared" si="3"/>
        <v>CA.05.01</v>
      </c>
      <c r="E250" t="s">
        <v>830</v>
      </c>
      <c r="F250" t="s">
        <v>831</v>
      </c>
    </row>
    <row r="251" spans="1:6" x14ac:dyDescent="0.25">
      <c r="A251" t="s">
        <v>789</v>
      </c>
      <c r="C251" t="s">
        <v>832</v>
      </c>
      <c r="D251" t="str">
        <f t="shared" si="3"/>
        <v>CA.06</v>
      </c>
      <c r="E251" t="s">
        <v>833</v>
      </c>
      <c r="F251" t="s">
        <v>834</v>
      </c>
    </row>
    <row r="252" spans="1:6" x14ac:dyDescent="0.25">
      <c r="A252" t="s">
        <v>789</v>
      </c>
      <c r="C252" t="s">
        <v>835</v>
      </c>
      <c r="D252" t="str">
        <f t="shared" si="3"/>
        <v>CA.06.01</v>
      </c>
      <c r="E252" t="s">
        <v>836</v>
      </c>
      <c r="F252" t="s">
        <v>837</v>
      </c>
    </row>
    <row r="253" spans="1:6" x14ac:dyDescent="0.25">
      <c r="A253" t="s">
        <v>789</v>
      </c>
      <c r="C253" t="s">
        <v>838</v>
      </c>
      <c r="D253" t="str">
        <f t="shared" si="3"/>
        <v>CA.06.02</v>
      </c>
      <c r="E253" t="s">
        <v>839</v>
      </c>
      <c r="F253" t="s">
        <v>840</v>
      </c>
    </row>
    <row r="254" spans="1:6" x14ac:dyDescent="0.25">
      <c r="A254" t="s">
        <v>789</v>
      </c>
      <c r="C254" t="s">
        <v>841</v>
      </c>
      <c r="D254" t="str">
        <f t="shared" si="3"/>
        <v>CA.07</v>
      </c>
      <c r="E254" t="s">
        <v>842</v>
      </c>
      <c r="F254" t="s">
        <v>843</v>
      </c>
    </row>
    <row r="255" spans="1:6" x14ac:dyDescent="0.25">
      <c r="A255" t="s">
        <v>789</v>
      </c>
      <c r="C255" t="s">
        <v>844</v>
      </c>
      <c r="D255" t="str">
        <f t="shared" si="3"/>
        <v>CA.07.01</v>
      </c>
      <c r="E255" t="s">
        <v>845</v>
      </c>
      <c r="F255" t="s">
        <v>846</v>
      </c>
    </row>
    <row r="256" spans="1:6" x14ac:dyDescent="0.25">
      <c r="A256" t="s">
        <v>789</v>
      </c>
      <c r="C256" t="s">
        <v>847</v>
      </c>
      <c r="D256" t="str">
        <f t="shared" si="3"/>
        <v>CA.07.02</v>
      </c>
      <c r="E256" t="s">
        <v>825</v>
      </c>
      <c r="F256">
        <v>0</v>
      </c>
    </row>
    <row r="257" spans="1:6" x14ac:dyDescent="0.25">
      <c r="A257" t="s">
        <v>789</v>
      </c>
      <c r="C257" t="s">
        <v>848</v>
      </c>
      <c r="D257" t="str">
        <f t="shared" si="3"/>
        <v>CA.07.03</v>
      </c>
      <c r="E257" t="s">
        <v>849</v>
      </c>
      <c r="F257" t="s">
        <v>850</v>
      </c>
    </row>
    <row r="258" spans="1:6" x14ac:dyDescent="0.25">
      <c r="A258" t="s">
        <v>789</v>
      </c>
      <c r="C258" t="s">
        <v>851</v>
      </c>
      <c r="D258" t="str">
        <f t="shared" si="3"/>
        <v>CA.07.04</v>
      </c>
      <c r="E258" t="s">
        <v>852</v>
      </c>
      <c r="F258" t="s">
        <v>853</v>
      </c>
    </row>
    <row r="259" spans="1:6" x14ac:dyDescent="0.25">
      <c r="A259" t="s">
        <v>789</v>
      </c>
      <c r="C259" t="s">
        <v>854</v>
      </c>
      <c r="D259" t="str">
        <f t="shared" ref="D259:D322" si="4">CONCATENATE(LEFT(C259,2),".",TEXT(_xlfn.TEXTBEFORE(RIGHT(C259,LEN(C259)-3),"(",,,1,RIGHT(C259,LEN(C259)-3)),"00"),IF(ISERROR(TEXT(LEFT(_xlfn.TEXTAFTER(C259,"(",,,1),LEN(_xlfn.TEXTAFTER(C259,"(",,,1))-1),"00")),"",CONCATENATE(".",TEXT(LEFT(_xlfn.TEXTAFTER(C259,"(",,,1),LEN(_xlfn.TEXTAFTER(C259,"(",,,1))-1),"00"))))</f>
        <v>CA.07.05</v>
      </c>
      <c r="E259" t="s">
        <v>855</v>
      </c>
      <c r="F259" t="s">
        <v>856</v>
      </c>
    </row>
    <row r="260" spans="1:6" x14ac:dyDescent="0.25">
      <c r="A260" t="s">
        <v>789</v>
      </c>
      <c r="C260" t="s">
        <v>857</v>
      </c>
      <c r="D260" t="str">
        <f t="shared" si="4"/>
        <v>CA.07.06</v>
      </c>
      <c r="E260" t="s">
        <v>858</v>
      </c>
      <c r="F260" t="s">
        <v>859</v>
      </c>
    </row>
    <row r="261" spans="1:6" x14ac:dyDescent="0.25">
      <c r="A261" t="s">
        <v>789</v>
      </c>
      <c r="C261" t="s">
        <v>860</v>
      </c>
      <c r="D261" t="str">
        <f t="shared" si="4"/>
        <v>CA.08</v>
      </c>
      <c r="E261" t="s">
        <v>861</v>
      </c>
      <c r="F261" t="s">
        <v>862</v>
      </c>
    </row>
    <row r="262" spans="1:6" x14ac:dyDescent="0.25">
      <c r="A262" t="s">
        <v>789</v>
      </c>
      <c r="C262" t="s">
        <v>863</v>
      </c>
      <c r="D262" t="str">
        <f t="shared" si="4"/>
        <v>CA.08.01</v>
      </c>
      <c r="E262" t="s">
        <v>864</v>
      </c>
      <c r="F262" t="s">
        <v>865</v>
      </c>
    </row>
    <row r="263" spans="1:6" x14ac:dyDescent="0.25">
      <c r="A263" t="s">
        <v>789</v>
      </c>
      <c r="C263" t="s">
        <v>866</v>
      </c>
      <c r="D263" t="str">
        <f t="shared" si="4"/>
        <v>CA.08.02</v>
      </c>
      <c r="E263" t="s">
        <v>867</v>
      </c>
      <c r="F263" t="s">
        <v>868</v>
      </c>
    </row>
    <row r="264" spans="1:6" x14ac:dyDescent="0.25">
      <c r="A264" t="s">
        <v>789</v>
      </c>
      <c r="C264" t="s">
        <v>869</v>
      </c>
      <c r="D264" t="str">
        <f t="shared" si="4"/>
        <v>CA.08.03</v>
      </c>
      <c r="E264" t="s">
        <v>870</v>
      </c>
      <c r="F264" t="s">
        <v>871</v>
      </c>
    </row>
    <row r="265" spans="1:6" x14ac:dyDescent="0.25">
      <c r="A265" t="s">
        <v>789</v>
      </c>
      <c r="C265" t="s">
        <v>872</v>
      </c>
      <c r="D265" t="str">
        <f t="shared" si="4"/>
        <v>CA.09</v>
      </c>
      <c r="E265" t="s">
        <v>873</v>
      </c>
      <c r="F265" t="s">
        <v>874</v>
      </c>
    </row>
    <row r="266" spans="1:6" x14ac:dyDescent="0.25">
      <c r="A266" t="s">
        <v>789</v>
      </c>
      <c r="C266" t="s">
        <v>875</v>
      </c>
      <c r="D266" t="str">
        <f t="shared" si="4"/>
        <v>CA.09.01</v>
      </c>
      <c r="E266" t="s">
        <v>876</v>
      </c>
      <c r="F266" t="s">
        <v>877</v>
      </c>
    </row>
    <row r="267" spans="1:6" x14ac:dyDescent="0.25">
      <c r="A267" t="s">
        <v>10</v>
      </c>
      <c r="C267" t="s">
        <v>878</v>
      </c>
      <c r="D267" t="str">
        <f t="shared" si="4"/>
        <v>CM.01</v>
      </c>
      <c r="E267" t="s">
        <v>879</v>
      </c>
      <c r="F267" t="s">
        <v>880</v>
      </c>
    </row>
    <row r="268" spans="1:6" x14ac:dyDescent="0.25">
      <c r="A268" t="s">
        <v>10</v>
      </c>
      <c r="C268" t="s">
        <v>881</v>
      </c>
      <c r="D268" t="str">
        <f t="shared" si="4"/>
        <v>CM.02</v>
      </c>
      <c r="E268" t="s">
        <v>882</v>
      </c>
      <c r="F268" t="s">
        <v>883</v>
      </c>
    </row>
    <row r="269" spans="1:6" x14ac:dyDescent="0.25">
      <c r="A269" t="s">
        <v>10</v>
      </c>
      <c r="C269" t="s">
        <v>884</v>
      </c>
      <c r="D269" t="str">
        <f t="shared" si="4"/>
        <v>CM.11.01</v>
      </c>
      <c r="E269" t="s">
        <v>885</v>
      </c>
      <c r="F269">
        <v>0</v>
      </c>
    </row>
    <row r="270" spans="1:6" x14ac:dyDescent="0.25">
      <c r="A270" t="s">
        <v>10</v>
      </c>
      <c r="C270" t="s">
        <v>886</v>
      </c>
      <c r="D270" t="str">
        <f t="shared" si="4"/>
        <v>CM.02.02</v>
      </c>
      <c r="E270" t="s">
        <v>887</v>
      </c>
      <c r="F270" t="s">
        <v>888</v>
      </c>
    </row>
    <row r="271" spans="1:6" x14ac:dyDescent="0.25">
      <c r="A271" t="s">
        <v>10</v>
      </c>
      <c r="C271" t="s">
        <v>889</v>
      </c>
      <c r="D271" t="str">
        <f t="shared" si="4"/>
        <v>CM.02.03</v>
      </c>
      <c r="E271" t="s">
        <v>890</v>
      </c>
      <c r="F271" t="s">
        <v>891</v>
      </c>
    </row>
    <row r="272" spans="1:6" x14ac:dyDescent="0.25">
      <c r="A272" t="s">
        <v>10</v>
      </c>
      <c r="C272" t="s">
        <v>892</v>
      </c>
      <c r="D272" t="str">
        <f t="shared" si="4"/>
        <v>CM.02.01</v>
      </c>
      <c r="E272" t="s">
        <v>893</v>
      </c>
      <c r="F272">
        <v>0</v>
      </c>
    </row>
    <row r="273" spans="1:6" x14ac:dyDescent="0.25">
      <c r="A273" t="s">
        <v>10</v>
      </c>
      <c r="C273" t="s">
        <v>894</v>
      </c>
      <c r="D273" t="str">
        <f t="shared" si="4"/>
        <v>CM.02.04</v>
      </c>
      <c r="E273" t="s">
        <v>895</v>
      </c>
      <c r="F273">
        <v>0</v>
      </c>
    </row>
    <row r="274" spans="1:6" x14ac:dyDescent="0.25">
      <c r="A274" t="s">
        <v>10</v>
      </c>
      <c r="C274" t="s">
        <v>896</v>
      </c>
      <c r="D274" t="str">
        <f t="shared" si="4"/>
        <v>CM.02.06</v>
      </c>
      <c r="E274" t="s">
        <v>897</v>
      </c>
      <c r="F274" t="s">
        <v>898</v>
      </c>
    </row>
    <row r="275" spans="1:6" x14ac:dyDescent="0.25">
      <c r="A275" t="s">
        <v>10</v>
      </c>
      <c r="C275" t="s">
        <v>899</v>
      </c>
      <c r="D275" t="str">
        <f t="shared" si="4"/>
        <v>CM.02.07</v>
      </c>
      <c r="E275" t="s">
        <v>900</v>
      </c>
      <c r="F275" t="s">
        <v>901</v>
      </c>
    </row>
    <row r="276" spans="1:6" x14ac:dyDescent="0.25">
      <c r="A276" t="s">
        <v>10</v>
      </c>
      <c r="C276" t="s">
        <v>902</v>
      </c>
      <c r="D276" t="str">
        <f t="shared" si="4"/>
        <v>CM.03</v>
      </c>
      <c r="E276" t="s">
        <v>903</v>
      </c>
      <c r="F276" t="s">
        <v>904</v>
      </c>
    </row>
    <row r="277" spans="1:6" x14ac:dyDescent="0.25">
      <c r="A277" t="s">
        <v>10</v>
      </c>
      <c r="C277" t="s">
        <v>905</v>
      </c>
      <c r="D277" t="str">
        <f t="shared" si="4"/>
        <v>CM.03.01</v>
      </c>
      <c r="E277" t="s">
        <v>906</v>
      </c>
      <c r="F277" t="s">
        <v>500</v>
      </c>
    </row>
    <row r="278" spans="1:6" x14ac:dyDescent="0.25">
      <c r="A278" t="s">
        <v>10</v>
      </c>
      <c r="C278" t="s">
        <v>907</v>
      </c>
      <c r="D278" t="str">
        <f t="shared" si="4"/>
        <v>CM.03.02</v>
      </c>
      <c r="E278" t="s">
        <v>908</v>
      </c>
      <c r="F278" t="s">
        <v>909</v>
      </c>
    </row>
    <row r="279" spans="1:6" x14ac:dyDescent="0.25">
      <c r="A279" t="s">
        <v>10</v>
      </c>
      <c r="C279" t="s">
        <v>910</v>
      </c>
      <c r="D279" t="str">
        <f t="shared" si="4"/>
        <v>CM.03.03</v>
      </c>
      <c r="E279" t="s">
        <v>911</v>
      </c>
      <c r="F279" t="s">
        <v>912</v>
      </c>
    </row>
    <row r="280" spans="1:6" x14ac:dyDescent="0.25">
      <c r="A280" t="s">
        <v>10</v>
      </c>
      <c r="C280" t="s">
        <v>913</v>
      </c>
      <c r="D280" t="str">
        <f t="shared" si="4"/>
        <v>CM.03.04</v>
      </c>
      <c r="E280" t="s">
        <v>914</v>
      </c>
      <c r="F280" t="s">
        <v>915</v>
      </c>
    </row>
    <row r="281" spans="1:6" x14ac:dyDescent="0.25">
      <c r="A281" t="s">
        <v>10</v>
      </c>
      <c r="C281" t="s">
        <v>916</v>
      </c>
      <c r="D281" t="str">
        <f t="shared" si="4"/>
        <v>CM.03.05</v>
      </c>
      <c r="E281" t="s">
        <v>917</v>
      </c>
      <c r="F281" t="s">
        <v>918</v>
      </c>
    </row>
    <row r="282" spans="1:6" x14ac:dyDescent="0.25">
      <c r="A282" t="s">
        <v>10</v>
      </c>
      <c r="C282" t="s">
        <v>919</v>
      </c>
      <c r="D282" t="str">
        <f t="shared" si="4"/>
        <v>CM.03.06</v>
      </c>
      <c r="E282" t="s">
        <v>920</v>
      </c>
      <c r="F282" t="s">
        <v>921</v>
      </c>
    </row>
    <row r="283" spans="1:6" x14ac:dyDescent="0.25">
      <c r="A283" t="s">
        <v>10</v>
      </c>
      <c r="C283" t="s">
        <v>922</v>
      </c>
      <c r="D283" t="str">
        <f t="shared" si="4"/>
        <v>CM.03.07</v>
      </c>
      <c r="E283" t="s">
        <v>923</v>
      </c>
      <c r="F283" t="s">
        <v>924</v>
      </c>
    </row>
    <row r="284" spans="1:6" x14ac:dyDescent="0.25">
      <c r="A284" t="s">
        <v>10</v>
      </c>
      <c r="C284" t="s">
        <v>925</v>
      </c>
      <c r="D284" t="str">
        <f t="shared" si="4"/>
        <v>CM.03.08</v>
      </c>
      <c r="E284" t="s">
        <v>926</v>
      </c>
      <c r="F284" t="s">
        <v>927</v>
      </c>
    </row>
    <row r="285" spans="1:6" x14ac:dyDescent="0.25">
      <c r="A285" t="s">
        <v>10</v>
      </c>
      <c r="C285" t="s">
        <v>928</v>
      </c>
      <c r="D285" t="str">
        <f t="shared" si="4"/>
        <v>CM.04</v>
      </c>
      <c r="E285" t="s">
        <v>929</v>
      </c>
      <c r="F285" t="s">
        <v>930</v>
      </c>
    </row>
    <row r="286" spans="1:6" x14ac:dyDescent="0.25">
      <c r="A286" t="s">
        <v>10</v>
      </c>
      <c r="C286" t="s">
        <v>931</v>
      </c>
      <c r="D286" t="str">
        <f t="shared" si="4"/>
        <v>CM.04.01</v>
      </c>
      <c r="E286" t="s">
        <v>932</v>
      </c>
      <c r="F286" t="s">
        <v>933</v>
      </c>
    </row>
    <row r="287" spans="1:6" x14ac:dyDescent="0.25">
      <c r="A287" t="s">
        <v>10</v>
      </c>
      <c r="C287" t="s">
        <v>934</v>
      </c>
      <c r="D287" t="str">
        <f t="shared" si="4"/>
        <v>CM.04.02</v>
      </c>
      <c r="E287" t="s">
        <v>935</v>
      </c>
      <c r="F287" t="s">
        <v>936</v>
      </c>
    </row>
    <row r="288" spans="1:6" x14ac:dyDescent="0.25">
      <c r="A288" t="s">
        <v>10</v>
      </c>
      <c r="C288" t="s">
        <v>937</v>
      </c>
      <c r="D288" t="str">
        <f t="shared" si="4"/>
        <v>CM.05</v>
      </c>
      <c r="E288" t="s">
        <v>938</v>
      </c>
      <c r="F288" t="s">
        <v>939</v>
      </c>
    </row>
    <row r="289" spans="1:6" x14ac:dyDescent="0.25">
      <c r="A289" t="s">
        <v>10</v>
      </c>
      <c r="C289" t="s">
        <v>940</v>
      </c>
      <c r="D289" t="str">
        <f t="shared" si="4"/>
        <v>CM.05.01</v>
      </c>
      <c r="E289" t="s">
        <v>941</v>
      </c>
      <c r="F289" t="s">
        <v>942</v>
      </c>
    </row>
    <row r="290" spans="1:6" x14ac:dyDescent="0.25">
      <c r="A290" t="s">
        <v>10</v>
      </c>
      <c r="C290" t="s">
        <v>943</v>
      </c>
      <c r="D290" t="str">
        <f t="shared" si="4"/>
        <v>CM.02.05</v>
      </c>
      <c r="E290" t="s">
        <v>944</v>
      </c>
      <c r="F290">
        <v>0</v>
      </c>
    </row>
    <row r="291" spans="1:6" x14ac:dyDescent="0.25">
      <c r="A291" t="s">
        <v>10</v>
      </c>
      <c r="C291" t="s">
        <v>945</v>
      </c>
      <c r="D291" t="str">
        <f t="shared" si="4"/>
        <v>CM.05.02</v>
      </c>
      <c r="E291" t="s">
        <v>946</v>
      </c>
      <c r="F291">
        <v>0</v>
      </c>
    </row>
    <row r="292" spans="1:6" x14ac:dyDescent="0.25">
      <c r="A292" t="s">
        <v>10</v>
      </c>
      <c r="C292" t="s">
        <v>947</v>
      </c>
      <c r="D292" t="str">
        <f t="shared" si="4"/>
        <v>CM.05.04</v>
      </c>
      <c r="E292" t="s">
        <v>948</v>
      </c>
      <c r="F292" t="s">
        <v>949</v>
      </c>
    </row>
    <row r="293" spans="1:6" x14ac:dyDescent="0.25">
      <c r="A293" t="s">
        <v>10</v>
      </c>
      <c r="C293" t="s">
        <v>950</v>
      </c>
      <c r="D293" t="str">
        <f t="shared" si="4"/>
        <v>CM.05.05</v>
      </c>
      <c r="E293" t="s">
        <v>951</v>
      </c>
      <c r="F293" t="s">
        <v>952</v>
      </c>
    </row>
    <row r="294" spans="1:6" x14ac:dyDescent="0.25">
      <c r="A294" t="s">
        <v>10</v>
      </c>
      <c r="C294" t="s">
        <v>953</v>
      </c>
      <c r="D294" t="str">
        <f t="shared" si="4"/>
        <v>CM.05.06</v>
      </c>
      <c r="E294" t="s">
        <v>954</v>
      </c>
      <c r="F294" t="s">
        <v>955</v>
      </c>
    </row>
    <row r="295" spans="1:6" x14ac:dyDescent="0.25">
      <c r="A295" t="s">
        <v>10</v>
      </c>
      <c r="C295" t="s">
        <v>956</v>
      </c>
      <c r="D295" t="str">
        <f t="shared" si="4"/>
        <v>CM.05.03</v>
      </c>
      <c r="E295" t="s">
        <v>957</v>
      </c>
      <c r="F295">
        <v>0</v>
      </c>
    </row>
    <row r="296" spans="1:6" x14ac:dyDescent="0.25">
      <c r="A296" t="s">
        <v>10</v>
      </c>
      <c r="C296" t="s">
        <v>958</v>
      </c>
      <c r="D296" t="str">
        <f t="shared" si="4"/>
        <v>CM.06</v>
      </c>
      <c r="E296" t="s">
        <v>959</v>
      </c>
      <c r="F296" t="s">
        <v>960</v>
      </c>
    </row>
    <row r="297" spans="1:6" x14ac:dyDescent="0.25">
      <c r="A297" t="s">
        <v>10</v>
      </c>
      <c r="C297" t="s">
        <v>961</v>
      </c>
      <c r="D297" t="str">
        <f t="shared" si="4"/>
        <v>CM.06.01</v>
      </c>
      <c r="E297" t="s">
        <v>962</v>
      </c>
      <c r="F297" t="s">
        <v>963</v>
      </c>
    </row>
    <row r="298" spans="1:6" x14ac:dyDescent="0.25">
      <c r="A298" t="s">
        <v>10</v>
      </c>
      <c r="C298" t="s">
        <v>964</v>
      </c>
      <c r="D298" t="str">
        <f t="shared" si="4"/>
        <v>CM.06.02</v>
      </c>
      <c r="E298" t="s">
        <v>965</v>
      </c>
      <c r="F298" t="s">
        <v>966</v>
      </c>
    </row>
    <row r="299" spans="1:6" x14ac:dyDescent="0.25">
      <c r="A299" t="s">
        <v>10</v>
      </c>
      <c r="C299" t="s">
        <v>967</v>
      </c>
      <c r="D299" t="str">
        <f t="shared" si="4"/>
        <v>CM.05.07</v>
      </c>
      <c r="E299" t="s">
        <v>605</v>
      </c>
      <c r="F299">
        <v>0</v>
      </c>
    </row>
    <row r="300" spans="1:6" x14ac:dyDescent="0.25">
      <c r="A300" t="s">
        <v>10</v>
      </c>
      <c r="C300" t="s">
        <v>968</v>
      </c>
      <c r="D300" t="str">
        <f t="shared" si="4"/>
        <v>CM.06.03</v>
      </c>
      <c r="E300" t="s">
        <v>605</v>
      </c>
      <c r="F300">
        <v>0</v>
      </c>
    </row>
    <row r="301" spans="1:6" x14ac:dyDescent="0.25">
      <c r="A301" t="s">
        <v>10</v>
      </c>
      <c r="C301" t="s">
        <v>969</v>
      </c>
      <c r="D301" t="str">
        <f t="shared" si="4"/>
        <v>CM.07</v>
      </c>
      <c r="E301" t="s">
        <v>970</v>
      </c>
      <c r="F301" t="s">
        <v>971</v>
      </c>
    </row>
    <row r="302" spans="1:6" x14ac:dyDescent="0.25">
      <c r="A302" t="s">
        <v>10</v>
      </c>
      <c r="C302" t="s">
        <v>972</v>
      </c>
      <c r="D302" t="str">
        <f t="shared" si="4"/>
        <v>CM.07.01</v>
      </c>
      <c r="E302" t="s">
        <v>973</v>
      </c>
      <c r="F302" t="s">
        <v>974</v>
      </c>
    </row>
    <row r="303" spans="1:6" x14ac:dyDescent="0.25">
      <c r="A303" t="s">
        <v>10</v>
      </c>
      <c r="C303" t="s">
        <v>975</v>
      </c>
      <c r="D303" t="str">
        <f t="shared" si="4"/>
        <v>CM.07.02</v>
      </c>
      <c r="E303" t="s">
        <v>976</v>
      </c>
      <c r="F303" t="s">
        <v>977</v>
      </c>
    </row>
    <row r="304" spans="1:6" x14ac:dyDescent="0.25">
      <c r="A304" t="s">
        <v>10</v>
      </c>
      <c r="C304" t="s">
        <v>978</v>
      </c>
      <c r="D304" t="str">
        <f t="shared" si="4"/>
        <v>CM.07.03</v>
      </c>
      <c r="E304" t="s">
        <v>979</v>
      </c>
      <c r="F304" t="s">
        <v>980</v>
      </c>
    </row>
    <row r="305" spans="1:6" x14ac:dyDescent="0.25">
      <c r="A305" t="s">
        <v>10</v>
      </c>
      <c r="C305" t="s">
        <v>981</v>
      </c>
      <c r="D305" t="str">
        <f t="shared" si="4"/>
        <v>CM.07.04</v>
      </c>
      <c r="E305" t="s">
        <v>982</v>
      </c>
      <c r="F305" t="s">
        <v>983</v>
      </c>
    </row>
    <row r="306" spans="1:6" x14ac:dyDescent="0.25">
      <c r="A306" t="s">
        <v>10</v>
      </c>
      <c r="C306" t="s">
        <v>984</v>
      </c>
      <c r="D306" t="str">
        <f t="shared" si="4"/>
        <v>CM.07.05</v>
      </c>
      <c r="E306" t="s">
        <v>985</v>
      </c>
      <c r="F306" t="s">
        <v>986</v>
      </c>
    </row>
    <row r="307" spans="1:6" x14ac:dyDescent="0.25">
      <c r="A307" t="s">
        <v>10</v>
      </c>
      <c r="C307" t="s">
        <v>987</v>
      </c>
      <c r="D307" t="str">
        <f t="shared" si="4"/>
        <v>CM.07.06</v>
      </c>
      <c r="E307" t="s">
        <v>988</v>
      </c>
      <c r="F307" t="s">
        <v>989</v>
      </c>
    </row>
    <row r="308" spans="1:6" x14ac:dyDescent="0.25">
      <c r="A308" t="s">
        <v>10</v>
      </c>
      <c r="C308" t="s">
        <v>990</v>
      </c>
      <c r="D308" t="str">
        <f t="shared" si="4"/>
        <v>CM.07.07</v>
      </c>
      <c r="E308" t="s">
        <v>991</v>
      </c>
      <c r="F308" t="s">
        <v>992</v>
      </c>
    </row>
    <row r="309" spans="1:6" x14ac:dyDescent="0.25">
      <c r="A309" t="s">
        <v>10</v>
      </c>
      <c r="C309" t="s">
        <v>993</v>
      </c>
      <c r="D309" t="str">
        <f t="shared" si="4"/>
        <v>CM.07.08</v>
      </c>
      <c r="E309" t="s">
        <v>994</v>
      </c>
      <c r="F309" t="s">
        <v>995</v>
      </c>
    </row>
    <row r="310" spans="1:6" x14ac:dyDescent="0.25">
      <c r="A310" t="s">
        <v>10</v>
      </c>
      <c r="C310" t="s">
        <v>996</v>
      </c>
      <c r="D310" t="str">
        <f t="shared" si="4"/>
        <v>CM.07.09</v>
      </c>
      <c r="E310" t="s">
        <v>997</v>
      </c>
      <c r="F310" t="s">
        <v>998</v>
      </c>
    </row>
    <row r="311" spans="1:6" x14ac:dyDescent="0.25">
      <c r="A311" t="s">
        <v>10</v>
      </c>
      <c r="C311" t="s">
        <v>999</v>
      </c>
      <c r="D311" t="str">
        <f t="shared" si="4"/>
        <v>CM.08</v>
      </c>
      <c r="E311" t="s">
        <v>1000</v>
      </c>
      <c r="F311" t="s">
        <v>1001</v>
      </c>
    </row>
    <row r="312" spans="1:6" x14ac:dyDescent="0.25">
      <c r="A312" t="s">
        <v>10</v>
      </c>
      <c r="C312" t="s">
        <v>1002</v>
      </c>
      <c r="D312" t="str">
        <f t="shared" si="4"/>
        <v>CM.08.01</v>
      </c>
      <c r="E312" t="s">
        <v>1003</v>
      </c>
      <c r="F312" t="s">
        <v>1004</v>
      </c>
    </row>
    <row r="313" spans="1:6" x14ac:dyDescent="0.25">
      <c r="A313" t="s">
        <v>10</v>
      </c>
      <c r="C313" t="s">
        <v>1005</v>
      </c>
      <c r="D313" t="str">
        <f t="shared" si="4"/>
        <v>CM.08.02</v>
      </c>
      <c r="E313" t="s">
        <v>1006</v>
      </c>
      <c r="F313" t="s">
        <v>1007</v>
      </c>
    </row>
    <row r="314" spans="1:6" x14ac:dyDescent="0.25">
      <c r="A314" t="s">
        <v>10</v>
      </c>
      <c r="C314" t="s">
        <v>1008</v>
      </c>
      <c r="D314" t="str">
        <f t="shared" si="4"/>
        <v>CM.08.03</v>
      </c>
      <c r="E314" t="s">
        <v>1009</v>
      </c>
      <c r="F314" t="s">
        <v>1010</v>
      </c>
    </row>
    <row r="315" spans="1:6" x14ac:dyDescent="0.25">
      <c r="A315" t="s">
        <v>10</v>
      </c>
      <c r="C315" t="s">
        <v>1011</v>
      </c>
      <c r="D315" t="str">
        <f t="shared" si="4"/>
        <v>CM.08.04</v>
      </c>
      <c r="E315" t="s">
        <v>1012</v>
      </c>
      <c r="F315" t="s">
        <v>1013</v>
      </c>
    </row>
    <row r="316" spans="1:6" x14ac:dyDescent="0.25">
      <c r="A316" t="s">
        <v>10</v>
      </c>
      <c r="C316" t="s">
        <v>1014</v>
      </c>
      <c r="D316" t="str">
        <f t="shared" si="4"/>
        <v>CM.06.04</v>
      </c>
      <c r="E316" t="s">
        <v>1015</v>
      </c>
      <c r="F316">
        <v>0</v>
      </c>
    </row>
    <row r="317" spans="1:6" x14ac:dyDescent="0.25">
      <c r="A317" t="s">
        <v>10</v>
      </c>
      <c r="C317" t="s">
        <v>1016</v>
      </c>
      <c r="D317" t="str">
        <f t="shared" si="4"/>
        <v>CM.08.06</v>
      </c>
      <c r="E317" t="s">
        <v>1017</v>
      </c>
      <c r="F317" t="s">
        <v>1018</v>
      </c>
    </row>
    <row r="318" spans="1:6" x14ac:dyDescent="0.25">
      <c r="A318" t="s">
        <v>10</v>
      </c>
      <c r="C318" t="s">
        <v>1019</v>
      </c>
      <c r="D318" t="str">
        <f t="shared" si="4"/>
        <v>CM.08.07</v>
      </c>
      <c r="E318" t="s">
        <v>1020</v>
      </c>
      <c r="F318" t="s">
        <v>1021</v>
      </c>
    </row>
    <row r="319" spans="1:6" x14ac:dyDescent="0.25">
      <c r="A319" t="s">
        <v>10</v>
      </c>
      <c r="C319" t="s">
        <v>1022</v>
      </c>
      <c r="D319" t="str">
        <f t="shared" si="4"/>
        <v>CM.08.08</v>
      </c>
      <c r="E319" t="s">
        <v>1023</v>
      </c>
      <c r="F319" t="s">
        <v>1024</v>
      </c>
    </row>
    <row r="320" spans="1:6" x14ac:dyDescent="0.25">
      <c r="A320" t="s">
        <v>10</v>
      </c>
      <c r="C320" t="s">
        <v>1025</v>
      </c>
      <c r="D320" t="str">
        <f t="shared" si="4"/>
        <v>CM.08.09</v>
      </c>
      <c r="E320" t="s">
        <v>1026</v>
      </c>
      <c r="F320" t="s">
        <v>1027</v>
      </c>
    </row>
    <row r="321" spans="1:6" x14ac:dyDescent="0.25">
      <c r="A321" t="s">
        <v>10</v>
      </c>
      <c r="C321" t="s">
        <v>1028</v>
      </c>
      <c r="D321" t="str">
        <f t="shared" si="4"/>
        <v>CM.09</v>
      </c>
      <c r="E321" t="s">
        <v>1029</v>
      </c>
      <c r="F321" t="s">
        <v>1030</v>
      </c>
    </row>
    <row r="322" spans="1:6" x14ac:dyDescent="0.25">
      <c r="A322" t="s">
        <v>10</v>
      </c>
      <c r="C322" t="s">
        <v>1031</v>
      </c>
      <c r="D322" t="str">
        <f t="shared" si="4"/>
        <v>CM.09.01</v>
      </c>
      <c r="E322" t="s">
        <v>1032</v>
      </c>
      <c r="F322" t="s">
        <v>1033</v>
      </c>
    </row>
    <row r="323" spans="1:6" x14ac:dyDescent="0.25">
      <c r="A323" t="s">
        <v>10</v>
      </c>
      <c r="C323" t="s">
        <v>1034</v>
      </c>
      <c r="D323" t="str">
        <f t="shared" ref="D323:D386" si="5">CONCATENATE(LEFT(C323,2),".",TEXT(_xlfn.TEXTBEFORE(RIGHT(C323,LEN(C323)-3),"(",,,1,RIGHT(C323,LEN(C323)-3)),"00"),IF(ISERROR(TEXT(LEFT(_xlfn.TEXTAFTER(C323,"(",,,1),LEN(_xlfn.TEXTAFTER(C323,"(",,,1))-1),"00")),"",CONCATENATE(".",TEXT(LEFT(_xlfn.TEXTAFTER(C323,"(",,,1),LEN(_xlfn.TEXTAFTER(C323,"(",,,1))-1),"00"))))</f>
        <v>CM.10</v>
      </c>
      <c r="E323" t="s">
        <v>1035</v>
      </c>
      <c r="F323" t="s">
        <v>1036</v>
      </c>
    </row>
    <row r="324" spans="1:6" x14ac:dyDescent="0.25">
      <c r="A324" t="s">
        <v>10</v>
      </c>
      <c r="C324" t="s">
        <v>1037</v>
      </c>
      <c r="D324" t="str">
        <f t="shared" si="5"/>
        <v>CM.10.01</v>
      </c>
      <c r="E324" t="s">
        <v>1038</v>
      </c>
      <c r="F324" t="s">
        <v>1039</v>
      </c>
    </row>
    <row r="325" spans="1:6" x14ac:dyDescent="0.25">
      <c r="A325" t="s">
        <v>10</v>
      </c>
      <c r="C325" t="s">
        <v>1040</v>
      </c>
      <c r="D325" t="str">
        <f t="shared" si="5"/>
        <v>CM.11</v>
      </c>
      <c r="E325" t="s">
        <v>1041</v>
      </c>
      <c r="F325" t="s">
        <v>1042</v>
      </c>
    </row>
    <row r="326" spans="1:6" x14ac:dyDescent="0.25">
      <c r="A326" t="s">
        <v>10</v>
      </c>
      <c r="C326" t="s">
        <v>1043</v>
      </c>
      <c r="D326" t="str">
        <f t="shared" si="5"/>
        <v>CM.08.05</v>
      </c>
      <c r="E326" t="s">
        <v>1044</v>
      </c>
      <c r="F326">
        <v>0</v>
      </c>
    </row>
    <row r="327" spans="1:6" x14ac:dyDescent="0.25">
      <c r="A327" t="s">
        <v>10</v>
      </c>
      <c r="C327" t="s">
        <v>1045</v>
      </c>
      <c r="D327" t="str">
        <f t="shared" si="5"/>
        <v>CM.11.02</v>
      </c>
      <c r="E327" t="s">
        <v>1046</v>
      </c>
      <c r="F327" t="s">
        <v>1047</v>
      </c>
    </row>
    <row r="328" spans="1:6" x14ac:dyDescent="0.25">
      <c r="A328" t="s">
        <v>10</v>
      </c>
      <c r="C328" t="s">
        <v>1048</v>
      </c>
      <c r="D328" t="str">
        <f t="shared" si="5"/>
        <v>CM.11.03</v>
      </c>
      <c r="E328" t="s">
        <v>1049</v>
      </c>
      <c r="F328" t="s">
        <v>1050</v>
      </c>
    </row>
    <row r="329" spans="1:6" x14ac:dyDescent="0.25">
      <c r="A329" t="s">
        <v>10</v>
      </c>
      <c r="C329" t="s">
        <v>1051</v>
      </c>
      <c r="D329" t="str">
        <f t="shared" si="5"/>
        <v>CM.12</v>
      </c>
      <c r="E329" t="s">
        <v>1052</v>
      </c>
      <c r="F329" t="s">
        <v>1053</v>
      </c>
    </row>
    <row r="330" spans="1:6" x14ac:dyDescent="0.25">
      <c r="A330" t="s">
        <v>10</v>
      </c>
      <c r="C330" t="s">
        <v>1054</v>
      </c>
      <c r="D330" t="str">
        <f t="shared" si="5"/>
        <v>CM.12.01</v>
      </c>
      <c r="E330" t="s">
        <v>1055</v>
      </c>
      <c r="F330" t="s">
        <v>1056</v>
      </c>
    </row>
    <row r="331" spans="1:6" x14ac:dyDescent="0.25">
      <c r="A331" t="s">
        <v>10</v>
      </c>
      <c r="C331" t="s">
        <v>1057</v>
      </c>
      <c r="D331" t="str">
        <f t="shared" si="5"/>
        <v>CM.13</v>
      </c>
      <c r="E331" t="s">
        <v>1058</v>
      </c>
      <c r="F331" t="s">
        <v>1059</v>
      </c>
    </row>
    <row r="332" spans="1:6" x14ac:dyDescent="0.25">
      <c r="A332" t="s">
        <v>10</v>
      </c>
      <c r="C332" t="s">
        <v>1060</v>
      </c>
      <c r="D332" t="str">
        <f t="shared" si="5"/>
        <v>CM.14</v>
      </c>
      <c r="E332" t="s">
        <v>1061</v>
      </c>
      <c r="F332" t="s">
        <v>1062</v>
      </c>
    </row>
    <row r="333" spans="1:6" x14ac:dyDescent="0.25">
      <c r="A333" t="s">
        <v>1063</v>
      </c>
      <c r="C333" t="s">
        <v>1064</v>
      </c>
      <c r="D333" t="str">
        <f t="shared" si="5"/>
        <v>CP.01</v>
      </c>
      <c r="E333" t="s">
        <v>1065</v>
      </c>
      <c r="F333" t="s">
        <v>1066</v>
      </c>
    </row>
    <row r="334" spans="1:6" x14ac:dyDescent="0.25">
      <c r="A334" t="s">
        <v>1063</v>
      </c>
      <c r="C334" t="s">
        <v>1067</v>
      </c>
      <c r="D334" t="str">
        <f t="shared" si="5"/>
        <v>CP.02</v>
      </c>
      <c r="E334" t="s">
        <v>1068</v>
      </c>
      <c r="F334" t="s">
        <v>1069</v>
      </c>
    </row>
    <row r="335" spans="1:6" x14ac:dyDescent="0.25">
      <c r="A335" t="s">
        <v>1063</v>
      </c>
      <c r="C335" t="s">
        <v>1070</v>
      </c>
      <c r="D335" t="str">
        <f t="shared" si="5"/>
        <v>CP.02.01</v>
      </c>
      <c r="E335" t="s">
        <v>1071</v>
      </c>
      <c r="F335" t="s">
        <v>1072</v>
      </c>
    </row>
    <row r="336" spans="1:6" x14ac:dyDescent="0.25">
      <c r="A336" t="s">
        <v>1063</v>
      </c>
      <c r="C336" t="s">
        <v>1073</v>
      </c>
      <c r="D336" t="str">
        <f t="shared" si="5"/>
        <v>CP.02.02</v>
      </c>
      <c r="E336" t="s">
        <v>1074</v>
      </c>
      <c r="F336" t="s">
        <v>1075</v>
      </c>
    </row>
    <row r="337" spans="1:6" x14ac:dyDescent="0.25">
      <c r="A337" t="s">
        <v>1063</v>
      </c>
      <c r="C337" t="s">
        <v>1076</v>
      </c>
      <c r="D337" t="str">
        <f t="shared" si="5"/>
        <v>CP.02.03</v>
      </c>
      <c r="E337" t="s">
        <v>1077</v>
      </c>
      <c r="F337" t="s">
        <v>1078</v>
      </c>
    </row>
    <row r="338" spans="1:6" x14ac:dyDescent="0.25">
      <c r="A338" t="s">
        <v>1063</v>
      </c>
      <c r="C338" t="s">
        <v>1079</v>
      </c>
      <c r="D338" t="str">
        <f t="shared" si="5"/>
        <v>CP.10.01</v>
      </c>
      <c r="E338" t="s">
        <v>1080</v>
      </c>
      <c r="F338">
        <v>0</v>
      </c>
    </row>
    <row r="339" spans="1:6" x14ac:dyDescent="0.25">
      <c r="A339" t="s">
        <v>1063</v>
      </c>
      <c r="C339" t="s">
        <v>1081</v>
      </c>
      <c r="D339" t="str">
        <f t="shared" si="5"/>
        <v>CP.02.05</v>
      </c>
      <c r="E339" t="s">
        <v>1082</v>
      </c>
      <c r="F339" t="s">
        <v>1083</v>
      </c>
    </row>
    <row r="340" spans="1:6" x14ac:dyDescent="0.25">
      <c r="A340" t="s">
        <v>1063</v>
      </c>
      <c r="C340" t="s">
        <v>1084</v>
      </c>
      <c r="D340" t="str">
        <f t="shared" si="5"/>
        <v>CP.02.06</v>
      </c>
      <c r="E340" t="s">
        <v>1085</v>
      </c>
      <c r="F340" t="s">
        <v>1086</v>
      </c>
    </row>
    <row r="341" spans="1:6" x14ac:dyDescent="0.25">
      <c r="A341" t="s">
        <v>1063</v>
      </c>
      <c r="C341" t="s">
        <v>1087</v>
      </c>
      <c r="D341" t="str">
        <f t="shared" si="5"/>
        <v>CP.02.07</v>
      </c>
      <c r="E341" t="s">
        <v>1088</v>
      </c>
      <c r="F341" t="s">
        <v>1089</v>
      </c>
    </row>
    <row r="342" spans="1:6" x14ac:dyDescent="0.25">
      <c r="A342" t="s">
        <v>1063</v>
      </c>
      <c r="C342" t="s">
        <v>1090</v>
      </c>
      <c r="D342" t="str">
        <f t="shared" si="5"/>
        <v>CP.02.08</v>
      </c>
      <c r="E342" t="s">
        <v>1091</v>
      </c>
      <c r="F342" t="s">
        <v>1092</v>
      </c>
    </row>
    <row r="343" spans="1:6" x14ac:dyDescent="0.25">
      <c r="A343" t="s">
        <v>1063</v>
      </c>
      <c r="C343" t="s">
        <v>1093</v>
      </c>
      <c r="D343" t="str">
        <f t="shared" si="5"/>
        <v>CP.03</v>
      </c>
      <c r="E343" t="s">
        <v>1094</v>
      </c>
      <c r="F343" t="s">
        <v>1095</v>
      </c>
    </row>
    <row r="344" spans="1:6" x14ac:dyDescent="0.25">
      <c r="A344" t="s">
        <v>1063</v>
      </c>
      <c r="C344" t="s">
        <v>1096</v>
      </c>
      <c r="D344" t="str">
        <f t="shared" si="5"/>
        <v>CP.03.01</v>
      </c>
      <c r="E344" t="s">
        <v>1097</v>
      </c>
      <c r="F344" t="s">
        <v>1098</v>
      </c>
    </row>
    <row r="345" spans="1:6" x14ac:dyDescent="0.25">
      <c r="A345" t="s">
        <v>1063</v>
      </c>
      <c r="C345" t="s">
        <v>1099</v>
      </c>
      <c r="D345" t="str">
        <f t="shared" si="5"/>
        <v>CP.03.02</v>
      </c>
      <c r="E345" t="s">
        <v>1100</v>
      </c>
      <c r="F345" t="s">
        <v>1101</v>
      </c>
    </row>
    <row r="346" spans="1:6" x14ac:dyDescent="0.25">
      <c r="A346" t="s">
        <v>1063</v>
      </c>
      <c r="C346" t="s">
        <v>1102</v>
      </c>
      <c r="D346" t="str">
        <f t="shared" si="5"/>
        <v>CP.04</v>
      </c>
      <c r="E346" t="s">
        <v>1103</v>
      </c>
      <c r="F346" t="s">
        <v>1104</v>
      </c>
    </row>
    <row r="347" spans="1:6" x14ac:dyDescent="0.25">
      <c r="A347" t="s">
        <v>1063</v>
      </c>
      <c r="C347" t="s">
        <v>1105</v>
      </c>
      <c r="D347" t="str">
        <f t="shared" si="5"/>
        <v>CP.04.01</v>
      </c>
      <c r="E347" t="s">
        <v>1106</v>
      </c>
      <c r="F347" t="s">
        <v>1107</v>
      </c>
    </row>
    <row r="348" spans="1:6" x14ac:dyDescent="0.25">
      <c r="A348" t="s">
        <v>1063</v>
      </c>
      <c r="C348" t="s">
        <v>1108</v>
      </c>
      <c r="D348" t="str">
        <f t="shared" si="5"/>
        <v>CP.04.02</v>
      </c>
      <c r="E348" t="s">
        <v>1109</v>
      </c>
      <c r="F348" t="s">
        <v>1110</v>
      </c>
    </row>
    <row r="349" spans="1:6" x14ac:dyDescent="0.25">
      <c r="A349" t="s">
        <v>1063</v>
      </c>
      <c r="C349" t="s">
        <v>1111</v>
      </c>
      <c r="D349" t="str">
        <f t="shared" si="5"/>
        <v>CP.04.03</v>
      </c>
      <c r="E349" t="s">
        <v>1112</v>
      </c>
      <c r="F349" t="s">
        <v>1113</v>
      </c>
    </row>
    <row r="350" spans="1:6" x14ac:dyDescent="0.25">
      <c r="A350" t="s">
        <v>1063</v>
      </c>
      <c r="C350" t="s">
        <v>1114</v>
      </c>
      <c r="D350" t="str">
        <f t="shared" si="5"/>
        <v>CP.04.04</v>
      </c>
      <c r="E350" t="s">
        <v>1115</v>
      </c>
      <c r="F350" t="s">
        <v>1116</v>
      </c>
    </row>
    <row r="351" spans="1:6" x14ac:dyDescent="0.25">
      <c r="A351" t="s">
        <v>1063</v>
      </c>
      <c r="C351" t="s">
        <v>1117</v>
      </c>
      <c r="D351" t="str">
        <f t="shared" si="5"/>
        <v>CP.04.05</v>
      </c>
      <c r="E351" t="s">
        <v>1118</v>
      </c>
      <c r="F351" t="s">
        <v>1119</v>
      </c>
    </row>
    <row r="352" spans="1:6" x14ac:dyDescent="0.25">
      <c r="A352" t="s">
        <v>1063</v>
      </c>
      <c r="C352" t="s">
        <v>1120</v>
      </c>
      <c r="D352" t="str">
        <f t="shared" si="5"/>
        <v>CP.10.03</v>
      </c>
      <c r="E352" t="s">
        <v>1121</v>
      </c>
      <c r="F352">
        <v>0</v>
      </c>
    </row>
    <row r="353" spans="1:6" x14ac:dyDescent="0.25">
      <c r="A353" t="s">
        <v>1063</v>
      </c>
      <c r="C353" t="s">
        <v>1122</v>
      </c>
      <c r="D353" t="str">
        <f t="shared" si="5"/>
        <v>CP.06</v>
      </c>
      <c r="E353" t="s">
        <v>1123</v>
      </c>
      <c r="F353" t="s">
        <v>1124</v>
      </c>
    </row>
    <row r="354" spans="1:6" x14ac:dyDescent="0.25">
      <c r="A354" t="s">
        <v>1063</v>
      </c>
      <c r="C354" t="s">
        <v>1125</v>
      </c>
      <c r="D354" t="str">
        <f t="shared" si="5"/>
        <v>CP.06.01</v>
      </c>
      <c r="E354" t="s">
        <v>1126</v>
      </c>
      <c r="F354" t="s">
        <v>1127</v>
      </c>
    </row>
    <row r="355" spans="1:6" x14ac:dyDescent="0.25">
      <c r="A355" t="s">
        <v>1063</v>
      </c>
      <c r="C355" t="s">
        <v>1128</v>
      </c>
      <c r="D355" t="str">
        <f t="shared" si="5"/>
        <v>CP.06.02</v>
      </c>
      <c r="E355" t="s">
        <v>1129</v>
      </c>
      <c r="F355" t="s">
        <v>1130</v>
      </c>
    </row>
    <row r="356" spans="1:6" x14ac:dyDescent="0.25">
      <c r="A356" t="s">
        <v>1063</v>
      </c>
      <c r="C356" t="s">
        <v>1131</v>
      </c>
      <c r="D356" t="str">
        <f t="shared" si="5"/>
        <v>CP.06.03</v>
      </c>
      <c r="E356" t="s">
        <v>1132</v>
      </c>
      <c r="F356" t="s">
        <v>1133</v>
      </c>
    </row>
    <row r="357" spans="1:6" x14ac:dyDescent="0.25">
      <c r="A357" t="s">
        <v>1063</v>
      </c>
      <c r="C357" t="s">
        <v>1134</v>
      </c>
      <c r="D357" t="str">
        <f t="shared" si="5"/>
        <v>CP.07</v>
      </c>
      <c r="E357" t="s">
        <v>1135</v>
      </c>
      <c r="F357" t="s">
        <v>1136</v>
      </c>
    </row>
    <row r="358" spans="1:6" x14ac:dyDescent="0.25">
      <c r="A358" t="s">
        <v>1063</v>
      </c>
      <c r="C358" t="s">
        <v>1137</v>
      </c>
      <c r="D358" t="str">
        <f t="shared" si="5"/>
        <v>CP.07.01</v>
      </c>
      <c r="E358" t="s">
        <v>1138</v>
      </c>
      <c r="F358" t="s">
        <v>1139</v>
      </c>
    </row>
    <row r="359" spans="1:6" x14ac:dyDescent="0.25">
      <c r="A359" t="s">
        <v>1063</v>
      </c>
      <c r="C359" t="s">
        <v>1140</v>
      </c>
      <c r="D359" t="str">
        <f t="shared" si="5"/>
        <v>CP.07.02</v>
      </c>
      <c r="E359" t="s">
        <v>1141</v>
      </c>
      <c r="F359" t="s">
        <v>1142</v>
      </c>
    </row>
    <row r="360" spans="1:6" x14ac:dyDescent="0.25">
      <c r="A360" t="s">
        <v>1063</v>
      </c>
      <c r="C360" t="s">
        <v>1143</v>
      </c>
      <c r="D360" t="str">
        <f t="shared" si="5"/>
        <v>CP.07.03</v>
      </c>
      <c r="E360" t="s">
        <v>1144</v>
      </c>
      <c r="F360" t="s">
        <v>1145</v>
      </c>
    </row>
    <row r="361" spans="1:6" x14ac:dyDescent="0.25">
      <c r="A361" t="s">
        <v>1063</v>
      </c>
      <c r="C361" t="s">
        <v>1146</v>
      </c>
      <c r="D361" t="str">
        <f t="shared" si="5"/>
        <v>CP.07.04</v>
      </c>
      <c r="E361" t="s">
        <v>1147</v>
      </c>
      <c r="F361" t="s">
        <v>1148</v>
      </c>
    </row>
    <row r="362" spans="1:6" x14ac:dyDescent="0.25">
      <c r="A362" t="s">
        <v>1063</v>
      </c>
      <c r="C362" t="s">
        <v>1149</v>
      </c>
      <c r="D362" t="str">
        <f t="shared" si="5"/>
        <v>CP.10.05</v>
      </c>
      <c r="E362" t="s">
        <v>1150</v>
      </c>
      <c r="F362">
        <v>0</v>
      </c>
    </row>
    <row r="363" spans="1:6" x14ac:dyDescent="0.25">
      <c r="A363" t="s">
        <v>1063</v>
      </c>
      <c r="C363" t="s">
        <v>1151</v>
      </c>
      <c r="D363" t="str">
        <f t="shared" si="5"/>
        <v>CP.07.06</v>
      </c>
      <c r="E363" t="s">
        <v>1152</v>
      </c>
      <c r="F363" t="s">
        <v>1153</v>
      </c>
    </row>
    <row r="364" spans="1:6" x14ac:dyDescent="0.25">
      <c r="A364" t="s">
        <v>1063</v>
      </c>
      <c r="C364" t="s">
        <v>1154</v>
      </c>
      <c r="D364" t="str">
        <f t="shared" si="5"/>
        <v>CP.08</v>
      </c>
      <c r="E364" t="s">
        <v>1155</v>
      </c>
      <c r="F364" t="s">
        <v>1156</v>
      </c>
    </row>
    <row r="365" spans="1:6" x14ac:dyDescent="0.25">
      <c r="A365" t="s">
        <v>1063</v>
      </c>
      <c r="C365" t="s">
        <v>1157</v>
      </c>
      <c r="D365" t="str">
        <f t="shared" si="5"/>
        <v>CP.08.01</v>
      </c>
      <c r="E365" t="s">
        <v>1158</v>
      </c>
      <c r="F365" t="s">
        <v>1159</v>
      </c>
    </row>
    <row r="366" spans="1:6" x14ac:dyDescent="0.25">
      <c r="A366" t="s">
        <v>1063</v>
      </c>
      <c r="C366" t="s">
        <v>1160</v>
      </c>
      <c r="D366" t="str">
        <f t="shared" si="5"/>
        <v>CP.08.02</v>
      </c>
      <c r="E366" t="s">
        <v>1161</v>
      </c>
      <c r="F366" t="s">
        <v>1162</v>
      </c>
    </row>
    <row r="367" spans="1:6" x14ac:dyDescent="0.25">
      <c r="A367" t="s">
        <v>1063</v>
      </c>
      <c r="C367" t="s">
        <v>1163</v>
      </c>
      <c r="D367" t="str">
        <f t="shared" si="5"/>
        <v>CP.08.03</v>
      </c>
      <c r="E367" t="s">
        <v>1164</v>
      </c>
      <c r="F367" t="s">
        <v>1165</v>
      </c>
    </row>
    <row r="368" spans="1:6" x14ac:dyDescent="0.25">
      <c r="A368" t="s">
        <v>1063</v>
      </c>
      <c r="C368" t="s">
        <v>1166</v>
      </c>
      <c r="D368" t="str">
        <f t="shared" si="5"/>
        <v>CP.08.04</v>
      </c>
      <c r="E368" t="s">
        <v>1167</v>
      </c>
      <c r="F368" t="s">
        <v>1168</v>
      </c>
    </row>
    <row r="369" spans="1:6" x14ac:dyDescent="0.25">
      <c r="A369" t="s">
        <v>1063</v>
      </c>
      <c r="C369" t="s">
        <v>1169</v>
      </c>
      <c r="D369" t="str">
        <f t="shared" si="5"/>
        <v>CP.08.05</v>
      </c>
      <c r="E369" t="s">
        <v>1170</v>
      </c>
      <c r="F369" t="s">
        <v>1171</v>
      </c>
    </row>
    <row r="370" spans="1:6" x14ac:dyDescent="0.25">
      <c r="A370" t="s">
        <v>1063</v>
      </c>
      <c r="C370" t="s">
        <v>1172</v>
      </c>
      <c r="D370" t="str">
        <f t="shared" si="5"/>
        <v>CP.09</v>
      </c>
      <c r="E370" t="s">
        <v>1173</v>
      </c>
      <c r="F370" t="s">
        <v>1174</v>
      </c>
    </row>
    <row r="371" spans="1:6" x14ac:dyDescent="0.25">
      <c r="A371" t="s">
        <v>1063</v>
      </c>
      <c r="C371" t="s">
        <v>1175</v>
      </c>
      <c r="D371" t="str">
        <f t="shared" si="5"/>
        <v>CP.09.01</v>
      </c>
      <c r="E371" t="s">
        <v>1176</v>
      </c>
      <c r="F371" t="s">
        <v>1177</v>
      </c>
    </row>
    <row r="372" spans="1:6" x14ac:dyDescent="0.25">
      <c r="A372" t="s">
        <v>1063</v>
      </c>
      <c r="C372" t="s">
        <v>1178</v>
      </c>
      <c r="D372" t="str">
        <f t="shared" si="5"/>
        <v>CP.09.02</v>
      </c>
      <c r="E372" t="s">
        <v>1179</v>
      </c>
      <c r="F372" t="s">
        <v>1180</v>
      </c>
    </row>
    <row r="373" spans="1:6" x14ac:dyDescent="0.25">
      <c r="A373" t="s">
        <v>1063</v>
      </c>
      <c r="C373" t="s">
        <v>1181</v>
      </c>
      <c r="D373" t="str">
        <f t="shared" si="5"/>
        <v>CP.09.03</v>
      </c>
      <c r="E373" t="s">
        <v>1182</v>
      </c>
      <c r="F373" t="s">
        <v>1183</v>
      </c>
    </row>
    <row r="374" spans="1:6" x14ac:dyDescent="0.25">
      <c r="A374" t="s">
        <v>1063</v>
      </c>
      <c r="C374" t="s">
        <v>1184</v>
      </c>
      <c r="D374" t="str">
        <f t="shared" si="5"/>
        <v>CP.02.04</v>
      </c>
      <c r="E374" t="s">
        <v>1185</v>
      </c>
      <c r="F374">
        <v>0</v>
      </c>
    </row>
    <row r="375" spans="1:6" x14ac:dyDescent="0.25">
      <c r="A375" t="s">
        <v>1063</v>
      </c>
      <c r="C375" t="s">
        <v>1186</v>
      </c>
      <c r="D375" t="str">
        <f t="shared" si="5"/>
        <v>CP.09.05</v>
      </c>
      <c r="E375" t="s">
        <v>1187</v>
      </c>
      <c r="F375" t="s">
        <v>1188</v>
      </c>
    </row>
    <row r="376" spans="1:6" x14ac:dyDescent="0.25">
      <c r="A376" t="s">
        <v>1063</v>
      </c>
      <c r="C376" t="s">
        <v>1189</v>
      </c>
      <c r="D376" t="str">
        <f t="shared" si="5"/>
        <v>CP.09.06</v>
      </c>
      <c r="E376" t="s">
        <v>1190</v>
      </c>
      <c r="F376" t="s">
        <v>1191</v>
      </c>
    </row>
    <row r="377" spans="1:6" x14ac:dyDescent="0.25">
      <c r="A377" t="s">
        <v>1063</v>
      </c>
      <c r="C377" t="s">
        <v>1192</v>
      </c>
      <c r="D377" t="str">
        <f t="shared" si="5"/>
        <v>CP.09.07</v>
      </c>
      <c r="E377" t="s">
        <v>1193</v>
      </c>
      <c r="F377" t="s">
        <v>1194</v>
      </c>
    </row>
    <row r="378" spans="1:6" x14ac:dyDescent="0.25">
      <c r="A378" t="s">
        <v>1063</v>
      </c>
      <c r="C378" t="s">
        <v>1195</v>
      </c>
      <c r="D378" t="str">
        <f t="shared" si="5"/>
        <v>CP.09.08</v>
      </c>
      <c r="E378" t="s">
        <v>1196</v>
      </c>
      <c r="F378" t="s">
        <v>1197</v>
      </c>
    </row>
    <row r="379" spans="1:6" x14ac:dyDescent="0.25">
      <c r="A379" t="s">
        <v>1063</v>
      </c>
      <c r="C379" t="s">
        <v>1198</v>
      </c>
      <c r="D379" t="str">
        <f t="shared" si="5"/>
        <v>CP.10</v>
      </c>
      <c r="E379" t="s">
        <v>1199</v>
      </c>
      <c r="F379" t="s">
        <v>1200</v>
      </c>
    </row>
    <row r="380" spans="1:6" x14ac:dyDescent="0.25">
      <c r="A380" t="s">
        <v>1063</v>
      </c>
      <c r="C380" t="s">
        <v>1201</v>
      </c>
      <c r="D380" t="str">
        <f t="shared" si="5"/>
        <v>CP.05</v>
      </c>
      <c r="E380" t="s">
        <v>1202</v>
      </c>
      <c r="F380">
        <v>0</v>
      </c>
    </row>
    <row r="381" spans="1:6" x14ac:dyDescent="0.25">
      <c r="A381" t="s">
        <v>1063</v>
      </c>
      <c r="C381" t="s">
        <v>1203</v>
      </c>
      <c r="D381" t="str">
        <f t="shared" si="5"/>
        <v>CP.10.02</v>
      </c>
      <c r="E381" t="s">
        <v>1204</v>
      </c>
      <c r="F381" t="s">
        <v>1205</v>
      </c>
    </row>
    <row r="382" spans="1:6" x14ac:dyDescent="0.25">
      <c r="A382" t="s">
        <v>1063</v>
      </c>
      <c r="C382" t="s">
        <v>1206</v>
      </c>
      <c r="D382" t="str">
        <f t="shared" si="5"/>
        <v>CP.07.05</v>
      </c>
      <c r="E382" t="s">
        <v>1207</v>
      </c>
      <c r="F382">
        <v>0</v>
      </c>
    </row>
    <row r="383" spans="1:6" x14ac:dyDescent="0.25">
      <c r="A383" t="s">
        <v>1063</v>
      </c>
      <c r="C383" t="s">
        <v>1208</v>
      </c>
      <c r="D383" t="str">
        <f t="shared" si="5"/>
        <v>CP.10.04</v>
      </c>
      <c r="E383" t="s">
        <v>1209</v>
      </c>
      <c r="F383" t="s">
        <v>1210</v>
      </c>
    </row>
    <row r="384" spans="1:6" x14ac:dyDescent="0.25">
      <c r="A384" t="s">
        <v>1063</v>
      </c>
      <c r="C384" t="s">
        <v>1211</v>
      </c>
      <c r="D384" t="str">
        <f t="shared" si="5"/>
        <v>CP.09.04</v>
      </c>
      <c r="E384" t="s">
        <v>1212</v>
      </c>
      <c r="F384">
        <v>0</v>
      </c>
    </row>
    <row r="385" spans="1:6" x14ac:dyDescent="0.25">
      <c r="A385" t="s">
        <v>1063</v>
      </c>
      <c r="C385" t="s">
        <v>1213</v>
      </c>
      <c r="D385" t="str">
        <f t="shared" si="5"/>
        <v>CP.10.06</v>
      </c>
      <c r="E385" t="s">
        <v>1214</v>
      </c>
      <c r="F385" t="s">
        <v>1215</v>
      </c>
    </row>
    <row r="386" spans="1:6" x14ac:dyDescent="0.25">
      <c r="A386" t="s">
        <v>1063</v>
      </c>
      <c r="C386" t="s">
        <v>1216</v>
      </c>
      <c r="D386" t="str">
        <f t="shared" si="5"/>
        <v>CP.11</v>
      </c>
      <c r="E386" t="s">
        <v>1217</v>
      </c>
      <c r="F386" t="s">
        <v>1218</v>
      </c>
    </row>
    <row r="387" spans="1:6" x14ac:dyDescent="0.25">
      <c r="A387" t="s">
        <v>1063</v>
      </c>
      <c r="C387" t="s">
        <v>1219</v>
      </c>
      <c r="D387" t="str">
        <f t="shared" ref="D387:D450" si="6">CONCATENATE(LEFT(C387,2),".",TEXT(_xlfn.TEXTBEFORE(RIGHT(C387,LEN(C387)-3),"(",,,1,RIGHT(C387,LEN(C387)-3)),"00"),IF(ISERROR(TEXT(LEFT(_xlfn.TEXTAFTER(C387,"(",,,1),LEN(_xlfn.TEXTAFTER(C387,"(",,,1))-1),"00")),"",CONCATENATE(".",TEXT(LEFT(_xlfn.TEXTAFTER(C387,"(",,,1),LEN(_xlfn.TEXTAFTER(C387,"(",,,1))-1),"00"))))</f>
        <v>CP.12</v>
      </c>
      <c r="E387" t="s">
        <v>1220</v>
      </c>
      <c r="F387" t="s">
        <v>1221</v>
      </c>
    </row>
    <row r="388" spans="1:6" x14ac:dyDescent="0.25">
      <c r="A388" t="s">
        <v>1063</v>
      </c>
      <c r="C388" t="s">
        <v>1222</v>
      </c>
      <c r="D388" t="str">
        <f t="shared" si="6"/>
        <v>CP.13</v>
      </c>
      <c r="E388" t="s">
        <v>1223</v>
      </c>
      <c r="F388" t="s">
        <v>1224</v>
      </c>
    </row>
    <row r="389" spans="1:6" x14ac:dyDescent="0.25">
      <c r="A389" t="s">
        <v>11</v>
      </c>
      <c r="C389" t="s">
        <v>1225</v>
      </c>
      <c r="D389" t="str">
        <f t="shared" si="6"/>
        <v>IA.01</v>
      </c>
      <c r="E389" t="s">
        <v>1226</v>
      </c>
      <c r="F389" t="s">
        <v>1227</v>
      </c>
    </row>
    <row r="390" spans="1:6" x14ac:dyDescent="0.25">
      <c r="A390" t="s">
        <v>11</v>
      </c>
      <c r="C390" t="s">
        <v>1228</v>
      </c>
      <c r="D390" t="str">
        <f t="shared" si="6"/>
        <v>IA.02</v>
      </c>
      <c r="E390" t="s">
        <v>1229</v>
      </c>
      <c r="F390" t="s">
        <v>1230</v>
      </c>
    </row>
    <row r="391" spans="1:6" x14ac:dyDescent="0.25">
      <c r="A391" t="s">
        <v>11</v>
      </c>
      <c r="C391" t="s">
        <v>1231</v>
      </c>
      <c r="D391" t="str">
        <f t="shared" si="6"/>
        <v>IA.02.01</v>
      </c>
      <c r="E391" t="s">
        <v>1232</v>
      </c>
      <c r="F391" t="s">
        <v>1233</v>
      </c>
    </row>
    <row r="392" spans="1:6" x14ac:dyDescent="0.25">
      <c r="A392" t="s">
        <v>11</v>
      </c>
      <c r="C392" t="s">
        <v>1234</v>
      </c>
      <c r="D392" t="str">
        <f t="shared" si="6"/>
        <v>IA.02.02</v>
      </c>
      <c r="E392" t="s">
        <v>1235</v>
      </c>
      <c r="F392" t="s">
        <v>1236</v>
      </c>
    </row>
    <row r="393" spans="1:6" x14ac:dyDescent="0.25">
      <c r="A393" t="s">
        <v>11</v>
      </c>
      <c r="C393" t="s">
        <v>1237</v>
      </c>
      <c r="D393" t="str">
        <f t="shared" si="6"/>
        <v>IA.02.11</v>
      </c>
      <c r="E393" t="s">
        <v>1238</v>
      </c>
      <c r="F393">
        <v>0</v>
      </c>
    </row>
    <row r="394" spans="1:6" x14ac:dyDescent="0.25">
      <c r="A394" t="s">
        <v>11</v>
      </c>
      <c r="C394" t="s">
        <v>1239</v>
      </c>
      <c r="D394" t="str">
        <f t="shared" si="6"/>
        <v>IA.02.03</v>
      </c>
      <c r="E394" t="s">
        <v>1240</v>
      </c>
      <c r="F394">
        <v>0</v>
      </c>
    </row>
    <row r="395" spans="1:6" x14ac:dyDescent="0.25">
      <c r="A395" t="s">
        <v>11</v>
      </c>
      <c r="C395" t="s">
        <v>1241</v>
      </c>
      <c r="D395" t="str">
        <f t="shared" si="6"/>
        <v>IA.02.05</v>
      </c>
      <c r="E395" t="s">
        <v>1242</v>
      </c>
      <c r="F395" t="s">
        <v>1243</v>
      </c>
    </row>
    <row r="396" spans="1:6" x14ac:dyDescent="0.25">
      <c r="A396" t="s">
        <v>11</v>
      </c>
      <c r="C396" t="s">
        <v>1244</v>
      </c>
      <c r="D396" t="str">
        <f t="shared" si="6"/>
        <v>IA.02.06</v>
      </c>
      <c r="E396" t="s">
        <v>1245</v>
      </c>
      <c r="F396" t="s">
        <v>1246</v>
      </c>
    </row>
    <row r="397" spans="1:6" x14ac:dyDescent="0.25">
      <c r="A397" t="s">
        <v>11</v>
      </c>
      <c r="C397" t="s">
        <v>1247</v>
      </c>
      <c r="D397" t="str">
        <f t="shared" si="6"/>
        <v>IA.02.04</v>
      </c>
      <c r="E397" t="s">
        <v>1248</v>
      </c>
      <c r="F397">
        <v>0</v>
      </c>
    </row>
    <row r="398" spans="1:6" x14ac:dyDescent="0.25">
      <c r="A398" t="s">
        <v>11</v>
      </c>
      <c r="C398" t="s">
        <v>1249</v>
      </c>
      <c r="D398" t="str">
        <f t="shared" si="6"/>
        <v>IA.02.08</v>
      </c>
      <c r="E398" t="s">
        <v>1250</v>
      </c>
      <c r="F398" t="s">
        <v>1251</v>
      </c>
    </row>
    <row r="399" spans="1:6" x14ac:dyDescent="0.25">
      <c r="A399" t="s">
        <v>11</v>
      </c>
      <c r="C399" t="s">
        <v>1252</v>
      </c>
      <c r="D399" t="str">
        <f t="shared" si="6"/>
        <v>IA.02.07</v>
      </c>
      <c r="E399" t="s">
        <v>1238</v>
      </c>
      <c r="F399">
        <v>0</v>
      </c>
    </row>
    <row r="400" spans="1:6" x14ac:dyDescent="0.25">
      <c r="A400" t="s">
        <v>11</v>
      </c>
      <c r="C400" t="s">
        <v>1253</v>
      </c>
      <c r="D400" t="str">
        <f t="shared" si="6"/>
        <v>IA.02.10</v>
      </c>
      <c r="E400" t="s">
        <v>1254</v>
      </c>
      <c r="F400" t="s">
        <v>1255</v>
      </c>
    </row>
    <row r="401" spans="1:6" x14ac:dyDescent="0.25">
      <c r="A401" t="s">
        <v>11</v>
      </c>
      <c r="C401" t="s">
        <v>1256</v>
      </c>
      <c r="D401" t="str">
        <f t="shared" si="6"/>
        <v>IA.02.09</v>
      </c>
      <c r="E401" t="s">
        <v>1257</v>
      </c>
      <c r="F401">
        <v>0</v>
      </c>
    </row>
    <row r="402" spans="1:6" x14ac:dyDescent="0.25">
      <c r="A402" t="s">
        <v>11</v>
      </c>
      <c r="C402" t="s">
        <v>1258</v>
      </c>
      <c r="D402" t="str">
        <f t="shared" si="6"/>
        <v>IA.02.12</v>
      </c>
      <c r="E402" t="s">
        <v>1259</v>
      </c>
      <c r="F402" t="s">
        <v>1260</v>
      </c>
    </row>
    <row r="403" spans="1:6" x14ac:dyDescent="0.25">
      <c r="A403" t="s">
        <v>11</v>
      </c>
      <c r="C403" t="s">
        <v>1261</v>
      </c>
      <c r="D403" t="str">
        <f t="shared" si="6"/>
        <v>IA.02.13</v>
      </c>
      <c r="E403" t="s">
        <v>1262</v>
      </c>
      <c r="F403" t="s">
        <v>1263</v>
      </c>
    </row>
    <row r="404" spans="1:6" x14ac:dyDescent="0.25">
      <c r="A404" t="s">
        <v>11</v>
      </c>
      <c r="C404" t="s">
        <v>1264</v>
      </c>
      <c r="D404" t="str">
        <f t="shared" si="6"/>
        <v>IA.03</v>
      </c>
      <c r="E404" t="s">
        <v>1265</v>
      </c>
      <c r="F404" t="s">
        <v>1266</v>
      </c>
    </row>
    <row r="405" spans="1:6" x14ac:dyDescent="0.25">
      <c r="A405" t="s">
        <v>11</v>
      </c>
      <c r="C405" t="s">
        <v>1267</v>
      </c>
      <c r="D405" t="str">
        <f t="shared" si="6"/>
        <v>IA.03.01</v>
      </c>
      <c r="E405" t="s">
        <v>1268</v>
      </c>
      <c r="F405" t="s">
        <v>1269</v>
      </c>
    </row>
    <row r="406" spans="1:6" x14ac:dyDescent="0.25">
      <c r="A406" t="s">
        <v>11</v>
      </c>
      <c r="C406" t="s">
        <v>1270</v>
      </c>
      <c r="D406" t="str">
        <f t="shared" si="6"/>
        <v>IA.03.02</v>
      </c>
      <c r="E406" t="s">
        <v>1271</v>
      </c>
      <c r="F406">
        <v>0</v>
      </c>
    </row>
    <row r="407" spans="1:6" x14ac:dyDescent="0.25">
      <c r="A407" t="s">
        <v>11</v>
      </c>
      <c r="C407" t="s">
        <v>1272</v>
      </c>
      <c r="D407" t="str">
        <f t="shared" si="6"/>
        <v>IA.03.03</v>
      </c>
      <c r="E407" t="s">
        <v>1273</v>
      </c>
      <c r="F407" t="s">
        <v>1274</v>
      </c>
    </row>
    <row r="408" spans="1:6" x14ac:dyDescent="0.25">
      <c r="A408" t="s">
        <v>11</v>
      </c>
      <c r="C408" t="s">
        <v>1275</v>
      </c>
      <c r="D408" t="str">
        <f t="shared" si="6"/>
        <v>IA.03.04</v>
      </c>
      <c r="E408" t="s">
        <v>1276</v>
      </c>
      <c r="F408" t="s">
        <v>1277</v>
      </c>
    </row>
    <row r="409" spans="1:6" x14ac:dyDescent="0.25">
      <c r="A409" t="s">
        <v>11</v>
      </c>
      <c r="C409" t="s">
        <v>1278</v>
      </c>
      <c r="D409" t="str">
        <f t="shared" si="6"/>
        <v>IA.04</v>
      </c>
      <c r="E409" t="s">
        <v>1279</v>
      </c>
      <c r="F409" t="s">
        <v>1280</v>
      </c>
    </row>
    <row r="410" spans="1:6" x14ac:dyDescent="0.25">
      <c r="A410" t="s">
        <v>11</v>
      </c>
      <c r="C410" t="s">
        <v>1281</v>
      </c>
      <c r="D410" t="str">
        <f t="shared" si="6"/>
        <v>IA.04.01</v>
      </c>
      <c r="E410" t="s">
        <v>1282</v>
      </c>
      <c r="F410" t="s">
        <v>1283</v>
      </c>
    </row>
    <row r="411" spans="1:6" x14ac:dyDescent="0.25">
      <c r="A411" t="s">
        <v>11</v>
      </c>
      <c r="C411" t="s">
        <v>1284</v>
      </c>
      <c r="D411" t="str">
        <f t="shared" si="6"/>
        <v>IA.04.02</v>
      </c>
      <c r="E411" t="s">
        <v>1285</v>
      </c>
      <c r="F411">
        <v>0</v>
      </c>
    </row>
    <row r="412" spans="1:6" x14ac:dyDescent="0.25">
      <c r="A412" t="s">
        <v>11</v>
      </c>
      <c r="C412" t="s">
        <v>1286</v>
      </c>
      <c r="D412" t="str">
        <f t="shared" si="6"/>
        <v>IA.04.03</v>
      </c>
      <c r="E412" t="s">
        <v>1287</v>
      </c>
      <c r="F412">
        <v>0</v>
      </c>
    </row>
    <row r="413" spans="1:6" x14ac:dyDescent="0.25">
      <c r="A413" t="s">
        <v>11</v>
      </c>
      <c r="C413" t="s">
        <v>1288</v>
      </c>
      <c r="D413" t="str">
        <f t="shared" si="6"/>
        <v>IA.04.04</v>
      </c>
      <c r="E413" t="s">
        <v>1289</v>
      </c>
      <c r="F413" t="s">
        <v>1290</v>
      </c>
    </row>
    <row r="414" spans="1:6" x14ac:dyDescent="0.25">
      <c r="A414" t="s">
        <v>11</v>
      </c>
      <c r="C414" t="s">
        <v>1291</v>
      </c>
      <c r="D414" t="str">
        <f t="shared" si="6"/>
        <v>IA.04.05</v>
      </c>
      <c r="E414" t="s">
        <v>1292</v>
      </c>
      <c r="F414" t="s">
        <v>1293</v>
      </c>
    </row>
    <row r="415" spans="1:6" x14ac:dyDescent="0.25">
      <c r="A415" t="s">
        <v>11</v>
      </c>
      <c r="C415" t="s">
        <v>1294</v>
      </c>
      <c r="D415" t="str">
        <f t="shared" si="6"/>
        <v>IA.04.06</v>
      </c>
      <c r="E415" t="s">
        <v>1295</v>
      </c>
      <c r="F415" t="s">
        <v>1296</v>
      </c>
    </row>
    <row r="416" spans="1:6" x14ac:dyDescent="0.25">
      <c r="A416" t="s">
        <v>11</v>
      </c>
      <c r="C416" t="s">
        <v>1297</v>
      </c>
      <c r="D416" t="str">
        <f t="shared" si="6"/>
        <v>IA.04.07</v>
      </c>
      <c r="E416" t="s">
        <v>1298</v>
      </c>
      <c r="F416">
        <v>0</v>
      </c>
    </row>
    <row r="417" spans="1:6" x14ac:dyDescent="0.25">
      <c r="A417" t="s">
        <v>11</v>
      </c>
      <c r="C417" t="s">
        <v>1299</v>
      </c>
      <c r="D417" t="str">
        <f t="shared" si="6"/>
        <v>IA.04.08</v>
      </c>
      <c r="E417" t="s">
        <v>1300</v>
      </c>
      <c r="F417" t="s">
        <v>1301</v>
      </c>
    </row>
    <row r="418" spans="1:6" x14ac:dyDescent="0.25">
      <c r="A418" t="s">
        <v>11</v>
      </c>
      <c r="C418" t="s">
        <v>1302</v>
      </c>
      <c r="D418" t="str">
        <f t="shared" si="6"/>
        <v>IA.04.09</v>
      </c>
      <c r="E418" t="s">
        <v>1303</v>
      </c>
      <c r="F418" t="s">
        <v>1304</v>
      </c>
    </row>
    <row r="419" spans="1:6" x14ac:dyDescent="0.25">
      <c r="A419" t="s">
        <v>11</v>
      </c>
      <c r="C419" t="s">
        <v>1305</v>
      </c>
      <c r="D419" t="str">
        <f t="shared" si="6"/>
        <v>IA.05</v>
      </c>
      <c r="E419" t="s">
        <v>1306</v>
      </c>
      <c r="F419" t="s">
        <v>1307</v>
      </c>
    </row>
    <row r="420" spans="1:6" x14ac:dyDescent="0.25">
      <c r="A420" t="s">
        <v>11</v>
      </c>
      <c r="C420" t="s">
        <v>1308</v>
      </c>
      <c r="D420" t="str">
        <f t="shared" si="6"/>
        <v>IA.05.01</v>
      </c>
      <c r="E420" t="s">
        <v>1309</v>
      </c>
      <c r="F420" t="s">
        <v>1310</v>
      </c>
    </row>
    <row r="421" spans="1:6" x14ac:dyDescent="0.25">
      <c r="A421" t="s">
        <v>11</v>
      </c>
      <c r="C421" t="s">
        <v>1311</v>
      </c>
      <c r="D421" t="str">
        <f t="shared" si="6"/>
        <v>IA.05.02</v>
      </c>
      <c r="E421" t="s">
        <v>1312</v>
      </c>
      <c r="F421" t="s">
        <v>1313</v>
      </c>
    </row>
    <row r="422" spans="1:6" x14ac:dyDescent="0.25">
      <c r="A422" t="s">
        <v>11</v>
      </c>
      <c r="C422" t="s">
        <v>1314</v>
      </c>
      <c r="D422" t="str">
        <f t="shared" si="6"/>
        <v>IA.05.11</v>
      </c>
      <c r="E422" t="s">
        <v>1315</v>
      </c>
      <c r="F422">
        <v>0</v>
      </c>
    </row>
    <row r="423" spans="1:6" x14ac:dyDescent="0.25">
      <c r="A423" t="s">
        <v>11</v>
      </c>
      <c r="C423" t="s">
        <v>1316</v>
      </c>
      <c r="D423" t="str">
        <f t="shared" si="6"/>
        <v>IA.05.03</v>
      </c>
      <c r="E423" t="s">
        <v>1298</v>
      </c>
      <c r="F423">
        <v>0</v>
      </c>
    </row>
    <row r="424" spans="1:6" x14ac:dyDescent="0.25">
      <c r="A424" t="s">
        <v>11</v>
      </c>
      <c r="C424" t="s">
        <v>1317</v>
      </c>
      <c r="D424" t="str">
        <f t="shared" si="6"/>
        <v>IA.05.05</v>
      </c>
      <c r="E424" t="s">
        <v>1318</v>
      </c>
      <c r="F424" t="s">
        <v>1319</v>
      </c>
    </row>
    <row r="425" spans="1:6" x14ac:dyDescent="0.25">
      <c r="A425" t="s">
        <v>11</v>
      </c>
      <c r="C425" t="s">
        <v>1320</v>
      </c>
      <c r="D425" t="str">
        <f t="shared" si="6"/>
        <v>IA.05.06</v>
      </c>
      <c r="E425" t="s">
        <v>1321</v>
      </c>
      <c r="F425" t="s">
        <v>1322</v>
      </c>
    </row>
    <row r="426" spans="1:6" x14ac:dyDescent="0.25">
      <c r="A426" t="s">
        <v>11</v>
      </c>
      <c r="C426" t="s">
        <v>1323</v>
      </c>
      <c r="D426" t="str">
        <f t="shared" si="6"/>
        <v>IA.05.07</v>
      </c>
      <c r="E426" t="s">
        <v>1324</v>
      </c>
      <c r="F426" t="s">
        <v>1325</v>
      </c>
    </row>
    <row r="427" spans="1:6" x14ac:dyDescent="0.25">
      <c r="A427" t="s">
        <v>11</v>
      </c>
      <c r="C427" t="s">
        <v>1326</v>
      </c>
      <c r="D427" t="str">
        <f t="shared" si="6"/>
        <v>IA.05.08</v>
      </c>
      <c r="E427" t="s">
        <v>1327</v>
      </c>
      <c r="F427" t="s">
        <v>1328</v>
      </c>
    </row>
    <row r="428" spans="1:6" x14ac:dyDescent="0.25">
      <c r="A428" t="s">
        <v>11</v>
      </c>
      <c r="C428" t="s">
        <v>1329</v>
      </c>
      <c r="D428" t="str">
        <f t="shared" si="6"/>
        <v>IA.05.09</v>
      </c>
      <c r="E428" t="s">
        <v>1330</v>
      </c>
      <c r="F428" t="s">
        <v>1331</v>
      </c>
    </row>
    <row r="429" spans="1:6" x14ac:dyDescent="0.25">
      <c r="A429" t="s">
        <v>11</v>
      </c>
      <c r="C429" t="s">
        <v>1332</v>
      </c>
      <c r="D429" t="str">
        <f t="shared" si="6"/>
        <v>IA.05.10</v>
      </c>
      <c r="E429" t="s">
        <v>1333</v>
      </c>
      <c r="F429" t="s">
        <v>1334</v>
      </c>
    </row>
    <row r="430" spans="1:6" x14ac:dyDescent="0.25">
      <c r="A430" t="s">
        <v>11</v>
      </c>
      <c r="C430" t="s">
        <v>1335</v>
      </c>
      <c r="D430" t="str">
        <f t="shared" si="6"/>
        <v>IA.05.04</v>
      </c>
      <c r="E430" t="s">
        <v>1336</v>
      </c>
      <c r="F430">
        <v>0</v>
      </c>
    </row>
    <row r="431" spans="1:6" x14ac:dyDescent="0.25">
      <c r="A431" t="s">
        <v>11</v>
      </c>
      <c r="C431" t="s">
        <v>1337</v>
      </c>
      <c r="D431" t="str">
        <f t="shared" si="6"/>
        <v>IA.05.12</v>
      </c>
      <c r="E431" t="s">
        <v>1338</v>
      </c>
      <c r="F431" t="s">
        <v>1339</v>
      </c>
    </row>
    <row r="432" spans="1:6" x14ac:dyDescent="0.25">
      <c r="A432" t="s">
        <v>11</v>
      </c>
      <c r="C432" t="s">
        <v>1340</v>
      </c>
      <c r="D432" t="str">
        <f t="shared" si="6"/>
        <v>IA.05.13</v>
      </c>
      <c r="E432" t="s">
        <v>1341</v>
      </c>
      <c r="F432" t="s">
        <v>1342</v>
      </c>
    </row>
    <row r="433" spans="1:6" x14ac:dyDescent="0.25">
      <c r="A433" t="s">
        <v>11</v>
      </c>
      <c r="C433" t="s">
        <v>1343</v>
      </c>
      <c r="D433" t="str">
        <f t="shared" si="6"/>
        <v>IA.05.14</v>
      </c>
      <c r="E433" t="s">
        <v>1344</v>
      </c>
      <c r="F433" t="s">
        <v>1345</v>
      </c>
    </row>
    <row r="434" spans="1:6" x14ac:dyDescent="0.25">
      <c r="A434" t="s">
        <v>11</v>
      </c>
      <c r="C434" t="s">
        <v>1346</v>
      </c>
      <c r="D434" t="str">
        <f t="shared" si="6"/>
        <v>IA.05.15</v>
      </c>
      <c r="E434" t="s">
        <v>1347</v>
      </c>
      <c r="F434" t="s">
        <v>1348</v>
      </c>
    </row>
    <row r="435" spans="1:6" x14ac:dyDescent="0.25">
      <c r="A435" t="s">
        <v>11</v>
      </c>
      <c r="C435" t="s">
        <v>1349</v>
      </c>
      <c r="D435" t="str">
        <f t="shared" si="6"/>
        <v>IA.05.16</v>
      </c>
      <c r="E435" t="s">
        <v>1350</v>
      </c>
      <c r="F435" t="s">
        <v>1351</v>
      </c>
    </row>
    <row r="436" spans="1:6" x14ac:dyDescent="0.25">
      <c r="A436" t="s">
        <v>11</v>
      </c>
      <c r="C436" t="s">
        <v>1352</v>
      </c>
      <c r="D436" t="str">
        <f t="shared" si="6"/>
        <v>IA.05.17</v>
      </c>
      <c r="E436" t="s">
        <v>1353</v>
      </c>
      <c r="F436" t="s">
        <v>1354</v>
      </c>
    </row>
    <row r="437" spans="1:6" x14ac:dyDescent="0.25">
      <c r="A437" t="s">
        <v>11</v>
      </c>
      <c r="C437" t="s">
        <v>1355</v>
      </c>
      <c r="D437" t="str">
        <f t="shared" si="6"/>
        <v>IA.05.18</v>
      </c>
      <c r="E437" t="s">
        <v>1356</v>
      </c>
      <c r="F437" t="s">
        <v>1357</v>
      </c>
    </row>
    <row r="438" spans="1:6" x14ac:dyDescent="0.25">
      <c r="A438" t="s">
        <v>11</v>
      </c>
      <c r="C438" t="s">
        <v>1358</v>
      </c>
      <c r="D438" t="str">
        <f t="shared" si="6"/>
        <v>IA.06</v>
      </c>
      <c r="E438" t="s">
        <v>1359</v>
      </c>
      <c r="F438" t="s">
        <v>1360</v>
      </c>
    </row>
    <row r="439" spans="1:6" x14ac:dyDescent="0.25">
      <c r="A439" t="s">
        <v>11</v>
      </c>
      <c r="C439" t="s">
        <v>1361</v>
      </c>
      <c r="D439" t="str">
        <f t="shared" si="6"/>
        <v>IA.07</v>
      </c>
      <c r="E439" t="s">
        <v>1362</v>
      </c>
      <c r="F439" t="s">
        <v>1363</v>
      </c>
    </row>
    <row r="440" spans="1:6" x14ac:dyDescent="0.25">
      <c r="A440" t="s">
        <v>11</v>
      </c>
      <c r="C440" t="s">
        <v>1364</v>
      </c>
      <c r="D440" t="str">
        <f t="shared" si="6"/>
        <v>IA.08</v>
      </c>
      <c r="E440" t="s">
        <v>1365</v>
      </c>
      <c r="F440" t="s">
        <v>1366</v>
      </c>
    </row>
    <row r="441" spans="1:6" x14ac:dyDescent="0.25">
      <c r="A441" t="s">
        <v>11</v>
      </c>
      <c r="C441" t="s">
        <v>1367</v>
      </c>
      <c r="D441" t="str">
        <f t="shared" si="6"/>
        <v>IA.08.01</v>
      </c>
      <c r="E441" t="s">
        <v>1368</v>
      </c>
      <c r="F441" t="s">
        <v>1369</v>
      </c>
    </row>
    <row r="442" spans="1:6" x14ac:dyDescent="0.25">
      <c r="A442" t="s">
        <v>11</v>
      </c>
      <c r="C442" t="s">
        <v>1370</v>
      </c>
      <c r="D442" t="str">
        <f t="shared" si="6"/>
        <v>IA.08.02</v>
      </c>
      <c r="E442" t="s">
        <v>1371</v>
      </c>
      <c r="F442" t="s">
        <v>1372</v>
      </c>
    </row>
    <row r="443" spans="1:6" x14ac:dyDescent="0.25">
      <c r="A443" t="s">
        <v>11</v>
      </c>
      <c r="C443" t="s">
        <v>1373</v>
      </c>
      <c r="D443" t="str">
        <f t="shared" si="6"/>
        <v>IA.08.03</v>
      </c>
      <c r="E443" t="s">
        <v>1374</v>
      </c>
      <c r="F443">
        <v>0</v>
      </c>
    </row>
    <row r="444" spans="1:6" x14ac:dyDescent="0.25">
      <c r="A444" t="s">
        <v>11</v>
      </c>
      <c r="C444" t="s">
        <v>1375</v>
      </c>
      <c r="D444" t="str">
        <f t="shared" si="6"/>
        <v>IA.08.04</v>
      </c>
      <c r="E444" t="s">
        <v>1376</v>
      </c>
      <c r="F444" t="s">
        <v>1377</v>
      </c>
    </row>
    <row r="445" spans="1:6" x14ac:dyDescent="0.25">
      <c r="A445" t="s">
        <v>11</v>
      </c>
      <c r="C445" t="s">
        <v>1378</v>
      </c>
      <c r="D445" t="str">
        <f t="shared" si="6"/>
        <v>IA.08.05</v>
      </c>
      <c r="E445" t="s">
        <v>1379</v>
      </c>
      <c r="F445" t="s">
        <v>1380</v>
      </c>
    </row>
    <row r="446" spans="1:6" x14ac:dyDescent="0.25">
      <c r="A446" t="s">
        <v>11</v>
      </c>
      <c r="C446" t="s">
        <v>1381</v>
      </c>
      <c r="D446" t="str">
        <f t="shared" si="6"/>
        <v>IA.08.06</v>
      </c>
      <c r="E446" t="s">
        <v>1382</v>
      </c>
      <c r="F446" t="s">
        <v>1383</v>
      </c>
    </row>
    <row r="447" spans="1:6" x14ac:dyDescent="0.25">
      <c r="A447" t="s">
        <v>11</v>
      </c>
      <c r="C447" t="s">
        <v>1384</v>
      </c>
      <c r="D447" t="str">
        <f t="shared" si="6"/>
        <v>IA.09</v>
      </c>
      <c r="E447" t="s">
        <v>1385</v>
      </c>
      <c r="F447" t="s">
        <v>1386</v>
      </c>
    </row>
    <row r="448" spans="1:6" x14ac:dyDescent="0.25">
      <c r="A448" t="s">
        <v>11</v>
      </c>
      <c r="C448" t="s">
        <v>1387</v>
      </c>
      <c r="D448" t="str">
        <f t="shared" si="6"/>
        <v>IA.09.01</v>
      </c>
      <c r="E448" t="s">
        <v>1388</v>
      </c>
      <c r="F448">
        <v>0</v>
      </c>
    </row>
    <row r="449" spans="1:6" x14ac:dyDescent="0.25">
      <c r="A449" t="s">
        <v>11</v>
      </c>
      <c r="C449" t="s">
        <v>1389</v>
      </c>
      <c r="D449" t="str">
        <f t="shared" si="6"/>
        <v>IA.09.02</v>
      </c>
      <c r="E449" t="s">
        <v>1388</v>
      </c>
      <c r="F449">
        <v>0</v>
      </c>
    </row>
    <row r="450" spans="1:6" x14ac:dyDescent="0.25">
      <c r="A450" t="s">
        <v>11</v>
      </c>
      <c r="C450" t="s">
        <v>1390</v>
      </c>
      <c r="D450" t="str">
        <f t="shared" si="6"/>
        <v>IA.10</v>
      </c>
      <c r="E450" t="s">
        <v>1391</v>
      </c>
      <c r="F450" t="s">
        <v>1392</v>
      </c>
    </row>
    <row r="451" spans="1:6" x14ac:dyDescent="0.25">
      <c r="A451" t="s">
        <v>11</v>
      </c>
      <c r="C451" t="s">
        <v>1393</v>
      </c>
      <c r="D451" t="str">
        <f t="shared" ref="D451:D514" si="7">CONCATENATE(LEFT(C451,2),".",TEXT(_xlfn.TEXTBEFORE(RIGHT(C451,LEN(C451)-3),"(",,,1,RIGHT(C451,LEN(C451)-3)),"00"),IF(ISERROR(TEXT(LEFT(_xlfn.TEXTAFTER(C451,"(",,,1),LEN(_xlfn.TEXTAFTER(C451,"(",,,1))-1),"00")),"",CONCATENATE(".",TEXT(LEFT(_xlfn.TEXTAFTER(C451,"(",,,1),LEN(_xlfn.TEXTAFTER(C451,"(",,,1))-1),"00"))))</f>
        <v>IA.11</v>
      </c>
      <c r="E451" t="s">
        <v>1394</v>
      </c>
      <c r="F451" t="s">
        <v>1395</v>
      </c>
    </row>
    <row r="452" spans="1:6" x14ac:dyDescent="0.25">
      <c r="A452" t="s">
        <v>11</v>
      </c>
      <c r="C452" t="s">
        <v>1396</v>
      </c>
      <c r="D452" t="str">
        <f t="shared" si="7"/>
        <v>IA.12</v>
      </c>
      <c r="E452" t="s">
        <v>1397</v>
      </c>
      <c r="F452" t="s">
        <v>1398</v>
      </c>
    </row>
    <row r="453" spans="1:6" x14ac:dyDescent="0.25">
      <c r="A453" t="s">
        <v>11</v>
      </c>
      <c r="C453" t="s">
        <v>1399</v>
      </c>
      <c r="D453" t="str">
        <f t="shared" si="7"/>
        <v>IA.12.01</v>
      </c>
      <c r="E453" t="s">
        <v>1400</v>
      </c>
      <c r="F453" t="s">
        <v>1401</v>
      </c>
    </row>
    <row r="454" spans="1:6" x14ac:dyDescent="0.25">
      <c r="A454" t="s">
        <v>11</v>
      </c>
      <c r="C454" t="s">
        <v>1402</v>
      </c>
      <c r="D454" t="str">
        <f t="shared" si="7"/>
        <v>IA.12.02</v>
      </c>
      <c r="E454" t="s">
        <v>1403</v>
      </c>
      <c r="F454" t="s">
        <v>1404</v>
      </c>
    </row>
    <row r="455" spans="1:6" x14ac:dyDescent="0.25">
      <c r="A455" t="s">
        <v>11</v>
      </c>
      <c r="C455" t="s">
        <v>1405</v>
      </c>
      <c r="D455" t="str">
        <f t="shared" si="7"/>
        <v>IA.12.03</v>
      </c>
      <c r="E455" t="s">
        <v>1406</v>
      </c>
      <c r="F455" t="s">
        <v>1407</v>
      </c>
    </row>
    <row r="456" spans="1:6" x14ac:dyDescent="0.25">
      <c r="A456" t="s">
        <v>11</v>
      </c>
      <c r="C456" t="s">
        <v>1408</v>
      </c>
      <c r="D456" t="str">
        <f t="shared" si="7"/>
        <v>IA.12.04</v>
      </c>
      <c r="E456" t="s">
        <v>1409</v>
      </c>
      <c r="F456" t="s">
        <v>1410</v>
      </c>
    </row>
    <row r="457" spans="1:6" x14ac:dyDescent="0.25">
      <c r="A457" t="s">
        <v>11</v>
      </c>
      <c r="C457" t="s">
        <v>1411</v>
      </c>
      <c r="D457" t="str">
        <f t="shared" si="7"/>
        <v>IA.12.05</v>
      </c>
      <c r="E457" t="s">
        <v>1412</v>
      </c>
      <c r="F457" t="s">
        <v>1413</v>
      </c>
    </row>
    <row r="458" spans="1:6" x14ac:dyDescent="0.25">
      <c r="A458" t="s">
        <v>11</v>
      </c>
      <c r="C458" t="s">
        <v>1414</v>
      </c>
      <c r="D458" t="str">
        <f t="shared" si="7"/>
        <v>IA.12.06</v>
      </c>
      <c r="E458" t="s">
        <v>1415</v>
      </c>
      <c r="F458" t="s">
        <v>1416</v>
      </c>
    </row>
    <row r="459" spans="1:6" x14ac:dyDescent="0.25">
      <c r="A459" t="s">
        <v>85</v>
      </c>
      <c r="C459" t="s">
        <v>1417</v>
      </c>
      <c r="D459" t="str">
        <f t="shared" si="7"/>
        <v>IR.01</v>
      </c>
      <c r="E459" t="s">
        <v>1418</v>
      </c>
      <c r="F459" t="s">
        <v>1419</v>
      </c>
    </row>
    <row r="460" spans="1:6" x14ac:dyDescent="0.25">
      <c r="A460" t="s">
        <v>85</v>
      </c>
      <c r="C460" t="s">
        <v>1420</v>
      </c>
      <c r="D460" t="str">
        <f t="shared" si="7"/>
        <v>IR.02</v>
      </c>
      <c r="E460" t="s">
        <v>1421</v>
      </c>
      <c r="F460" t="s">
        <v>1422</v>
      </c>
    </row>
    <row r="461" spans="1:6" x14ac:dyDescent="0.25">
      <c r="A461" t="s">
        <v>85</v>
      </c>
      <c r="C461" t="s">
        <v>1423</v>
      </c>
      <c r="D461" t="str">
        <f t="shared" si="7"/>
        <v>IR.02.01</v>
      </c>
      <c r="E461" t="s">
        <v>1424</v>
      </c>
      <c r="F461" t="s">
        <v>1425</v>
      </c>
    </row>
    <row r="462" spans="1:6" x14ac:dyDescent="0.25">
      <c r="A462" t="s">
        <v>85</v>
      </c>
      <c r="C462" t="s">
        <v>1426</v>
      </c>
      <c r="D462" t="str">
        <f t="shared" si="7"/>
        <v>IR.02.02</v>
      </c>
      <c r="E462" t="s">
        <v>1427</v>
      </c>
      <c r="F462" t="s">
        <v>1428</v>
      </c>
    </row>
    <row r="463" spans="1:6" x14ac:dyDescent="0.25">
      <c r="A463" t="s">
        <v>85</v>
      </c>
      <c r="C463" t="s">
        <v>1429</v>
      </c>
      <c r="D463" t="str">
        <f t="shared" si="7"/>
        <v>IR.02.03</v>
      </c>
      <c r="E463" t="s">
        <v>1430</v>
      </c>
      <c r="F463" t="s">
        <v>1431</v>
      </c>
    </row>
    <row r="464" spans="1:6" x14ac:dyDescent="0.25">
      <c r="A464" t="s">
        <v>85</v>
      </c>
      <c r="C464" t="s">
        <v>1432</v>
      </c>
      <c r="D464" t="str">
        <f t="shared" si="7"/>
        <v>IR.03</v>
      </c>
      <c r="E464" t="s">
        <v>1433</v>
      </c>
      <c r="F464" t="s">
        <v>1434</v>
      </c>
    </row>
    <row r="465" spans="1:6" x14ac:dyDescent="0.25">
      <c r="A465" t="s">
        <v>85</v>
      </c>
      <c r="C465" t="s">
        <v>1435</v>
      </c>
      <c r="D465" t="str">
        <f t="shared" si="7"/>
        <v>IR.03.01</v>
      </c>
      <c r="E465" t="s">
        <v>1436</v>
      </c>
      <c r="F465" t="s">
        <v>1437</v>
      </c>
    </row>
    <row r="466" spans="1:6" x14ac:dyDescent="0.25">
      <c r="A466" t="s">
        <v>85</v>
      </c>
      <c r="C466" t="s">
        <v>1438</v>
      </c>
      <c r="D466" t="str">
        <f t="shared" si="7"/>
        <v>IR.03.02</v>
      </c>
      <c r="E466" t="s">
        <v>1439</v>
      </c>
      <c r="F466" t="s">
        <v>1440</v>
      </c>
    </row>
    <row r="467" spans="1:6" x14ac:dyDescent="0.25">
      <c r="A467" t="s">
        <v>85</v>
      </c>
      <c r="C467" t="s">
        <v>1441</v>
      </c>
      <c r="D467" t="str">
        <f t="shared" si="7"/>
        <v>IR.03.03</v>
      </c>
      <c r="E467" t="s">
        <v>1442</v>
      </c>
      <c r="F467" t="s">
        <v>1443</v>
      </c>
    </row>
    <row r="468" spans="1:6" x14ac:dyDescent="0.25">
      <c r="A468" t="s">
        <v>85</v>
      </c>
      <c r="C468" t="s">
        <v>1444</v>
      </c>
      <c r="D468" t="str">
        <f t="shared" si="7"/>
        <v>IR.04</v>
      </c>
      <c r="E468" t="s">
        <v>1445</v>
      </c>
      <c r="F468" t="s">
        <v>1446</v>
      </c>
    </row>
    <row r="469" spans="1:6" x14ac:dyDescent="0.25">
      <c r="A469" t="s">
        <v>85</v>
      </c>
      <c r="C469" t="s">
        <v>1447</v>
      </c>
      <c r="D469" t="str">
        <f t="shared" si="7"/>
        <v>IR.04.01</v>
      </c>
      <c r="E469" t="s">
        <v>1448</v>
      </c>
      <c r="F469" t="s">
        <v>1449</v>
      </c>
    </row>
    <row r="470" spans="1:6" x14ac:dyDescent="0.25">
      <c r="A470" t="s">
        <v>85</v>
      </c>
      <c r="C470" t="s">
        <v>1450</v>
      </c>
      <c r="D470" t="str">
        <f t="shared" si="7"/>
        <v>IR.04.02</v>
      </c>
      <c r="E470" t="s">
        <v>1451</v>
      </c>
      <c r="F470" t="s">
        <v>1452</v>
      </c>
    </row>
    <row r="471" spans="1:6" x14ac:dyDescent="0.25">
      <c r="A471" t="s">
        <v>85</v>
      </c>
      <c r="C471" t="s">
        <v>1453</v>
      </c>
      <c r="D471" t="str">
        <f t="shared" si="7"/>
        <v>IR.04.03</v>
      </c>
      <c r="E471" t="s">
        <v>1454</v>
      </c>
      <c r="F471" t="s">
        <v>1455</v>
      </c>
    </row>
    <row r="472" spans="1:6" x14ac:dyDescent="0.25">
      <c r="A472" t="s">
        <v>85</v>
      </c>
      <c r="C472" t="s">
        <v>1456</v>
      </c>
      <c r="D472" t="str">
        <f t="shared" si="7"/>
        <v>IR.04.04</v>
      </c>
      <c r="E472" t="s">
        <v>1457</v>
      </c>
      <c r="F472" t="s">
        <v>1458</v>
      </c>
    </row>
    <row r="473" spans="1:6" x14ac:dyDescent="0.25">
      <c r="A473" t="s">
        <v>85</v>
      </c>
      <c r="C473" t="s">
        <v>1459</v>
      </c>
      <c r="D473" t="str">
        <f t="shared" si="7"/>
        <v>IR.04.05</v>
      </c>
      <c r="E473" t="s">
        <v>1460</v>
      </c>
      <c r="F473" t="s">
        <v>1461</v>
      </c>
    </row>
    <row r="474" spans="1:6" x14ac:dyDescent="0.25">
      <c r="A474" t="s">
        <v>85</v>
      </c>
      <c r="C474" t="s">
        <v>1462</v>
      </c>
      <c r="D474" t="str">
        <f t="shared" si="7"/>
        <v>IR.04.06</v>
      </c>
      <c r="E474" t="s">
        <v>1463</v>
      </c>
      <c r="F474" t="s">
        <v>1464</v>
      </c>
    </row>
    <row r="475" spans="1:6" x14ac:dyDescent="0.25">
      <c r="A475" t="s">
        <v>85</v>
      </c>
      <c r="C475" t="s">
        <v>1465</v>
      </c>
      <c r="D475" t="str">
        <f t="shared" si="7"/>
        <v>IR.04.07</v>
      </c>
      <c r="E475" t="s">
        <v>1466</v>
      </c>
      <c r="F475" t="s">
        <v>1467</v>
      </c>
    </row>
    <row r="476" spans="1:6" x14ac:dyDescent="0.25">
      <c r="A476" t="s">
        <v>85</v>
      </c>
      <c r="C476" t="s">
        <v>1468</v>
      </c>
      <c r="D476" t="str">
        <f t="shared" si="7"/>
        <v>IR.04.08</v>
      </c>
      <c r="E476" t="s">
        <v>1469</v>
      </c>
      <c r="F476" t="s">
        <v>1470</v>
      </c>
    </row>
    <row r="477" spans="1:6" x14ac:dyDescent="0.25">
      <c r="A477" t="s">
        <v>85</v>
      </c>
      <c r="C477" t="s">
        <v>1471</v>
      </c>
      <c r="D477" t="str">
        <f t="shared" si="7"/>
        <v>IR.04.09</v>
      </c>
      <c r="E477" t="s">
        <v>1472</v>
      </c>
      <c r="F477" t="s">
        <v>1473</v>
      </c>
    </row>
    <row r="478" spans="1:6" x14ac:dyDescent="0.25">
      <c r="A478" t="s">
        <v>85</v>
      </c>
      <c r="C478" t="s">
        <v>1474</v>
      </c>
      <c r="D478" t="str">
        <f t="shared" si="7"/>
        <v>IR.04.10</v>
      </c>
      <c r="E478" t="s">
        <v>1475</v>
      </c>
      <c r="F478" t="s">
        <v>1476</v>
      </c>
    </row>
    <row r="479" spans="1:6" x14ac:dyDescent="0.25">
      <c r="A479" t="s">
        <v>85</v>
      </c>
      <c r="C479" t="s">
        <v>1477</v>
      </c>
      <c r="D479" t="str">
        <f t="shared" si="7"/>
        <v>IR.04.11</v>
      </c>
      <c r="E479" t="s">
        <v>1478</v>
      </c>
      <c r="F479" t="s">
        <v>1479</v>
      </c>
    </row>
    <row r="480" spans="1:6" x14ac:dyDescent="0.25">
      <c r="A480" t="s">
        <v>85</v>
      </c>
      <c r="C480" t="s">
        <v>1480</v>
      </c>
      <c r="D480" t="str">
        <f t="shared" si="7"/>
        <v>IR.04.12</v>
      </c>
      <c r="E480" t="s">
        <v>1481</v>
      </c>
      <c r="F480" t="s">
        <v>1482</v>
      </c>
    </row>
    <row r="481" spans="1:6" x14ac:dyDescent="0.25">
      <c r="A481" t="s">
        <v>85</v>
      </c>
      <c r="C481" t="s">
        <v>1483</v>
      </c>
      <c r="D481" t="str">
        <f t="shared" si="7"/>
        <v>IR.04.13</v>
      </c>
      <c r="E481" t="s">
        <v>1484</v>
      </c>
      <c r="F481" t="s">
        <v>1485</v>
      </c>
    </row>
    <row r="482" spans="1:6" x14ac:dyDescent="0.25">
      <c r="A482" t="s">
        <v>85</v>
      </c>
      <c r="C482" t="s">
        <v>1486</v>
      </c>
      <c r="D482" t="str">
        <f t="shared" si="7"/>
        <v>IR.04.14</v>
      </c>
      <c r="E482" t="s">
        <v>1487</v>
      </c>
      <c r="F482" t="s">
        <v>1488</v>
      </c>
    </row>
    <row r="483" spans="1:6" x14ac:dyDescent="0.25">
      <c r="A483" t="s">
        <v>85</v>
      </c>
      <c r="C483" t="s">
        <v>1489</v>
      </c>
      <c r="D483" t="str">
        <f t="shared" si="7"/>
        <v>IR.04.15</v>
      </c>
      <c r="E483" t="s">
        <v>1490</v>
      </c>
      <c r="F483" t="s">
        <v>1491</v>
      </c>
    </row>
    <row r="484" spans="1:6" x14ac:dyDescent="0.25">
      <c r="A484" t="s">
        <v>85</v>
      </c>
      <c r="C484" t="s">
        <v>1492</v>
      </c>
      <c r="D484" t="str">
        <f t="shared" si="7"/>
        <v>IR.05</v>
      </c>
      <c r="E484" t="s">
        <v>1493</v>
      </c>
      <c r="F484" t="s">
        <v>1494</v>
      </c>
    </row>
    <row r="485" spans="1:6" x14ac:dyDescent="0.25">
      <c r="A485" t="s">
        <v>85</v>
      </c>
      <c r="C485" t="s">
        <v>1495</v>
      </c>
      <c r="D485" t="str">
        <f t="shared" si="7"/>
        <v>IR.05.01</v>
      </c>
      <c r="E485" t="s">
        <v>1496</v>
      </c>
      <c r="F485" t="s">
        <v>1497</v>
      </c>
    </row>
    <row r="486" spans="1:6" x14ac:dyDescent="0.25">
      <c r="A486" t="s">
        <v>85</v>
      </c>
      <c r="C486" t="s">
        <v>1498</v>
      </c>
      <c r="D486" t="str">
        <f t="shared" si="7"/>
        <v>IR.06</v>
      </c>
      <c r="E486" t="s">
        <v>1499</v>
      </c>
      <c r="F486" t="s">
        <v>1500</v>
      </c>
    </row>
    <row r="487" spans="1:6" x14ac:dyDescent="0.25">
      <c r="A487" t="s">
        <v>85</v>
      </c>
      <c r="C487" t="s">
        <v>1501</v>
      </c>
      <c r="D487" t="str">
        <f t="shared" si="7"/>
        <v>IR.06.01</v>
      </c>
      <c r="E487" t="s">
        <v>1502</v>
      </c>
      <c r="F487" t="s">
        <v>1503</v>
      </c>
    </row>
    <row r="488" spans="1:6" x14ac:dyDescent="0.25">
      <c r="A488" t="s">
        <v>85</v>
      </c>
      <c r="C488" t="s">
        <v>1504</v>
      </c>
      <c r="D488" t="str">
        <f t="shared" si="7"/>
        <v>IR.06.02</v>
      </c>
      <c r="E488" t="s">
        <v>1505</v>
      </c>
      <c r="F488" t="s">
        <v>1506</v>
      </c>
    </row>
    <row r="489" spans="1:6" x14ac:dyDescent="0.25">
      <c r="A489" t="s">
        <v>85</v>
      </c>
      <c r="C489" t="s">
        <v>1507</v>
      </c>
      <c r="D489" t="str">
        <f t="shared" si="7"/>
        <v>IR.06.03</v>
      </c>
      <c r="E489" t="s">
        <v>1508</v>
      </c>
      <c r="F489" t="s">
        <v>1509</v>
      </c>
    </row>
    <row r="490" spans="1:6" x14ac:dyDescent="0.25">
      <c r="A490" t="s">
        <v>85</v>
      </c>
      <c r="C490" t="s">
        <v>1510</v>
      </c>
      <c r="D490" t="str">
        <f t="shared" si="7"/>
        <v>IR.07</v>
      </c>
      <c r="E490" t="s">
        <v>1511</v>
      </c>
      <c r="F490" t="s">
        <v>1512</v>
      </c>
    </row>
    <row r="491" spans="1:6" x14ac:dyDescent="0.25">
      <c r="A491" t="s">
        <v>85</v>
      </c>
      <c r="C491" t="s">
        <v>1513</v>
      </c>
      <c r="D491" t="str">
        <f t="shared" si="7"/>
        <v>IR.07.01</v>
      </c>
      <c r="E491" t="s">
        <v>1514</v>
      </c>
      <c r="F491" t="s">
        <v>1515</v>
      </c>
    </row>
    <row r="492" spans="1:6" x14ac:dyDescent="0.25">
      <c r="A492" t="s">
        <v>85</v>
      </c>
      <c r="C492" t="s">
        <v>1516</v>
      </c>
      <c r="D492" t="str">
        <f t="shared" si="7"/>
        <v>IR.07.02</v>
      </c>
      <c r="E492" t="s">
        <v>1517</v>
      </c>
      <c r="F492" t="s">
        <v>1518</v>
      </c>
    </row>
    <row r="493" spans="1:6" x14ac:dyDescent="0.25">
      <c r="A493" t="s">
        <v>85</v>
      </c>
      <c r="C493" t="s">
        <v>1519</v>
      </c>
      <c r="D493" t="str">
        <f t="shared" si="7"/>
        <v>IR.08</v>
      </c>
      <c r="E493" t="s">
        <v>1520</v>
      </c>
      <c r="F493" t="s">
        <v>1521</v>
      </c>
    </row>
    <row r="494" spans="1:6" x14ac:dyDescent="0.25">
      <c r="A494" t="s">
        <v>85</v>
      </c>
      <c r="C494" t="s">
        <v>1522</v>
      </c>
      <c r="D494" t="str">
        <f t="shared" si="7"/>
        <v>IR.08.01</v>
      </c>
      <c r="E494" t="s">
        <v>1523</v>
      </c>
      <c r="F494" t="s">
        <v>1524</v>
      </c>
    </row>
    <row r="495" spans="1:6" x14ac:dyDescent="0.25">
      <c r="A495" t="s">
        <v>85</v>
      </c>
      <c r="C495" t="s">
        <v>1525</v>
      </c>
      <c r="D495" t="str">
        <f t="shared" si="7"/>
        <v>IR.09</v>
      </c>
      <c r="E495" t="s">
        <v>1526</v>
      </c>
      <c r="F495" t="s">
        <v>1527</v>
      </c>
    </row>
    <row r="496" spans="1:6" x14ac:dyDescent="0.25">
      <c r="A496" t="s">
        <v>85</v>
      </c>
      <c r="C496" t="s">
        <v>1528</v>
      </c>
      <c r="D496" t="str">
        <f t="shared" si="7"/>
        <v>IR.10</v>
      </c>
      <c r="E496" t="s">
        <v>1529</v>
      </c>
      <c r="F496">
        <v>0</v>
      </c>
    </row>
    <row r="497" spans="1:6" x14ac:dyDescent="0.25">
      <c r="A497" t="s">
        <v>85</v>
      </c>
      <c r="C497" t="s">
        <v>1530</v>
      </c>
      <c r="D497" t="str">
        <f t="shared" si="7"/>
        <v>IR.09.02</v>
      </c>
      <c r="E497" t="s">
        <v>1531</v>
      </c>
      <c r="F497" t="s">
        <v>1532</v>
      </c>
    </row>
    <row r="498" spans="1:6" x14ac:dyDescent="0.25">
      <c r="A498" t="s">
        <v>85</v>
      </c>
      <c r="C498" t="s">
        <v>1533</v>
      </c>
      <c r="D498" t="str">
        <f t="shared" si="7"/>
        <v>IR.09.03</v>
      </c>
      <c r="E498" t="s">
        <v>1534</v>
      </c>
      <c r="F498" t="s">
        <v>1535</v>
      </c>
    </row>
    <row r="499" spans="1:6" x14ac:dyDescent="0.25">
      <c r="A499" t="s">
        <v>85</v>
      </c>
      <c r="C499" t="s">
        <v>1536</v>
      </c>
      <c r="D499" t="str">
        <f t="shared" si="7"/>
        <v>IR.09.04</v>
      </c>
      <c r="E499" t="s">
        <v>1537</v>
      </c>
      <c r="F499" t="s">
        <v>1538</v>
      </c>
    </row>
    <row r="500" spans="1:6" x14ac:dyDescent="0.25">
      <c r="A500" t="s">
        <v>85</v>
      </c>
      <c r="C500" t="s">
        <v>1539</v>
      </c>
      <c r="D500" t="str">
        <f t="shared" si="7"/>
        <v>IR.09.01</v>
      </c>
      <c r="E500" t="s">
        <v>1540</v>
      </c>
      <c r="F500">
        <v>0</v>
      </c>
    </row>
    <row r="501" spans="1:6" x14ac:dyDescent="0.25">
      <c r="A501" t="s">
        <v>12</v>
      </c>
      <c r="C501" t="s">
        <v>1541</v>
      </c>
      <c r="D501" t="str">
        <f t="shared" si="7"/>
        <v>MA.01</v>
      </c>
      <c r="E501" t="s">
        <v>1542</v>
      </c>
      <c r="F501" t="s">
        <v>1543</v>
      </c>
    </row>
    <row r="502" spans="1:6" x14ac:dyDescent="0.25">
      <c r="A502" t="s">
        <v>12</v>
      </c>
      <c r="C502" t="s">
        <v>1544</v>
      </c>
      <c r="D502" t="str">
        <f t="shared" si="7"/>
        <v>MA.02</v>
      </c>
      <c r="E502" t="s">
        <v>1545</v>
      </c>
      <c r="F502" t="s">
        <v>1546</v>
      </c>
    </row>
    <row r="503" spans="1:6" x14ac:dyDescent="0.25">
      <c r="A503" t="s">
        <v>12</v>
      </c>
      <c r="C503" t="s">
        <v>1547</v>
      </c>
      <c r="D503" t="str">
        <f t="shared" si="7"/>
        <v>MA.02.01</v>
      </c>
      <c r="E503" t="s">
        <v>1548</v>
      </c>
      <c r="F503">
        <v>0</v>
      </c>
    </row>
    <row r="504" spans="1:6" x14ac:dyDescent="0.25">
      <c r="A504" t="s">
        <v>12</v>
      </c>
      <c r="C504" t="s">
        <v>1549</v>
      </c>
      <c r="D504" t="str">
        <f t="shared" si="7"/>
        <v>MA.02.02</v>
      </c>
      <c r="E504" t="s">
        <v>1550</v>
      </c>
      <c r="F504" t="s">
        <v>1551</v>
      </c>
    </row>
    <row r="505" spans="1:6" x14ac:dyDescent="0.25">
      <c r="A505" t="s">
        <v>12</v>
      </c>
      <c r="C505" t="s">
        <v>1552</v>
      </c>
      <c r="D505" t="str">
        <f t="shared" si="7"/>
        <v>MA.03</v>
      </c>
      <c r="E505" t="s">
        <v>1553</v>
      </c>
      <c r="F505" t="s">
        <v>1554</v>
      </c>
    </row>
    <row r="506" spans="1:6" x14ac:dyDescent="0.25">
      <c r="A506" t="s">
        <v>12</v>
      </c>
      <c r="C506" t="s">
        <v>1555</v>
      </c>
      <c r="D506" t="str">
        <f t="shared" si="7"/>
        <v>MA.03.01</v>
      </c>
      <c r="E506" t="s">
        <v>1556</v>
      </c>
      <c r="F506" t="s">
        <v>1557</v>
      </c>
    </row>
    <row r="507" spans="1:6" x14ac:dyDescent="0.25">
      <c r="A507" t="s">
        <v>12</v>
      </c>
      <c r="C507" t="s">
        <v>1558</v>
      </c>
      <c r="D507" t="str">
        <f t="shared" si="7"/>
        <v>MA.03.02</v>
      </c>
      <c r="E507" t="s">
        <v>1559</v>
      </c>
      <c r="F507" t="s">
        <v>1560</v>
      </c>
    </row>
    <row r="508" spans="1:6" x14ac:dyDescent="0.25">
      <c r="A508" t="s">
        <v>12</v>
      </c>
      <c r="C508" t="s">
        <v>1561</v>
      </c>
      <c r="D508" t="str">
        <f t="shared" si="7"/>
        <v>MA.03.03</v>
      </c>
      <c r="E508" t="s">
        <v>1562</v>
      </c>
      <c r="F508" t="s">
        <v>1563</v>
      </c>
    </row>
    <row r="509" spans="1:6" x14ac:dyDescent="0.25">
      <c r="A509" t="s">
        <v>12</v>
      </c>
      <c r="C509" t="s">
        <v>1564</v>
      </c>
      <c r="D509" t="str">
        <f t="shared" si="7"/>
        <v>MA.03.04</v>
      </c>
      <c r="E509" t="s">
        <v>1565</v>
      </c>
      <c r="F509" t="s">
        <v>1566</v>
      </c>
    </row>
    <row r="510" spans="1:6" x14ac:dyDescent="0.25">
      <c r="A510" t="s">
        <v>12</v>
      </c>
      <c r="C510" t="s">
        <v>1567</v>
      </c>
      <c r="D510" t="str">
        <f t="shared" si="7"/>
        <v>MA.03.05</v>
      </c>
      <c r="E510" t="s">
        <v>1568</v>
      </c>
      <c r="F510" t="s">
        <v>1569</v>
      </c>
    </row>
    <row r="511" spans="1:6" x14ac:dyDescent="0.25">
      <c r="A511" t="s">
        <v>12</v>
      </c>
      <c r="C511" t="s">
        <v>1570</v>
      </c>
      <c r="D511" t="str">
        <f t="shared" si="7"/>
        <v>MA.03.06</v>
      </c>
      <c r="E511" t="s">
        <v>1571</v>
      </c>
      <c r="F511" t="s">
        <v>1572</v>
      </c>
    </row>
    <row r="512" spans="1:6" x14ac:dyDescent="0.25">
      <c r="A512" t="s">
        <v>12</v>
      </c>
      <c r="C512" t="s">
        <v>1573</v>
      </c>
      <c r="D512" t="str">
        <f t="shared" si="7"/>
        <v>MA.04</v>
      </c>
      <c r="E512" t="s">
        <v>1574</v>
      </c>
      <c r="F512" t="s">
        <v>1575</v>
      </c>
    </row>
    <row r="513" spans="1:6" x14ac:dyDescent="0.25">
      <c r="A513" t="s">
        <v>12</v>
      </c>
      <c r="C513" t="s">
        <v>1576</v>
      </c>
      <c r="D513" t="str">
        <f t="shared" si="7"/>
        <v>MA.04.01</v>
      </c>
      <c r="E513" t="s">
        <v>1577</v>
      </c>
      <c r="F513" t="s">
        <v>1578</v>
      </c>
    </row>
    <row r="514" spans="1:6" x14ac:dyDescent="0.25">
      <c r="A514" t="s">
        <v>12</v>
      </c>
      <c r="C514" t="s">
        <v>1579</v>
      </c>
      <c r="D514" t="str">
        <f t="shared" si="7"/>
        <v>MA.04.02</v>
      </c>
      <c r="E514" t="s">
        <v>1580</v>
      </c>
      <c r="F514">
        <v>0</v>
      </c>
    </row>
    <row r="515" spans="1:6" x14ac:dyDescent="0.25">
      <c r="A515" t="s">
        <v>12</v>
      </c>
      <c r="C515" t="s">
        <v>1581</v>
      </c>
      <c r="D515" t="str">
        <f t="shared" ref="D515:D578" si="8">CONCATENATE(LEFT(C515,2),".",TEXT(_xlfn.TEXTBEFORE(RIGHT(C515,LEN(C515)-3),"(",,,1,RIGHT(C515,LEN(C515)-3)),"00"),IF(ISERROR(TEXT(LEFT(_xlfn.TEXTAFTER(C515,"(",,,1),LEN(_xlfn.TEXTAFTER(C515,"(",,,1))-1),"00")),"",CONCATENATE(".",TEXT(LEFT(_xlfn.TEXTAFTER(C515,"(",,,1),LEN(_xlfn.TEXTAFTER(C515,"(",,,1))-1),"00"))))</f>
        <v>MA.04.03</v>
      </c>
      <c r="E515" t="s">
        <v>1582</v>
      </c>
      <c r="F515" t="s">
        <v>1583</v>
      </c>
    </row>
    <row r="516" spans="1:6" x14ac:dyDescent="0.25">
      <c r="A516" t="s">
        <v>12</v>
      </c>
      <c r="C516" t="s">
        <v>1584</v>
      </c>
      <c r="D516" t="str">
        <f t="shared" si="8"/>
        <v>MA.04.04</v>
      </c>
      <c r="E516" t="s">
        <v>1585</v>
      </c>
      <c r="F516" t="s">
        <v>1586</v>
      </c>
    </row>
    <row r="517" spans="1:6" x14ac:dyDescent="0.25">
      <c r="A517" t="s">
        <v>12</v>
      </c>
      <c r="C517" t="s">
        <v>1587</v>
      </c>
      <c r="D517" t="str">
        <f t="shared" si="8"/>
        <v>MA.04.05</v>
      </c>
      <c r="E517" t="s">
        <v>1588</v>
      </c>
      <c r="F517" t="s">
        <v>1589</v>
      </c>
    </row>
    <row r="518" spans="1:6" x14ac:dyDescent="0.25">
      <c r="A518" t="s">
        <v>12</v>
      </c>
      <c r="C518" t="s">
        <v>1590</v>
      </c>
      <c r="D518" t="str">
        <f t="shared" si="8"/>
        <v>MA.04.06</v>
      </c>
      <c r="E518" t="s">
        <v>1591</v>
      </c>
      <c r="F518" t="s">
        <v>1592</v>
      </c>
    </row>
    <row r="519" spans="1:6" x14ac:dyDescent="0.25">
      <c r="A519" t="s">
        <v>12</v>
      </c>
      <c r="C519" t="s">
        <v>1593</v>
      </c>
      <c r="D519" t="str">
        <f t="shared" si="8"/>
        <v>MA.04.07</v>
      </c>
      <c r="E519" t="s">
        <v>1594</v>
      </c>
      <c r="F519" t="s">
        <v>1595</v>
      </c>
    </row>
    <row r="520" spans="1:6" x14ac:dyDescent="0.25">
      <c r="A520" t="s">
        <v>12</v>
      </c>
      <c r="C520" t="s">
        <v>1596</v>
      </c>
      <c r="D520" t="str">
        <f t="shared" si="8"/>
        <v>MA.05</v>
      </c>
      <c r="E520" t="s">
        <v>1597</v>
      </c>
      <c r="F520" t="s">
        <v>1598</v>
      </c>
    </row>
    <row r="521" spans="1:6" x14ac:dyDescent="0.25">
      <c r="A521" t="s">
        <v>12</v>
      </c>
      <c r="C521" t="s">
        <v>1599</v>
      </c>
      <c r="D521" t="str">
        <f t="shared" si="8"/>
        <v>MA.05.01</v>
      </c>
      <c r="E521" t="s">
        <v>1600</v>
      </c>
      <c r="F521" t="s">
        <v>1601</v>
      </c>
    </row>
    <row r="522" spans="1:6" x14ac:dyDescent="0.25">
      <c r="A522" t="s">
        <v>12</v>
      </c>
      <c r="C522" t="s">
        <v>1602</v>
      </c>
      <c r="D522" t="str">
        <f t="shared" si="8"/>
        <v>MA.05.02</v>
      </c>
      <c r="E522" t="s">
        <v>1603</v>
      </c>
      <c r="F522" t="s">
        <v>1604</v>
      </c>
    </row>
    <row r="523" spans="1:6" x14ac:dyDescent="0.25">
      <c r="A523" t="s">
        <v>12</v>
      </c>
      <c r="C523" t="s">
        <v>1605</v>
      </c>
      <c r="D523" t="str">
        <f t="shared" si="8"/>
        <v>MA.05.03</v>
      </c>
      <c r="E523" t="s">
        <v>1606</v>
      </c>
      <c r="F523" t="s">
        <v>1607</v>
      </c>
    </row>
    <row r="524" spans="1:6" x14ac:dyDescent="0.25">
      <c r="A524" t="s">
        <v>12</v>
      </c>
      <c r="C524" t="s">
        <v>1608</v>
      </c>
      <c r="D524" t="str">
        <f t="shared" si="8"/>
        <v>MA.05.04</v>
      </c>
      <c r="E524" t="s">
        <v>1609</v>
      </c>
      <c r="F524" t="s">
        <v>1610</v>
      </c>
    </row>
    <row r="525" spans="1:6" x14ac:dyDescent="0.25">
      <c r="A525" t="s">
        <v>12</v>
      </c>
      <c r="C525" t="s">
        <v>1611</v>
      </c>
      <c r="D525" t="str">
        <f t="shared" si="8"/>
        <v>MA.05.05</v>
      </c>
      <c r="E525" t="s">
        <v>1612</v>
      </c>
      <c r="F525" t="s">
        <v>1613</v>
      </c>
    </row>
    <row r="526" spans="1:6" x14ac:dyDescent="0.25">
      <c r="A526" t="s">
        <v>12</v>
      </c>
      <c r="C526" t="s">
        <v>1614</v>
      </c>
      <c r="D526" t="str">
        <f t="shared" si="8"/>
        <v>MA.06</v>
      </c>
      <c r="E526" t="s">
        <v>1615</v>
      </c>
      <c r="F526" t="s">
        <v>1616</v>
      </c>
    </row>
    <row r="527" spans="1:6" x14ac:dyDescent="0.25">
      <c r="A527" t="s">
        <v>12</v>
      </c>
      <c r="C527" t="s">
        <v>1617</v>
      </c>
      <c r="D527" t="str">
        <f t="shared" si="8"/>
        <v>MA.06.01</v>
      </c>
      <c r="E527" t="s">
        <v>1618</v>
      </c>
      <c r="F527" t="s">
        <v>1619</v>
      </c>
    </row>
    <row r="528" spans="1:6" x14ac:dyDescent="0.25">
      <c r="A528" t="s">
        <v>12</v>
      </c>
      <c r="C528" t="s">
        <v>1620</v>
      </c>
      <c r="D528" t="str">
        <f t="shared" si="8"/>
        <v>MA.06.02</v>
      </c>
      <c r="E528" t="s">
        <v>1621</v>
      </c>
      <c r="F528" t="s">
        <v>1622</v>
      </c>
    </row>
    <row r="529" spans="1:6" x14ac:dyDescent="0.25">
      <c r="A529" t="s">
        <v>12</v>
      </c>
      <c r="C529" t="s">
        <v>1623</v>
      </c>
      <c r="D529" t="str">
        <f t="shared" si="8"/>
        <v>MA.06.03</v>
      </c>
      <c r="E529" t="s">
        <v>1624</v>
      </c>
      <c r="F529" t="s">
        <v>1625</v>
      </c>
    </row>
    <row r="530" spans="1:6" x14ac:dyDescent="0.25">
      <c r="A530" t="s">
        <v>12</v>
      </c>
      <c r="C530" t="s">
        <v>1626</v>
      </c>
      <c r="D530" t="str">
        <f t="shared" si="8"/>
        <v>MA.07</v>
      </c>
      <c r="E530" t="s">
        <v>1627</v>
      </c>
      <c r="F530" t="s">
        <v>1628</v>
      </c>
    </row>
    <row r="531" spans="1:6" x14ac:dyDescent="0.25">
      <c r="A531" t="s">
        <v>13</v>
      </c>
      <c r="C531" t="s">
        <v>1629</v>
      </c>
      <c r="D531" t="str">
        <f t="shared" si="8"/>
        <v>MP.01</v>
      </c>
      <c r="E531" t="s">
        <v>1630</v>
      </c>
      <c r="F531" t="s">
        <v>1631</v>
      </c>
    </row>
    <row r="532" spans="1:6" x14ac:dyDescent="0.25">
      <c r="A532" t="s">
        <v>13</v>
      </c>
      <c r="C532" t="s">
        <v>1632</v>
      </c>
      <c r="D532" t="str">
        <f t="shared" si="8"/>
        <v>MP.02</v>
      </c>
      <c r="E532" t="s">
        <v>1633</v>
      </c>
      <c r="F532" t="s">
        <v>1634</v>
      </c>
    </row>
    <row r="533" spans="1:6" x14ac:dyDescent="0.25">
      <c r="A533" t="s">
        <v>13</v>
      </c>
      <c r="C533" t="s">
        <v>1635</v>
      </c>
      <c r="D533" t="str">
        <f t="shared" si="8"/>
        <v>MP.02.01</v>
      </c>
      <c r="E533" t="s">
        <v>1636</v>
      </c>
      <c r="F533">
        <v>0</v>
      </c>
    </row>
    <row r="534" spans="1:6" x14ac:dyDescent="0.25">
      <c r="A534" t="s">
        <v>13</v>
      </c>
      <c r="C534" t="s">
        <v>1637</v>
      </c>
      <c r="D534" t="str">
        <f t="shared" si="8"/>
        <v>MP.02.02</v>
      </c>
      <c r="E534" t="s">
        <v>1638</v>
      </c>
      <c r="F534">
        <v>0</v>
      </c>
    </row>
    <row r="535" spans="1:6" x14ac:dyDescent="0.25">
      <c r="A535" t="s">
        <v>13</v>
      </c>
      <c r="C535" t="s">
        <v>1639</v>
      </c>
      <c r="D535" t="str">
        <f t="shared" si="8"/>
        <v>MP.03</v>
      </c>
      <c r="E535" t="s">
        <v>1640</v>
      </c>
      <c r="F535" t="s">
        <v>1641</v>
      </c>
    </row>
    <row r="536" spans="1:6" x14ac:dyDescent="0.25">
      <c r="A536" t="s">
        <v>13</v>
      </c>
      <c r="C536" t="s">
        <v>1642</v>
      </c>
      <c r="D536" t="str">
        <f t="shared" si="8"/>
        <v>MP.04</v>
      </c>
      <c r="E536" t="s">
        <v>1643</v>
      </c>
      <c r="F536" t="s">
        <v>1644</v>
      </c>
    </row>
    <row r="537" spans="1:6" x14ac:dyDescent="0.25">
      <c r="A537" t="s">
        <v>13</v>
      </c>
      <c r="C537" t="s">
        <v>1645</v>
      </c>
      <c r="D537" t="str">
        <f t="shared" si="8"/>
        <v>MP.04.01</v>
      </c>
      <c r="E537" t="s">
        <v>1638</v>
      </c>
      <c r="F537">
        <v>0</v>
      </c>
    </row>
    <row r="538" spans="1:6" x14ac:dyDescent="0.25">
      <c r="A538" t="s">
        <v>13</v>
      </c>
      <c r="C538" t="s">
        <v>1646</v>
      </c>
      <c r="D538" t="str">
        <f t="shared" si="8"/>
        <v>MP.04.02</v>
      </c>
      <c r="E538" t="s">
        <v>1647</v>
      </c>
      <c r="F538" t="s">
        <v>1648</v>
      </c>
    </row>
    <row r="539" spans="1:6" x14ac:dyDescent="0.25">
      <c r="A539" t="s">
        <v>13</v>
      </c>
      <c r="C539" t="s">
        <v>1649</v>
      </c>
      <c r="D539" t="str">
        <f t="shared" si="8"/>
        <v>MP.05</v>
      </c>
      <c r="E539" t="s">
        <v>1650</v>
      </c>
      <c r="F539" t="s">
        <v>1651</v>
      </c>
    </row>
    <row r="540" spans="1:6" x14ac:dyDescent="0.25">
      <c r="A540" t="s">
        <v>13</v>
      </c>
      <c r="C540" t="s">
        <v>1652</v>
      </c>
      <c r="D540" t="str">
        <f t="shared" si="8"/>
        <v>MP.05.01</v>
      </c>
      <c r="E540" t="s">
        <v>1653</v>
      </c>
      <c r="F540">
        <v>0</v>
      </c>
    </row>
    <row r="541" spans="1:6" x14ac:dyDescent="0.25">
      <c r="A541" t="s">
        <v>13</v>
      </c>
      <c r="C541" t="s">
        <v>1654</v>
      </c>
      <c r="D541" t="str">
        <f t="shared" si="8"/>
        <v>MP.05.02</v>
      </c>
      <c r="E541" t="s">
        <v>1653</v>
      </c>
      <c r="F541">
        <v>0</v>
      </c>
    </row>
    <row r="542" spans="1:6" x14ac:dyDescent="0.25">
      <c r="A542" t="s">
        <v>13</v>
      </c>
      <c r="C542" t="s">
        <v>1655</v>
      </c>
      <c r="D542" t="str">
        <f t="shared" si="8"/>
        <v>MP.05.03</v>
      </c>
      <c r="E542" t="s">
        <v>1656</v>
      </c>
      <c r="F542" t="s">
        <v>1657</v>
      </c>
    </row>
    <row r="543" spans="1:6" x14ac:dyDescent="0.25">
      <c r="A543" t="s">
        <v>13</v>
      </c>
      <c r="C543" t="s">
        <v>1658</v>
      </c>
      <c r="D543" t="str">
        <f t="shared" si="8"/>
        <v>MP.05.04</v>
      </c>
      <c r="E543" t="s">
        <v>1638</v>
      </c>
      <c r="F543">
        <v>0</v>
      </c>
    </row>
    <row r="544" spans="1:6" x14ac:dyDescent="0.25">
      <c r="A544" t="s">
        <v>13</v>
      </c>
      <c r="C544" t="s">
        <v>1659</v>
      </c>
      <c r="D544" t="str">
        <f t="shared" si="8"/>
        <v>MP.06</v>
      </c>
      <c r="E544" t="s">
        <v>1660</v>
      </c>
      <c r="F544" t="s">
        <v>1661</v>
      </c>
    </row>
    <row r="545" spans="1:6" x14ac:dyDescent="0.25">
      <c r="A545" t="s">
        <v>13</v>
      </c>
      <c r="C545" t="s">
        <v>1662</v>
      </c>
      <c r="D545" t="str">
        <f t="shared" si="8"/>
        <v>MP.06.01</v>
      </c>
      <c r="E545" t="s">
        <v>1663</v>
      </c>
      <c r="F545" t="s">
        <v>1664</v>
      </c>
    </row>
    <row r="546" spans="1:6" x14ac:dyDescent="0.25">
      <c r="A546" t="s">
        <v>13</v>
      </c>
      <c r="C546" t="s">
        <v>1665</v>
      </c>
      <c r="D546" t="str">
        <f t="shared" si="8"/>
        <v>MP.06.02</v>
      </c>
      <c r="E546" t="s">
        <v>1666</v>
      </c>
      <c r="F546" t="s">
        <v>1667</v>
      </c>
    </row>
    <row r="547" spans="1:6" x14ac:dyDescent="0.25">
      <c r="A547" t="s">
        <v>13</v>
      </c>
      <c r="C547" t="s">
        <v>1668</v>
      </c>
      <c r="D547" t="str">
        <f t="shared" si="8"/>
        <v>MP.06.03</v>
      </c>
      <c r="E547" t="s">
        <v>1669</v>
      </c>
      <c r="F547" t="s">
        <v>1670</v>
      </c>
    </row>
    <row r="548" spans="1:6" x14ac:dyDescent="0.25">
      <c r="A548" t="s">
        <v>13</v>
      </c>
      <c r="C548" t="s">
        <v>1671</v>
      </c>
      <c r="D548" t="str">
        <f t="shared" si="8"/>
        <v>MP.06.04</v>
      </c>
      <c r="E548" t="s">
        <v>1672</v>
      </c>
      <c r="F548">
        <v>0</v>
      </c>
    </row>
    <row r="549" spans="1:6" x14ac:dyDescent="0.25">
      <c r="A549" t="s">
        <v>13</v>
      </c>
      <c r="C549" t="s">
        <v>1673</v>
      </c>
      <c r="D549" t="str">
        <f t="shared" si="8"/>
        <v>MP.06.05</v>
      </c>
      <c r="E549" t="s">
        <v>1672</v>
      </c>
      <c r="F549">
        <v>0</v>
      </c>
    </row>
    <row r="550" spans="1:6" x14ac:dyDescent="0.25">
      <c r="A550" t="s">
        <v>13</v>
      </c>
      <c r="C550" t="s">
        <v>1674</v>
      </c>
      <c r="D550" t="str">
        <f t="shared" si="8"/>
        <v>MP.06.06</v>
      </c>
      <c r="E550" t="s">
        <v>1672</v>
      </c>
      <c r="F550">
        <v>0</v>
      </c>
    </row>
    <row r="551" spans="1:6" x14ac:dyDescent="0.25">
      <c r="A551" t="s">
        <v>13</v>
      </c>
      <c r="C551" t="s">
        <v>1675</v>
      </c>
      <c r="D551" t="str">
        <f t="shared" si="8"/>
        <v>MP.06.07</v>
      </c>
      <c r="E551" t="s">
        <v>1676</v>
      </c>
      <c r="F551" t="s">
        <v>1677</v>
      </c>
    </row>
    <row r="552" spans="1:6" x14ac:dyDescent="0.25">
      <c r="A552" t="s">
        <v>13</v>
      </c>
      <c r="C552" t="s">
        <v>1678</v>
      </c>
      <c r="D552" t="str">
        <f t="shared" si="8"/>
        <v>MP.06.08</v>
      </c>
      <c r="E552" t="s">
        <v>1679</v>
      </c>
      <c r="F552" t="s">
        <v>1680</v>
      </c>
    </row>
    <row r="553" spans="1:6" x14ac:dyDescent="0.25">
      <c r="A553" t="s">
        <v>13</v>
      </c>
      <c r="C553" t="s">
        <v>1681</v>
      </c>
      <c r="D553" t="str">
        <f t="shared" si="8"/>
        <v>MP.07</v>
      </c>
      <c r="E553" t="s">
        <v>1682</v>
      </c>
      <c r="F553" t="s">
        <v>1683</v>
      </c>
    </row>
    <row r="554" spans="1:6" x14ac:dyDescent="0.25">
      <c r="A554" t="s">
        <v>13</v>
      </c>
      <c r="C554" t="s">
        <v>1684</v>
      </c>
      <c r="D554" t="str">
        <f t="shared" si="8"/>
        <v>MP.07.01</v>
      </c>
      <c r="E554" t="s">
        <v>408</v>
      </c>
      <c r="F554">
        <v>0</v>
      </c>
    </row>
    <row r="555" spans="1:6" x14ac:dyDescent="0.25">
      <c r="A555" t="s">
        <v>13</v>
      </c>
      <c r="C555" t="s">
        <v>1685</v>
      </c>
      <c r="D555" t="str">
        <f t="shared" si="8"/>
        <v>MP.07.02</v>
      </c>
      <c r="E555" t="s">
        <v>1686</v>
      </c>
      <c r="F555" t="s">
        <v>1687</v>
      </c>
    </row>
    <row r="556" spans="1:6" x14ac:dyDescent="0.25">
      <c r="A556" t="s">
        <v>13</v>
      </c>
      <c r="C556" t="s">
        <v>1688</v>
      </c>
      <c r="D556" t="str">
        <f t="shared" si="8"/>
        <v>MP.08</v>
      </c>
      <c r="E556" t="s">
        <v>1689</v>
      </c>
      <c r="F556" t="s">
        <v>1690</v>
      </c>
    </row>
    <row r="557" spans="1:6" x14ac:dyDescent="0.25">
      <c r="A557" t="s">
        <v>13</v>
      </c>
      <c r="C557" t="s">
        <v>1691</v>
      </c>
      <c r="D557" t="str">
        <f t="shared" si="8"/>
        <v>MP.08.01</v>
      </c>
      <c r="E557" t="s">
        <v>1692</v>
      </c>
      <c r="F557" t="s">
        <v>1693</v>
      </c>
    </row>
    <row r="558" spans="1:6" x14ac:dyDescent="0.25">
      <c r="A558" t="s">
        <v>13</v>
      </c>
      <c r="C558" t="s">
        <v>1694</v>
      </c>
      <c r="D558" t="str">
        <f t="shared" si="8"/>
        <v>MP.08.02</v>
      </c>
      <c r="E558" t="s">
        <v>1695</v>
      </c>
      <c r="F558" t="s">
        <v>500</v>
      </c>
    </row>
    <row r="559" spans="1:6" x14ac:dyDescent="0.25">
      <c r="A559" t="s">
        <v>13</v>
      </c>
      <c r="C559" t="s">
        <v>1696</v>
      </c>
      <c r="D559" t="str">
        <f t="shared" si="8"/>
        <v>MP.08.03</v>
      </c>
      <c r="E559" t="s">
        <v>1697</v>
      </c>
      <c r="F559" t="s">
        <v>1698</v>
      </c>
    </row>
    <row r="560" spans="1:6" x14ac:dyDescent="0.25">
      <c r="A560" t="s">
        <v>13</v>
      </c>
      <c r="C560" t="s">
        <v>1699</v>
      </c>
      <c r="D560" t="str">
        <f t="shared" si="8"/>
        <v>MP.08.04</v>
      </c>
      <c r="E560" t="s">
        <v>1700</v>
      </c>
      <c r="F560" t="s">
        <v>1701</v>
      </c>
    </row>
    <row r="561" spans="1:6" x14ac:dyDescent="0.25">
      <c r="A561" t="s">
        <v>1702</v>
      </c>
      <c r="C561" t="s">
        <v>1703</v>
      </c>
      <c r="D561" t="str">
        <f t="shared" si="8"/>
        <v>PE.01</v>
      </c>
      <c r="E561" t="s">
        <v>1704</v>
      </c>
      <c r="F561" t="s">
        <v>1705</v>
      </c>
    </row>
    <row r="562" spans="1:6" x14ac:dyDescent="0.25">
      <c r="A562" t="s">
        <v>1702</v>
      </c>
      <c r="C562" t="s">
        <v>1706</v>
      </c>
      <c r="D562" t="str">
        <f t="shared" si="8"/>
        <v>PE.02</v>
      </c>
      <c r="E562" t="s">
        <v>1707</v>
      </c>
      <c r="F562" t="s">
        <v>1708</v>
      </c>
    </row>
    <row r="563" spans="1:6" x14ac:dyDescent="0.25">
      <c r="A563" t="s">
        <v>1702</v>
      </c>
      <c r="C563" t="s">
        <v>1709</v>
      </c>
      <c r="D563" t="str">
        <f t="shared" si="8"/>
        <v>PE.02.01</v>
      </c>
      <c r="E563" t="s">
        <v>1710</v>
      </c>
      <c r="F563" t="s">
        <v>1711</v>
      </c>
    </row>
    <row r="564" spans="1:6" x14ac:dyDescent="0.25">
      <c r="A564" t="s">
        <v>1702</v>
      </c>
      <c r="C564" t="s">
        <v>1712</v>
      </c>
      <c r="D564" t="str">
        <f t="shared" si="8"/>
        <v>PE.02.02</v>
      </c>
      <c r="E564" t="s">
        <v>1713</v>
      </c>
      <c r="F564" t="s">
        <v>1714</v>
      </c>
    </row>
    <row r="565" spans="1:6" x14ac:dyDescent="0.25">
      <c r="A565" t="s">
        <v>1702</v>
      </c>
      <c r="C565" t="s">
        <v>1715</v>
      </c>
      <c r="D565" t="str">
        <f t="shared" si="8"/>
        <v>PE.02.03</v>
      </c>
      <c r="E565" t="s">
        <v>1716</v>
      </c>
      <c r="F565" t="s">
        <v>1717</v>
      </c>
    </row>
    <row r="566" spans="1:6" x14ac:dyDescent="0.25">
      <c r="A566" t="s">
        <v>1702</v>
      </c>
      <c r="C566" t="s">
        <v>1718</v>
      </c>
      <c r="D566" t="str">
        <f t="shared" si="8"/>
        <v>PE.03</v>
      </c>
      <c r="E566" t="s">
        <v>1719</v>
      </c>
      <c r="F566" t="s">
        <v>1720</v>
      </c>
    </row>
    <row r="567" spans="1:6" x14ac:dyDescent="0.25">
      <c r="A567" t="s">
        <v>1702</v>
      </c>
      <c r="C567" t="s">
        <v>1721</v>
      </c>
      <c r="D567" t="str">
        <f t="shared" si="8"/>
        <v>PE.03.01</v>
      </c>
      <c r="E567" t="s">
        <v>1722</v>
      </c>
      <c r="F567" t="s">
        <v>1723</v>
      </c>
    </row>
    <row r="568" spans="1:6" x14ac:dyDescent="0.25">
      <c r="A568" t="s">
        <v>1702</v>
      </c>
      <c r="C568" t="s">
        <v>1724</v>
      </c>
      <c r="D568" t="str">
        <f t="shared" si="8"/>
        <v>PE.03.02</v>
      </c>
      <c r="E568" t="s">
        <v>1725</v>
      </c>
      <c r="F568" t="s">
        <v>1726</v>
      </c>
    </row>
    <row r="569" spans="1:6" x14ac:dyDescent="0.25">
      <c r="A569" t="s">
        <v>1702</v>
      </c>
      <c r="C569" t="s">
        <v>1727</v>
      </c>
      <c r="D569" t="str">
        <f t="shared" si="8"/>
        <v>PE.03.03</v>
      </c>
      <c r="E569" t="s">
        <v>1728</v>
      </c>
      <c r="F569" t="s">
        <v>1729</v>
      </c>
    </row>
    <row r="570" spans="1:6" x14ac:dyDescent="0.25">
      <c r="A570" t="s">
        <v>1702</v>
      </c>
      <c r="C570" t="s">
        <v>1730</v>
      </c>
      <c r="D570" t="str">
        <f t="shared" si="8"/>
        <v>PE.03.04</v>
      </c>
      <c r="E570" t="s">
        <v>1731</v>
      </c>
      <c r="F570" t="s">
        <v>1732</v>
      </c>
    </row>
    <row r="571" spans="1:6" x14ac:dyDescent="0.25">
      <c r="A571" t="s">
        <v>1702</v>
      </c>
      <c r="C571" t="s">
        <v>1733</v>
      </c>
      <c r="D571" t="str">
        <f t="shared" si="8"/>
        <v>PE.03.05</v>
      </c>
      <c r="E571" t="s">
        <v>1734</v>
      </c>
      <c r="F571" t="s">
        <v>1735</v>
      </c>
    </row>
    <row r="572" spans="1:6" x14ac:dyDescent="0.25">
      <c r="A572" t="s">
        <v>1702</v>
      </c>
      <c r="C572" t="s">
        <v>1736</v>
      </c>
      <c r="D572" t="str">
        <f t="shared" si="8"/>
        <v>PE.10.01</v>
      </c>
      <c r="E572" t="s">
        <v>1737</v>
      </c>
      <c r="F572">
        <v>0</v>
      </c>
    </row>
    <row r="573" spans="1:6" x14ac:dyDescent="0.25">
      <c r="A573" t="s">
        <v>1702</v>
      </c>
      <c r="C573" t="s">
        <v>1738</v>
      </c>
      <c r="D573" t="str">
        <f t="shared" si="8"/>
        <v>PE.03.07</v>
      </c>
      <c r="E573" t="s">
        <v>1739</v>
      </c>
      <c r="F573" t="s">
        <v>1740</v>
      </c>
    </row>
    <row r="574" spans="1:6" x14ac:dyDescent="0.25">
      <c r="A574" t="s">
        <v>1702</v>
      </c>
      <c r="C574" t="s">
        <v>1741</v>
      </c>
      <c r="D574" t="str">
        <f t="shared" si="8"/>
        <v>PE.03.08</v>
      </c>
      <c r="E574" t="s">
        <v>1742</v>
      </c>
      <c r="F574" t="s">
        <v>1743</v>
      </c>
    </row>
    <row r="575" spans="1:6" x14ac:dyDescent="0.25">
      <c r="A575" t="s">
        <v>1702</v>
      </c>
      <c r="C575" t="s">
        <v>1744</v>
      </c>
      <c r="D575" t="str">
        <f t="shared" si="8"/>
        <v>PE.04</v>
      </c>
      <c r="E575" t="s">
        <v>1745</v>
      </c>
      <c r="F575" t="s">
        <v>1746</v>
      </c>
    </row>
    <row r="576" spans="1:6" x14ac:dyDescent="0.25">
      <c r="A576" t="s">
        <v>1702</v>
      </c>
      <c r="C576" t="s">
        <v>1747</v>
      </c>
      <c r="D576" t="str">
        <f t="shared" si="8"/>
        <v>PE.05</v>
      </c>
      <c r="E576" t="s">
        <v>1748</v>
      </c>
      <c r="F576" t="s">
        <v>1749</v>
      </c>
    </row>
    <row r="577" spans="1:6" x14ac:dyDescent="0.25">
      <c r="A577" t="s">
        <v>1702</v>
      </c>
      <c r="C577" t="s">
        <v>1750</v>
      </c>
      <c r="D577" t="str">
        <f t="shared" si="8"/>
        <v>PE.13.03</v>
      </c>
      <c r="E577" t="s">
        <v>1751</v>
      </c>
      <c r="F577">
        <v>0</v>
      </c>
    </row>
    <row r="578" spans="1:6" x14ac:dyDescent="0.25">
      <c r="A578" t="s">
        <v>1702</v>
      </c>
      <c r="C578" t="s">
        <v>1752</v>
      </c>
      <c r="D578" t="str">
        <f t="shared" si="8"/>
        <v>PE.05.02</v>
      </c>
      <c r="E578" t="s">
        <v>1753</v>
      </c>
      <c r="F578" t="s">
        <v>1754</v>
      </c>
    </row>
    <row r="579" spans="1:6" x14ac:dyDescent="0.25">
      <c r="A579" t="s">
        <v>1702</v>
      </c>
      <c r="C579" t="s">
        <v>1755</v>
      </c>
      <c r="D579" t="str">
        <f t="shared" ref="D579:D642" si="9">CONCATENATE(LEFT(C579,2),".",TEXT(_xlfn.TEXTBEFORE(RIGHT(C579,LEN(C579)-3),"(",,,1,RIGHT(C579,LEN(C579)-3)),"00"),IF(ISERROR(TEXT(LEFT(_xlfn.TEXTAFTER(C579,"(",,,1),LEN(_xlfn.TEXTAFTER(C579,"(",,,1))-1),"00")),"",CONCATENATE(".",TEXT(LEFT(_xlfn.TEXTAFTER(C579,"(",,,1),LEN(_xlfn.TEXTAFTER(C579,"(",,,1))-1),"00"))))</f>
        <v>PE.18.01</v>
      </c>
      <c r="E579" t="s">
        <v>1756</v>
      </c>
      <c r="F579">
        <v>0</v>
      </c>
    </row>
    <row r="580" spans="1:6" x14ac:dyDescent="0.25">
      <c r="A580" t="s">
        <v>1702</v>
      </c>
      <c r="C580" t="s">
        <v>1757</v>
      </c>
      <c r="D580" t="str">
        <f t="shared" si="9"/>
        <v>PE.06</v>
      </c>
      <c r="E580" t="s">
        <v>1758</v>
      </c>
      <c r="F580" t="s">
        <v>1759</v>
      </c>
    </row>
    <row r="581" spans="1:6" x14ac:dyDescent="0.25">
      <c r="A581" t="s">
        <v>1702</v>
      </c>
      <c r="C581" t="s">
        <v>1760</v>
      </c>
      <c r="D581" t="str">
        <f t="shared" si="9"/>
        <v>PE.06.01</v>
      </c>
      <c r="E581" t="s">
        <v>1761</v>
      </c>
      <c r="F581" t="s">
        <v>1762</v>
      </c>
    </row>
    <row r="582" spans="1:6" x14ac:dyDescent="0.25">
      <c r="A582" t="s">
        <v>1702</v>
      </c>
      <c r="C582" t="s">
        <v>1763</v>
      </c>
      <c r="D582" t="str">
        <f t="shared" si="9"/>
        <v>PE.06.02</v>
      </c>
      <c r="E582" t="s">
        <v>1764</v>
      </c>
      <c r="F582" t="s">
        <v>1765</v>
      </c>
    </row>
    <row r="583" spans="1:6" x14ac:dyDescent="0.25">
      <c r="A583" t="s">
        <v>1702</v>
      </c>
      <c r="C583" t="s">
        <v>1766</v>
      </c>
      <c r="D583" t="str">
        <f t="shared" si="9"/>
        <v>PE.06.03</v>
      </c>
      <c r="E583" t="s">
        <v>1767</v>
      </c>
      <c r="F583" t="s">
        <v>1768</v>
      </c>
    </row>
    <row r="584" spans="1:6" x14ac:dyDescent="0.25">
      <c r="A584" t="s">
        <v>1702</v>
      </c>
      <c r="C584" t="s">
        <v>1769</v>
      </c>
      <c r="D584" t="str">
        <f t="shared" si="9"/>
        <v>PE.06.04</v>
      </c>
      <c r="E584" t="s">
        <v>1770</v>
      </c>
      <c r="F584" t="s">
        <v>1771</v>
      </c>
    </row>
    <row r="585" spans="1:6" x14ac:dyDescent="0.25">
      <c r="A585" t="s">
        <v>1702</v>
      </c>
      <c r="C585" t="s">
        <v>1772</v>
      </c>
      <c r="D585" t="str">
        <f t="shared" si="9"/>
        <v>PE.03.06</v>
      </c>
      <c r="E585" t="s">
        <v>1773</v>
      </c>
      <c r="F585">
        <v>0</v>
      </c>
    </row>
    <row r="586" spans="1:6" x14ac:dyDescent="0.25">
      <c r="A586" t="s">
        <v>1702</v>
      </c>
      <c r="C586" t="s">
        <v>1774</v>
      </c>
      <c r="D586" t="str">
        <f t="shared" si="9"/>
        <v>PE.08</v>
      </c>
      <c r="E586" t="s">
        <v>1775</v>
      </c>
      <c r="F586" t="s">
        <v>1776</v>
      </c>
    </row>
    <row r="587" spans="1:6" x14ac:dyDescent="0.25">
      <c r="A587" t="s">
        <v>1702</v>
      </c>
      <c r="C587" t="s">
        <v>1777</v>
      </c>
      <c r="D587" t="str">
        <f t="shared" si="9"/>
        <v>PE.08.01</v>
      </c>
      <c r="E587" t="s">
        <v>1778</v>
      </c>
      <c r="F587" t="s">
        <v>1779</v>
      </c>
    </row>
    <row r="588" spans="1:6" x14ac:dyDescent="0.25">
      <c r="A588" t="s">
        <v>1702</v>
      </c>
      <c r="C588" t="s">
        <v>1780</v>
      </c>
      <c r="D588" t="str">
        <f t="shared" si="9"/>
        <v>PE.05.01</v>
      </c>
      <c r="E588" t="s">
        <v>1781</v>
      </c>
      <c r="F588">
        <v>0</v>
      </c>
    </row>
    <row r="589" spans="1:6" x14ac:dyDescent="0.25">
      <c r="A589" t="s">
        <v>1702</v>
      </c>
      <c r="C589" t="s">
        <v>1782</v>
      </c>
      <c r="D589" t="str">
        <f t="shared" si="9"/>
        <v>PE.08.03</v>
      </c>
      <c r="E589" t="s">
        <v>1783</v>
      </c>
      <c r="F589" t="s">
        <v>1784</v>
      </c>
    </row>
    <row r="590" spans="1:6" x14ac:dyDescent="0.25">
      <c r="A590" t="s">
        <v>1702</v>
      </c>
      <c r="C590" t="s">
        <v>1785</v>
      </c>
      <c r="D590" t="str">
        <f t="shared" si="9"/>
        <v>PE.09</v>
      </c>
      <c r="E590" t="s">
        <v>1786</v>
      </c>
      <c r="F590" t="s">
        <v>1787</v>
      </c>
    </row>
    <row r="591" spans="1:6" x14ac:dyDescent="0.25">
      <c r="A591" t="s">
        <v>1702</v>
      </c>
      <c r="C591" t="s">
        <v>1788</v>
      </c>
      <c r="D591" t="str">
        <f t="shared" si="9"/>
        <v>PE.09.01</v>
      </c>
      <c r="E591" t="s">
        <v>1789</v>
      </c>
      <c r="F591" t="s">
        <v>1790</v>
      </c>
    </row>
    <row r="592" spans="1:6" x14ac:dyDescent="0.25">
      <c r="A592" t="s">
        <v>1702</v>
      </c>
      <c r="C592" t="s">
        <v>1791</v>
      </c>
      <c r="D592" t="str">
        <f t="shared" si="9"/>
        <v>PE.09.02</v>
      </c>
      <c r="E592" t="s">
        <v>1792</v>
      </c>
      <c r="F592" t="s">
        <v>1793</v>
      </c>
    </row>
    <row r="593" spans="1:6" x14ac:dyDescent="0.25">
      <c r="A593" t="s">
        <v>1702</v>
      </c>
      <c r="C593" t="s">
        <v>1794</v>
      </c>
      <c r="D593" t="str">
        <f t="shared" si="9"/>
        <v>PE.10</v>
      </c>
      <c r="E593" t="s">
        <v>1795</v>
      </c>
      <c r="F593" t="s">
        <v>1796</v>
      </c>
    </row>
    <row r="594" spans="1:6" x14ac:dyDescent="0.25">
      <c r="A594" t="s">
        <v>1702</v>
      </c>
      <c r="C594" t="s">
        <v>1797</v>
      </c>
      <c r="D594" t="str">
        <f t="shared" si="9"/>
        <v>PE.05.03</v>
      </c>
      <c r="E594" t="s">
        <v>1798</v>
      </c>
      <c r="F594">
        <v>0</v>
      </c>
    </row>
    <row r="595" spans="1:6" x14ac:dyDescent="0.25">
      <c r="A595" t="s">
        <v>1702</v>
      </c>
      <c r="C595" t="s">
        <v>1799</v>
      </c>
      <c r="D595" t="str">
        <f t="shared" si="9"/>
        <v>PE.11</v>
      </c>
      <c r="E595" t="s">
        <v>1800</v>
      </c>
      <c r="F595" t="s">
        <v>1801</v>
      </c>
    </row>
    <row r="596" spans="1:6" x14ac:dyDescent="0.25">
      <c r="A596" t="s">
        <v>1702</v>
      </c>
      <c r="C596" t="s">
        <v>1802</v>
      </c>
      <c r="D596" t="str">
        <f t="shared" si="9"/>
        <v>PE.11.01</v>
      </c>
      <c r="E596" t="s">
        <v>1803</v>
      </c>
      <c r="F596" t="s">
        <v>1804</v>
      </c>
    </row>
    <row r="597" spans="1:6" x14ac:dyDescent="0.25">
      <c r="A597" t="s">
        <v>1702</v>
      </c>
      <c r="C597" t="s">
        <v>1805</v>
      </c>
      <c r="D597" t="str">
        <f t="shared" si="9"/>
        <v>PE.11.02</v>
      </c>
      <c r="E597" t="s">
        <v>1806</v>
      </c>
      <c r="F597" t="s">
        <v>1807</v>
      </c>
    </row>
    <row r="598" spans="1:6" x14ac:dyDescent="0.25">
      <c r="A598" t="s">
        <v>1702</v>
      </c>
      <c r="C598" t="s">
        <v>1808</v>
      </c>
      <c r="D598" t="str">
        <f t="shared" si="9"/>
        <v>PE.12</v>
      </c>
      <c r="E598" t="s">
        <v>1809</v>
      </c>
      <c r="F598" t="s">
        <v>1810</v>
      </c>
    </row>
    <row r="599" spans="1:6" x14ac:dyDescent="0.25">
      <c r="A599" t="s">
        <v>1702</v>
      </c>
      <c r="C599" t="s">
        <v>1811</v>
      </c>
      <c r="D599" t="str">
        <f t="shared" si="9"/>
        <v>PE.12.01</v>
      </c>
      <c r="E599" t="s">
        <v>1812</v>
      </c>
      <c r="F599" t="s">
        <v>1813</v>
      </c>
    </row>
    <row r="600" spans="1:6" x14ac:dyDescent="0.25">
      <c r="A600" t="s">
        <v>1702</v>
      </c>
      <c r="C600" t="s">
        <v>1814</v>
      </c>
      <c r="D600" t="str">
        <f t="shared" si="9"/>
        <v>PE.13</v>
      </c>
      <c r="E600" t="s">
        <v>1815</v>
      </c>
      <c r="F600" t="s">
        <v>1816</v>
      </c>
    </row>
    <row r="601" spans="1:6" x14ac:dyDescent="0.25">
      <c r="A601" t="s">
        <v>1702</v>
      </c>
      <c r="C601" t="s">
        <v>1817</v>
      </c>
      <c r="D601" t="str">
        <f t="shared" si="9"/>
        <v>PE.13.01</v>
      </c>
      <c r="E601" t="s">
        <v>1818</v>
      </c>
      <c r="F601" t="s">
        <v>1819</v>
      </c>
    </row>
    <row r="602" spans="1:6" x14ac:dyDescent="0.25">
      <c r="A602" t="s">
        <v>1702</v>
      </c>
      <c r="C602" t="s">
        <v>1820</v>
      </c>
      <c r="D602" t="str">
        <f t="shared" si="9"/>
        <v>PE.13.02</v>
      </c>
      <c r="E602" t="s">
        <v>1821</v>
      </c>
      <c r="F602" t="s">
        <v>1822</v>
      </c>
    </row>
    <row r="603" spans="1:6" x14ac:dyDescent="0.25">
      <c r="A603" t="s">
        <v>1702</v>
      </c>
      <c r="C603" t="s">
        <v>1823</v>
      </c>
      <c r="D603" t="str">
        <f t="shared" si="9"/>
        <v>PE.07</v>
      </c>
      <c r="E603" t="s">
        <v>1824</v>
      </c>
      <c r="F603">
        <v>0</v>
      </c>
    </row>
    <row r="604" spans="1:6" x14ac:dyDescent="0.25">
      <c r="A604" t="s">
        <v>1702</v>
      </c>
      <c r="C604" t="s">
        <v>1825</v>
      </c>
      <c r="D604" t="str">
        <f t="shared" si="9"/>
        <v>PE.13.04</v>
      </c>
      <c r="E604" t="s">
        <v>1826</v>
      </c>
      <c r="F604" t="s">
        <v>1827</v>
      </c>
    </row>
    <row r="605" spans="1:6" x14ac:dyDescent="0.25">
      <c r="A605" t="s">
        <v>1702</v>
      </c>
      <c r="C605" t="s">
        <v>1828</v>
      </c>
      <c r="D605" t="str">
        <f t="shared" si="9"/>
        <v>PE.14</v>
      </c>
      <c r="E605" t="s">
        <v>1829</v>
      </c>
      <c r="F605" t="s">
        <v>1830</v>
      </c>
    </row>
    <row r="606" spans="1:6" x14ac:dyDescent="0.25">
      <c r="A606" t="s">
        <v>1702</v>
      </c>
      <c r="C606" t="s">
        <v>1831</v>
      </c>
      <c r="D606" t="str">
        <f t="shared" si="9"/>
        <v>PE.14.01</v>
      </c>
      <c r="E606" t="s">
        <v>1832</v>
      </c>
      <c r="F606" t="s">
        <v>1833</v>
      </c>
    </row>
    <row r="607" spans="1:6" x14ac:dyDescent="0.25">
      <c r="A607" t="s">
        <v>1702</v>
      </c>
      <c r="C607" t="s">
        <v>1834</v>
      </c>
      <c r="D607" t="str">
        <f t="shared" si="9"/>
        <v>PE.14.02</v>
      </c>
      <c r="E607" t="s">
        <v>1835</v>
      </c>
      <c r="F607" t="s">
        <v>1836</v>
      </c>
    </row>
    <row r="608" spans="1:6" x14ac:dyDescent="0.25">
      <c r="A608" t="s">
        <v>1702</v>
      </c>
      <c r="C608" t="s">
        <v>1837</v>
      </c>
      <c r="D608" t="str">
        <f t="shared" si="9"/>
        <v>PE.15</v>
      </c>
      <c r="E608" t="s">
        <v>1838</v>
      </c>
      <c r="F608" t="s">
        <v>1839</v>
      </c>
    </row>
    <row r="609" spans="1:6" x14ac:dyDescent="0.25">
      <c r="A609" t="s">
        <v>1702</v>
      </c>
      <c r="C609" t="s">
        <v>1840</v>
      </c>
      <c r="D609" t="str">
        <f t="shared" si="9"/>
        <v>PE.15.01</v>
      </c>
      <c r="E609" t="s">
        <v>1841</v>
      </c>
      <c r="F609" t="s">
        <v>1842</v>
      </c>
    </row>
    <row r="610" spans="1:6" x14ac:dyDescent="0.25">
      <c r="A610" t="s">
        <v>1702</v>
      </c>
      <c r="C610" t="s">
        <v>1843</v>
      </c>
      <c r="D610" t="str">
        <f t="shared" si="9"/>
        <v>PE.16</v>
      </c>
      <c r="E610" t="s">
        <v>1844</v>
      </c>
      <c r="F610" t="s">
        <v>1845</v>
      </c>
    </row>
    <row r="611" spans="1:6" x14ac:dyDescent="0.25">
      <c r="A611" t="s">
        <v>1702</v>
      </c>
      <c r="C611" t="s">
        <v>1846</v>
      </c>
      <c r="D611" t="str">
        <f t="shared" si="9"/>
        <v>PE.17</v>
      </c>
      <c r="E611" t="s">
        <v>1847</v>
      </c>
      <c r="F611" t="s">
        <v>1848</v>
      </c>
    </row>
    <row r="612" spans="1:6" x14ac:dyDescent="0.25">
      <c r="A612" t="s">
        <v>1702</v>
      </c>
      <c r="C612" t="s">
        <v>1849</v>
      </c>
      <c r="D612" t="str">
        <f t="shared" si="9"/>
        <v>PE.18</v>
      </c>
      <c r="E612" t="s">
        <v>1850</v>
      </c>
      <c r="F612" t="s">
        <v>1851</v>
      </c>
    </row>
    <row r="613" spans="1:6" x14ac:dyDescent="0.25">
      <c r="A613" t="s">
        <v>1702</v>
      </c>
      <c r="C613" t="s">
        <v>1852</v>
      </c>
      <c r="D613" t="str">
        <f t="shared" si="9"/>
        <v>PE.08.02</v>
      </c>
      <c r="E613" t="s">
        <v>1853</v>
      </c>
      <c r="F613">
        <v>0</v>
      </c>
    </row>
    <row r="614" spans="1:6" x14ac:dyDescent="0.25">
      <c r="A614" t="s">
        <v>1702</v>
      </c>
      <c r="C614" t="s">
        <v>1854</v>
      </c>
      <c r="D614" t="str">
        <f t="shared" si="9"/>
        <v>PE.19</v>
      </c>
      <c r="E614" t="s">
        <v>1855</v>
      </c>
      <c r="F614" t="s">
        <v>1856</v>
      </c>
    </row>
    <row r="615" spans="1:6" x14ac:dyDescent="0.25">
      <c r="A615" t="s">
        <v>1702</v>
      </c>
      <c r="C615" t="s">
        <v>1857</v>
      </c>
      <c r="D615" t="str">
        <f t="shared" si="9"/>
        <v>PE.19.01</v>
      </c>
      <c r="E615" t="s">
        <v>1858</v>
      </c>
      <c r="F615" t="s">
        <v>1859</v>
      </c>
    </row>
    <row r="616" spans="1:6" x14ac:dyDescent="0.25">
      <c r="A616" t="s">
        <v>1702</v>
      </c>
      <c r="C616" t="s">
        <v>1860</v>
      </c>
      <c r="D616" t="str">
        <f t="shared" si="9"/>
        <v>PE.20</v>
      </c>
      <c r="E616" t="s">
        <v>1861</v>
      </c>
      <c r="F616" t="s">
        <v>1862</v>
      </c>
    </row>
    <row r="617" spans="1:6" x14ac:dyDescent="0.25">
      <c r="A617" t="s">
        <v>1702</v>
      </c>
      <c r="C617" t="s">
        <v>1863</v>
      </c>
      <c r="D617" t="str">
        <f t="shared" si="9"/>
        <v>PE.21</v>
      </c>
      <c r="E617" t="s">
        <v>1864</v>
      </c>
      <c r="F617" t="s">
        <v>1865</v>
      </c>
    </row>
    <row r="618" spans="1:6" x14ac:dyDescent="0.25">
      <c r="A618" t="s">
        <v>1702</v>
      </c>
      <c r="C618" t="s">
        <v>1866</v>
      </c>
      <c r="D618" t="str">
        <f t="shared" si="9"/>
        <v>PE.22</v>
      </c>
      <c r="E618" t="s">
        <v>1867</v>
      </c>
      <c r="F618" t="s">
        <v>1868</v>
      </c>
    </row>
    <row r="619" spans="1:6" x14ac:dyDescent="0.25">
      <c r="A619" t="s">
        <v>1702</v>
      </c>
      <c r="C619" t="s">
        <v>1869</v>
      </c>
      <c r="D619" t="str">
        <f t="shared" si="9"/>
        <v>PE.23</v>
      </c>
      <c r="E619" t="s">
        <v>1870</v>
      </c>
      <c r="F619" t="s">
        <v>1871</v>
      </c>
    </row>
    <row r="620" spans="1:6" x14ac:dyDescent="0.25">
      <c r="A620" t="s">
        <v>1872</v>
      </c>
      <c r="C620" t="s">
        <v>1873</v>
      </c>
      <c r="D620" t="str">
        <f t="shared" si="9"/>
        <v>PL.01</v>
      </c>
      <c r="E620" t="s">
        <v>1874</v>
      </c>
      <c r="F620" t="s">
        <v>1875</v>
      </c>
    </row>
    <row r="621" spans="1:6" x14ac:dyDescent="0.25">
      <c r="A621" t="s">
        <v>1872</v>
      </c>
      <c r="C621" t="s">
        <v>1876</v>
      </c>
      <c r="D621" t="str">
        <f t="shared" si="9"/>
        <v>PL.02</v>
      </c>
      <c r="E621" t="s">
        <v>1877</v>
      </c>
      <c r="F621" t="s">
        <v>1878</v>
      </c>
    </row>
    <row r="622" spans="1:6" x14ac:dyDescent="0.25">
      <c r="A622" t="s">
        <v>1872</v>
      </c>
      <c r="C622" t="s">
        <v>1879</v>
      </c>
      <c r="D622" t="str">
        <f t="shared" si="9"/>
        <v>PL.02.01</v>
      </c>
      <c r="E622" t="s">
        <v>1880</v>
      </c>
      <c r="F622">
        <v>0</v>
      </c>
    </row>
    <row r="623" spans="1:6" x14ac:dyDescent="0.25">
      <c r="A623" t="s">
        <v>1872</v>
      </c>
      <c r="C623" t="s">
        <v>1881</v>
      </c>
      <c r="D623" t="str">
        <f t="shared" si="9"/>
        <v>PL.02.02</v>
      </c>
      <c r="E623" t="s">
        <v>1882</v>
      </c>
      <c r="F623">
        <v>0</v>
      </c>
    </row>
    <row r="624" spans="1:6" x14ac:dyDescent="0.25">
      <c r="A624" t="s">
        <v>1872</v>
      </c>
      <c r="C624" t="s">
        <v>1883</v>
      </c>
      <c r="D624" t="str">
        <f t="shared" si="9"/>
        <v>PL.02.03</v>
      </c>
      <c r="E624" t="s">
        <v>1884</v>
      </c>
      <c r="F624">
        <v>0</v>
      </c>
    </row>
    <row r="625" spans="1:6" x14ac:dyDescent="0.25">
      <c r="A625" t="s">
        <v>1872</v>
      </c>
      <c r="C625" t="s">
        <v>1885</v>
      </c>
      <c r="D625" t="str">
        <f t="shared" si="9"/>
        <v>PL.03</v>
      </c>
      <c r="E625" t="s">
        <v>1884</v>
      </c>
      <c r="F625">
        <v>0</v>
      </c>
    </row>
    <row r="626" spans="1:6" x14ac:dyDescent="0.25">
      <c r="A626" t="s">
        <v>1872</v>
      </c>
      <c r="C626" t="s">
        <v>1886</v>
      </c>
      <c r="D626" t="str">
        <f t="shared" si="9"/>
        <v>PL.04</v>
      </c>
      <c r="E626" t="s">
        <v>1887</v>
      </c>
      <c r="F626" t="s">
        <v>1888</v>
      </c>
    </row>
    <row r="627" spans="1:6" x14ac:dyDescent="0.25">
      <c r="A627" t="s">
        <v>1872</v>
      </c>
      <c r="C627" t="s">
        <v>1889</v>
      </c>
      <c r="D627" t="str">
        <f t="shared" si="9"/>
        <v>PL.04.01</v>
      </c>
      <c r="E627" t="s">
        <v>1890</v>
      </c>
      <c r="F627" t="s">
        <v>1891</v>
      </c>
    </row>
    <row r="628" spans="1:6" x14ac:dyDescent="0.25">
      <c r="A628" t="s">
        <v>1872</v>
      </c>
      <c r="C628" t="s">
        <v>1892</v>
      </c>
      <c r="D628" t="str">
        <f t="shared" si="9"/>
        <v>PL.05</v>
      </c>
      <c r="E628" t="s">
        <v>1893</v>
      </c>
      <c r="F628">
        <v>0</v>
      </c>
    </row>
    <row r="629" spans="1:6" x14ac:dyDescent="0.25">
      <c r="A629" t="s">
        <v>1872</v>
      </c>
      <c r="C629" t="s">
        <v>1894</v>
      </c>
      <c r="D629" t="str">
        <f t="shared" si="9"/>
        <v>PL.06</v>
      </c>
      <c r="E629" t="s">
        <v>1884</v>
      </c>
      <c r="F629">
        <v>0</v>
      </c>
    </row>
    <row r="630" spans="1:6" x14ac:dyDescent="0.25">
      <c r="A630" t="s">
        <v>1872</v>
      </c>
      <c r="C630" t="s">
        <v>1895</v>
      </c>
      <c r="D630" t="str">
        <f t="shared" si="9"/>
        <v>PL.07</v>
      </c>
      <c r="E630" t="s">
        <v>1896</v>
      </c>
      <c r="F630" t="s">
        <v>1897</v>
      </c>
    </row>
    <row r="631" spans="1:6" x14ac:dyDescent="0.25">
      <c r="A631" t="s">
        <v>1872</v>
      </c>
      <c r="C631" t="s">
        <v>1898</v>
      </c>
      <c r="D631" t="str">
        <f t="shared" si="9"/>
        <v>PL.08</v>
      </c>
      <c r="E631" t="s">
        <v>1899</v>
      </c>
      <c r="F631" t="s">
        <v>1900</v>
      </c>
    </row>
    <row r="632" spans="1:6" x14ac:dyDescent="0.25">
      <c r="A632" t="s">
        <v>1872</v>
      </c>
      <c r="C632" t="s">
        <v>1901</v>
      </c>
      <c r="D632" t="str">
        <f t="shared" si="9"/>
        <v>PL.08.01</v>
      </c>
      <c r="E632" t="s">
        <v>1902</v>
      </c>
      <c r="F632" t="s">
        <v>1903</v>
      </c>
    </row>
    <row r="633" spans="1:6" x14ac:dyDescent="0.25">
      <c r="A633" t="s">
        <v>1872</v>
      </c>
      <c r="C633" t="s">
        <v>1904</v>
      </c>
      <c r="D633" t="str">
        <f t="shared" si="9"/>
        <v>PL.08.02</v>
      </c>
      <c r="E633" t="s">
        <v>1905</v>
      </c>
      <c r="F633" t="s">
        <v>1906</v>
      </c>
    </row>
    <row r="634" spans="1:6" x14ac:dyDescent="0.25">
      <c r="A634" t="s">
        <v>1872</v>
      </c>
      <c r="C634" t="s">
        <v>1907</v>
      </c>
      <c r="D634" t="str">
        <f t="shared" si="9"/>
        <v>PL.09</v>
      </c>
      <c r="E634" t="s">
        <v>1908</v>
      </c>
      <c r="F634" t="s">
        <v>1909</v>
      </c>
    </row>
    <row r="635" spans="1:6" x14ac:dyDescent="0.25">
      <c r="A635" t="s">
        <v>1872</v>
      </c>
      <c r="C635" t="s">
        <v>1910</v>
      </c>
      <c r="D635" t="str">
        <f t="shared" si="9"/>
        <v>PL.10</v>
      </c>
      <c r="E635" t="s">
        <v>1911</v>
      </c>
      <c r="F635" t="s">
        <v>1912</v>
      </c>
    </row>
    <row r="636" spans="1:6" x14ac:dyDescent="0.25">
      <c r="A636" t="s">
        <v>1872</v>
      </c>
      <c r="C636" t="s">
        <v>1913</v>
      </c>
      <c r="D636" t="str">
        <f t="shared" si="9"/>
        <v>PL.11</v>
      </c>
      <c r="E636" t="s">
        <v>1914</v>
      </c>
      <c r="F636" t="s">
        <v>1915</v>
      </c>
    </row>
    <row r="637" spans="1:6" x14ac:dyDescent="0.25">
      <c r="A637" t="s">
        <v>3463</v>
      </c>
      <c r="C637" t="s">
        <v>1916</v>
      </c>
      <c r="D637" t="str">
        <f t="shared" si="9"/>
        <v>PM.01</v>
      </c>
      <c r="E637" t="s">
        <v>1917</v>
      </c>
      <c r="F637" t="s">
        <v>1918</v>
      </c>
    </row>
    <row r="638" spans="1:6" x14ac:dyDescent="0.25">
      <c r="A638" t="s">
        <v>3463</v>
      </c>
      <c r="C638" t="s">
        <v>1919</v>
      </c>
      <c r="D638" t="str">
        <f t="shared" si="9"/>
        <v>PM.02</v>
      </c>
      <c r="E638" t="s">
        <v>1920</v>
      </c>
      <c r="F638" t="s">
        <v>1921</v>
      </c>
    </row>
    <row r="639" spans="1:6" x14ac:dyDescent="0.25">
      <c r="A639" t="s">
        <v>3463</v>
      </c>
      <c r="C639" t="s">
        <v>1922</v>
      </c>
      <c r="D639" t="str">
        <f t="shared" si="9"/>
        <v>PM.03</v>
      </c>
      <c r="E639" t="s">
        <v>1923</v>
      </c>
      <c r="F639" t="s">
        <v>1924</v>
      </c>
    </row>
    <row r="640" spans="1:6" x14ac:dyDescent="0.25">
      <c r="A640" t="s">
        <v>3463</v>
      </c>
      <c r="C640" t="s">
        <v>1925</v>
      </c>
      <c r="D640" t="str">
        <f t="shared" si="9"/>
        <v>PM.04</v>
      </c>
      <c r="E640" t="s">
        <v>1926</v>
      </c>
      <c r="F640" t="s">
        <v>1927</v>
      </c>
    </row>
    <row r="641" spans="1:6" x14ac:dyDescent="0.25">
      <c r="A641" t="s">
        <v>3463</v>
      </c>
      <c r="C641" t="s">
        <v>1928</v>
      </c>
      <c r="D641" t="str">
        <f t="shared" si="9"/>
        <v>PM.05</v>
      </c>
      <c r="E641" t="s">
        <v>1929</v>
      </c>
      <c r="F641" t="s">
        <v>1930</v>
      </c>
    </row>
    <row r="642" spans="1:6" x14ac:dyDescent="0.25">
      <c r="A642" t="s">
        <v>3463</v>
      </c>
      <c r="C642" t="s">
        <v>1931</v>
      </c>
      <c r="D642" t="str">
        <f t="shared" si="9"/>
        <v>PM.05.01</v>
      </c>
      <c r="E642" t="s">
        <v>1932</v>
      </c>
      <c r="F642" t="s">
        <v>1933</v>
      </c>
    </row>
    <row r="643" spans="1:6" x14ac:dyDescent="0.25">
      <c r="A643" t="s">
        <v>3463</v>
      </c>
      <c r="C643" t="s">
        <v>1934</v>
      </c>
      <c r="D643" t="str">
        <f t="shared" ref="D643:D706" si="10">CONCATENATE(LEFT(C643,2),".",TEXT(_xlfn.TEXTBEFORE(RIGHT(C643,LEN(C643)-3),"(",,,1,RIGHT(C643,LEN(C643)-3)),"00"),IF(ISERROR(TEXT(LEFT(_xlfn.TEXTAFTER(C643,"(",,,1),LEN(_xlfn.TEXTAFTER(C643,"(",,,1))-1),"00")),"",CONCATENATE(".",TEXT(LEFT(_xlfn.TEXTAFTER(C643,"(",,,1),LEN(_xlfn.TEXTAFTER(C643,"(",,,1))-1),"00"))))</f>
        <v>PM.06</v>
      </c>
      <c r="E643" t="s">
        <v>1935</v>
      </c>
      <c r="F643" t="s">
        <v>1936</v>
      </c>
    </row>
    <row r="644" spans="1:6" x14ac:dyDescent="0.25">
      <c r="A644" t="s">
        <v>3463</v>
      </c>
      <c r="C644" t="s">
        <v>1937</v>
      </c>
      <c r="D644" t="str">
        <f t="shared" si="10"/>
        <v>PM.07</v>
      </c>
      <c r="E644" t="s">
        <v>1938</v>
      </c>
      <c r="F644" t="s">
        <v>1939</v>
      </c>
    </row>
    <row r="645" spans="1:6" x14ac:dyDescent="0.25">
      <c r="A645" t="s">
        <v>3463</v>
      </c>
      <c r="C645" t="s">
        <v>1940</v>
      </c>
      <c r="D645" t="str">
        <f t="shared" si="10"/>
        <v>PM.07.01</v>
      </c>
      <c r="E645" t="s">
        <v>1941</v>
      </c>
      <c r="F645" t="s">
        <v>1942</v>
      </c>
    </row>
    <row r="646" spans="1:6" x14ac:dyDescent="0.25">
      <c r="A646" t="s">
        <v>3463</v>
      </c>
      <c r="C646" t="s">
        <v>1943</v>
      </c>
      <c r="D646" t="str">
        <f t="shared" si="10"/>
        <v>PM.08</v>
      </c>
      <c r="E646" t="s">
        <v>1944</v>
      </c>
      <c r="F646" t="s">
        <v>1945</v>
      </c>
    </row>
    <row r="647" spans="1:6" x14ac:dyDescent="0.25">
      <c r="A647" t="s">
        <v>3463</v>
      </c>
      <c r="C647" t="s">
        <v>1946</v>
      </c>
      <c r="D647" t="str">
        <f t="shared" si="10"/>
        <v>PM.09</v>
      </c>
      <c r="E647" t="s">
        <v>1947</v>
      </c>
      <c r="F647" t="s">
        <v>1948</v>
      </c>
    </row>
    <row r="648" spans="1:6" x14ac:dyDescent="0.25">
      <c r="A648" t="s">
        <v>3463</v>
      </c>
      <c r="C648" t="s">
        <v>1949</v>
      </c>
      <c r="D648" t="str">
        <f t="shared" si="10"/>
        <v>PM.10</v>
      </c>
      <c r="E648" t="s">
        <v>1950</v>
      </c>
      <c r="F648" t="s">
        <v>1951</v>
      </c>
    </row>
    <row r="649" spans="1:6" x14ac:dyDescent="0.25">
      <c r="A649" t="s">
        <v>3463</v>
      </c>
      <c r="C649" t="s">
        <v>1952</v>
      </c>
      <c r="D649" t="str">
        <f t="shared" si="10"/>
        <v>PM.11</v>
      </c>
      <c r="E649" t="s">
        <v>1953</v>
      </c>
      <c r="F649" t="s">
        <v>1954</v>
      </c>
    </row>
    <row r="650" spans="1:6" x14ac:dyDescent="0.25">
      <c r="A650" t="s">
        <v>3463</v>
      </c>
      <c r="C650" t="s">
        <v>1955</v>
      </c>
      <c r="D650" t="str">
        <f t="shared" si="10"/>
        <v>PM.12</v>
      </c>
      <c r="E650" t="s">
        <v>1956</v>
      </c>
      <c r="F650" t="s">
        <v>1957</v>
      </c>
    </row>
    <row r="651" spans="1:6" x14ac:dyDescent="0.25">
      <c r="A651" t="s">
        <v>3463</v>
      </c>
      <c r="C651" t="s">
        <v>1958</v>
      </c>
      <c r="D651" t="str">
        <f t="shared" si="10"/>
        <v>PM.13</v>
      </c>
      <c r="E651" t="s">
        <v>1959</v>
      </c>
      <c r="F651" t="s">
        <v>1960</v>
      </c>
    </row>
    <row r="652" spans="1:6" x14ac:dyDescent="0.25">
      <c r="A652" t="s">
        <v>3463</v>
      </c>
      <c r="C652" t="s">
        <v>1961</v>
      </c>
      <c r="D652" t="str">
        <f t="shared" si="10"/>
        <v>PM.14</v>
      </c>
      <c r="E652" t="s">
        <v>1962</v>
      </c>
      <c r="F652" t="s">
        <v>1963</v>
      </c>
    </row>
    <row r="653" spans="1:6" x14ac:dyDescent="0.25">
      <c r="A653" t="s">
        <v>3463</v>
      </c>
      <c r="C653" t="s">
        <v>1964</v>
      </c>
      <c r="D653" t="str">
        <f t="shared" si="10"/>
        <v>PM.15</v>
      </c>
      <c r="E653" t="s">
        <v>1965</v>
      </c>
      <c r="F653" t="s">
        <v>1966</v>
      </c>
    </row>
    <row r="654" spans="1:6" x14ac:dyDescent="0.25">
      <c r="A654" t="s">
        <v>3463</v>
      </c>
      <c r="C654" t="s">
        <v>1967</v>
      </c>
      <c r="D654" t="str">
        <f t="shared" si="10"/>
        <v>PM.16</v>
      </c>
      <c r="E654" t="s">
        <v>1968</v>
      </c>
      <c r="F654" t="s">
        <v>1969</v>
      </c>
    </row>
    <row r="655" spans="1:6" x14ac:dyDescent="0.25">
      <c r="A655" t="s">
        <v>3463</v>
      </c>
      <c r="C655" t="s">
        <v>1970</v>
      </c>
      <c r="D655" t="str">
        <f t="shared" si="10"/>
        <v>PM.16.01</v>
      </c>
      <c r="E655" t="s">
        <v>1971</v>
      </c>
      <c r="F655" t="s">
        <v>1972</v>
      </c>
    </row>
    <row r="656" spans="1:6" x14ac:dyDescent="0.25">
      <c r="A656" t="s">
        <v>3463</v>
      </c>
      <c r="C656" t="s">
        <v>1973</v>
      </c>
      <c r="D656" t="str">
        <f t="shared" si="10"/>
        <v>PM.17</v>
      </c>
      <c r="E656" t="s">
        <v>1974</v>
      </c>
      <c r="F656" t="s">
        <v>1975</v>
      </c>
    </row>
    <row r="657" spans="1:6" x14ac:dyDescent="0.25">
      <c r="A657" t="s">
        <v>3463</v>
      </c>
      <c r="C657" t="s">
        <v>1976</v>
      </c>
      <c r="D657" t="str">
        <f t="shared" si="10"/>
        <v>PM.18</v>
      </c>
      <c r="E657" t="s">
        <v>1977</v>
      </c>
      <c r="F657" t="s">
        <v>1978</v>
      </c>
    </row>
    <row r="658" spans="1:6" x14ac:dyDescent="0.25">
      <c r="A658" t="s">
        <v>3463</v>
      </c>
      <c r="C658" t="s">
        <v>1979</v>
      </c>
      <c r="D658" t="str">
        <f t="shared" si="10"/>
        <v>PM.19</v>
      </c>
      <c r="E658" t="s">
        <v>1980</v>
      </c>
      <c r="F658" t="s">
        <v>1981</v>
      </c>
    </row>
    <row r="659" spans="1:6" x14ac:dyDescent="0.25">
      <c r="A659" t="s">
        <v>3463</v>
      </c>
      <c r="C659" t="s">
        <v>1982</v>
      </c>
      <c r="D659" t="str">
        <f t="shared" si="10"/>
        <v>PM.20</v>
      </c>
      <c r="E659" t="s">
        <v>1983</v>
      </c>
      <c r="F659" t="s">
        <v>1984</v>
      </c>
    </row>
    <row r="660" spans="1:6" x14ac:dyDescent="0.25">
      <c r="A660" t="s">
        <v>3463</v>
      </c>
      <c r="C660" t="s">
        <v>1985</v>
      </c>
      <c r="D660" t="str">
        <f t="shared" si="10"/>
        <v>PM.20.01</v>
      </c>
      <c r="E660" t="s">
        <v>1986</v>
      </c>
      <c r="F660" t="s">
        <v>1987</v>
      </c>
    </row>
    <row r="661" spans="1:6" x14ac:dyDescent="0.25">
      <c r="A661" t="s">
        <v>3463</v>
      </c>
      <c r="C661" t="s">
        <v>1988</v>
      </c>
      <c r="D661" t="str">
        <f t="shared" si="10"/>
        <v>PM.21</v>
      </c>
      <c r="E661" t="s">
        <v>1989</v>
      </c>
      <c r="F661" t="s">
        <v>1990</v>
      </c>
    </row>
    <row r="662" spans="1:6" x14ac:dyDescent="0.25">
      <c r="A662" t="s">
        <v>3463</v>
      </c>
      <c r="C662" t="s">
        <v>1991</v>
      </c>
      <c r="D662" t="str">
        <f t="shared" si="10"/>
        <v>PM.22</v>
      </c>
      <c r="E662" t="s">
        <v>1992</v>
      </c>
      <c r="F662" t="s">
        <v>1993</v>
      </c>
    </row>
    <row r="663" spans="1:6" x14ac:dyDescent="0.25">
      <c r="A663" t="s">
        <v>3463</v>
      </c>
      <c r="C663" t="s">
        <v>1994</v>
      </c>
      <c r="D663" t="str">
        <f t="shared" si="10"/>
        <v>PM.23</v>
      </c>
      <c r="E663" t="s">
        <v>1995</v>
      </c>
      <c r="F663" t="s">
        <v>1996</v>
      </c>
    </row>
    <row r="664" spans="1:6" x14ac:dyDescent="0.25">
      <c r="A664" t="s">
        <v>3463</v>
      </c>
      <c r="C664" t="s">
        <v>1997</v>
      </c>
      <c r="D664" t="str">
        <f t="shared" si="10"/>
        <v>PM.24</v>
      </c>
      <c r="E664" t="s">
        <v>1998</v>
      </c>
      <c r="F664" t="s">
        <v>1999</v>
      </c>
    </row>
    <row r="665" spans="1:6" x14ac:dyDescent="0.25">
      <c r="A665" t="s">
        <v>3463</v>
      </c>
      <c r="C665" t="s">
        <v>2000</v>
      </c>
      <c r="D665" t="str">
        <f t="shared" si="10"/>
        <v>PM.25</v>
      </c>
      <c r="E665" t="s">
        <v>2001</v>
      </c>
      <c r="F665" t="s">
        <v>2002</v>
      </c>
    </row>
    <row r="666" spans="1:6" x14ac:dyDescent="0.25">
      <c r="A666" t="s">
        <v>3463</v>
      </c>
      <c r="C666" t="s">
        <v>2003</v>
      </c>
      <c r="D666" t="str">
        <f t="shared" si="10"/>
        <v>PM.26</v>
      </c>
      <c r="E666" t="s">
        <v>2004</v>
      </c>
      <c r="F666" t="s">
        <v>2005</v>
      </c>
    </row>
    <row r="667" spans="1:6" x14ac:dyDescent="0.25">
      <c r="A667" t="s">
        <v>3463</v>
      </c>
      <c r="C667" t="s">
        <v>2006</v>
      </c>
      <c r="D667" t="str">
        <f t="shared" si="10"/>
        <v>PM.27</v>
      </c>
      <c r="E667" t="s">
        <v>2007</v>
      </c>
      <c r="F667" t="s">
        <v>2008</v>
      </c>
    </row>
    <row r="668" spans="1:6" x14ac:dyDescent="0.25">
      <c r="A668" t="s">
        <v>3463</v>
      </c>
      <c r="C668" t="s">
        <v>2009</v>
      </c>
      <c r="D668" t="str">
        <f t="shared" si="10"/>
        <v>PM.28</v>
      </c>
      <c r="E668" t="s">
        <v>2010</v>
      </c>
      <c r="F668" t="s">
        <v>2011</v>
      </c>
    </row>
    <row r="669" spans="1:6" x14ac:dyDescent="0.25">
      <c r="A669" t="s">
        <v>3463</v>
      </c>
      <c r="C669" t="s">
        <v>2012</v>
      </c>
      <c r="D669" t="str">
        <f t="shared" si="10"/>
        <v>PM.29</v>
      </c>
      <c r="E669" t="s">
        <v>2013</v>
      </c>
      <c r="F669" t="s">
        <v>2014</v>
      </c>
    </row>
    <row r="670" spans="1:6" x14ac:dyDescent="0.25">
      <c r="A670" t="s">
        <v>3463</v>
      </c>
      <c r="C670" t="s">
        <v>2015</v>
      </c>
      <c r="D670" t="str">
        <f t="shared" si="10"/>
        <v>PM.30</v>
      </c>
      <c r="E670" t="s">
        <v>2016</v>
      </c>
      <c r="F670" t="s">
        <v>2017</v>
      </c>
    </row>
    <row r="671" spans="1:6" x14ac:dyDescent="0.25">
      <c r="A671" t="s">
        <v>3463</v>
      </c>
      <c r="C671" t="s">
        <v>2018</v>
      </c>
      <c r="D671" t="str">
        <f t="shared" si="10"/>
        <v>PM.30.01</v>
      </c>
      <c r="E671" t="s">
        <v>2019</v>
      </c>
      <c r="F671" t="s">
        <v>2020</v>
      </c>
    </row>
    <row r="672" spans="1:6" x14ac:dyDescent="0.25">
      <c r="A672" t="s">
        <v>3463</v>
      </c>
      <c r="C672" t="s">
        <v>2021</v>
      </c>
      <c r="D672" t="str">
        <f t="shared" si="10"/>
        <v>PM.31</v>
      </c>
      <c r="E672" t="s">
        <v>2022</v>
      </c>
      <c r="F672" t="s">
        <v>2023</v>
      </c>
    </row>
    <row r="673" spans="1:6" x14ac:dyDescent="0.25">
      <c r="A673" t="s">
        <v>3463</v>
      </c>
      <c r="C673" t="s">
        <v>2024</v>
      </c>
      <c r="D673" t="str">
        <f t="shared" si="10"/>
        <v>PM.32</v>
      </c>
      <c r="E673" t="s">
        <v>2025</v>
      </c>
      <c r="F673" t="s">
        <v>2026</v>
      </c>
    </row>
    <row r="674" spans="1:6" x14ac:dyDescent="0.25">
      <c r="A674" t="s">
        <v>14</v>
      </c>
      <c r="C674" t="s">
        <v>2027</v>
      </c>
      <c r="D674" t="str">
        <f t="shared" si="10"/>
        <v>PS.01</v>
      </c>
      <c r="E674" t="s">
        <v>2028</v>
      </c>
      <c r="F674" t="s">
        <v>2029</v>
      </c>
    </row>
    <row r="675" spans="1:6" x14ac:dyDescent="0.25">
      <c r="A675" t="s">
        <v>14</v>
      </c>
      <c r="C675" t="s">
        <v>2030</v>
      </c>
      <c r="D675" t="str">
        <f t="shared" si="10"/>
        <v>PS.02</v>
      </c>
      <c r="E675" t="s">
        <v>2031</v>
      </c>
      <c r="F675" t="s">
        <v>2032</v>
      </c>
    </row>
    <row r="676" spans="1:6" x14ac:dyDescent="0.25">
      <c r="A676" t="s">
        <v>14</v>
      </c>
      <c r="C676" t="s">
        <v>2033</v>
      </c>
      <c r="D676" t="str">
        <f t="shared" si="10"/>
        <v>PS.03</v>
      </c>
      <c r="E676" t="s">
        <v>2034</v>
      </c>
      <c r="F676" t="s">
        <v>2035</v>
      </c>
    </row>
    <row r="677" spans="1:6" x14ac:dyDescent="0.25">
      <c r="A677" t="s">
        <v>14</v>
      </c>
      <c r="C677" t="s">
        <v>2036</v>
      </c>
      <c r="D677" t="str">
        <f t="shared" si="10"/>
        <v>PS.03.01</v>
      </c>
      <c r="E677" t="s">
        <v>2037</v>
      </c>
      <c r="F677" t="s">
        <v>2038</v>
      </c>
    </row>
    <row r="678" spans="1:6" x14ac:dyDescent="0.25">
      <c r="A678" t="s">
        <v>14</v>
      </c>
      <c r="C678" t="s">
        <v>2039</v>
      </c>
      <c r="D678" t="str">
        <f t="shared" si="10"/>
        <v>PS.03.02</v>
      </c>
      <c r="E678" t="s">
        <v>2040</v>
      </c>
      <c r="F678" t="s">
        <v>2041</v>
      </c>
    </row>
    <row r="679" spans="1:6" x14ac:dyDescent="0.25">
      <c r="A679" t="s">
        <v>14</v>
      </c>
      <c r="C679" t="s">
        <v>2042</v>
      </c>
      <c r="D679" t="str">
        <f t="shared" si="10"/>
        <v>PS.03.03</v>
      </c>
      <c r="E679" t="s">
        <v>2043</v>
      </c>
      <c r="F679" t="s">
        <v>2044</v>
      </c>
    </row>
    <row r="680" spans="1:6" x14ac:dyDescent="0.25">
      <c r="A680" t="s">
        <v>14</v>
      </c>
      <c r="C680" t="s">
        <v>2045</v>
      </c>
      <c r="D680" t="str">
        <f t="shared" si="10"/>
        <v>PS.03.04</v>
      </c>
      <c r="E680" t="s">
        <v>2046</v>
      </c>
      <c r="F680" t="s">
        <v>500</v>
      </c>
    </row>
    <row r="681" spans="1:6" x14ac:dyDescent="0.25">
      <c r="A681" t="s">
        <v>14</v>
      </c>
      <c r="C681" t="s">
        <v>2047</v>
      </c>
      <c r="D681" t="str">
        <f t="shared" si="10"/>
        <v>PS.04</v>
      </c>
      <c r="E681" t="s">
        <v>2048</v>
      </c>
      <c r="F681" t="s">
        <v>2049</v>
      </c>
    </row>
    <row r="682" spans="1:6" x14ac:dyDescent="0.25">
      <c r="A682" t="s">
        <v>14</v>
      </c>
      <c r="C682" t="s">
        <v>2050</v>
      </c>
      <c r="D682" t="str">
        <f t="shared" si="10"/>
        <v>PS.04.01</v>
      </c>
      <c r="E682" t="s">
        <v>2051</v>
      </c>
      <c r="F682" t="s">
        <v>2052</v>
      </c>
    </row>
    <row r="683" spans="1:6" x14ac:dyDescent="0.25">
      <c r="A683" t="s">
        <v>14</v>
      </c>
      <c r="C683" t="s">
        <v>2053</v>
      </c>
      <c r="D683" t="str">
        <f t="shared" si="10"/>
        <v>PS.04.02</v>
      </c>
      <c r="E683" t="s">
        <v>2054</v>
      </c>
      <c r="F683" t="s">
        <v>2055</v>
      </c>
    </row>
    <row r="684" spans="1:6" x14ac:dyDescent="0.25">
      <c r="A684" t="s">
        <v>14</v>
      </c>
      <c r="C684" t="s">
        <v>2056</v>
      </c>
      <c r="D684" t="str">
        <f t="shared" si="10"/>
        <v>PS.05</v>
      </c>
      <c r="E684" t="s">
        <v>2057</v>
      </c>
      <c r="F684" t="s">
        <v>2058</v>
      </c>
    </row>
    <row r="685" spans="1:6" x14ac:dyDescent="0.25">
      <c r="A685" t="s">
        <v>14</v>
      </c>
      <c r="C685" t="s">
        <v>2059</v>
      </c>
      <c r="D685" t="str">
        <f t="shared" si="10"/>
        <v>PS.06</v>
      </c>
      <c r="E685" t="s">
        <v>2060</v>
      </c>
      <c r="F685" t="s">
        <v>2061</v>
      </c>
    </row>
    <row r="686" spans="1:6" x14ac:dyDescent="0.25">
      <c r="A686" t="s">
        <v>14</v>
      </c>
      <c r="C686" t="s">
        <v>2062</v>
      </c>
      <c r="D686" t="str">
        <f t="shared" si="10"/>
        <v>PS.06.01</v>
      </c>
      <c r="E686" t="s">
        <v>2063</v>
      </c>
      <c r="F686">
        <v>0</v>
      </c>
    </row>
    <row r="687" spans="1:6" x14ac:dyDescent="0.25">
      <c r="A687" t="s">
        <v>14</v>
      </c>
      <c r="C687" t="s">
        <v>2064</v>
      </c>
      <c r="D687" t="str">
        <f t="shared" si="10"/>
        <v>PS.06.02</v>
      </c>
      <c r="E687" t="s">
        <v>2065</v>
      </c>
      <c r="F687" t="s">
        <v>2066</v>
      </c>
    </row>
    <row r="688" spans="1:6" x14ac:dyDescent="0.25">
      <c r="A688" t="s">
        <v>14</v>
      </c>
      <c r="C688" t="s">
        <v>2067</v>
      </c>
      <c r="D688" t="str">
        <f t="shared" si="10"/>
        <v>PS.06.03</v>
      </c>
      <c r="E688" t="s">
        <v>2068</v>
      </c>
      <c r="F688" t="s">
        <v>2052</v>
      </c>
    </row>
    <row r="689" spans="1:6" x14ac:dyDescent="0.25">
      <c r="A689" t="s">
        <v>14</v>
      </c>
      <c r="C689" t="s">
        <v>2069</v>
      </c>
      <c r="D689" t="str">
        <f t="shared" si="10"/>
        <v>PS.07</v>
      </c>
      <c r="E689" t="s">
        <v>2070</v>
      </c>
      <c r="F689" t="s">
        <v>2071</v>
      </c>
    </row>
    <row r="690" spans="1:6" x14ac:dyDescent="0.25">
      <c r="A690" t="s">
        <v>14</v>
      </c>
      <c r="C690" t="s">
        <v>2072</v>
      </c>
      <c r="D690" t="str">
        <f t="shared" si="10"/>
        <v>PS.08</v>
      </c>
      <c r="E690" t="s">
        <v>2073</v>
      </c>
      <c r="F690" t="s">
        <v>2074</v>
      </c>
    </row>
    <row r="691" spans="1:6" x14ac:dyDescent="0.25">
      <c r="A691" t="s">
        <v>14</v>
      </c>
      <c r="C691" t="s">
        <v>2075</v>
      </c>
      <c r="D691" t="str">
        <f t="shared" si="10"/>
        <v>PS.09</v>
      </c>
      <c r="E691" t="s">
        <v>2076</v>
      </c>
      <c r="F691" t="s">
        <v>2077</v>
      </c>
    </row>
    <row r="692" spans="1:6" x14ac:dyDescent="0.25">
      <c r="A692" t="s">
        <v>2078</v>
      </c>
      <c r="C692" t="s">
        <v>2079</v>
      </c>
      <c r="D692" t="str">
        <f t="shared" si="10"/>
        <v>PT.01</v>
      </c>
      <c r="E692" t="s">
        <v>2080</v>
      </c>
      <c r="F692" t="s">
        <v>2081</v>
      </c>
    </row>
    <row r="693" spans="1:6" x14ac:dyDescent="0.25">
      <c r="A693" t="s">
        <v>2078</v>
      </c>
      <c r="C693" t="s">
        <v>2082</v>
      </c>
      <c r="D693" t="str">
        <f t="shared" si="10"/>
        <v>PT.02</v>
      </c>
      <c r="E693" t="s">
        <v>2083</v>
      </c>
      <c r="F693" t="s">
        <v>2084</v>
      </c>
    </row>
    <row r="694" spans="1:6" x14ac:dyDescent="0.25">
      <c r="A694" t="s">
        <v>2078</v>
      </c>
      <c r="C694" t="s">
        <v>2085</v>
      </c>
      <c r="D694" t="str">
        <f t="shared" si="10"/>
        <v>PT.02.01</v>
      </c>
      <c r="E694" t="s">
        <v>2086</v>
      </c>
      <c r="F694" t="s">
        <v>2087</v>
      </c>
    </row>
    <row r="695" spans="1:6" x14ac:dyDescent="0.25">
      <c r="A695" t="s">
        <v>2078</v>
      </c>
      <c r="C695" t="s">
        <v>2088</v>
      </c>
      <c r="D695" t="str">
        <f t="shared" si="10"/>
        <v>PT.02.02</v>
      </c>
      <c r="E695" t="s">
        <v>2089</v>
      </c>
      <c r="F695" t="s">
        <v>2090</v>
      </c>
    </row>
    <row r="696" spans="1:6" x14ac:dyDescent="0.25">
      <c r="A696" t="s">
        <v>2078</v>
      </c>
      <c r="C696" t="s">
        <v>2091</v>
      </c>
      <c r="D696" t="str">
        <f t="shared" si="10"/>
        <v>PT.03</v>
      </c>
      <c r="E696" t="s">
        <v>2092</v>
      </c>
      <c r="F696" t="s">
        <v>2093</v>
      </c>
    </row>
    <row r="697" spans="1:6" x14ac:dyDescent="0.25">
      <c r="A697" t="s">
        <v>2078</v>
      </c>
      <c r="C697" t="s">
        <v>2094</v>
      </c>
      <c r="D697" t="str">
        <f t="shared" si="10"/>
        <v>PT.03.01</v>
      </c>
      <c r="E697" t="s">
        <v>2095</v>
      </c>
      <c r="F697" t="s">
        <v>2096</v>
      </c>
    </row>
    <row r="698" spans="1:6" x14ac:dyDescent="0.25">
      <c r="A698" t="s">
        <v>2078</v>
      </c>
      <c r="C698" t="s">
        <v>2097</v>
      </c>
      <c r="D698" t="str">
        <f t="shared" si="10"/>
        <v>PT.03.02</v>
      </c>
      <c r="E698" t="s">
        <v>2098</v>
      </c>
      <c r="F698" t="s">
        <v>2099</v>
      </c>
    </row>
    <row r="699" spans="1:6" x14ac:dyDescent="0.25">
      <c r="A699" t="s">
        <v>2078</v>
      </c>
      <c r="C699" t="s">
        <v>2100</v>
      </c>
      <c r="D699" t="str">
        <f t="shared" si="10"/>
        <v>PT.04</v>
      </c>
      <c r="E699" t="s">
        <v>2101</v>
      </c>
      <c r="F699" t="s">
        <v>2102</v>
      </c>
    </row>
    <row r="700" spans="1:6" x14ac:dyDescent="0.25">
      <c r="A700" t="s">
        <v>2078</v>
      </c>
      <c r="C700" t="s">
        <v>2103</v>
      </c>
      <c r="D700" t="str">
        <f t="shared" si="10"/>
        <v>PT.04.01</v>
      </c>
      <c r="E700" t="s">
        <v>2104</v>
      </c>
      <c r="F700" t="s">
        <v>2105</v>
      </c>
    </row>
    <row r="701" spans="1:6" x14ac:dyDescent="0.25">
      <c r="A701" t="s">
        <v>2078</v>
      </c>
      <c r="C701" t="s">
        <v>2106</v>
      </c>
      <c r="D701" t="str">
        <f t="shared" si="10"/>
        <v>PT.04.02</v>
      </c>
      <c r="E701" t="s">
        <v>2107</v>
      </c>
      <c r="F701" t="s">
        <v>2108</v>
      </c>
    </row>
    <row r="702" spans="1:6" x14ac:dyDescent="0.25">
      <c r="A702" t="s">
        <v>2078</v>
      </c>
      <c r="C702" t="s">
        <v>2109</v>
      </c>
      <c r="D702" t="str">
        <f t="shared" si="10"/>
        <v>PT.04.03</v>
      </c>
      <c r="E702" t="s">
        <v>2110</v>
      </c>
      <c r="F702" t="s">
        <v>2111</v>
      </c>
    </row>
    <row r="703" spans="1:6" x14ac:dyDescent="0.25">
      <c r="A703" t="s">
        <v>2078</v>
      </c>
      <c r="C703" t="s">
        <v>2112</v>
      </c>
      <c r="D703" t="str">
        <f t="shared" si="10"/>
        <v>PT.05</v>
      </c>
      <c r="E703" t="s">
        <v>2113</v>
      </c>
      <c r="F703" t="s">
        <v>2114</v>
      </c>
    </row>
    <row r="704" spans="1:6" x14ac:dyDescent="0.25">
      <c r="A704" t="s">
        <v>2078</v>
      </c>
      <c r="C704" t="s">
        <v>2115</v>
      </c>
      <c r="D704" t="str">
        <f t="shared" si="10"/>
        <v>PT.05.01</v>
      </c>
      <c r="E704" t="s">
        <v>2116</v>
      </c>
      <c r="F704" t="s">
        <v>2117</v>
      </c>
    </row>
    <row r="705" spans="1:6" x14ac:dyDescent="0.25">
      <c r="A705" t="s">
        <v>2078</v>
      </c>
      <c r="C705" t="s">
        <v>2118</v>
      </c>
      <c r="D705" t="str">
        <f t="shared" si="10"/>
        <v>PT.05.02</v>
      </c>
      <c r="E705" t="s">
        <v>2119</v>
      </c>
      <c r="F705" t="s">
        <v>2120</v>
      </c>
    </row>
    <row r="706" spans="1:6" x14ac:dyDescent="0.25">
      <c r="A706" t="s">
        <v>2078</v>
      </c>
      <c r="C706" t="s">
        <v>2121</v>
      </c>
      <c r="D706" t="str">
        <f t="shared" si="10"/>
        <v>PT.06</v>
      </c>
      <c r="E706" t="s">
        <v>2122</v>
      </c>
      <c r="F706" t="s">
        <v>2123</v>
      </c>
    </row>
    <row r="707" spans="1:6" x14ac:dyDescent="0.25">
      <c r="A707" t="s">
        <v>2078</v>
      </c>
      <c r="C707" t="s">
        <v>2124</v>
      </c>
      <c r="D707" t="str">
        <f t="shared" ref="D707:D770" si="11">CONCATENATE(LEFT(C707,2),".",TEXT(_xlfn.TEXTBEFORE(RIGHT(C707,LEN(C707)-3),"(",,,1,RIGHT(C707,LEN(C707)-3)),"00"),IF(ISERROR(TEXT(LEFT(_xlfn.TEXTAFTER(C707,"(",,,1),LEN(_xlfn.TEXTAFTER(C707,"(",,,1))-1),"00")),"",CONCATENATE(".",TEXT(LEFT(_xlfn.TEXTAFTER(C707,"(",,,1),LEN(_xlfn.TEXTAFTER(C707,"(",,,1))-1),"00"))))</f>
        <v>PT.06.01</v>
      </c>
      <c r="E707" t="s">
        <v>2125</v>
      </c>
      <c r="F707" t="s">
        <v>2126</v>
      </c>
    </row>
    <row r="708" spans="1:6" x14ac:dyDescent="0.25">
      <c r="A708" t="s">
        <v>2078</v>
      </c>
      <c r="C708" t="s">
        <v>2127</v>
      </c>
      <c r="D708" t="str">
        <f t="shared" si="11"/>
        <v>PT.06.02</v>
      </c>
      <c r="E708" t="s">
        <v>2128</v>
      </c>
      <c r="F708" t="s">
        <v>2129</v>
      </c>
    </row>
    <row r="709" spans="1:6" x14ac:dyDescent="0.25">
      <c r="A709" t="s">
        <v>2078</v>
      </c>
      <c r="C709" t="s">
        <v>2130</v>
      </c>
      <c r="D709" t="str">
        <f t="shared" si="11"/>
        <v>PT.07</v>
      </c>
      <c r="E709" t="s">
        <v>2131</v>
      </c>
      <c r="F709" t="s">
        <v>2132</v>
      </c>
    </row>
    <row r="710" spans="1:6" x14ac:dyDescent="0.25">
      <c r="A710" t="s">
        <v>2078</v>
      </c>
      <c r="C710" t="s">
        <v>2133</v>
      </c>
      <c r="D710" t="str">
        <f t="shared" si="11"/>
        <v>PT.07.01</v>
      </c>
      <c r="E710" t="s">
        <v>2134</v>
      </c>
      <c r="F710" t="s">
        <v>2135</v>
      </c>
    </row>
    <row r="711" spans="1:6" x14ac:dyDescent="0.25">
      <c r="A711" t="s">
        <v>2078</v>
      </c>
      <c r="C711" t="s">
        <v>2136</v>
      </c>
      <c r="D711" t="str">
        <f t="shared" si="11"/>
        <v>PT.07.02</v>
      </c>
      <c r="E711" t="s">
        <v>2137</v>
      </c>
      <c r="F711" t="s">
        <v>2138</v>
      </c>
    </row>
    <row r="712" spans="1:6" x14ac:dyDescent="0.25">
      <c r="A712" t="s">
        <v>2078</v>
      </c>
      <c r="C712" t="s">
        <v>2139</v>
      </c>
      <c r="D712" t="str">
        <f t="shared" si="11"/>
        <v>PT.08</v>
      </c>
      <c r="E712" t="s">
        <v>2140</v>
      </c>
      <c r="F712" t="s">
        <v>2141</v>
      </c>
    </row>
    <row r="713" spans="1:6" x14ac:dyDescent="0.25">
      <c r="A713" t="s">
        <v>15</v>
      </c>
      <c r="C713" t="s">
        <v>2142</v>
      </c>
      <c r="D713" t="str">
        <f t="shared" si="11"/>
        <v>RA.01</v>
      </c>
      <c r="E713" t="s">
        <v>2143</v>
      </c>
      <c r="F713" t="s">
        <v>2144</v>
      </c>
    </row>
    <row r="714" spans="1:6" x14ac:dyDescent="0.25">
      <c r="A714" t="s">
        <v>15</v>
      </c>
      <c r="C714" t="s">
        <v>2145</v>
      </c>
      <c r="D714" t="str">
        <f t="shared" si="11"/>
        <v>RA.02</v>
      </c>
      <c r="E714" t="s">
        <v>2146</v>
      </c>
      <c r="F714" t="s">
        <v>2147</v>
      </c>
    </row>
    <row r="715" spans="1:6" x14ac:dyDescent="0.25">
      <c r="A715" t="s">
        <v>15</v>
      </c>
      <c r="C715" t="s">
        <v>2148</v>
      </c>
      <c r="D715" t="str">
        <f t="shared" si="11"/>
        <v>RA.02.01</v>
      </c>
      <c r="E715" t="s">
        <v>2149</v>
      </c>
      <c r="F715" t="s">
        <v>2150</v>
      </c>
    </row>
    <row r="716" spans="1:6" x14ac:dyDescent="0.25">
      <c r="A716" t="s">
        <v>15</v>
      </c>
      <c r="C716" t="s">
        <v>2151</v>
      </c>
      <c r="D716" t="str">
        <f t="shared" si="11"/>
        <v>RA.03</v>
      </c>
      <c r="E716" t="s">
        <v>2152</v>
      </c>
      <c r="F716" t="s">
        <v>2153</v>
      </c>
    </row>
    <row r="717" spans="1:6" x14ac:dyDescent="0.25">
      <c r="A717" t="s">
        <v>15</v>
      </c>
      <c r="C717" t="s">
        <v>2154</v>
      </c>
      <c r="D717" t="str">
        <f t="shared" si="11"/>
        <v>RA.03.01</v>
      </c>
      <c r="E717" t="s">
        <v>2155</v>
      </c>
      <c r="F717" t="s">
        <v>2156</v>
      </c>
    </row>
    <row r="718" spans="1:6" x14ac:dyDescent="0.25">
      <c r="A718" t="s">
        <v>15</v>
      </c>
      <c r="C718" t="s">
        <v>2157</v>
      </c>
      <c r="D718" t="str">
        <f t="shared" si="11"/>
        <v>RA.03.02</v>
      </c>
      <c r="E718" t="s">
        <v>2158</v>
      </c>
      <c r="F718" t="s">
        <v>2159</v>
      </c>
    </row>
    <row r="719" spans="1:6" x14ac:dyDescent="0.25">
      <c r="A719" t="s">
        <v>15</v>
      </c>
      <c r="C719" t="s">
        <v>2160</v>
      </c>
      <c r="D719" t="str">
        <f t="shared" si="11"/>
        <v>RA.03.03</v>
      </c>
      <c r="E719" t="s">
        <v>2161</v>
      </c>
      <c r="F719" t="s">
        <v>2162</v>
      </c>
    </row>
    <row r="720" spans="1:6" x14ac:dyDescent="0.25">
      <c r="A720" t="s">
        <v>15</v>
      </c>
      <c r="C720" t="s">
        <v>2163</v>
      </c>
      <c r="D720" t="str">
        <f t="shared" si="11"/>
        <v>RA.03.04</v>
      </c>
      <c r="E720" t="s">
        <v>2164</v>
      </c>
      <c r="F720" t="s">
        <v>2165</v>
      </c>
    </row>
    <row r="721" spans="1:6" x14ac:dyDescent="0.25">
      <c r="A721" t="s">
        <v>15</v>
      </c>
      <c r="C721" t="s">
        <v>2166</v>
      </c>
      <c r="D721" t="str">
        <f t="shared" si="11"/>
        <v>RA.04</v>
      </c>
      <c r="E721" t="s">
        <v>2167</v>
      </c>
      <c r="F721">
        <v>0</v>
      </c>
    </row>
    <row r="722" spans="1:6" x14ac:dyDescent="0.25">
      <c r="A722" t="s">
        <v>15</v>
      </c>
      <c r="C722" t="s">
        <v>2168</v>
      </c>
      <c r="D722" t="str">
        <f t="shared" si="11"/>
        <v>RA.05</v>
      </c>
      <c r="E722" t="s">
        <v>2169</v>
      </c>
      <c r="F722" t="s">
        <v>2170</v>
      </c>
    </row>
    <row r="723" spans="1:6" x14ac:dyDescent="0.25">
      <c r="A723" t="s">
        <v>15</v>
      </c>
      <c r="C723" t="s">
        <v>2171</v>
      </c>
      <c r="D723" t="str">
        <f t="shared" si="11"/>
        <v>RA.05.01</v>
      </c>
      <c r="E723" t="s">
        <v>2172</v>
      </c>
      <c r="F723">
        <v>0</v>
      </c>
    </row>
    <row r="724" spans="1:6" x14ac:dyDescent="0.25">
      <c r="A724" t="s">
        <v>15</v>
      </c>
      <c r="C724" t="s">
        <v>2173</v>
      </c>
      <c r="D724" t="str">
        <f t="shared" si="11"/>
        <v>RA.05.02</v>
      </c>
      <c r="E724" t="s">
        <v>2174</v>
      </c>
      <c r="F724" t="s">
        <v>2175</v>
      </c>
    </row>
    <row r="725" spans="1:6" x14ac:dyDescent="0.25">
      <c r="A725" t="s">
        <v>15</v>
      </c>
      <c r="C725" t="s">
        <v>2176</v>
      </c>
      <c r="D725" t="str">
        <f t="shared" si="11"/>
        <v>RA.05.03</v>
      </c>
      <c r="E725" t="s">
        <v>2177</v>
      </c>
      <c r="F725" t="s">
        <v>2178</v>
      </c>
    </row>
    <row r="726" spans="1:6" x14ac:dyDescent="0.25">
      <c r="A726" t="s">
        <v>15</v>
      </c>
      <c r="C726" t="s">
        <v>2179</v>
      </c>
      <c r="D726" t="str">
        <f t="shared" si="11"/>
        <v>RA.05.04</v>
      </c>
      <c r="E726" t="s">
        <v>2180</v>
      </c>
      <c r="F726" t="s">
        <v>2181</v>
      </c>
    </row>
    <row r="727" spans="1:6" x14ac:dyDescent="0.25">
      <c r="A727" t="s">
        <v>15</v>
      </c>
      <c r="C727" t="s">
        <v>2182</v>
      </c>
      <c r="D727" t="str">
        <f t="shared" si="11"/>
        <v>RA.05.05</v>
      </c>
      <c r="E727" t="s">
        <v>2183</v>
      </c>
      <c r="F727" t="s">
        <v>2184</v>
      </c>
    </row>
    <row r="728" spans="1:6" x14ac:dyDescent="0.25">
      <c r="A728" t="s">
        <v>15</v>
      </c>
      <c r="C728" t="s">
        <v>2185</v>
      </c>
      <c r="D728" t="str">
        <f t="shared" si="11"/>
        <v>RA.05.06</v>
      </c>
      <c r="E728" t="s">
        <v>2186</v>
      </c>
      <c r="F728" t="s">
        <v>2187</v>
      </c>
    </row>
    <row r="729" spans="1:6" x14ac:dyDescent="0.25">
      <c r="A729" t="s">
        <v>15</v>
      </c>
      <c r="C729" t="s">
        <v>2188</v>
      </c>
      <c r="D729" t="str">
        <f t="shared" si="11"/>
        <v>RA.05.07</v>
      </c>
      <c r="E729" t="s">
        <v>1044</v>
      </c>
      <c r="F729">
        <v>0</v>
      </c>
    </row>
    <row r="730" spans="1:6" x14ac:dyDescent="0.25">
      <c r="A730" t="s">
        <v>15</v>
      </c>
      <c r="C730" t="s">
        <v>2189</v>
      </c>
      <c r="D730" t="str">
        <f t="shared" si="11"/>
        <v>RA.05.08</v>
      </c>
      <c r="E730" t="s">
        <v>2190</v>
      </c>
      <c r="F730" t="s">
        <v>2191</v>
      </c>
    </row>
    <row r="731" spans="1:6" x14ac:dyDescent="0.25">
      <c r="A731" t="s">
        <v>15</v>
      </c>
      <c r="C731" t="s">
        <v>2192</v>
      </c>
      <c r="D731" t="str">
        <f t="shared" si="11"/>
        <v>RA.05.09</v>
      </c>
      <c r="E731" t="s">
        <v>1773</v>
      </c>
      <c r="F731">
        <v>0</v>
      </c>
    </row>
    <row r="732" spans="1:6" x14ac:dyDescent="0.25">
      <c r="A732" t="s">
        <v>15</v>
      </c>
      <c r="C732" t="s">
        <v>2193</v>
      </c>
      <c r="D732" t="str">
        <f t="shared" si="11"/>
        <v>RA.05.10</v>
      </c>
      <c r="E732" t="s">
        <v>2194</v>
      </c>
      <c r="F732" t="s">
        <v>2195</v>
      </c>
    </row>
    <row r="733" spans="1:6" x14ac:dyDescent="0.25">
      <c r="A733" t="s">
        <v>15</v>
      </c>
      <c r="C733" t="s">
        <v>2196</v>
      </c>
      <c r="D733" t="str">
        <f t="shared" si="11"/>
        <v>RA.05.11</v>
      </c>
      <c r="E733" t="s">
        <v>2197</v>
      </c>
      <c r="F733" t="s">
        <v>2198</v>
      </c>
    </row>
    <row r="734" spans="1:6" x14ac:dyDescent="0.25">
      <c r="A734" t="s">
        <v>15</v>
      </c>
      <c r="C734" t="s">
        <v>2199</v>
      </c>
      <c r="D734" t="str">
        <f t="shared" si="11"/>
        <v>RA.06</v>
      </c>
      <c r="E734" t="s">
        <v>2200</v>
      </c>
      <c r="F734" t="s">
        <v>2201</v>
      </c>
    </row>
    <row r="735" spans="1:6" x14ac:dyDescent="0.25">
      <c r="A735" t="s">
        <v>15</v>
      </c>
      <c r="C735" t="s">
        <v>2202</v>
      </c>
      <c r="D735" t="str">
        <f t="shared" si="11"/>
        <v>RA.07</v>
      </c>
      <c r="E735" t="s">
        <v>2203</v>
      </c>
      <c r="F735" t="s">
        <v>2204</v>
      </c>
    </row>
    <row r="736" spans="1:6" x14ac:dyDescent="0.25">
      <c r="A736" t="s">
        <v>15</v>
      </c>
      <c r="C736" t="s">
        <v>2205</v>
      </c>
      <c r="D736" t="str">
        <f t="shared" si="11"/>
        <v>RA.08</v>
      </c>
      <c r="E736" t="s">
        <v>2206</v>
      </c>
      <c r="F736" t="s">
        <v>2207</v>
      </c>
    </row>
    <row r="737" spans="1:6" x14ac:dyDescent="0.25">
      <c r="A737" t="s">
        <v>15</v>
      </c>
      <c r="C737" t="s">
        <v>2208</v>
      </c>
      <c r="D737" t="str">
        <f t="shared" si="11"/>
        <v>RA.09</v>
      </c>
      <c r="E737" t="s">
        <v>2209</v>
      </c>
      <c r="F737" t="s">
        <v>2210</v>
      </c>
    </row>
    <row r="738" spans="1:6" x14ac:dyDescent="0.25">
      <c r="A738" t="s">
        <v>15</v>
      </c>
      <c r="C738" t="s">
        <v>2211</v>
      </c>
      <c r="D738" t="str">
        <f t="shared" si="11"/>
        <v>RA.10</v>
      </c>
      <c r="E738" t="s">
        <v>2212</v>
      </c>
      <c r="F738" t="s">
        <v>2213</v>
      </c>
    </row>
    <row r="739" spans="1:6" x14ac:dyDescent="0.25">
      <c r="A739" t="s">
        <v>2214</v>
      </c>
      <c r="C739" t="s">
        <v>2215</v>
      </c>
      <c r="D739" t="str">
        <f t="shared" si="11"/>
        <v>SA.01</v>
      </c>
      <c r="E739" t="s">
        <v>2216</v>
      </c>
      <c r="F739" t="s">
        <v>2217</v>
      </c>
    </row>
    <row r="740" spans="1:6" x14ac:dyDescent="0.25">
      <c r="A740" t="s">
        <v>2214</v>
      </c>
      <c r="C740" t="s">
        <v>2218</v>
      </c>
      <c r="D740" t="str">
        <f t="shared" si="11"/>
        <v>SA.02</v>
      </c>
      <c r="E740" t="s">
        <v>2219</v>
      </c>
      <c r="F740" t="s">
        <v>2220</v>
      </c>
    </row>
    <row r="741" spans="1:6" x14ac:dyDescent="0.25">
      <c r="A741" t="s">
        <v>2214</v>
      </c>
      <c r="C741" t="s">
        <v>2221</v>
      </c>
      <c r="D741" t="str">
        <f t="shared" si="11"/>
        <v>SA.03</v>
      </c>
      <c r="E741" t="s">
        <v>2222</v>
      </c>
      <c r="F741" t="s">
        <v>2223</v>
      </c>
    </row>
    <row r="742" spans="1:6" x14ac:dyDescent="0.25">
      <c r="A742" t="s">
        <v>2214</v>
      </c>
      <c r="C742" t="s">
        <v>2224</v>
      </c>
      <c r="D742" t="str">
        <f t="shared" si="11"/>
        <v>SA.03.01</v>
      </c>
      <c r="E742" t="s">
        <v>2225</v>
      </c>
      <c r="F742" t="s">
        <v>2226</v>
      </c>
    </row>
    <row r="743" spans="1:6" x14ac:dyDescent="0.25">
      <c r="A743" t="s">
        <v>2214</v>
      </c>
      <c r="C743" t="s">
        <v>2227</v>
      </c>
      <c r="D743" t="str">
        <f t="shared" si="11"/>
        <v>SA.03.02</v>
      </c>
      <c r="E743" t="s">
        <v>2228</v>
      </c>
      <c r="F743" t="s">
        <v>2229</v>
      </c>
    </row>
    <row r="744" spans="1:6" x14ac:dyDescent="0.25">
      <c r="A744" t="s">
        <v>2214</v>
      </c>
      <c r="C744" t="s">
        <v>2230</v>
      </c>
      <c r="D744" t="str">
        <f t="shared" si="11"/>
        <v>SA.03.03</v>
      </c>
      <c r="E744" t="s">
        <v>2231</v>
      </c>
      <c r="F744" t="s">
        <v>2232</v>
      </c>
    </row>
    <row r="745" spans="1:6" x14ac:dyDescent="0.25">
      <c r="A745" t="s">
        <v>2214</v>
      </c>
      <c r="C745" t="s">
        <v>2233</v>
      </c>
      <c r="D745" t="str">
        <f t="shared" si="11"/>
        <v>SA.04</v>
      </c>
      <c r="E745" t="s">
        <v>2234</v>
      </c>
      <c r="F745" t="s">
        <v>2235</v>
      </c>
    </row>
    <row r="746" spans="1:6" x14ac:dyDescent="0.25">
      <c r="A746" t="s">
        <v>2214</v>
      </c>
      <c r="C746" t="s">
        <v>2236</v>
      </c>
      <c r="D746" t="str">
        <f t="shared" si="11"/>
        <v>SA.04.01</v>
      </c>
      <c r="E746" t="s">
        <v>2237</v>
      </c>
      <c r="F746" t="s">
        <v>2238</v>
      </c>
    </row>
    <row r="747" spans="1:6" x14ac:dyDescent="0.25">
      <c r="A747" t="s">
        <v>2214</v>
      </c>
      <c r="C747" t="s">
        <v>2239</v>
      </c>
      <c r="D747" t="str">
        <f t="shared" si="11"/>
        <v>SA.04.02</v>
      </c>
      <c r="E747" t="s">
        <v>2240</v>
      </c>
      <c r="F747" t="s">
        <v>2241</v>
      </c>
    </row>
    <row r="748" spans="1:6" x14ac:dyDescent="0.25">
      <c r="A748" t="s">
        <v>2214</v>
      </c>
      <c r="C748" t="s">
        <v>2242</v>
      </c>
      <c r="D748" t="str">
        <f t="shared" si="11"/>
        <v>SA.04.03</v>
      </c>
      <c r="E748" t="s">
        <v>2243</v>
      </c>
      <c r="F748" t="s">
        <v>2244</v>
      </c>
    </row>
    <row r="749" spans="1:6" x14ac:dyDescent="0.25">
      <c r="A749" t="s">
        <v>2214</v>
      </c>
      <c r="C749" t="s">
        <v>2245</v>
      </c>
      <c r="D749" t="str">
        <f t="shared" si="11"/>
        <v>SA.12</v>
      </c>
      <c r="E749" t="s">
        <v>2246</v>
      </c>
      <c r="F749">
        <v>0</v>
      </c>
    </row>
    <row r="750" spans="1:6" x14ac:dyDescent="0.25">
      <c r="A750" t="s">
        <v>2214</v>
      </c>
      <c r="C750" t="s">
        <v>2247</v>
      </c>
      <c r="D750" t="str">
        <f t="shared" si="11"/>
        <v>SA.04.05</v>
      </c>
      <c r="E750" t="s">
        <v>2248</v>
      </c>
      <c r="F750" t="s">
        <v>2249</v>
      </c>
    </row>
    <row r="751" spans="1:6" x14ac:dyDescent="0.25">
      <c r="A751" t="s">
        <v>2214</v>
      </c>
      <c r="C751" t="s">
        <v>2250</v>
      </c>
      <c r="D751" t="str">
        <f t="shared" si="11"/>
        <v>SA.04.06</v>
      </c>
      <c r="E751" t="s">
        <v>2251</v>
      </c>
      <c r="F751" t="s">
        <v>2252</v>
      </c>
    </row>
    <row r="752" spans="1:6" x14ac:dyDescent="0.25">
      <c r="A752" t="s">
        <v>2214</v>
      </c>
      <c r="C752" t="s">
        <v>2253</v>
      </c>
      <c r="D752" t="str">
        <f t="shared" si="11"/>
        <v>SA.04.07</v>
      </c>
      <c r="E752" t="s">
        <v>2254</v>
      </c>
      <c r="F752" t="s">
        <v>2255</v>
      </c>
    </row>
    <row r="753" spans="1:6" x14ac:dyDescent="0.25">
      <c r="A753" t="s">
        <v>2214</v>
      </c>
      <c r="C753" t="s">
        <v>2256</v>
      </c>
      <c r="D753" t="str">
        <f t="shared" si="11"/>
        <v>SA.04.08</v>
      </c>
      <c r="E753" t="s">
        <v>2257</v>
      </c>
      <c r="F753" t="s">
        <v>2258</v>
      </c>
    </row>
    <row r="754" spans="1:6" x14ac:dyDescent="0.25">
      <c r="A754" t="s">
        <v>2214</v>
      </c>
      <c r="C754" t="s">
        <v>2259</v>
      </c>
      <c r="D754" t="str">
        <f t="shared" si="11"/>
        <v>SA.04.09</v>
      </c>
      <c r="E754" t="s">
        <v>2260</v>
      </c>
      <c r="F754" t="s">
        <v>2261</v>
      </c>
    </row>
    <row r="755" spans="1:6" x14ac:dyDescent="0.25">
      <c r="A755" t="s">
        <v>2214</v>
      </c>
      <c r="C755" t="s">
        <v>2262</v>
      </c>
      <c r="D755" t="str">
        <f t="shared" si="11"/>
        <v>SA.04.10</v>
      </c>
      <c r="E755" t="s">
        <v>2263</v>
      </c>
      <c r="F755" t="s">
        <v>2264</v>
      </c>
    </row>
    <row r="756" spans="1:6" x14ac:dyDescent="0.25">
      <c r="A756" t="s">
        <v>2214</v>
      </c>
      <c r="C756" t="s">
        <v>2265</v>
      </c>
      <c r="D756" t="str">
        <f t="shared" si="11"/>
        <v>SA.04.11</v>
      </c>
      <c r="E756" t="s">
        <v>2266</v>
      </c>
      <c r="F756" t="s">
        <v>2267</v>
      </c>
    </row>
    <row r="757" spans="1:6" x14ac:dyDescent="0.25">
      <c r="A757" t="s">
        <v>2214</v>
      </c>
      <c r="C757" t="s">
        <v>2268</v>
      </c>
      <c r="D757" t="str">
        <f t="shared" si="11"/>
        <v>SA.04.12</v>
      </c>
      <c r="E757" t="s">
        <v>2269</v>
      </c>
      <c r="F757" t="s">
        <v>2270</v>
      </c>
    </row>
    <row r="758" spans="1:6" x14ac:dyDescent="0.25">
      <c r="A758" t="s">
        <v>2214</v>
      </c>
      <c r="C758" t="s">
        <v>2271</v>
      </c>
      <c r="D758" t="str">
        <f t="shared" si="11"/>
        <v>SA.05</v>
      </c>
      <c r="E758" t="s">
        <v>2272</v>
      </c>
      <c r="F758" t="s">
        <v>2273</v>
      </c>
    </row>
    <row r="759" spans="1:6" x14ac:dyDescent="0.25">
      <c r="A759" t="s">
        <v>2214</v>
      </c>
      <c r="C759" t="s">
        <v>2274</v>
      </c>
      <c r="D759" t="str">
        <f t="shared" si="11"/>
        <v>SA.12.01</v>
      </c>
      <c r="E759" t="s">
        <v>2275</v>
      </c>
      <c r="F759">
        <v>0</v>
      </c>
    </row>
    <row r="760" spans="1:6" x14ac:dyDescent="0.25">
      <c r="A760" t="s">
        <v>2214</v>
      </c>
      <c r="C760" t="s">
        <v>2276</v>
      </c>
      <c r="D760" t="str">
        <f t="shared" si="11"/>
        <v>SA.12.10</v>
      </c>
      <c r="E760" t="s">
        <v>2277</v>
      </c>
      <c r="F760">
        <v>0</v>
      </c>
    </row>
    <row r="761" spans="1:6" x14ac:dyDescent="0.25">
      <c r="A761" t="s">
        <v>2214</v>
      </c>
      <c r="C761" t="s">
        <v>2278</v>
      </c>
      <c r="D761" t="str">
        <f t="shared" si="11"/>
        <v>SA.12.11</v>
      </c>
      <c r="E761" t="s">
        <v>2279</v>
      </c>
      <c r="F761">
        <v>0</v>
      </c>
    </row>
    <row r="762" spans="1:6" x14ac:dyDescent="0.25">
      <c r="A762" t="s">
        <v>2214</v>
      </c>
      <c r="C762" t="s">
        <v>2280</v>
      </c>
      <c r="D762" t="str">
        <f t="shared" si="11"/>
        <v>SA.12.12</v>
      </c>
      <c r="E762" t="s">
        <v>2281</v>
      </c>
      <c r="F762">
        <v>0</v>
      </c>
    </row>
    <row r="763" spans="1:6" x14ac:dyDescent="0.25">
      <c r="A763" t="s">
        <v>2214</v>
      </c>
      <c r="C763" t="s">
        <v>2282</v>
      </c>
      <c r="D763" t="str">
        <f t="shared" si="11"/>
        <v>SA.12.13</v>
      </c>
      <c r="E763" t="s">
        <v>2283</v>
      </c>
      <c r="F763">
        <v>0</v>
      </c>
    </row>
    <row r="764" spans="1:6" x14ac:dyDescent="0.25">
      <c r="A764" t="s">
        <v>2214</v>
      </c>
      <c r="C764" t="s">
        <v>2284</v>
      </c>
      <c r="D764" t="str">
        <f t="shared" si="11"/>
        <v>SA.12.14</v>
      </c>
      <c r="E764" t="s">
        <v>2285</v>
      </c>
      <c r="F764">
        <v>0</v>
      </c>
    </row>
    <row r="765" spans="1:6" x14ac:dyDescent="0.25">
      <c r="A765" t="s">
        <v>2214</v>
      </c>
      <c r="C765" t="s">
        <v>2286</v>
      </c>
      <c r="D765" t="str">
        <f t="shared" si="11"/>
        <v>SA.12.15</v>
      </c>
      <c r="E765" t="s">
        <v>2287</v>
      </c>
      <c r="F765">
        <v>0</v>
      </c>
    </row>
    <row r="766" spans="1:6" x14ac:dyDescent="0.25">
      <c r="A766" t="s">
        <v>2214</v>
      </c>
      <c r="C766" t="s">
        <v>2288</v>
      </c>
      <c r="D766" t="str">
        <f t="shared" si="11"/>
        <v>SA.08</v>
      </c>
      <c r="E766" t="s">
        <v>2289</v>
      </c>
      <c r="F766" t="s">
        <v>2290</v>
      </c>
    </row>
    <row r="767" spans="1:6" x14ac:dyDescent="0.25">
      <c r="A767" t="s">
        <v>2214</v>
      </c>
      <c r="C767" t="s">
        <v>2291</v>
      </c>
      <c r="D767" t="str">
        <f t="shared" si="11"/>
        <v>SA.08.01</v>
      </c>
      <c r="E767" t="s">
        <v>2292</v>
      </c>
      <c r="F767" t="s">
        <v>2293</v>
      </c>
    </row>
    <row r="768" spans="1:6" x14ac:dyDescent="0.25">
      <c r="A768" t="s">
        <v>2214</v>
      </c>
      <c r="C768" t="s">
        <v>2294</v>
      </c>
      <c r="D768" t="str">
        <f t="shared" si="11"/>
        <v>SA.08.02</v>
      </c>
      <c r="E768" t="s">
        <v>2295</v>
      </c>
      <c r="F768" t="s">
        <v>2296</v>
      </c>
    </row>
    <row r="769" spans="1:6" x14ac:dyDescent="0.25">
      <c r="A769" t="s">
        <v>2214</v>
      </c>
      <c r="C769" t="s">
        <v>2297</v>
      </c>
      <c r="D769" t="str">
        <f t="shared" si="11"/>
        <v>SA.08.03</v>
      </c>
      <c r="E769" t="s">
        <v>2298</v>
      </c>
      <c r="F769" t="s">
        <v>2299</v>
      </c>
    </row>
    <row r="770" spans="1:6" x14ac:dyDescent="0.25">
      <c r="A770" t="s">
        <v>2214</v>
      </c>
      <c r="C770" t="s">
        <v>2300</v>
      </c>
      <c r="D770" t="str">
        <f t="shared" si="11"/>
        <v>SA.08.04</v>
      </c>
      <c r="E770" t="s">
        <v>2301</v>
      </c>
      <c r="F770" t="s">
        <v>2302</v>
      </c>
    </row>
    <row r="771" spans="1:6" x14ac:dyDescent="0.25">
      <c r="A771" t="s">
        <v>2214</v>
      </c>
      <c r="C771" t="s">
        <v>2303</v>
      </c>
      <c r="D771" t="str">
        <f t="shared" ref="D771:D834" si="12">CONCATENATE(LEFT(C771,2),".",TEXT(_xlfn.TEXTBEFORE(RIGHT(C771,LEN(C771)-3),"(",,,1,RIGHT(C771,LEN(C771)-3)),"00"),IF(ISERROR(TEXT(LEFT(_xlfn.TEXTAFTER(C771,"(",,,1),LEN(_xlfn.TEXTAFTER(C771,"(",,,1))-1),"00")),"",CONCATENATE(".",TEXT(LEFT(_xlfn.TEXTAFTER(C771,"(",,,1),LEN(_xlfn.TEXTAFTER(C771,"(",,,1))-1),"00"))))</f>
        <v>SA.08.05</v>
      </c>
      <c r="E771" t="s">
        <v>2304</v>
      </c>
      <c r="F771" t="s">
        <v>2305</v>
      </c>
    </row>
    <row r="772" spans="1:6" x14ac:dyDescent="0.25">
      <c r="A772" t="s">
        <v>2214</v>
      </c>
      <c r="C772" t="s">
        <v>2306</v>
      </c>
      <c r="D772" t="str">
        <f t="shared" si="12"/>
        <v>SA.08.06</v>
      </c>
      <c r="E772" t="s">
        <v>2307</v>
      </c>
      <c r="F772" t="s">
        <v>2308</v>
      </c>
    </row>
    <row r="773" spans="1:6" x14ac:dyDescent="0.25">
      <c r="A773" t="s">
        <v>2214</v>
      </c>
      <c r="C773" t="s">
        <v>2309</v>
      </c>
      <c r="D773" t="str">
        <f t="shared" si="12"/>
        <v>SA.08.07</v>
      </c>
      <c r="E773" t="s">
        <v>2310</v>
      </c>
      <c r="F773" t="s">
        <v>2311</v>
      </c>
    </row>
    <row r="774" spans="1:6" x14ac:dyDescent="0.25">
      <c r="A774" t="s">
        <v>2214</v>
      </c>
      <c r="C774" t="s">
        <v>2312</v>
      </c>
      <c r="D774" t="str">
        <f t="shared" si="12"/>
        <v>SA.08.08</v>
      </c>
      <c r="E774" t="s">
        <v>2313</v>
      </c>
      <c r="F774" t="s">
        <v>2314</v>
      </c>
    </row>
    <row r="775" spans="1:6" x14ac:dyDescent="0.25">
      <c r="A775" t="s">
        <v>2214</v>
      </c>
      <c r="C775" t="s">
        <v>2315</v>
      </c>
      <c r="D775" t="str">
        <f t="shared" si="12"/>
        <v>SA.08.09</v>
      </c>
      <c r="E775" t="s">
        <v>2316</v>
      </c>
      <c r="F775" t="s">
        <v>2317</v>
      </c>
    </row>
    <row r="776" spans="1:6" x14ac:dyDescent="0.25">
      <c r="A776" t="s">
        <v>2214</v>
      </c>
      <c r="C776" t="s">
        <v>2318</v>
      </c>
      <c r="D776" t="str">
        <f t="shared" si="12"/>
        <v>SA.08.10</v>
      </c>
      <c r="E776" t="s">
        <v>2319</v>
      </c>
      <c r="F776" t="s">
        <v>2320</v>
      </c>
    </row>
    <row r="777" spans="1:6" x14ac:dyDescent="0.25">
      <c r="A777" t="s">
        <v>2214</v>
      </c>
      <c r="C777" t="s">
        <v>2321</v>
      </c>
      <c r="D777" t="str">
        <f t="shared" si="12"/>
        <v>SA.08.11</v>
      </c>
      <c r="E777" t="s">
        <v>2322</v>
      </c>
      <c r="F777" t="s">
        <v>2323</v>
      </c>
    </row>
    <row r="778" spans="1:6" x14ac:dyDescent="0.25">
      <c r="A778" t="s">
        <v>2214</v>
      </c>
      <c r="C778" t="s">
        <v>2324</v>
      </c>
      <c r="D778" t="str">
        <f t="shared" si="12"/>
        <v>SA.08.12</v>
      </c>
      <c r="E778" t="s">
        <v>2325</v>
      </c>
      <c r="F778" t="s">
        <v>2326</v>
      </c>
    </row>
    <row r="779" spans="1:6" x14ac:dyDescent="0.25">
      <c r="A779" t="s">
        <v>2214</v>
      </c>
      <c r="C779" t="s">
        <v>2327</v>
      </c>
      <c r="D779" t="str">
        <f t="shared" si="12"/>
        <v>SA.08.13</v>
      </c>
      <c r="E779" t="s">
        <v>2328</v>
      </c>
      <c r="F779" t="s">
        <v>2329</v>
      </c>
    </row>
    <row r="780" spans="1:6" x14ac:dyDescent="0.25">
      <c r="A780" t="s">
        <v>2214</v>
      </c>
      <c r="C780" t="s">
        <v>2330</v>
      </c>
      <c r="D780" t="str">
        <f t="shared" si="12"/>
        <v>SA.08.14</v>
      </c>
      <c r="E780" t="s">
        <v>2331</v>
      </c>
      <c r="F780" t="s">
        <v>2332</v>
      </c>
    </row>
    <row r="781" spans="1:6" x14ac:dyDescent="0.25">
      <c r="A781" t="s">
        <v>2214</v>
      </c>
      <c r="C781" t="s">
        <v>2333</v>
      </c>
      <c r="D781" t="str">
        <f t="shared" si="12"/>
        <v>SA.08.15</v>
      </c>
      <c r="E781" t="s">
        <v>2334</v>
      </c>
      <c r="F781" t="s">
        <v>2335</v>
      </c>
    </row>
    <row r="782" spans="1:6" x14ac:dyDescent="0.25">
      <c r="A782" t="s">
        <v>2214</v>
      </c>
      <c r="C782" t="s">
        <v>2336</v>
      </c>
      <c r="D782" t="str">
        <f t="shared" si="12"/>
        <v>SA.08.16</v>
      </c>
      <c r="E782" t="s">
        <v>2337</v>
      </c>
      <c r="F782" t="s">
        <v>2338</v>
      </c>
    </row>
    <row r="783" spans="1:6" x14ac:dyDescent="0.25">
      <c r="A783" t="s">
        <v>2214</v>
      </c>
      <c r="C783" t="s">
        <v>2339</v>
      </c>
      <c r="D783" t="str">
        <f t="shared" si="12"/>
        <v>SA.08.17</v>
      </c>
      <c r="E783" t="s">
        <v>2340</v>
      </c>
      <c r="F783" t="s">
        <v>2341</v>
      </c>
    </row>
    <row r="784" spans="1:6" x14ac:dyDescent="0.25">
      <c r="A784" t="s">
        <v>2214</v>
      </c>
      <c r="C784" t="s">
        <v>2342</v>
      </c>
      <c r="D784" t="str">
        <f t="shared" si="12"/>
        <v>SA.08.18</v>
      </c>
      <c r="E784" t="s">
        <v>2343</v>
      </c>
      <c r="F784" t="s">
        <v>2344</v>
      </c>
    </row>
    <row r="785" spans="1:6" x14ac:dyDescent="0.25">
      <c r="A785" t="s">
        <v>2214</v>
      </c>
      <c r="C785" t="s">
        <v>2345</v>
      </c>
      <c r="D785" t="str">
        <f t="shared" si="12"/>
        <v>SA.08.19</v>
      </c>
      <c r="E785" t="s">
        <v>2346</v>
      </c>
      <c r="F785" t="s">
        <v>2347</v>
      </c>
    </row>
    <row r="786" spans="1:6" x14ac:dyDescent="0.25">
      <c r="A786" t="s">
        <v>2214</v>
      </c>
      <c r="C786" t="s">
        <v>2348</v>
      </c>
      <c r="D786" t="str">
        <f t="shared" si="12"/>
        <v>SA.08.20</v>
      </c>
      <c r="E786" t="s">
        <v>2349</v>
      </c>
      <c r="F786" t="s">
        <v>2350</v>
      </c>
    </row>
    <row r="787" spans="1:6" x14ac:dyDescent="0.25">
      <c r="A787" t="s">
        <v>2214</v>
      </c>
      <c r="C787" t="s">
        <v>2351</v>
      </c>
      <c r="D787" t="str">
        <f t="shared" si="12"/>
        <v>SA.08.21</v>
      </c>
      <c r="E787" t="s">
        <v>2352</v>
      </c>
      <c r="F787" t="s">
        <v>2353</v>
      </c>
    </row>
    <row r="788" spans="1:6" x14ac:dyDescent="0.25">
      <c r="A788" t="s">
        <v>2214</v>
      </c>
      <c r="C788" t="s">
        <v>2354</v>
      </c>
      <c r="D788" t="str">
        <f t="shared" si="12"/>
        <v>SA.08.22</v>
      </c>
      <c r="E788" t="s">
        <v>2355</v>
      </c>
      <c r="F788" t="s">
        <v>2356</v>
      </c>
    </row>
    <row r="789" spans="1:6" x14ac:dyDescent="0.25">
      <c r="A789" t="s">
        <v>2214</v>
      </c>
      <c r="C789" t="s">
        <v>2357</v>
      </c>
      <c r="D789" t="str">
        <f t="shared" si="12"/>
        <v>SA.08.23</v>
      </c>
      <c r="E789" t="s">
        <v>2358</v>
      </c>
      <c r="F789" t="s">
        <v>2359</v>
      </c>
    </row>
    <row r="790" spans="1:6" x14ac:dyDescent="0.25">
      <c r="A790" t="s">
        <v>2214</v>
      </c>
      <c r="C790" t="s">
        <v>2360</v>
      </c>
      <c r="D790" t="str">
        <f t="shared" si="12"/>
        <v>SA.08.24</v>
      </c>
      <c r="E790" t="s">
        <v>2361</v>
      </c>
      <c r="F790" t="s">
        <v>2362</v>
      </c>
    </row>
    <row r="791" spans="1:6" x14ac:dyDescent="0.25">
      <c r="A791" t="s">
        <v>2214</v>
      </c>
      <c r="C791" t="s">
        <v>2363</v>
      </c>
      <c r="D791" t="str">
        <f t="shared" si="12"/>
        <v>SA.08.25</v>
      </c>
      <c r="E791" t="s">
        <v>2364</v>
      </c>
      <c r="F791" t="s">
        <v>2365</v>
      </c>
    </row>
    <row r="792" spans="1:6" x14ac:dyDescent="0.25">
      <c r="A792" t="s">
        <v>2214</v>
      </c>
      <c r="C792" t="s">
        <v>2366</v>
      </c>
      <c r="D792" t="str">
        <f t="shared" si="12"/>
        <v>SA.08.26</v>
      </c>
      <c r="E792" t="s">
        <v>2367</v>
      </c>
      <c r="F792" t="s">
        <v>2368</v>
      </c>
    </row>
    <row r="793" spans="1:6" x14ac:dyDescent="0.25">
      <c r="A793" t="s">
        <v>2214</v>
      </c>
      <c r="C793" t="s">
        <v>2369</v>
      </c>
      <c r="D793" t="str">
        <f t="shared" si="12"/>
        <v>SA.08.27</v>
      </c>
      <c r="E793" t="s">
        <v>2370</v>
      </c>
      <c r="F793" t="s">
        <v>2371</v>
      </c>
    </row>
    <row r="794" spans="1:6" x14ac:dyDescent="0.25">
      <c r="A794" t="s">
        <v>2214</v>
      </c>
      <c r="C794" t="s">
        <v>2372</v>
      </c>
      <c r="D794" t="str">
        <f t="shared" si="12"/>
        <v>SA.08.28</v>
      </c>
      <c r="E794" t="s">
        <v>2373</v>
      </c>
      <c r="F794" t="s">
        <v>2374</v>
      </c>
    </row>
    <row r="795" spans="1:6" x14ac:dyDescent="0.25">
      <c r="A795" t="s">
        <v>2214</v>
      </c>
      <c r="C795" t="s">
        <v>2375</v>
      </c>
      <c r="D795" t="str">
        <f t="shared" si="12"/>
        <v>SA.08.29</v>
      </c>
      <c r="E795" t="s">
        <v>2376</v>
      </c>
      <c r="F795" t="s">
        <v>2377</v>
      </c>
    </row>
    <row r="796" spans="1:6" x14ac:dyDescent="0.25">
      <c r="A796" t="s">
        <v>2214</v>
      </c>
      <c r="C796" t="s">
        <v>2378</v>
      </c>
      <c r="D796" t="str">
        <f t="shared" si="12"/>
        <v>SA.08.30</v>
      </c>
      <c r="E796" t="s">
        <v>2379</v>
      </c>
      <c r="F796" t="s">
        <v>2380</v>
      </c>
    </row>
    <row r="797" spans="1:6" x14ac:dyDescent="0.25">
      <c r="A797" t="s">
        <v>2214</v>
      </c>
      <c r="C797" t="s">
        <v>2381</v>
      </c>
      <c r="D797" t="str">
        <f t="shared" si="12"/>
        <v>SA.08.31</v>
      </c>
      <c r="E797" t="s">
        <v>2382</v>
      </c>
      <c r="F797" t="s">
        <v>2383</v>
      </c>
    </row>
    <row r="798" spans="1:6" x14ac:dyDescent="0.25">
      <c r="A798" t="s">
        <v>2214</v>
      </c>
      <c r="C798" t="s">
        <v>2384</v>
      </c>
      <c r="D798" t="str">
        <f t="shared" si="12"/>
        <v>SA.08.32</v>
      </c>
      <c r="E798" t="s">
        <v>2385</v>
      </c>
      <c r="F798" t="s">
        <v>2386</v>
      </c>
    </row>
    <row r="799" spans="1:6" x14ac:dyDescent="0.25">
      <c r="A799" t="s">
        <v>2214</v>
      </c>
      <c r="C799" t="s">
        <v>2387</v>
      </c>
      <c r="D799" t="str">
        <f t="shared" si="12"/>
        <v>SA.08.33</v>
      </c>
      <c r="E799" t="s">
        <v>2388</v>
      </c>
      <c r="F799" t="s">
        <v>2389</v>
      </c>
    </row>
    <row r="800" spans="1:6" x14ac:dyDescent="0.25">
      <c r="A800" t="s">
        <v>2214</v>
      </c>
      <c r="C800" t="s">
        <v>2390</v>
      </c>
      <c r="D800" t="str">
        <f t="shared" si="12"/>
        <v>SA.09</v>
      </c>
      <c r="E800" t="s">
        <v>2391</v>
      </c>
      <c r="F800" t="s">
        <v>2392</v>
      </c>
    </row>
    <row r="801" spans="1:6" x14ac:dyDescent="0.25">
      <c r="A801" t="s">
        <v>2214</v>
      </c>
      <c r="C801" t="s">
        <v>2393</v>
      </c>
      <c r="D801" t="str">
        <f t="shared" si="12"/>
        <v>SA.09.01</v>
      </c>
      <c r="E801" t="s">
        <v>2394</v>
      </c>
      <c r="F801" t="s">
        <v>2395</v>
      </c>
    </row>
    <row r="802" spans="1:6" x14ac:dyDescent="0.25">
      <c r="A802" t="s">
        <v>2214</v>
      </c>
      <c r="C802" t="s">
        <v>2396</v>
      </c>
      <c r="D802" t="str">
        <f t="shared" si="12"/>
        <v>SA.09.02</v>
      </c>
      <c r="E802" t="s">
        <v>2397</v>
      </c>
      <c r="F802" t="s">
        <v>2398</v>
      </c>
    </row>
    <row r="803" spans="1:6" x14ac:dyDescent="0.25">
      <c r="A803" t="s">
        <v>2214</v>
      </c>
      <c r="C803" t="s">
        <v>2399</v>
      </c>
      <c r="D803" t="str">
        <f t="shared" si="12"/>
        <v>SA.09.03</v>
      </c>
      <c r="E803" t="s">
        <v>2400</v>
      </c>
      <c r="F803" t="s">
        <v>2401</v>
      </c>
    </row>
    <row r="804" spans="1:6" x14ac:dyDescent="0.25">
      <c r="A804" t="s">
        <v>2214</v>
      </c>
      <c r="C804" t="s">
        <v>2402</v>
      </c>
      <c r="D804" t="str">
        <f t="shared" si="12"/>
        <v>SA.09.04</v>
      </c>
      <c r="E804" t="s">
        <v>2403</v>
      </c>
      <c r="F804" t="s">
        <v>2404</v>
      </c>
    </row>
    <row r="805" spans="1:6" x14ac:dyDescent="0.25">
      <c r="A805" t="s">
        <v>2214</v>
      </c>
      <c r="C805" t="s">
        <v>2405</v>
      </c>
      <c r="D805" t="str">
        <f t="shared" si="12"/>
        <v>SA.09.05</v>
      </c>
      <c r="E805" t="s">
        <v>2406</v>
      </c>
      <c r="F805" t="s">
        <v>2407</v>
      </c>
    </row>
    <row r="806" spans="1:6" x14ac:dyDescent="0.25">
      <c r="A806" t="s">
        <v>2214</v>
      </c>
      <c r="C806" t="s">
        <v>2408</v>
      </c>
      <c r="D806" t="str">
        <f t="shared" si="12"/>
        <v>SA.09.06</v>
      </c>
      <c r="E806" t="s">
        <v>2409</v>
      </c>
      <c r="F806" t="s">
        <v>2410</v>
      </c>
    </row>
    <row r="807" spans="1:6" x14ac:dyDescent="0.25">
      <c r="A807" t="s">
        <v>2214</v>
      </c>
      <c r="C807" t="s">
        <v>2411</v>
      </c>
      <c r="D807" t="str">
        <f t="shared" si="12"/>
        <v>SA.09.07</v>
      </c>
      <c r="E807" t="s">
        <v>2412</v>
      </c>
      <c r="F807" t="s">
        <v>2413</v>
      </c>
    </row>
    <row r="808" spans="1:6" x14ac:dyDescent="0.25">
      <c r="A808" t="s">
        <v>2214</v>
      </c>
      <c r="C808" t="s">
        <v>2414</v>
      </c>
      <c r="D808" t="str">
        <f t="shared" si="12"/>
        <v>SA.09.08</v>
      </c>
      <c r="E808" t="s">
        <v>2415</v>
      </c>
      <c r="F808" t="s">
        <v>2416</v>
      </c>
    </row>
    <row r="809" spans="1:6" x14ac:dyDescent="0.25">
      <c r="A809" t="s">
        <v>2214</v>
      </c>
      <c r="C809" t="s">
        <v>2417</v>
      </c>
      <c r="D809" t="str">
        <f t="shared" si="12"/>
        <v>SA.10</v>
      </c>
      <c r="E809" t="s">
        <v>2418</v>
      </c>
      <c r="F809" t="s">
        <v>2419</v>
      </c>
    </row>
    <row r="810" spans="1:6" x14ac:dyDescent="0.25">
      <c r="A810" t="s">
        <v>2214</v>
      </c>
      <c r="C810" t="s">
        <v>2420</v>
      </c>
      <c r="D810" t="str">
        <f t="shared" si="12"/>
        <v>SA.10.01</v>
      </c>
      <c r="E810" t="s">
        <v>2421</v>
      </c>
      <c r="F810" t="s">
        <v>2422</v>
      </c>
    </row>
    <row r="811" spans="1:6" x14ac:dyDescent="0.25">
      <c r="A811" t="s">
        <v>2214</v>
      </c>
      <c r="C811" t="s">
        <v>2423</v>
      </c>
      <c r="D811" t="str">
        <f t="shared" si="12"/>
        <v>SA.10.02</v>
      </c>
      <c r="E811" t="s">
        <v>2424</v>
      </c>
      <c r="F811" t="s">
        <v>2425</v>
      </c>
    </row>
    <row r="812" spans="1:6" x14ac:dyDescent="0.25">
      <c r="A812" t="s">
        <v>2214</v>
      </c>
      <c r="C812" t="s">
        <v>2426</v>
      </c>
      <c r="D812" t="str">
        <f t="shared" si="12"/>
        <v>SA.10.03</v>
      </c>
      <c r="E812" t="s">
        <v>2427</v>
      </c>
      <c r="F812" t="s">
        <v>2428</v>
      </c>
    </row>
    <row r="813" spans="1:6" x14ac:dyDescent="0.25">
      <c r="A813" t="s">
        <v>2214</v>
      </c>
      <c r="C813" t="s">
        <v>2429</v>
      </c>
      <c r="D813" t="str">
        <f t="shared" si="12"/>
        <v>SA.10.04</v>
      </c>
      <c r="E813" t="s">
        <v>2430</v>
      </c>
      <c r="F813" t="s">
        <v>2431</v>
      </c>
    </row>
    <row r="814" spans="1:6" x14ac:dyDescent="0.25">
      <c r="A814" t="s">
        <v>2214</v>
      </c>
      <c r="C814" t="s">
        <v>2432</v>
      </c>
      <c r="D814" t="str">
        <f t="shared" si="12"/>
        <v>SA.10.05</v>
      </c>
      <c r="E814" t="s">
        <v>2433</v>
      </c>
      <c r="F814" t="s">
        <v>2434</v>
      </c>
    </row>
    <row r="815" spans="1:6" x14ac:dyDescent="0.25">
      <c r="A815" t="s">
        <v>2214</v>
      </c>
      <c r="C815" t="s">
        <v>2435</v>
      </c>
      <c r="D815" t="str">
        <f t="shared" si="12"/>
        <v>SA.10.06</v>
      </c>
      <c r="E815" t="s">
        <v>2436</v>
      </c>
      <c r="F815" t="s">
        <v>2437</v>
      </c>
    </row>
    <row r="816" spans="1:6" x14ac:dyDescent="0.25">
      <c r="A816" t="s">
        <v>2214</v>
      </c>
      <c r="C816" t="s">
        <v>2438</v>
      </c>
      <c r="D816" t="str">
        <f t="shared" si="12"/>
        <v>SA.10.07</v>
      </c>
      <c r="E816" t="s">
        <v>2439</v>
      </c>
      <c r="F816" t="s">
        <v>2440</v>
      </c>
    </row>
    <row r="817" spans="1:6" x14ac:dyDescent="0.25">
      <c r="A817" t="s">
        <v>2214</v>
      </c>
      <c r="C817" t="s">
        <v>2441</v>
      </c>
      <c r="D817" t="str">
        <f t="shared" si="12"/>
        <v>SA.11</v>
      </c>
      <c r="E817" t="s">
        <v>2442</v>
      </c>
      <c r="F817" t="s">
        <v>2443</v>
      </c>
    </row>
    <row r="818" spans="1:6" x14ac:dyDescent="0.25">
      <c r="A818" t="s">
        <v>2214</v>
      </c>
      <c r="C818" t="s">
        <v>2444</v>
      </c>
      <c r="D818" t="str">
        <f t="shared" si="12"/>
        <v>SA.11.01</v>
      </c>
      <c r="E818" t="s">
        <v>2445</v>
      </c>
      <c r="F818" t="s">
        <v>2446</v>
      </c>
    </row>
    <row r="819" spans="1:6" x14ac:dyDescent="0.25">
      <c r="A819" t="s">
        <v>2214</v>
      </c>
      <c r="C819" t="s">
        <v>2447</v>
      </c>
      <c r="D819" t="str">
        <f t="shared" si="12"/>
        <v>SA.11.02</v>
      </c>
      <c r="E819" t="s">
        <v>2448</v>
      </c>
      <c r="F819" t="s">
        <v>2449</v>
      </c>
    </row>
    <row r="820" spans="1:6" x14ac:dyDescent="0.25">
      <c r="A820" t="s">
        <v>2214</v>
      </c>
      <c r="C820" t="s">
        <v>2450</v>
      </c>
      <c r="D820" t="str">
        <f t="shared" si="12"/>
        <v>SA.11.03</v>
      </c>
      <c r="E820" t="s">
        <v>2451</v>
      </c>
      <c r="F820" t="s">
        <v>2452</v>
      </c>
    </row>
    <row r="821" spans="1:6" x14ac:dyDescent="0.25">
      <c r="A821" t="s">
        <v>2214</v>
      </c>
      <c r="C821" t="s">
        <v>2453</v>
      </c>
      <c r="D821" t="str">
        <f t="shared" si="12"/>
        <v>SA.11.04</v>
      </c>
      <c r="E821" t="s">
        <v>2454</v>
      </c>
      <c r="F821" t="s">
        <v>2455</v>
      </c>
    </row>
    <row r="822" spans="1:6" x14ac:dyDescent="0.25">
      <c r="A822" t="s">
        <v>2214</v>
      </c>
      <c r="C822" t="s">
        <v>2456</v>
      </c>
      <c r="D822" t="str">
        <f t="shared" si="12"/>
        <v>SA.11.05</v>
      </c>
      <c r="E822" t="s">
        <v>2457</v>
      </c>
      <c r="F822" t="s">
        <v>2458</v>
      </c>
    </row>
    <row r="823" spans="1:6" x14ac:dyDescent="0.25">
      <c r="A823" t="s">
        <v>2214</v>
      </c>
      <c r="C823" t="s">
        <v>2459</v>
      </c>
      <c r="D823" t="str">
        <f t="shared" si="12"/>
        <v>SA.11.06</v>
      </c>
      <c r="E823" t="s">
        <v>2460</v>
      </c>
      <c r="F823" t="s">
        <v>2461</v>
      </c>
    </row>
    <row r="824" spans="1:6" x14ac:dyDescent="0.25">
      <c r="A824" t="s">
        <v>2214</v>
      </c>
      <c r="C824" t="s">
        <v>2462</v>
      </c>
      <c r="D824" t="str">
        <f t="shared" si="12"/>
        <v>SA.11.07</v>
      </c>
      <c r="E824" t="s">
        <v>2463</v>
      </c>
      <c r="F824" t="s">
        <v>2464</v>
      </c>
    </row>
    <row r="825" spans="1:6" x14ac:dyDescent="0.25">
      <c r="A825" t="s">
        <v>2214</v>
      </c>
      <c r="C825" t="s">
        <v>2465</v>
      </c>
      <c r="D825" t="str">
        <f t="shared" si="12"/>
        <v>SA.11.08</v>
      </c>
      <c r="E825" t="s">
        <v>2466</v>
      </c>
      <c r="F825" t="s">
        <v>2467</v>
      </c>
    </row>
    <row r="826" spans="1:6" x14ac:dyDescent="0.25">
      <c r="A826" t="s">
        <v>2214</v>
      </c>
      <c r="C826" t="s">
        <v>2468</v>
      </c>
      <c r="D826" t="str">
        <f t="shared" si="12"/>
        <v>SA.11.09</v>
      </c>
      <c r="E826" t="s">
        <v>2469</v>
      </c>
      <c r="F826" t="s">
        <v>2470</v>
      </c>
    </row>
    <row r="827" spans="1:6" x14ac:dyDescent="0.25">
      <c r="A827" t="s">
        <v>2214</v>
      </c>
      <c r="C827" t="s">
        <v>2471</v>
      </c>
      <c r="D827" t="str">
        <f t="shared" si="12"/>
        <v>SA.12.02</v>
      </c>
      <c r="E827" t="s">
        <v>2472</v>
      </c>
      <c r="F827">
        <v>0</v>
      </c>
    </row>
    <row r="828" spans="1:6" x14ac:dyDescent="0.25">
      <c r="A828" t="s">
        <v>2214</v>
      </c>
      <c r="C828" t="s">
        <v>2473</v>
      </c>
      <c r="D828" t="str">
        <f t="shared" si="12"/>
        <v>SA.12.03</v>
      </c>
      <c r="E828" t="s">
        <v>2287</v>
      </c>
      <c r="F828">
        <v>0</v>
      </c>
    </row>
    <row r="829" spans="1:6" x14ac:dyDescent="0.25">
      <c r="A829" t="s">
        <v>2214</v>
      </c>
      <c r="C829" t="s">
        <v>2474</v>
      </c>
      <c r="D829" t="str">
        <f t="shared" si="12"/>
        <v>SA.12.04</v>
      </c>
      <c r="E829" t="s">
        <v>2475</v>
      </c>
      <c r="F829">
        <v>0</v>
      </c>
    </row>
    <row r="830" spans="1:6" x14ac:dyDescent="0.25">
      <c r="A830" t="s">
        <v>2214</v>
      </c>
      <c r="C830" t="s">
        <v>2476</v>
      </c>
      <c r="D830" t="str">
        <f t="shared" si="12"/>
        <v>SA.12.05</v>
      </c>
      <c r="E830" t="s">
        <v>2477</v>
      </c>
      <c r="F830">
        <v>0</v>
      </c>
    </row>
    <row r="831" spans="1:6" x14ac:dyDescent="0.25">
      <c r="A831" t="s">
        <v>2214</v>
      </c>
      <c r="C831" t="s">
        <v>2478</v>
      </c>
      <c r="D831" t="str">
        <f t="shared" si="12"/>
        <v>SA.12.06</v>
      </c>
      <c r="E831" t="s">
        <v>2479</v>
      </c>
      <c r="F831">
        <v>0</v>
      </c>
    </row>
    <row r="832" spans="1:6" x14ac:dyDescent="0.25">
      <c r="A832" t="s">
        <v>2214</v>
      </c>
      <c r="C832" t="s">
        <v>2480</v>
      </c>
      <c r="D832" t="str">
        <f t="shared" si="12"/>
        <v>SA.12.07</v>
      </c>
      <c r="E832" t="s">
        <v>2481</v>
      </c>
      <c r="F832">
        <v>0</v>
      </c>
    </row>
    <row r="833" spans="1:6" x14ac:dyDescent="0.25">
      <c r="A833" t="s">
        <v>2214</v>
      </c>
      <c r="C833" t="s">
        <v>2482</v>
      </c>
      <c r="D833" t="str">
        <f t="shared" si="12"/>
        <v>SA.12.08</v>
      </c>
      <c r="E833" t="s">
        <v>2483</v>
      </c>
      <c r="F833">
        <v>0</v>
      </c>
    </row>
    <row r="834" spans="1:6" x14ac:dyDescent="0.25">
      <c r="A834" t="s">
        <v>2214</v>
      </c>
      <c r="C834" t="s">
        <v>2484</v>
      </c>
      <c r="D834" t="str">
        <f t="shared" si="12"/>
        <v>SA.12.09</v>
      </c>
      <c r="E834" t="s">
        <v>2485</v>
      </c>
      <c r="F834">
        <v>0</v>
      </c>
    </row>
    <row r="835" spans="1:6" x14ac:dyDescent="0.25">
      <c r="A835" t="s">
        <v>2214</v>
      </c>
      <c r="C835" t="s">
        <v>2486</v>
      </c>
      <c r="D835" t="str">
        <f t="shared" ref="D835:D898" si="13">CONCATENATE(LEFT(C835,2),".",TEXT(_xlfn.TEXTBEFORE(RIGHT(C835,LEN(C835)-3),"(",,,1,RIGHT(C835,LEN(C835)-3)),"00"),IF(ISERROR(TEXT(LEFT(_xlfn.TEXTAFTER(C835,"(",,,1),LEN(_xlfn.TEXTAFTER(C835,"(",,,1))-1),"00")),"",CONCATENATE(".",TEXT(LEFT(_xlfn.TEXTAFTER(C835,"(",,,1),LEN(_xlfn.TEXTAFTER(C835,"(",,,1))-1),"00"))))</f>
        <v>SA.13</v>
      </c>
      <c r="E835" t="s">
        <v>2487</v>
      </c>
      <c r="F835">
        <v>0</v>
      </c>
    </row>
    <row r="836" spans="1:6" x14ac:dyDescent="0.25">
      <c r="A836" t="s">
        <v>2214</v>
      </c>
      <c r="C836" t="s">
        <v>2488</v>
      </c>
      <c r="D836" t="str">
        <f t="shared" si="13"/>
        <v>SA.14</v>
      </c>
      <c r="E836" t="s">
        <v>2489</v>
      </c>
      <c r="F836">
        <v>0</v>
      </c>
    </row>
    <row r="837" spans="1:6" x14ac:dyDescent="0.25">
      <c r="A837" t="s">
        <v>2214</v>
      </c>
      <c r="C837" t="s">
        <v>2490</v>
      </c>
      <c r="D837" t="str">
        <f t="shared" si="13"/>
        <v>SA.14.01</v>
      </c>
      <c r="E837" t="s">
        <v>2491</v>
      </c>
      <c r="F837">
        <v>0</v>
      </c>
    </row>
    <row r="838" spans="1:6" x14ac:dyDescent="0.25">
      <c r="A838" t="s">
        <v>2214</v>
      </c>
      <c r="C838" t="s">
        <v>2492</v>
      </c>
      <c r="D838" t="str">
        <f t="shared" si="13"/>
        <v>SA.15.04</v>
      </c>
      <c r="E838" t="s">
        <v>2493</v>
      </c>
      <c r="F838">
        <v>0</v>
      </c>
    </row>
    <row r="839" spans="1:6" x14ac:dyDescent="0.25">
      <c r="A839" t="s">
        <v>2214</v>
      </c>
      <c r="C839" t="s">
        <v>2494</v>
      </c>
      <c r="D839" t="str">
        <f t="shared" si="13"/>
        <v>SA.15.09</v>
      </c>
      <c r="E839" t="s">
        <v>2495</v>
      </c>
      <c r="F839">
        <v>0</v>
      </c>
    </row>
    <row r="840" spans="1:6" x14ac:dyDescent="0.25">
      <c r="A840" t="s">
        <v>2214</v>
      </c>
      <c r="C840" t="s">
        <v>2496</v>
      </c>
      <c r="D840" t="str">
        <f t="shared" si="13"/>
        <v>SA.18</v>
      </c>
      <c r="E840" t="s">
        <v>2497</v>
      </c>
      <c r="F840">
        <v>0</v>
      </c>
    </row>
    <row r="841" spans="1:6" x14ac:dyDescent="0.25">
      <c r="A841" t="s">
        <v>2214</v>
      </c>
      <c r="C841" t="s">
        <v>2498</v>
      </c>
      <c r="D841" t="str">
        <f t="shared" si="13"/>
        <v>SA.18.01</v>
      </c>
      <c r="E841" t="s">
        <v>2499</v>
      </c>
      <c r="F841">
        <v>0</v>
      </c>
    </row>
    <row r="842" spans="1:6" x14ac:dyDescent="0.25">
      <c r="A842" t="s">
        <v>2214</v>
      </c>
      <c r="C842" t="s">
        <v>2500</v>
      </c>
      <c r="D842" t="str">
        <f t="shared" si="13"/>
        <v>SA.18.02</v>
      </c>
      <c r="E842" t="s">
        <v>2501</v>
      </c>
      <c r="F842">
        <v>0</v>
      </c>
    </row>
    <row r="843" spans="1:6" x14ac:dyDescent="0.25">
      <c r="A843" t="s">
        <v>2214</v>
      </c>
      <c r="C843" t="s">
        <v>2502</v>
      </c>
      <c r="D843" t="str">
        <f t="shared" si="13"/>
        <v>SA.19</v>
      </c>
      <c r="E843" t="s">
        <v>2503</v>
      </c>
      <c r="F843">
        <v>0</v>
      </c>
    </row>
    <row r="844" spans="1:6" x14ac:dyDescent="0.25">
      <c r="A844" t="s">
        <v>2214</v>
      </c>
      <c r="C844" t="s">
        <v>2504</v>
      </c>
      <c r="D844" t="str">
        <f t="shared" si="13"/>
        <v>SA.19.01</v>
      </c>
      <c r="E844" t="s">
        <v>2505</v>
      </c>
      <c r="F844">
        <v>0</v>
      </c>
    </row>
    <row r="845" spans="1:6" x14ac:dyDescent="0.25">
      <c r="A845" t="s">
        <v>2214</v>
      </c>
      <c r="C845" t="s">
        <v>2506</v>
      </c>
      <c r="D845" t="str">
        <f t="shared" si="13"/>
        <v>SA.19.02</v>
      </c>
      <c r="E845" t="s">
        <v>2507</v>
      </c>
      <c r="F845">
        <v>0</v>
      </c>
    </row>
    <row r="846" spans="1:6" x14ac:dyDescent="0.25">
      <c r="A846" t="s">
        <v>2214</v>
      </c>
      <c r="C846" t="s">
        <v>2508</v>
      </c>
      <c r="D846" t="str">
        <f t="shared" si="13"/>
        <v>SA.15</v>
      </c>
      <c r="E846" t="s">
        <v>2509</v>
      </c>
      <c r="F846" t="s">
        <v>2510</v>
      </c>
    </row>
    <row r="847" spans="1:6" x14ac:dyDescent="0.25">
      <c r="A847" t="s">
        <v>2214</v>
      </c>
      <c r="C847" t="s">
        <v>2511</v>
      </c>
      <c r="D847" t="str">
        <f t="shared" si="13"/>
        <v>SA.15.01</v>
      </c>
      <c r="E847" t="s">
        <v>2512</v>
      </c>
      <c r="F847" t="s">
        <v>2513</v>
      </c>
    </row>
    <row r="848" spans="1:6" x14ac:dyDescent="0.25">
      <c r="A848" t="s">
        <v>2214</v>
      </c>
      <c r="C848" t="s">
        <v>2514</v>
      </c>
      <c r="D848" t="str">
        <f t="shared" si="13"/>
        <v>SA.15.02</v>
      </c>
      <c r="E848" t="s">
        <v>2515</v>
      </c>
      <c r="F848" t="s">
        <v>2516</v>
      </c>
    </row>
    <row r="849" spans="1:6" x14ac:dyDescent="0.25">
      <c r="A849" t="s">
        <v>2214</v>
      </c>
      <c r="C849" t="s">
        <v>2517</v>
      </c>
      <c r="D849" t="str">
        <f t="shared" si="13"/>
        <v>SA.15.03</v>
      </c>
      <c r="E849" t="s">
        <v>2518</v>
      </c>
      <c r="F849" t="s">
        <v>2519</v>
      </c>
    </row>
    <row r="850" spans="1:6" x14ac:dyDescent="0.25">
      <c r="A850" t="s">
        <v>2214</v>
      </c>
      <c r="C850" t="s">
        <v>2520</v>
      </c>
      <c r="D850" t="str">
        <f t="shared" si="13"/>
        <v>SA.19.03</v>
      </c>
      <c r="E850" t="s">
        <v>2521</v>
      </c>
      <c r="F850">
        <v>0</v>
      </c>
    </row>
    <row r="851" spans="1:6" x14ac:dyDescent="0.25">
      <c r="A851" t="s">
        <v>2214</v>
      </c>
      <c r="C851" t="s">
        <v>2522</v>
      </c>
      <c r="D851" t="str">
        <f t="shared" si="13"/>
        <v>SA.15.05</v>
      </c>
      <c r="E851" t="s">
        <v>2523</v>
      </c>
      <c r="F851" t="s">
        <v>2524</v>
      </c>
    </row>
    <row r="852" spans="1:6" x14ac:dyDescent="0.25">
      <c r="A852" t="s">
        <v>2214</v>
      </c>
      <c r="C852" t="s">
        <v>2525</v>
      </c>
      <c r="D852" t="str">
        <f t="shared" si="13"/>
        <v>SA.15.06</v>
      </c>
      <c r="E852" t="s">
        <v>2526</v>
      </c>
      <c r="F852" t="s">
        <v>2527</v>
      </c>
    </row>
    <row r="853" spans="1:6" x14ac:dyDescent="0.25">
      <c r="A853" t="s">
        <v>2214</v>
      </c>
      <c r="C853" t="s">
        <v>2528</v>
      </c>
      <c r="D853" t="str">
        <f t="shared" si="13"/>
        <v>SA.15.07</v>
      </c>
      <c r="E853" t="s">
        <v>2529</v>
      </c>
      <c r="F853" t="s">
        <v>2530</v>
      </c>
    </row>
    <row r="854" spans="1:6" x14ac:dyDescent="0.25">
      <c r="A854" t="s">
        <v>2214</v>
      </c>
      <c r="C854" t="s">
        <v>2531</v>
      </c>
      <c r="D854" t="str">
        <f t="shared" si="13"/>
        <v>SA.15.08</v>
      </c>
      <c r="E854" t="s">
        <v>2532</v>
      </c>
      <c r="F854" t="s">
        <v>2533</v>
      </c>
    </row>
    <row r="855" spans="1:6" x14ac:dyDescent="0.25">
      <c r="A855" t="s">
        <v>2214</v>
      </c>
      <c r="C855" t="s">
        <v>2534</v>
      </c>
      <c r="D855" t="str">
        <f t="shared" si="13"/>
        <v>SA.19.04</v>
      </c>
      <c r="E855" t="s">
        <v>2535</v>
      </c>
      <c r="F855">
        <v>0</v>
      </c>
    </row>
    <row r="856" spans="1:6" x14ac:dyDescent="0.25">
      <c r="A856" t="s">
        <v>2214</v>
      </c>
      <c r="C856" t="s">
        <v>2536</v>
      </c>
      <c r="D856" t="str">
        <f t="shared" si="13"/>
        <v>SA.15.10</v>
      </c>
      <c r="E856" t="s">
        <v>2537</v>
      </c>
      <c r="F856" t="s">
        <v>2538</v>
      </c>
    </row>
    <row r="857" spans="1:6" x14ac:dyDescent="0.25">
      <c r="A857" t="s">
        <v>2214</v>
      </c>
      <c r="C857" t="s">
        <v>2539</v>
      </c>
      <c r="D857" t="str">
        <f t="shared" si="13"/>
        <v>SA.15.11</v>
      </c>
      <c r="E857" t="s">
        <v>2540</v>
      </c>
      <c r="F857" t="s">
        <v>2541</v>
      </c>
    </row>
    <row r="858" spans="1:6" x14ac:dyDescent="0.25">
      <c r="A858" t="s">
        <v>2214</v>
      </c>
      <c r="C858" t="s">
        <v>2542</v>
      </c>
      <c r="D858" t="str">
        <f t="shared" si="13"/>
        <v>SA.15.12</v>
      </c>
      <c r="E858" t="s">
        <v>2543</v>
      </c>
      <c r="F858" t="s">
        <v>2544</v>
      </c>
    </row>
    <row r="859" spans="1:6" x14ac:dyDescent="0.25">
      <c r="A859" t="s">
        <v>2214</v>
      </c>
      <c r="C859" t="s">
        <v>2545</v>
      </c>
      <c r="D859" t="str">
        <f t="shared" si="13"/>
        <v>SA.16</v>
      </c>
      <c r="E859" t="s">
        <v>2546</v>
      </c>
      <c r="F859" t="s">
        <v>2547</v>
      </c>
    </row>
    <row r="860" spans="1:6" x14ac:dyDescent="0.25">
      <c r="A860" t="s">
        <v>2214</v>
      </c>
      <c r="C860" t="s">
        <v>2548</v>
      </c>
      <c r="D860" t="str">
        <f t="shared" si="13"/>
        <v>SA.17</v>
      </c>
      <c r="E860" t="s">
        <v>2549</v>
      </c>
      <c r="F860" t="s">
        <v>2550</v>
      </c>
    </row>
    <row r="861" spans="1:6" x14ac:dyDescent="0.25">
      <c r="A861" t="s">
        <v>2214</v>
      </c>
      <c r="C861" t="s">
        <v>2551</v>
      </c>
      <c r="D861" t="str">
        <f t="shared" si="13"/>
        <v>SA.17.01</v>
      </c>
      <c r="E861" t="s">
        <v>2552</v>
      </c>
      <c r="F861" t="s">
        <v>2553</v>
      </c>
    </row>
    <row r="862" spans="1:6" x14ac:dyDescent="0.25">
      <c r="A862" t="s">
        <v>2214</v>
      </c>
      <c r="C862" t="s">
        <v>2554</v>
      </c>
      <c r="D862" t="str">
        <f t="shared" si="13"/>
        <v>SA.17.02</v>
      </c>
      <c r="E862" t="s">
        <v>2555</v>
      </c>
      <c r="F862" t="s">
        <v>2556</v>
      </c>
    </row>
    <row r="863" spans="1:6" x14ac:dyDescent="0.25">
      <c r="A863" t="s">
        <v>2214</v>
      </c>
      <c r="C863" t="s">
        <v>2557</v>
      </c>
      <c r="D863" t="str">
        <f t="shared" si="13"/>
        <v>SA.17.03</v>
      </c>
      <c r="E863" t="s">
        <v>2558</v>
      </c>
      <c r="F863" t="s">
        <v>2559</v>
      </c>
    </row>
    <row r="864" spans="1:6" x14ac:dyDescent="0.25">
      <c r="A864" t="s">
        <v>2214</v>
      </c>
      <c r="C864" t="s">
        <v>2560</v>
      </c>
      <c r="D864" t="str">
        <f t="shared" si="13"/>
        <v>SA.17.04</v>
      </c>
      <c r="E864" t="s">
        <v>2561</v>
      </c>
      <c r="F864" t="s">
        <v>2562</v>
      </c>
    </row>
    <row r="865" spans="1:6" x14ac:dyDescent="0.25">
      <c r="A865" t="s">
        <v>2214</v>
      </c>
      <c r="C865" t="s">
        <v>2563</v>
      </c>
      <c r="D865" t="str">
        <f t="shared" si="13"/>
        <v>SA.17.05</v>
      </c>
      <c r="E865" t="s">
        <v>2564</v>
      </c>
      <c r="F865" t="s">
        <v>2565</v>
      </c>
    </row>
    <row r="866" spans="1:6" x14ac:dyDescent="0.25">
      <c r="A866" t="s">
        <v>2214</v>
      </c>
      <c r="C866" t="s">
        <v>2566</v>
      </c>
      <c r="D866" t="str">
        <f t="shared" si="13"/>
        <v>SA.17.06</v>
      </c>
      <c r="E866" t="s">
        <v>2567</v>
      </c>
      <c r="F866" t="s">
        <v>2568</v>
      </c>
    </row>
    <row r="867" spans="1:6" x14ac:dyDescent="0.25">
      <c r="A867" t="s">
        <v>2214</v>
      </c>
      <c r="C867" t="s">
        <v>2569</v>
      </c>
      <c r="D867" t="str">
        <f t="shared" si="13"/>
        <v>SA.17.07</v>
      </c>
      <c r="E867" t="s">
        <v>2570</v>
      </c>
      <c r="F867" t="s">
        <v>2571</v>
      </c>
    </row>
    <row r="868" spans="1:6" x14ac:dyDescent="0.25">
      <c r="A868" t="s">
        <v>2214</v>
      </c>
      <c r="C868" t="s">
        <v>2572</v>
      </c>
      <c r="D868" t="str">
        <f t="shared" si="13"/>
        <v>SA.17.08</v>
      </c>
      <c r="E868" t="s">
        <v>2573</v>
      </c>
      <c r="F868" t="s">
        <v>2574</v>
      </c>
    </row>
    <row r="869" spans="1:6" x14ac:dyDescent="0.25">
      <c r="A869" t="s">
        <v>2214</v>
      </c>
      <c r="C869" t="s">
        <v>2575</v>
      </c>
      <c r="D869" t="str">
        <f t="shared" si="13"/>
        <v>SA.17.09</v>
      </c>
      <c r="E869" t="s">
        <v>2576</v>
      </c>
      <c r="F869" t="s">
        <v>2577</v>
      </c>
    </row>
    <row r="870" spans="1:6" x14ac:dyDescent="0.25">
      <c r="A870" t="s">
        <v>2214</v>
      </c>
      <c r="C870" t="s">
        <v>2578</v>
      </c>
      <c r="D870" t="str">
        <f t="shared" si="13"/>
        <v>SA.21.01</v>
      </c>
      <c r="E870" t="s">
        <v>2579</v>
      </c>
      <c r="F870">
        <v>0</v>
      </c>
    </row>
    <row r="871" spans="1:6" x14ac:dyDescent="0.25">
      <c r="A871" t="s">
        <v>2214</v>
      </c>
      <c r="C871" t="s">
        <v>2580</v>
      </c>
      <c r="D871" t="str">
        <f t="shared" si="13"/>
        <v>SA.22.01</v>
      </c>
      <c r="E871" t="s">
        <v>2581</v>
      </c>
      <c r="F871">
        <v>0</v>
      </c>
    </row>
    <row r="872" spans="1:6" x14ac:dyDescent="0.25">
      <c r="A872" t="s">
        <v>2214</v>
      </c>
      <c r="C872" t="s">
        <v>2582</v>
      </c>
      <c r="D872" t="str">
        <f t="shared" si="13"/>
        <v>SA.04.04</v>
      </c>
      <c r="E872" t="s">
        <v>2583</v>
      </c>
      <c r="F872">
        <v>0</v>
      </c>
    </row>
    <row r="873" spans="1:6" x14ac:dyDescent="0.25">
      <c r="A873" t="s">
        <v>2214</v>
      </c>
      <c r="C873" t="s">
        <v>2584</v>
      </c>
      <c r="D873" t="str">
        <f t="shared" si="13"/>
        <v>SA.05.01</v>
      </c>
      <c r="E873" t="s">
        <v>2585</v>
      </c>
      <c r="F873">
        <v>0</v>
      </c>
    </row>
    <row r="874" spans="1:6" x14ac:dyDescent="0.25">
      <c r="A874" t="s">
        <v>2214</v>
      </c>
      <c r="C874" t="s">
        <v>2586</v>
      </c>
      <c r="D874" t="str">
        <f t="shared" si="13"/>
        <v>SA.05.02</v>
      </c>
      <c r="E874" t="s">
        <v>2587</v>
      </c>
      <c r="F874">
        <v>0</v>
      </c>
    </row>
    <row r="875" spans="1:6" x14ac:dyDescent="0.25">
      <c r="A875" t="s">
        <v>2214</v>
      </c>
      <c r="C875" t="s">
        <v>2588</v>
      </c>
      <c r="D875" t="str">
        <f t="shared" si="13"/>
        <v>SA.05.03</v>
      </c>
      <c r="E875" t="s">
        <v>2587</v>
      </c>
      <c r="F875">
        <v>0</v>
      </c>
    </row>
    <row r="876" spans="1:6" x14ac:dyDescent="0.25">
      <c r="A876" t="s">
        <v>2214</v>
      </c>
      <c r="C876" t="s">
        <v>2589</v>
      </c>
      <c r="D876" t="str">
        <f t="shared" si="13"/>
        <v>SA.05.04</v>
      </c>
      <c r="E876" t="s">
        <v>2587</v>
      </c>
      <c r="F876">
        <v>0</v>
      </c>
    </row>
    <row r="877" spans="1:6" x14ac:dyDescent="0.25">
      <c r="A877" t="s">
        <v>2214</v>
      </c>
      <c r="C877" t="s">
        <v>2590</v>
      </c>
      <c r="D877" t="str">
        <f t="shared" si="13"/>
        <v>SA.05.05</v>
      </c>
      <c r="E877" t="s">
        <v>2587</v>
      </c>
      <c r="F877">
        <v>0</v>
      </c>
    </row>
    <row r="878" spans="1:6" x14ac:dyDescent="0.25">
      <c r="A878" t="s">
        <v>2214</v>
      </c>
      <c r="C878" t="s">
        <v>2591</v>
      </c>
      <c r="D878" t="str">
        <f t="shared" si="13"/>
        <v>SA.20</v>
      </c>
      <c r="E878" t="s">
        <v>2592</v>
      </c>
      <c r="F878" t="s">
        <v>2593</v>
      </c>
    </row>
    <row r="879" spans="1:6" x14ac:dyDescent="0.25">
      <c r="A879" t="s">
        <v>2214</v>
      </c>
      <c r="C879" t="s">
        <v>2594</v>
      </c>
      <c r="D879" t="str">
        <f t="shared" si="13"/>
        <v>SA.21</v>
      </c>
      <c r="E879" t="s">
        <v>2595</v>
      </c>
      <c r="F879" t="s">
        <v>2596</v>
      </c>
    </row>
    <row r="880" spans="1:6" x14ac:dyDescent="0.25">
      <c r="A880" t="s">
        <v>2214</v>
      </c>
      <c r="C880" t="s">
        <v>2597</v>
      </c>
      <c r="D880" t="str">
        <f t="shared" si="13"/>
        <v>SA.06</v>
      </c>
      <c r="E880" t="s">
        <v>2598</v>
      </c>
      <c r="F880">
        <v>0</v>
      </c>
    </row>
    <row r="881" spans="1:6" x14ac:dyDescent="0.25">
      <c r="A881" t="s">
        <v>2214</v>
      </c>
      <c r="C881" t="s">
        <v>2599</v>
      </c>
      <c r="D881" t="str">
        <f t="shared" si="13"/>
        <v>SA.22</v>
      </c>
      <c r="E881" t="s">
        <v>2600</v>
      </c>
      <c r="F881" t="s">
        <v>2601</v>
      </c>
    </row>
    <row r="882" spans="1:6" x14ac:dyDescent="0.25">
      <c r="A882" t="s">
        <v>2214</v>
      </c>
      <c r="C882" t="s">
        <v>2602</v>
      </c>
      <c r="D882" t="str">
        <f t="shared" si="13"/>
        <v>SA.07</v>
      </c>
      <c r="E882" t="s">
        <v>2603</v>
      </c>
      <c r="F882">
        <v>0</v>
      </c>
    </row>
    <row r="883" spans="1:6" x14ac:dyDescent="0.25">
      <c r="A883" t="s">
        <v>2214</v>
      </c>
      <c r="C883" t="s">
        <v>2604</v>
      </c>
      <c r="D883" t="str">
        <f t="shared" si="13"/>
        <v>SA.23</v>
      </c>
      <c r="E883" t="s">
        <v>2605</v>
      </c>
      <c r="F883" t="s">
        <v>2606</v>
      </c>
    </row>
    <row r="884" spans="1:6" x14ac:dyDescent="0.25">
      <c r="A884" t="s">
        <v>2607</v>
      </c>
      <c r="C884" t="s">
        <v>2608</v>
      </c>
      <c r="D884" t="str">
        <f t="shared" si="13"/>
        <v>SC.01</v>
      </c>
      <c r="E884" t="s">
        <v>2609</v>
      </c>
      <c r="F884" t="s">
        <v>2610</v>
      </c>
    </row>
    <row r="885" spans="1:6" x14ac:dyDescent="0.25">
      <c r="A885" t="s">
        <v>2607</v>
      </c>
      <c r="C885" t="s">
        <v>2611</v>
      </c>
      <c r="D885" t="str">
        <f t="shared" si="13"/>
        <v>SC.02</v>
      </c>
      <c r="E885" t="s">
        <v>2612</v>
      </c>
      <c r="F885" t="s">
        <v>2613</v>
      </c>
    </row>
    <row r="886" spans="1:6" x14ac:dyDescent="0.25">
      <c r="A886" t="s">
        <v>2607</v>
      </c>
      <c r="C886" t="s">
        <v>2614</v>
      </c>
      <c r="D886" t="str">
        <f t="shared" si="13"/>
        <v>SC.02.01</v>
      </c>
      <c r="E886" t="s">
        <v>2615</v>
      </c>
      <c r="F886" t="s">
        <v>2616</v>
      </c>
    </row>
    <row r="887" spans="1:6" x14ac:dyDescent="0.25">
      <c r="A887" t="s">
        <v>2607</v>
      </c>
      <c r="C887" t="s">
        <v>2617</v>
      </c>
      <c r="D887" t="str">
        <f t="shared" si="13"/>
        <v>SC.02.02</v>
      </c>
      <c r="E887" t="s">
        <v>2618</v>
      </c>
      <c r="F887" t="s">
        <v>2619</v>
      </c>
    </row>
    <row r="888" spans="1:6" x14ac:dyDescent="0.25">
      <c r="A888" t="s">
        <v>2607</v>
      </c>
      <c r="C888" t="s">
        <v>2620</v>
      </c>
      <c r="D888" t="str">
        <f t="shared" si="13"/>
        <v>SC.03</v>
      </c>
      <c r="E888" t="s">
        <v>2621</v>
      </c>
      <c r="F888" t="s">
        <v>2622</v>
      </c>
    </row>
    <row r="889" spans="1:6" x14ac:dyDescent="0.25">
      <c r="A889" t="s">
        <v>2607</v>
      </c>
      <c r="C889" t="s">
        <v>2623</v>
      </c>
      <c r="D889" t="str">
        <f t="shared" si="13"/>
        <v>SC.03.01</v>
      </c>
      <c r="E889" t="s">
        <v>2624</v>
      </c>
      <c r="F889" t="s">
        <v>2625</v>
      </c>
    </row>
    <row r="890" spans="1:6" x14ac:dyDescent="0.25">
      <c r="A890" t="s">
        <v>2607</v>
      </c>
      <c r="C890" t="s">
        <v>2626</v>
      </c>
      <c r="D890" t="str">
        <f t="shared" si="13"/>
        <v>SC.03.02</v>
      </c>
      <c r="E890" t="s">
        <v>2627</v>
      </c>
      <c r="F890" t="s">
        <v>2628</v>
      </c>
    </row>
    <row r="891" spans="1:6" x14ac:dyDescent="0.25">
      <c r="A891" t="s">
        <v>2607</v>
      </c>
      <c r="C891" t="s">
        <v>2629</v>
      </c>
      <c r="D891" t="str">
        <f t="shared" si="13"/>
        <v>SC.03.03</v>
      </c>
      <c r="E891" t="s">
        <v>2630</v>
      </c>
      <c r="F891" t="s">
        <v>2631</v>
      </c>
    </row>
    <row r="892" spans="1:6" x14ac:dyDescent="0.25">
      <c r="A892" t="s">
        <v>2607</v>
      </c>
      <c r="C892" t="s">
        <v>2632</v>
      </c>
      <c r="D892" t="str">
        <f t="shared" si="13"/>
        <v>SC.03.04</v>
      </c>
      <c r="E892" t="s">
        <v>2633</v>
      </c>
      <c r="F892" t="s">
        <v>2634</v>
      </c>
    </row>
    <row r="893" spans="1:6" x14ac:dyDescent="0.25">
      <c r="A893" t="s">
        <v>2607</v>
      </c>
      <c r="C893" t="s">
        <v>2635</v>
      </c>
      <c r="D893" t="str">
        <f t="shared" si="13"/>
        <v>SC.03.05</v>
      </c>
      <c r="E893" t="s">
        <v>2636</v>
      </c>
      <c r="F893" t="s">
        <v>2637</v>
      </c>
    </row>
    <row r="894" spans="1:6" x14ac:dyDescent="0.25">
      <c r="A894" t="s">
        <v>2607</v>
      </c>
      <c r="C894" t="s">
        <v>2638</v>
      </c>
      <c r="D894" t="str">
        <f t="shared" si="13"/>
        <v>SC.04</v>
      </c>
      <c r="E894" t="s">
        <v>16</v>
      </c>
      <c r="F894" t="s">
        <v>2639</v>
      </c>
    </row>
    <row r="895" spans="1:6" x14ac:dyDescent="0.25">
      <c r="A895" t="s">
        <v>2607</v>
      </c>
      <c r="C895" t="s">
        <v>2640</v>
      </c>
      <c r="D895" t="str">
        <f t="shared" si="13"/>
        <v>SC.12.04</v>
      </c>
      <c r="E895" t="s">
        <v>2641</v>
      </c>
      <c r="F895">
        <v>0</v>
      </c>
    </row>
    <row r="896" spans="1:6" x14ac:dyDescent="0.25">
      <c r="A896" t="s">
        <v>2607</v>
      </c>
      <c r="C896" t="s">
        <v>2642</v>
      </c>
      <c r="D896" t="str">
        <f t="shared" si="13"/>
        <v>SC.04.02</v>
      </c>
      <c r="E896" t="s">
        <v>2643</v>
      </c>
      <c r="F896" t="s">
        <v>2644</v>
      </c>
    </row>
    <row r="897" spans="1:6" x14ac:dyDescent="0.25">
      <c r="A897" t="s">
        <v>2607</v>
      </c>
      <c r="C897" t="s">
        <v>2645</v>
      </c>
      <c r="D897" t="str">
        <f t="shared" si="13"/>
        <v>SC.05</v>
      </c>
      <c r="E897" t="s">
        <v>2646</v>
      </c>
      <c r="F897" t="s">
        <v>2647</v>
      </c>
    </row>
    <row r="898" spans="1:6" x14ac:dyDescent="0.25">
      <c r="A898" t="s">
        <v>2607</v>
      </c>
      <c r="C898" t="s">
        <v>2648</v>
      </c>
      <c r="D898" t="str">
        <f t="shared" si="13"/>
        <v>SC.05.01</v>
      </c>
      <c r="E898" t="s">
        <v>2649</v>
      </c>
      <c r="F898" t="s">
        <v>2650</v>
      </c>
    </row>
    <row r="899" spans="1:6" x14ac:dyDescent="0.25">
      <c r="A899" t="s">
        <v>2607</v>
      </c>
      <c r="C899" t="s">
        <v>2651</v>
      </c>
      <c r="D899" t="str">
        <f t="shared" ref="D899:D962" si="14">CONCATENATE(LEFT(C899,2),".",TEXT(_xlfn.TEXTBEFORE(RIGHT(C899,LEN(C899)-3),"(",,,1,RIGHT(C899,LEN(C899)-3)),"00"),IF(ISERROR(TEXT(LEFT(_xlfn.TEXTAFTER(C899,"(",,,1),LEN(_xlfn.TEXTAFTER(C899,"(",,,1))-1),"00")),"",CONCATENATE(".",TEXT(LEFT(_xlfn.TEXTAFTER(C899,"(",,,1),LEN(_xlfn.TEXTAFTER(C899,"(",,,1))-1),"00"))))</f>
        <v>SC.05.02</v>
      </c>
      <c r="E899" t="s">
        <v>2652</v>
      </c>
      <c r="F899" t="s">
        <v>2653</v>
      </c>
    </row>
    <row r="900" spans="1:6" x14ac:dyDescent="0.25">
      <c r="A900" t="s">
        <v>2607</v>
      </c>
      <c r="C900" t="s">
        <v>2654</v>
      </c>
      <c r="D900" t="str">
        <f t="shared" si="14"/>
        <v>SC.05.03</v>
      </c>
      <c r="E900" t="s">
        <v>2655</v>
      </c>
      <c r="F900" t="s">
        <v>2656</v>
      </c>
    </row>
    <row r="901" spans="1:6" x14ac:dyDescent="0.25">
      <c r="A901" t="s">
        <v>2607</v>
      </c>
      <c r="C901" t="s">
        <v>2657</v>
      </c>
      <c r="D901" t="str">
        <f t="shared" si="14"/>
        <v>SC.06</v>
      </c>
      <c r="E901" t="s">
        <v>2658</v>
      </c>
      <c r="F901" t="s">
        <v>2659</v>
      </c>
    </row>
    <row r="902" spans="1:6" x14ac:dyDescent="0.25">
      <c r="A902" t="s">
        <v>2607</v>
      </c>
      <c r="C902" t="s">
        <v>2660</v>
      </c>
      <c r="D902" t="str">
        <f t="shared" si="14"/>
        <v>SC.07</v>
      </c>
      <c r="E902" t="s">
        <v>2661</v>
      </c>
      <c r="F902" t="s">
        <v>2662</v>
      </c>
    </row>
    <row r="903" spans="1:6" x14ac:dyDescent="0.25">
      <c r="A903" t="s">
        <v>2607</v>
      </c>
      <c r="C903" t="s">
        <v>2663</v>
      </c>
      <c r="D903" t="str">
        <f t="shared" si="14"/>
        <v>SC.12.05</v>
      </c>
      <c r="E903" t="s">
        <v>2641</v>
      </c>
      <c r="F903">
        <v>0</v>
      </c>
    </row>
    <row r="904" spans="1:6" x14ac:dyDescent="0.25">
      <c r="A904" t="s">
        <v>2607</v>
      </c>
      <c r="C904" t="s">
        <v>2664</v>
      </c>
      <c r="D904" t="str">
        <f t="shared" si="14"/>
        <v>SC.13.01</v>
      </c>
      <c r="E904" t="s">
        <v>2665</v>
      </c>
      <c r="F904">
        <v>0</v>
      </c>
    </row>
    <row r="905" spans="1:6" x14ac:dyDescent="0.25">
      <c r="A905" t="s">
        <v>2607</v>
      </c>
      <c r="C905" t="s">
        <v>2666</v>
      </c>
      <c r="D905" t="str">
        <f t="shared" si="14"/>
        <v>SC.07.03</v>
      </c>
      <c r="E905" t="s">
        <v>2667</v>
      </c>
      <c r="F905" t="s">
        <v>2668</v>
      </c>
    </row>
    <row r="906" spans="1:6" x14ac:dyDescent="0.25">
      <c r="A906" t="s">
        <v>2607</v>
      </c>
      <c r="C906" t="s">
        <v>2669</v>
      </c>
      <c r="D906" t="str">
        <f t="shared" si="14"/>
        <v>SC.07.04</v>
      </c>
      <c r="E906" t="s">
        <v>2670</v>
      </c>
      <c r="F906" t="s">
        <v>2671</v>
      </c>
    </row>
    <row r="907" spans="1:6" x14ac:dyDescent="0.25">
      <c r="A907" t="s">
        <v>2607</v>
      </c>
      <c r="C907" t="s">
        <v>2672</v>
      </c>
      <c r="D907" t="str">
        <f t="shared" si="14"/>
        <v>SC.07.05</v>
      </c>
      <c r="E907" t="s">
        <v>2673</v>
      </c>
      <c r="F907" t="s">
        <v>2674</v>
      </c>
    </row>
    <row r="908" spans="1:6" x14ac:dyDescent="0.25">
      <c r="A908" t="s">
        <v>2607</v>
      </c>
      <c r="C908" t="s">
        <v>2675</v>
      </c>
      <c r="D908" t="str">
        <f t="shared" si="14"/>
        <v>SC.13.02</v>
      </c>
      <c r="E908" t="s">
        <v>2665</v>
      </c>
      <c r="F908">
        <v>0</v>
      </c>
    </row>
    <row r="909" spans="1:6" x14ac:dyDescent="0.25">
      <c r="A909" t="s">
        <v>2607</v>
      </c>
      <c r="C909" t="s">
        <v>2676</v>
      </c>
      <c r="D909" t="str">
        <f t="shared" si="14"/>
        <v>SC.07.07</v>
      </c>
      <c r="E909" t="s">
        <v>2677</v>
      </c>
      <c r="F909" t="s">
        <v>2678</v>
      </c>
    </row>
    <row r="910" spans="1:6" x14ac:dyDescent="0.25">
      <c r="A910" t="s">
        <v>2607</v>
      </c>
      <c r="C910" t="s">
        <v>2679</v>
      </c>
      <c r="D910" t="str">
        <f t="shared" si="14"/>
        <v>SC.07.08</v>
      </c>
      <c r="E910" t="s">
        <v>2680</v>
      </c>
      <c r="F910" t="s">
        <v>2681</v>
      </c>
    </row>
    <row r="911" spans="1:6" x14ac:dyDescent="0.25">
      <c r="A911" t="s">
        <v>2607</v>
      </c>
      <c r="C911" t="s">
        <v>2682</v>
      </c>
      <c r="D911" t="str">
        <f t="shared" si="14"/>
        <v>SC.07.09</v>
      </c>
      <c r="E911" t="s">
        <v>2683</v>
      </c>
      <c r="F911" t="s">
        <v>2684</v>
      </c>
    </row>
    <row r="912" spans="1:6" x14ac:dyDescent="0.25">
      <c r="A912" t="s">
        <v>2607</v>
      </c>
      <c r="C912" t="s">
        <v>2685</v>
      </c>
      <c r="D912" t="str">
        <f t="shared" si="14"/>
        <v>SC.07.10</v>
      </c>
      <c r="E912" t="s">
        <v>2686</v>
      </c>
      <c r="F912" t="s">
        <v>2687</v>
      </c>
    </row>
    <row r="913" spans="1:6" x14ac:dyDescent="0.25">
      <c r="A913" t="s">
        <v>2607</v>
      </c>
      <c r="C913" t="s">
        <v>2688</v>
      </c>
      <c r="D913" t="str">
        <f t="shared" si="14"/>
        <v>SC.07.11</v>
      </c>
      <c r="E913" t="s">
        <v>2689</v>
      </c>
      <c r="F913" t="s">
        <v>2690</v>
      </c>
    </row>
    <row r="914" spans="1:6" x14ac:dyDescent="0.25">
      <c r="A914" t="s">
        <v>2607</v>
      </c>
      <c r="C914" t="s">
        <v>2691</v>
      </c>
      <c r="D914" t="str">
        <f t="shared" si="14"/>
        <v>SC.07.12</v>
      </c>
      <c r="E914" t="s">
        <v>2692</v>
      </c>
      <c r="F914" t="s">
        <v>2693</v>
      </c>
    </row>
    <row r="915" spans="1:6" x14ac:dyDescent="0.25">
      <c r="A915" t="s">
        <v>2607</v>
      </c>
      <c r="C915" t="s">
        <v>2694</v>
      </c>
      <c r="D915" t="str">
        <f t="shared" si="14"/>
        <v>SC.07.13</v>
      </c>
      <c r="E915" t="s">
        <v>2695</v>
      </c>
      <c r="F915" t="s">
        <v>2696</v>
      </c>
    </row>
    <row r="916" spans="1:6" x14ac:dyDescent="0.25">
      <c r="A916" t="s">
        <v>2607</v>
      </c>
      <c r="C916" t="s">
        <v>2697</v>
      </c>
      <c r="D916" t="str">
        <f t="shared" si="14"/>
        <v>SC.07.14</v>
      </c>
      <c r="E916" t="s">
        <v>2698</v>
      </c>
      <c r="F916" t="s">
        <v>2699</v>
      </c>
    </row>
    <row r="917" spans="1:6" x14ac:dyDescent="0.25">
      <c r="A917" t="s">
        <v>2607</v>
      </c>
      <c r="C917" t="s">
        <v>2700</v>
      </c>
      <c r="D917" t="str">
        <f t="shared" si="14"/>
        <v>SC.07.15</v>
      </c>
      <c r="E917" t="s">
        <v>2701</v>
      </c>
      <c r="F917" t="s">
        <v>2702</v>
      </c>
    </row>
    <row r="918" spans="1:6" x14ac:dyDescent="0.25">
      <c r="A918" t="s">
        <v>2607</v>
      </c>
      <c r="C918" t="s">
        <v>2703</v>
      </c>
      <c r="D918" t="str">
        <f t="shared" si="14"/>
        <v>SC.07.16</v>
      </c>
      <c r="E918" t="s">
        <v>2704</v>
      </c>
      <c r="F918" t="s">
        <v>2705</v>
      </c>
    </row>
    <row r="919" spans="1:6" x14ac:dyDescent="0.25">
      <c r="A919" t="s">
        <v>2607</v>
      </c>
      <c r="C919" t="s">
        <v>2706</v>
      </c>
      <c r="D919" t="str">
        <f t="shared" si="14"/>
        <v>SC.07.17</v>
      </c>
      <c r="E919" t="s">
        <v>2707</v>
      </c>
      <c r="F919" t="s">
        <v>2708</v>
      </c>
    </row>
    <row r="920" spans="1:6" x14ac:dyDescent="0.25">
      <c r="A920" t="s">
        <v>2607</v>
      </c>
      <c r="C920" t="s">
        <v>2709</v>
      </c>
      <c r="D920" t="str">
        <f t="shared" si="14"/>
        <v>SC.07.18</v>
      </c>
      <c r="E920" t="s">
        <v>2710</v>
      </c>
      <c r="F920" t="s">
        <v>2711</v>
      </c>
    </row>
    <row r="921" spans="1:6" x14ac:dyDescent="0.25">
      <c r="A921" t="s">
        <v>2607</v>
      </c>
      <c r="C921" t="s">
        <v>2712</v>
      </c>
      <c r="D921" t="str">
        <f t="shared" si="14"/>
        <v>SC.07.19</v>
      </c>
      <c r="E921" t="s">
        <v>2713</v>
      </c>
      <c r="F921" t="s">
        <v>2714</v>
      </c>
    </row>
    <row r="922" spans="1:6" x14ac:dyDescent="0.25">
      <c r="A922" t="s">
        <v>2607</v>
      </c>
      <c r="C922" t="s">
        <v>2715</v>
      </c>
      <c r="D922" t="str">
        <f t="shared" si="14"/>
        <v>SC.07.20</v>
      </c>
      <c r="E922" t="s">
        <v>2716</v>
      </c>
      <c r="F922" t="s">
        <v>2717</v>
      </c>
    </row>
    <row r="923" spans="1:6" x14ac:dyDescent="0.25">
      <c r="A923" t="s">
        <v>2607</v>
      </c>
      <c r="C923" t="s">
        <v>2718</v>
      </c>
      <c r="D923" t="str">
        <f t="shared" si="14"/>
        <v>SC.07.21</v>
      </c>
      <c r="E923" t="s">
        <v>2719</v>
      </c>
      <c r="F923" t="s">
        <v>2720</v>
      </c>
    </row>
    <row r="924" spans="1:6" x14ac:dyDescent="0.25">
      <c r="A924" t="s">
        <v>2607</v>
      </c>
      <c r="C924" t="s">
        <v>2721</v>
      </c>
      <c r="D924" t="str">
        <f t="shared" si="14"/>
        <v>SC.07.22</v>
      </c>
      <c r="E924" t="s">
        <v>2722</v>
      </c>
      <c r="F924" t="s">
        <v>2723</v>
      </c>
    </row>
    <row r="925" spans="1:6" x14ac:dyDescent="0.25">
      <c r="A925" t="s">
        <v>2607</v>
      </c>
      <c r="C925" t="s">
        <v>2724</v>
      </c>
      <c r="D925" t="str">
        <f t="shared" si="14"/>
        <v>SC.07.23</v>
      </c>
      <c r="E925" t="s">
        <v>2725</v>
      </c>
      <c r="F925" t="s">
        <v>2726</v>
      </c>
    </row>
    <row r="926" spans="1:6" x14ac:dyDescent="0.25">
      <c r="A926" t="s">
        <v>2607</v>
      </c>
      <c r="C926" t="s">
        <v>2727</v>
      </c>
      <c r="D926" t="str">
        <f t="shared" si="14"/>
        <v>SC.07.24</v>
      </c>
      <c r="E926" t="s">
        <v>2728</v>
      </c>
      <c r="F926" t="s">
        <v>2729</v>
      </c>
    </row>
    <row r="927" spans="1:6" x14ac:dyDescent="0.25">
      <c r="A927" t="s">
        <v>2607</v>
      </c>
      <c r="C927" t="s">
        <v>2730</v>
      </c>
      <c r="D927" t="str">
        <f t="shared" si="14"/>
        <v>SC.07.25</v>
      </c>
      <c r="E927" t="s">
        <v>2731</v>
      </c>
      <c r="F927" t="s">
        <v>2732</v>
      </c>
    </row>
    <row r="928" spans="1:6" x14ac:dyDescent="0.25">
      <c r="A928" t="s">
        <v>2607</v>
      </c>
      <c r="C928" t="s">
        <v>2733</v>
      </c>
      <c r="D928" t="str">
        <f t="shared" si="14"/>
        <v>SC.07.26</v>
      </c>
      <c r="E928" t="s">
        <v>2734</v>
      </c>
      <c r="F928" t="s">
        <v>2735</v>
      </c>
    </row>
    <row r="929" spans="1:6" x14ac:dyDescent="0.25">
      <c r="A929" t="s">
        <v>2607</v>
      </c>
      <c r="C929" t="s">
        <v>2736</v>
      </c>
      <c r="D929" t="str">
        <f t="shared" si="14"/>
        <v>SC.07.27</v>
      </c>
      <c r="E929" t="s">
        <v>2737</v>
      </c>
      <c r="F929" t="s">
        <v>2738</v>
      </c>
    </row>
    <row r="930" spans="1:6" x14ac:dyDescent="0.25">
      <c r="A930" t="s">
        <v>2607</v>
      </c>
      <c r="C930" t="s">
        <v>2739</v>
      </c>
      <c r="D930" t="str">
        <f t="shared" si="14"/>
        <v>SC.07.28</v>
      </c>
      <c r="E930" t="s">
        <v>2740</v>
      </c>
      <c r="F930" t="s">
        <v>2741</v>
      </c>
    </row>
    <row r="931" spans="1:6" x14ac:dyDescent="0.25">
      <c r="A931" t="s">
        <v>2607</v>
      </c>
      <c r="C931" t="s">
        <v>2742</v>
      </c>
      <c r="D931" t="str">
        <f t="shared" si="14"/>
        <v>SC.07.29</v>
      </c>
      <c r="E931" t="s">
        <v>2743</v>
      </c>
      <c r="F931" t="s">
        <v>2744</v>
      </c>
    </row>
    <row r="932" spans="1:6" x14ac:dyDescent="0.25">
      <c r="A932" t="s">
        <v>2607</v>
      </c>
      <c r="C932" t="s">
        <v>2745</v>
      </c>
      <c r="D932" t="str">
        <f t="shared" si="14"/>
        <v>SC.08</v>
      </c>
      <c r="E932" t="s">
        <v>2746</v>
      </c>
      <c r="F932" t="s">
        <v>2747</v>
      </c>
    </row>
    <row r="933" spans="1:6" x14ac:dyDescent="0.25">
      <c r="A933" t="s">
        <v>2607</v>
      </c>
      <c r="C933" t="s">
        <v>2748</v>
      </c>
      <c r="D933" t="str">
        <f t="shared" si="14"/>
        <v>SC.08.01</v>
      </c>
      <c r="E933" t="s">
        <v>2749</v>
      </c>
      <c r="F933" t="s">
        <v>2750</v>
      </c>
    </row>
    <row r="934" spans="1:6" x14ac:dyDescent="0.25">
      <c r="A934" t="s">
        <v>2607</v>
      </c>
      <c r="C934" t="s">
        <v>2751</v>
      </c>
      <c r="D934" t="str">
        <f t="shared" si="14"/>
        <v>SC.08.02</v>
      </c>
      <c r="E934" t="s">
        <v>2752</v>
      </c>
      <c r="F934" t="s">
        <v>2753</v>
      </c>
    </row>
    <row r="935" spans="1:6" x14ac:dyDescent="0.25">
      <c r="A935" t="s">
        <v>2607</v>
      </c>
      <c r="C935" t="s">
        <v>2754</v>
      </c>
      <c r="D935" t="str">
        <f t="shared" si="14"/>
        <v>SC.08.03</v>
      </c>
      <c r="E935" t="s">
        <v>2755</v>
      </c>
      <c r="F935" t="s">
        <v>2756</v>
      </c>
    </row>
    <row r="936" spans="1:6" x14ac:dyDescent="0.25">
      <c r="A936" t="s">
        <v>2607</v>
      </c>
      <c r="C936" t="s">
        <v>2757</v>
      </c>
      <c r="D936" t="str">
        <f t="shared" si="14"/>
        <v>SC.08.04</v>
      </c>
      <c r="E936" t="s">
        <v>2758</v>
      </c>
      <c r="F936" t="s">
        <v>2759</v>
      </c>
    </row>
    <row r="937" spans="1:6" x14ac:dyDescent="0.25">
      <c r="A937" t="s">
        <v>2607</v>
      </c>
      <c r="C937" t="s">
        <v>2760</v>
      </c>
      <c r="D937" t="str">
        <f t="shared" si="14"/>
        <v>SC.08.05</v>
      </c>
      <c r="E937" t="s">
        <v>2761</v>
      </c>
      <c r="F937" t="s">
        <v>2762</v>
      </c>
    </row>
    <row r="938" spans="1:6" x14ac:dyDescent="0.25">
      <c r="A938" t="s">
        <v>2607</v>
      </c>
      <c r="C938" t="s">
        <v>2763</v>
      </c>
      <c r="D938" t="str">
        <f t="shared" si="14"/>
        <v>SC.13.03</v>
      </c>
      <c r="E938" t="s">
        <v>2665</v>
      </c>
      <c r="F938">
        <v>0</v>
      </c>
    </row>
    <row r="939" spans="1:6" x14ac:dyDescent="0.25">
      <c r="A939" t="s">
        <v>2607</v>
      </c>
      <c r="C939" t="s">
        <v>2764</v>
      </c>
      <c r="D939" t="str">
        <f t="shared" si="14"/>
        <v>SC.10</v>
      </c>
      <c r="E939" t="s">
        <v>2765</v>
      </c>
      <c r="F939" t="s">
        <v>2766</v>
      </c>
    </row>
    <row r="940" spans="1:6" x14ac:dyDescent="0.25">
      <c r="A940" t="s">
        <v>2607</v>
      </c>
      <c r="C940" t="s">
        <v>2767</v>
      </c>
      <c r="D940" t="str">
        <f t="shared" si="14"/>
        <v>SC.11</v>
      </c>
      <c r="E940" t="s">
        <v>2768</v>
      </c>
      <c r="F940" t="s">
        <v>2769</v>
      </c>
    </row>
    <row r="941" spans="1:6" x14ac:dyDescent="0.25">
      <c r="A941" t="s">
        <v>2607</v>
      </c>
      <c r="C941" t="s">
        <v>2770</v>
      </c>
      <c r="D941" t="str">
        <f t="shared" si="14"/>
        <v>SC.11.01</v>
      </c>
      <c r="E941" t="s">
        <v>2771</v>
      </c>
      <c r="F941" t="s">
        <v>2772</v>
      </c>
    </row>
    <row r="942" spans="1:6" x14ac:dyDescent="0.25">
      <c r="A942" t="s">
        <v>2607</v>
      </c>
      <c r="C942" t="s">
        <v>2773</v>
      </c>
      <c r="D942" t="str">
        <f t="shared" si="14"/>
        <v>SC.12</v>
      </c>
      <c r="E942" t="s">
        <v>2774</v>
      </c>
      <c r="F942" t="s">
        <v>2775</v>
      </c>
    </row>
    <row r="943" spans="1:6" x14ac:dyDescent="0.25">
      <c r="A943" t="s">
        <v>2607</v>
      </c>
      <c r="C943" t="s">
        <v>2776</v>
      </c>
      <c r="D943" t="str">
        <f t="shared" si="14"/>
        <v>SC.12.01</v>
      </c>
      <c r="E943" t="s">
        <v>2777</v>
      </c>
      <c r="F943" t="s">
        <v>2778</v>
      </c>
    </row>
    <row r="944" spans="1:6" x14ac:dyDescent="0.25">
      <c r="A944" t="s">
        <v>2607</v>
      </c>
      <c r="C944" t="s">
        <v>2779</v>
      </c>
      <c r="D944" t="str">
        <f t="shared" si="14"/>
        <v>SC.12.02</v>
      </c>
      <c r="E944" t="s">
        <v>2780</v>
      </c>
      <c r="F944" t="s">
        <v>2781</v>
      </c>
    </row>
    <row r="945" spans="1:6" x14ac:dyDescent="0.25">
      <c r="A945" t="s">
        <v>2607</v>
      </c>
      <c r="C945" t="s">
        <v>2782</v>
      </c>
      <c r="D945" t="str">
        <f t="shared" si="14"/>
        <v>SC.12.03</v>
      </c>
      <c r="E945" t="s">
        <v>2783</v>
      </c>
      <c r="F945" t="s">
        <v>2781</v>
      </c>
    </row>
    <row r="946" spans="1:6" x14ac:dyDescent="0.25">
      <c r="A946" t="s">
        <v>2607</v>
      </c>
      <c r="C946" t="s">
        <v>2784</v>
      </c>
      <c r="D946" t="str">
        <f t="shared" si="14"/>
        <v>SC.13.04</v>
      </c>
      <c r="E946" t="s">
        <v>2665</v>
      </c>
      <c r="F946">
        <v>0</v>
      </c>
    </row>
    <row r="947" spans="1:6" x14ac:dyDescent="0.25">
      <c r="A947" t="s">
        <v>2607</v>
      </c>
      <c r="C947" t="s">
        <v>2785</v>
      </c>
      <c r="D947" t="str">
        <f t="shared" si="14"/>
        <v>SC.14</v>
      </c>
      <c r="E947" t="s">
        <v>2786</v>
      </c>
      <c r="F947">
        <v>0</v>
      </c>
    </row>
    <row r="948" spans="1:6" x14ac:dyDescent="0.25">
      <c r="A948" t="s">
        <v>2607</v>
      </c>
      <c r="C948" t="s">
        <v>2787</v>
      </c>
      <c r="D948" t="str">
        <f t="shared" si="14"/>
        <v>SC.12.06</v>
      </c>
      <c r="E948" t="s">
        <v>2788</v>
      </c>
      <c r="F948" t="s">
        <v>2789</v>
      </c>
    </row>
    <row r="949" spans="1:6" x14ac:dyDescent="0.25">
      <c r="A949" t="s">
        <v>2607</v>
      </c>
      <c r="C949" t="s">
        <v>2790</v>
      </c>
      <c r="D949" t="str">
        <f t="shared" si="14"/>
        <v>SC.13</v>
      </c>
      <c r="E949" t="s">
        <v>2791</v>
      </c>
      <c r="F949" t="s">
        <v>2792</v>
      </c>
    </row>
    <row r="950" spans="1:6" x14ac:dyDescent="0.25">
      <c r="A950" t="s">
        <v>2607</v>
      </c>
      <c r="C950" t="s">
        <v>2793</v>
      </c>
      <c r="D950" t="str">
        <f t="shared" si="14"/>
        <v>SC.15.02</v>
      </c>
      <c r="E950" t="s">
        <v>2794</v>
      </c>
      <c r="F950">
        <v>0</v>
      </c>
    </row>
    <row r="951" spans="1:6" x14ac:dyDescent="0.25">
      <c r="A951" t="s">
        <v>2607</v>
      </c>
      <c r="C951" t="s">
        <v>2795</v>
      </c>
      <c r="D951" t="str">
        <f t="shared" si="14"/>
        <v>SC.19</v>
      </c>
      <c r="E951" t="s">
        <v>2796</v>
      </c>
      <c r="F951">
        <v>0</v>
      </c>
    </row>
    <row r="952" spans="1:6" x14ac:dyDescent="0.25">
      <c r="A952" t="s">
        <v>2607</v>
      </c>
      <c r="C952" t="s">
        <v>2797</v>
      </c>
      <c r="D952" t="str">
        <f t="shared" si="14"/>
        <v>SC.20.01</v>
      </c>
      <c r="E952" t="s">
        <v>2798</v>
      </c>
      <c r="F952">
        <v>0</v>
      </c>
    </row>
    <row r="953" spans="1:6" x14ac:dyDescent="0.25">
      <c r="A953" t="s">
        <v>2607</v>
      </c>
      <c r="C953" t="s">
        <v>2799</v>
      </c>
      <c r="D953" t="str">
        <f t="shared" si="14"/>
        <v>SC.21.01</v>
      </c>
      <c r="E953" t="s">
        <v>2800</v>
      </c>
      <c r="F953">
        <v>0</v>
      </c>
    </row>
    <row r="954" spans="1:6" x14ac:dyDescent="0.25">
      <c r="A954" t="s">
        <v>2607</v>
      </c>
      <c r="C954" t="s">
        <v>2801</v>
      </c>
      <c r="D954" t="str">
        <f t="shared" si="14"/>
        <v>SC.23.02</v>
      </c>
      <c r="E954" t="s">
        <v>2802</v>
      </c>
      <c r="F954">
        <v>0</v>
      </c>
    </row>
    <row r="955" spans="1:6" x14ac:dyDescent="0.25">
      <c r="A955" t="s">
        <v>2607</v>
      </c>
      <c r="C955" t="s">
        <v>2803</v>
      </c>
      <c r="D955" t="str">
        <f t="shared" si="14"/>
        <v>SC.15</v>
      </c>
      <c r="E955" t="s">
        <v>2804</v>
      </c>
      <c r="F955" t="s">
        <v>2805</v>
      </c>
    </row>
    <row r="956" spans="1:6" x14ac:dyDescent="0.25">
      <c r="A956" t="s">
        <v>2607</v>
      </c>
      <c r="C956" t="s">
        <v>2806</v>
      </c>
      <c r="D956" t="str">
        <f t="shared" si="14"/>
        <v>SC.15.01</v>
      </c>
      <c r="E956" t="s">
        <v>2807</v>
      </c>
      <c r="F956" t="s">
        <v>2808</v>
      </c>
    </row>
    <row r="957" spans="1:6" x14ac:dyDescent="0.25">
      <c r="A957" t="s">
        <v>2607</v>
      </c>
      <c r="C957" t="s">
        <v>2809</v>
      </c>
      <c r="D957" t="str">
        <f t="shared" si="14"/>
        <v>SC.23.04</v>
      </c>
      <c r="E957" t="s">
        <v>2810</v>
      </c>
      <c r="F957">
        <v>0</v>
      </c>
    </row>
    <row r="958" spans="1:6" x14ac:dyDescent="0.25">
      <c r="A958" t="s">
        <v>2607</v>
      </c>
      <c r="C958" t="s">
        <v>2811</v>
      </c>
      <c r="D958" t="str">
        <f t="shared" si="14"/>
        <v>SC.15.03</v>
      </c>
      <c r="E958" t="s">
        <v>2812</v>
      </c>
      <c r="F958" t="s">
        <v>2813</v>
      </c>
    </row>
    <row r="959" spans="1:6" x14ac:dyDescent="0.25">
      <c r="A959" t="s">
        <v>2607</v>
      </c>
      <c r="C959" t="s">
        <v>2814</v>
      </c>
      <c r="D959" t="str">
        <f t="shared" si="14"/>
        <v>SC.15.04</v>
      </c>
      <c r="E959" t="s">
        <v>2815</v>
      </c>
      <c r="F959" t="s">
        <v>2816</v>
      </c>
    </row>
    <row r="960" spans="1:6" x14ac:dyDescent="0.25">
      <c r="A960" t="s">
        <v>2607</v>
      </c>
      <c r="C960" t="s">
        <v>2817</v>
      </c>
      <c r="D960" t="str">
        <f t="shared" si="14"/>
        <v>SC.16</v>
      </c>
      <c r="E960" t="s">
        <v>2818</v>
      </c>
      <c r="F960" t="s">
        <v>2819</v>
      </c>
    </row>
    <row r="961" spans="1:6" x14ac:dyDescent="0.25">
      <c r="A961" t="s">
        <v>2607</v>
      </c>
      <c r="C961" t="s">
        <v>2820</v>
      </c>
      <c r="D961" t="str">
        <f t="shared" si="14"/>
        <v>SC.16.01</v>
      </c>
      <c r="E961" t="s">
        <v>2821</v>
      </c>
      <c r="F961" t="s">
        <v>2822</v>
      </c>
    </row>
    <row r="962" spans="1:6" x14ac:dyDescent="0.25">
      <c r="A962" t="s">
        <v>2607</v>
      </c>
      <c r="C962" t="s">
        <v>2823</v>
      </c>
      <c r="D962" t="str">
        <f t="shared" si="14"/>
        <v>SC.16.02</v>
      </c>
      <c r="E962" t="s">
        <v>2824</v>
      </c>
      <c r="F962" t="s">
        <v>2825</v>
      </c>
    </row>
    <row r="963" spans="1:6" x14ac:dyDescent="0.25">
      <c r="A963" t="s">
        <v>2607</v>
      </c>
      <c r="C963" t="s">
        <v>2826</v>
      </c>
      <c r="D963" t="str">
        <f t="shared" ref="D963:D1026" si="15">CONCATENATE(LEFT(C963,2),".",TEXT(_xlfn.TEXTBEFORE(RIGHT(C963,LEN(C963)-3),"(",,,1,RIGHT(C963,LEN(C963)-3)),"00"),IF(ISERROR(TEXT(LEFT(_xlfn.TEXTAFTER(C963,"(",,,1),LEN(_xlfn.TEXTAFTER(C963,"(",,,1))-1),"00")),"",CONCATENATE(".",TEXT(LEFT(_xlfn.TEXTAFTER(C963,"(",,,1),LEN(_xlfn.TEXTAFTER(C963,"(",,,1))-1),"00"))))</f>
        <v>SC.16.03</v>
      </c>
      <c r="E963" t="s">
        <v>2827</v>
      </c>
      <c r="F963" t="s">
        <v>2828</v>
      </c>
    </row>
    <row r="964" spans="1:6" x14ac:dyDescent="0.25">
      <c r="A964" t="s">
        <v>2607</v>
      </c>
      <c r="C964" t="s">
        <v>2829</v>
      </c>
      <c r="D964" t="str">
        <f t="shared" si="15"/>
        <v>SC.17</v>
      </c>
      <c r="E964" t="s">
        <v>2830</v>
      </c>
      <c r="F964" t="s">
        <v>2831</v>
      </c>
    </row>
    <row r="965" spans="1:6" x14ac:dyDescent="0.25">
      <c r="A965" t="s">
        <v>2607</v>
      </c>
      <c r="C965" t="s">
        <v>2832</v>
      </c>
      <c r="D965" t="str">
        <f t="shared" si="15"/>
        <v>SC.18</v>
      </c>
      <c r="E965" t="s">
        <v>2833</v>
      </c>
      <c r="F965" t="s">
        <v>2834</v>
      </c>
    </row>
    <row r="966" spans="1:6" x14ac:dyDescent="0.25">
      <c r="A966" t="s">
        <v>2607</v>
      </c>
      <c r="C966" t="s">
        <v>2835</v>
      </c>
      <c r="D966" t="str">
        <f t="shared" si="15"/>
        <v>SC.18.01</v>
      </c>
      <c r="E966" t="s">
        <v>2836</v>
      </c>
      <c r="F966" t="s">
        <v>2837</v>
      </c>
    </row>
    <row r="967" spans="1:6" x14ac:dyDescent="0.25">
      <c r="A967" t="s">
        <v>2607</v>
      </c>
      <c r="C967" t="s">
        <v>2838</v>
      </c>
      <c r="D967" t="str">
        <f t="shared" si="15"/>
        <v>SC.18.02</v>
      </c>
      <c r="E967" t="s">
        <v>2839</v>
      </c>
      <c r="F967" t="s">
        <v>500</v>
      </c>
    </row>
    <row r="968" spans="1:6" x14ac:dyDescent="0.25">
      <c r="A968" t="s">
        <v>2607</v>
      </c>
      <c r="C968" t="s">
        <v>2840</v>
      </c>
      <c r="D968" t="str">
        <f t="shared" si="15"/>
        <v>SC.18.03</v>
      </c>
      <c r="E968" t="s">
        <v>2841</v>
      </c>
      <c r="F968" t="s">
        <v>500</v>
      </c>
    </row>
    <row r="969" spans="1:6" x14ac:dyDescent="0.25">
      <c r="A969" t="s">
        <v>2607</v>
      </c>
      <c r="C969" t="s">
        <v>2842</v>
      </c>
      <c r="D969" t="str">
        <f t="shared" si="15"/>
        <v>SC.18.04</v>
      </c>
      <c r="E969" t="s">
        <v>2843</v>
      </c>
      <c r="F969" t="s">
        <v>2844</v>
      </c>
    </row>
    <row r="970" spans="1:6" x14ac:dyDescent="0.25">
      <c r="A970" t="s">
        <v>2607</v>
      </c>
      <c r="C970" t="s">
        <v>2845</v>
      </c>
      <c r="D970" t="str">
        <f t="shared" si="15"/>
        <v>SC.18.05</v>
      </c>
      <c r="E970" t="s">
        <v>2846</v>
      </c>
      <c r="F970" t="s">
        <v>2847</v>
      </c>
    </row>
    <row r="971" spans="1:6" x14ac:dyDescent="0.25">
      <c r="A971" t="s">
        <v>2607</v>
      </c>
      <c r="C971" t="s">
        <v>2848</v>
      </c>
      <c r="D971" t="str">
        <f t="shared" si="15"/>
        <v>SC.26.01</v>
      </c>
      <c r="E971" t="s">
        <v>2849</v>
      </c>
      <c r="F971">
        <v>0</v>
      </c>
    </row>
    <row r="972" spans="1:6" x14ac:dyDescent="0.25">
      <c r="A972" t="s">
        <v>2607</v>
      </c>
      <c r="C972" t="s">
        <v>2850</v>
      </c>
      <c r="D972" t="str">
        <f t="shared" si="15"/>
        <v>SC.20</v>
      </c>
      <c r="E972" t="s">
        <v>2851</v>
      </c>
      <c r="F972" t="s">
        <v>2852</v>
      </c>
    </row>
    <row r="973" spans="1:6" x14ac:dyDescent="0.25">
      <c r="A973" t="s">
        <v>2607</v>
      </c>
      <c r="C973" t="s">
        <v>2853</v>
      </c>
      <c r="D973" t="str">
        <f t="shared" si="15"/>
        <v>SC.30.01</v>
      </c>
      <c r="E973" t="s">
        <v>2854</v>
      </c>
      <c r="F973">
        <v>0</v>
      </c>
    </row>
    <row r="974" spans="1:6" x14ac:dyDescent="0.25">
      <c r="A974" t="s">
        <v>2607</v>
      </c>
      <c r="C974" t="s">
        <v>2855</v>
      </c>
      <c r="D974" t="str">
        <f t="shared" si="15"/>
        <v>SC.20.02</v>
      </c>
      <c r="E974" t="s">
        <v>2856</v>
      </c>
      <c r="F974" t="s">
        <v>500</v>
      </c>
    </row>
    <row r="975" spans="1:6" x14ac:dyDescent="0.25">
      <c r="A975" t="s">
        <v>2607</v>
      </c>
      <c r="C975" t="s">
        <v>2857</v>
      </c>
      <c r="D975" t="str">
        <f t="shared" si="15"/>
        <v>SC.21</v>
      </c>
      <c r="E975" t="s">
        <v>2858</v>
      </c>
      <c r="F975" t="s">
        <v>2859</v>
      </c>
    </row>
    <row r="976" spans="1:6" x14ac:dyDescent="0.25">
      <c r="A976" t="s">
        <v>2607</v>
      </c>
      <c r="C976" t="s">
        <v>2860</v>
      </c>
      <c r="D976" t="str">
        <f t="shared" si="15"/>
        <v>SC.33</v>
      </c>
      <c r="E976" t="s">
        <v>2861</v>
      </c>
      <c r="F976">
        <v>0</v>
      </c>
    </row>
    <row r="977" spans="1:6" x14ac:dyDescent="0.25">
      <c r="A977" t="s">
        <v>2607</v>
      </c>
      <c r="C977" t="s">
        <v>2862</v>
      </c>
      <c r="D977" t="str">
        <f t="shared" si="15"/>
        <v>SC.22</v>
      </c>
      <c r="E977" t="s">
        <v>2863</v>
      </c>
      <c r="F977" t="s">
        <v>2864</v>
      </c>
    </row>
    <row r="978" spans="1:6" x14ac:dyDescent="0.25">
      <c r="A978" t="s">
        <v>2607</v>
      </c>
      <c r="C978" t="s">
        <v>2865</v>
      </c>
      <c r="D978" t="str">
        <f t="shared" si="15"/>
        <v>SC.23</v>
      </c>
      <c r="E978" t="s">
        <v>17</v>
      </c>
      <c r="F978" t="s">
        <v>2866</v>
      </c>
    </row>
    <row r="979" spans="1:6" x14ac:dyDescent="0.25">
      <c r="A979" t="s">
        <v>2607</v>
      </c>
      <c r="C979" t="s">
        <v>2867</v>
      </c>
      <c r="D979" t="str">
        <f t="shared" si="15"/>
        <v>SC.23.01</v>
      </c>
      <c r="E979" t="s">
        <v>2868</v>
      </c>
      <c r="F979" t="s">
        <v>2869</v>
      </c>
    </row>
    <row r="980" spans="1:6" x14ac:dyDescent="0.25">
      <c r="A980" t="s">
        <v>2607</v>
      </c>
      <c r="C980" t="s">
        <v>2870</v>
      </c>
      <c r="D980" t="str">
        <f t="shared" si="15"/>
        <v>SC.34.03</v>
      </c>
      <c r="E980" t="s">
        <v>2871</v>
      </c>
      <c r="F980">
        <v>0</v>
      </c>
    </row>
    <row r="981" spans="1:6" x14ac:dyDescent="0.25">
      <c r="A981" t="s">
        <v>2607</v>
      </c>
      <c r="C981" t="s">
        <v>2872</v>
      </c>
      <c r="D981" t="str">
        <f t="shared" si="15"/>
        <v>SC.23.03</v>
      </c>
      <c r="E981" t="s">
        <v>2873</v>
      </c>
      <c r="F981" t="s">
        <v>2874</v>
      </c>
    </row>
    <row r="982" spans="1:6" x14ac:dyDescent="0.25">
      <c r="A982" t="s">
        <v>2607</v>
      </c>
      <c r="C982" t="s">
        <v>2875</v>
      </c>
      <c r="D982" t="str">
        <f t="shared" si="15"/>
        <v>SC.04.01</v>
      </c>
      <c r="E982" t="s">
        <v>2876</v>
      </c>
      <c r="F982">
        <v>0</v>
      </c>
    </row>
    <row r="983" spans="1:6" x14ac:dyDescent="0.25">
      <c r="A983" t="s">
        <v>2607</v>
      </c>
      <c r="C983" t="s">
        <v>2877</v>
      </c>
      <c r="D983" t="str">
        <f t="shared" si="15"/>
        <v>SC.23.05</v>
      </c>
      <c r="E983" t="s">
        <v>2878</v>
      </c>
      <c r="F983" t="s">
        <v>2879</v>
      </c>
    </row>
    <row r="984" spans="1:6" x14ac:dyDescent="0.25">
      <c r="A984" t="s">
        <v>2607</v>
      </c>
      <c r="C984" t="s">
        <v>2880</v>
      </c>
      <c r="D984" t="str">
        <f t="shared" si="15"/>
        <v>SC.24</v>
      </c>
      <c r="E984" t="s">
        <v>2881</v>
      </c>
      <c r="F984" t="s">
        <v>2882</v>
      </c>
    </row>
    <row r="985" spans="1:6" x14ac:dyDescent="0.25">
      <c r="A985" t="s">
        <v>2607</v>
      </c>
      <c r="C985" t="s">
        <v>2883</v>
      </c>
      <c r="D985" t="str">
        <f t="shared" si="15"/>
        <v>SC.25</v>
      </c>
      <c r="E985" t="s">
        <v>2884</v>
      </c>
      <c r="F985" t="s">
        <v>2885</v>
      </c>
    </row>
    <row r="986" spans="1:6" x14ac:dyDescent="0.25">
      <c r="A986" t="s">
        <v>2607</v>
      </c>
      <c r="C986" t="s">
        <v>2886</v>
      </c>
      <c r="D986" t="str">
        <f t="shared" si="15"/>
        <v>SC.26</v>
      </c>
      <c r="E986" t="s">
        <v>2887</v>
      </c>
      <c r="F986" t="s">
        <v>2888</v>
      </c>
    </row>
    <row r="987" spans="1:6" x14ac:dyDescent="0.25">
      <c r="A987" t="s">
        <v>2607</v>
      </c>
      <c r="C987" t="s">
        <v>2889</v>
      </c>
      <c r="D987" t="str">
        <f t="shared" si="15"/>
        <v>SC.42.03</v>
      </c>
      <c r="E987" t="s">
        <v>2890</v>
      </c>
      <c r="F987">
        <v>0</v>
      </c>
    </row>
    <row r="988" spans="1:6" x14ac:dyDescent="0.25">
      <c r="A988" t="s">
        <v>2607</v>
      </c>
      <c r="C988" t="s">
        <v>2891</v>
      </c>
      <c r="D988" t="str">
        <f t="shared" si="15"/>
        <v>SC.27</v>
      </c>
      <c r="E988" t="s">
        <v>2892</v>
      </c>
      <c r="F988" t="s">
        <v>2893</v>
      </c>
    </row>
    <row r="989" spans="1:6" x14ac:dyDescent="0.25">
      <c r="A989" t="s">
        <v>2607</v>
      </c>
      <c r="C989" t="s">
        <v>2894</v>
      </c>
      <c r="D989" t="str">
        <f t="shared" si="15"/>
        <v>SC.28</v>
      </c>
      <c r="E989" t="s">
        <v>2895</v>
      </c>
      <c r="F989" t="s">
        <v>2896</v>
      </c>
    </row>
    <row r="990" spans="1:6" x14ac:dyDescent="0.25">
      <c r="A990" t="s">
        <v>2607</v>
      </c>
      <c r="C990" t="s">
        <v>2897</v>
      </c>
      <c r="D990" t="str">
        <f t="shared" si="15"/>
        <v>SC.28.01</v>
      </c>
      <c r="E990" t="s">
        <v>2898</v>
      </c>
      <c r="F990" t="s">
        <v>2899</v>
      </c>
    </row>
    <row r="991" spans="1:6" x14ac:dyDescent="0.25">
      <c r="A991" t="s">
        <v>2607</v>
      </c>
      <c r="C991" t="s">
        <v>2900</v>
      </c>
      <c r="D991" t="str">
        <f t="shared" si="15"/>
        <v>SC.28.02</v>
      </c>
      <c r="E991" t="s">
        <v>2901</v>
      </c>
      <c r="F991" t="s">
        <v>2902</v>
      </c>
    </row>
    <row r="992" spans="1:6" x14ac:dyDescent="0.25">
      <c r="A992" t="s">
        <v>2607</v>
      </c>
      <c r="C992" t="s">
        <v>2903</v>
      </c>
      <c r="D992" t="str">
        <f t="shared" si="15"/>
        <v>SC.28.03</v>
      </c>
      <c r="E992" t="s">
        <v>2904</v>
      </c>
      <c r="F992" t="s">
        <v>2905</v>
      </c>
    </row>
    <row r="993" spans="1:6" x14ac:dyDescent="0.25">
      <c r="A993" t="s">
        <v>2607</v>
      </c>
      <c r="C993" t="s">
        <v>2906</v>
      </c>
      <c r="D993" t="str">
        <f t="shared" si="15"/>
        <v>SC.29</v>
      </c>
      <c r="E993" t="s">
        <v>2907</v>
      </c>
      <c r="F993" t="s">
        <v>2908</v>
      </c>
    </row>
    <row r="994" spans="1:6" x14ac:dyDescent="0.25">
      <c r="A994" t="s">
        <v>2607</v>
      </c>
      <c r="C994" t="s">
        <v>2909</v>
      </c>
      <c r="D994" t="str">
        <f t="shared" si="15"/>
        <v>SC.29.01</v>
      </c>
      <c r="E994" t="s">
        <v>2910</v>
      </c>
      <c r="F994" t="s">
        <v>2911</v>
      </c>
    </row>
    <row r="995" spans="1:6" x14ac:dyDescent="0.25">
      <c r="A995" t="s">
        <v>2607</v>
      </c>
      <c r="C995" t="s">
        <v>2912</v>
      </c>
      <c r="D995" t="str">
        <f t="shared" si="15"/>
        <v>SC.30</v>
      </c>
      <c r="E995" t="s">
        <v>2913</v>
      </c>
      <c r="F995" t="s">
        <v>2914</v>
      </c>
    </row>
    <row r="996" spans="1:6" x14ac:dyDescent="0.25">
      <c r="A996" t="s">
        <v>2607</v>
      </c>
      <c r="C996" t="s">
        <v>2915</v>
      </c>
      <c r="D996" t="str">
        <f t="shared" si="15"/>
        <v>SC.07.01</v>
      </c>
      <c r="E996" t="s">
        <v>2794</v>
      </c>
      <c r="F996">
        <v>0</v>
      </c>
    </row>
    <row r="997" spans="1:6" x14ac:dyDescent="0.25">
      <c r="A997" t="s">
        <v>2607</v>
      </c>
      <c r="C997" t="s">
        <v>2916</v>
      </c>
      <c r="D997" t="str">
        <f t="shared" si="15"/>
        <v>SC.30.02</v>
      </c>
      <c r="E997" t="s">
        <v>2917</v>
      </c>
      <c r="F997" t="s">
        <v>2918</v>
      </c>
    </row>
    <row r="998" spans="1:6" x14ac:dyDescent="0.25">
      <c r="A998" t="s">
        <v>2607</v>
      </c>
      <c r="C998" t="s">
        <v>2919</v>
      </c>
      <c r="D998" t="str">
        <f t="shared" si="15"/>
        <v>SC.30.03</v>
      </c>
      <c r="E998" t="s">
        <v>2920</v>
      </c>
      <c r="F998" t="s">
        <v>2921</v>
      </c>
    </row>
    <row r="999" spans="1:6" x14ac:dyDescent="0.25">
      <c r="A999" t="s">
        <v>2607</v>
      </c>
      <c r="C999" t="s">
        <v>2922</v>
      </c>
      <c r="D999" t="str">
        <f t="shared" si="15"/>
        <v>SC.30.04</v>
      </c>
      <c r="E999" t="s">
        <v>2923</v>
      </c>
      <c r="F999" t="s">
        <v>2924</v>
      </c>
    </row>
    <row r="1000" spans="1:6" x14ac:dyDescent="0.25">
      <c r="A1000" t="s">
        <v>2607</v>
      </c>
      <c r="C1000" t="s">
        <v>2925</v>
      </c>
      <c r="D1000" t="str">
        <f t="shared" si="15"/>
        <v>SC.30.05</v>
      </c>
      <c r="E1000" t="s">
        <v>2926</v>
      </c>
      <c r="F1000" t="s">
        <v>2927</v>
      </c>
    </row>
    <row r="1001" spans="1:6" x14ac:dyDescent="0.25">
      <c r="A1001" t="s">
        <v>2607</v>
      </c>
      <c r="C1001" t="s">
        <v>2928</v>
      </c>
      <c r="D1001" t="str">
        <f t="shared" si="15"/>
        <v>SC.31</v>
      </c>
      <c r="E1001" t="s">
        <v>2929</v>
      </c>
      <c r="F1001" t="s">
        <v>2930</v>
      </c>
    </row>
    <row r="1002" spans="1:6" x14ac:dyDescent="0.25">
      <c r="A1002" t="s">
        <v>2607</v>
      </c>
      <c r="C1002" t="s">
        <v>2931</v>
      </c>
      <c r="D1002" t="str">
        <f t="shared" si="15"/>
        <v>SC.31.01</v>
      </c>
      <c r="E1002" t="s">
        <v>2932</v>
      </c>
      <c r="F1002" t="s">
        <v>500</v>
      </c>
    </row>
    <row r="1003" spans="1:6" x14ac:dyDescent="0.25">
      <c r="A1003" t="s">
        <v>2607</v>
      </c>
      <c r="C1003" t="s">
        <v>2933</v>
      </c>
      <c r="D1003" t="str">
        <f t="shared" si="15"/>
        <v>SC.31.02</v>
      </c>
      <c r="E1003" t="s">
        <v>2934</v>
      </c>
      <c r="F1003" t="s">
        <v>2935</v>
      </c>
    </row>
    <row r="1004" spans="1:6" x14ac:dyDescent="0.25">
      <c r="A1004" t="s">
        <v>2607</v>
      </c>
      <c r="C1004" t="s">
        <v>2936</v>
      </c>
      <c r="D1004" t="str">
        <f t="shared" si="15"/>
        <v>SC.31.03</v>
      </c>
      <c r="E1004" t="s">
        <v>2937</v>
      </c>
      <c r="F1004" t="s">
        <v>2938</v>
      </c>
    </row>
    <row r="1005" spans="1:6" x14ac:dyDescent="0.25">
      <c r="A1005" t="s">
        <v>2607</v>
      </c>
      <c r="C1005" t="s">
        <v>2939</v>
      </c>
      <c r="D1005" t="str">
        <f t="shared" si="15"/>
        <v>SC.32</v>
      </c>
      <c r="E1005" t="s">
        <v>2940</v>
      </c>
      <c r="F1005" t="s">
        <v>2941</v>
      </c>
    </row>
    <row r="1006" spans="1:6" x14ac:dyDescent="0.25">
      <c r="A1006" t="s">
        <v>2607</v>
      </c>
      <c r="C1006" t="s">
        <v>2942</v>
      </c>
      <c r="D1006" t="str">
        <f t="shared" si="15"/>
        <v>SC.32.01</v>
      </c>
      <c r="E1006" t="s">
        <v>2943</v>
      </c>
      <c r="F1006" t="s">
        <v>2944</v>
      </c>
    </row>
    <row r="1007" spans="1:6" x14ac:dyDescent="0.25">
      <c r="A1007" t="s">
        <v>2607</v>
      </c>
      <c r="C1007" t="s">
        <v>2945</v>
      </c>
      <c r="D1007" t="str">
        <f t="shared" si="15"/>
        <v>SC.07.02</v>
      </c>
      <c r="E1007" t="s">
        <v>2794</v>
      </c>
      <c r="F1007">
        <v>0</v>
      </c>
    </row>
    <row r="1008" spans="1:6" x14ac:dyDescent="0.25">
      <c r="A1008" t="s">
        <v>2607</v>
      </c>
      <c r="C1008" t="s">
        <v>2946</v>
      </c>
      <c r="D1008" t="str">
        <f t="shared" si="15"/>
        <v>SC.34</v>
      </c>
      <c r="E1008" t="s">
        <v>2947</v>
      </c>
      <c r="F1008" t="s">
        <v>2948</v>
      </c>
    </row>
    <row r="1009" spans="1:6" x14ac:dyDescent="0.25">
      <c r="A1009" t="s">
        <v>2607</v>
      </c>
      <c r="C1009" t="s">
        <v>2949</v>
      </c>
      <c r="D1009" t="str">
        <f t="shared" si="15"/>
        <v>SC.34.01</v>
      </c>
      <c r="E1009" t="s">
        <v>2950</v>
      </c>
      <c r="F1009" t="s">
        <v>2951</v>
      </c>
    </row>
    <row r="1010" spans="1:6" x14ac:dyDescent="0.25">
      <c r="A1010" t="s">
        <v>2607</v>
      </c>
      <c r="C1010" t="s">
        <v>2952</v>
      </c>
      <c r="D1010" t="str">
        <f t="shared" si="15"/>
        <v>SC.34.02</v>
      </c>
      <c r="E1010" t="s">
        <v>2953</v>
      </c>
      <c r="F1010" t="s">
        <v>2954</v>
      </c>
    </row>
    <row r="1011" spans="1:6" x14ac:dyDescent="0.25">
      <c r="A1011" t="s">
        <v>2607</v>
      </c>
      <c r="C1011" t="s">
        <v>2955</v>
      </c>
      <c r="D1011" t="str">
        <f t="shared" si="15"/>
        <v>SC.07.06</v>
      </c>
      <c r="E1011" t="s">
        <v>2956</v>
      </c>
      <c r="F1011">
        <v>0</v>
      </c>
    </row>
    <row r="1012" spans="1:6" x14ac:dyDescent="0.25">
      <c r="A1012" t="s">
        <v>2607</v>
      </c>
      <c r="C1012" t="s">
        <v>2957</v>
      </c>
      <c r="D1012" t="str">
        <f t="shared" si="15"/>
        <v>SC.35</v>
      </c>
      <c r="E1012" t="s">
        <v>2958</v>
      </c>
      <c r="F1012" t="s">
        <v>2959</v>
      </c>
    </row>
    <row r="1013" spans="1:6" x14ac:dyDescent="0.25">
      <c r="A1013" t="s">
        <v>2607</v>
      </c>
      <c r="C1013" t="s">
        <v>2960</v>
      </c>
      <c r="D1013" t="str">
        <f t="shared" si="15"/>
        <v>SC.36</v>
      </c>
      <c r="E1013" t="s">
        <v>2961</v>
      </c>
      <c r="F1013" t="s">
        <v>2962</v>
      </c>
    </row>
    <row r="1014" spans="1:6" x14ac:dyDescent="0.25">
      <c r="A1014" t="s">
        <v>2607</v>
      </c>
      <c r="C1014" t="s">
        <v>2963</v>
      </c>
      <c r="D1014" t="str">
        <f t="shared" si="15"/>
        <v>SC.36.01</v>
      </c>
      <c r="E1014" t="s">
        <v>2964</v>
      </c>
      <c r="F1014" t="s">
        <v>2965</v>
      </c>
    </row>
    <row r="1015" spans="1:6" x14ac:dyDescent="0.25">
      <c r="A1015" t="s">
        <v>2607</v>
      </c>
      <c r="C1015" t="s">
        <v>2966</v>
      </c>
      <c r="D1015" t="str">
        <f t="shared" si="15"/>
        <v>SC.36.02</v>
      </c>
      <c r="E1015" t="s">
        <v>2967</v>
      </c>
      <c r="F1015" t="s">
        <v>2968</v>
      </c>
    </row>
    <row r="1016" spans="1:6" x14ac:dyDescent="0.25">
      <c r="A1016" t="s">
        <v>2607</v>
      </c>
      <c r="C1016" t="s">
        <v>2969</v>
      </c>
      <c r="D1016" t="str">
        <f t="shared" si="15"/>
        <v>SC.37</v>
      </c>
      <c r="E1016" t="s">
        <v>2970</v>
      </c>
      <c r="F1016" t="s">
        <v>2971</v>
      </c>
    </row>
    <row r="1017" spans="1:6" x14ac:dyDescent="0.25">
      <c r="A1017" t="s">
        <v>2607</v>
      </c>
      <c r="C1017" t="s">
        <v>2972</v>
      </c>
      <c r="D1017" t="str">
        <f t="shared" si="15"/>
        <v>SC.37.01</v>
      </c>
      <c r="E1017" t="s">
        <v>2973</v>
      </c>
      <c r="F1017" t="s">
        <v>2974</v>
      </c>
    </row>
    <row r="1018" spans="1:6" x14ac:dyDescent="0.25">
      <c r="A1018" t="s">
        <v>2607</v>
      </c>
      <c r="C1018" t="s">
        <v>2975</v>
      </c>
      <c r="D1018" t="str">
        <f t="shared" si="15"/>
        <v>SC.38</v>
      </c>
      <c r="E1018" t="s">
        <v>2976</v>
      </c>
      <c r="F1018" t="s">
        <v>2977</v>
      </c>
    </row>
    <row r="1019" spans="1:6" x14ac:dyDescent="0.25">
      <c r="A1019" t="s">
        <v>2607</v>
      </c>
      <c r="C1019" t="s">
        <v>2978</v>
      </c>
      <c r="D1019" t="str">
        <f t="shared" si="15"/>
        <v>SC.39</v>
      </c>
      <c r="E1019" t="s">
        <v>2979</v>
      </c>
      <c r="F1019" t="s">
        <v>2980</v>
      </c>
    </row>
    <row r="1020" spans="1:6" x14ac:dyDescent="0.25">
      <c r="A1020" t="s">
        <v>2607</v>
      </c>
      <c r="C1020" t="s">
        <v>2981</v>
      </c>
      <c r="D1020" t="str">
        <f t="shared" si="15"/>
        <v>SC.39.01</v>
      </c>
      <c r="E1020" t="s">
        <v>2982</v>
      </c>
      <c r="F1020" t="s">
        <v>2983</v>
      </c>
    </row>
    <row r="1021" spans="1:6" x14ac:dyDescent="0.25">
      <c r="A1021" t="s">
        <v>2607</v>
      </c>
      <c r="C1021" t="s">
        <v>2984</v>
      </c>
      <c r="D1021" t="str">
        <f t="shared" si="15"/>
        <v>SC.39.02</v>
      </c>
      <c r="E1021" t="s">
        <v>2985</v>
      </c>
      <c r="F1021" t="s">
        <v>500</v>
      </c>
    </row>
    <row r="1022" spans="1:6" x14ac:dyDescent="0.25">
      <c r="A1022" t="s">
        <v>2607</v>
      </c>
      <c r="C1022" t="s">
        <v>2986</v>
      </c>
      <c r="D1022" t="str">
        <f t="shared" si="15"/>
        <v>SC.40</v>
      </c>
      <c r="E1022" t="s">
        <v>2987</v>
      </c>
      <c r="F1022" t="s">
        <v>2988</v>
      </c>
    </row>
    <row r="1023" spans="1:6" x14ac:dyDescent="0.25">
      <c r="A1023" t="s">
        <v>2607</v>
      </c>
      <c r="C1023" t="s">
        <v>2989</v>
      </c>
      <c r="D1023" t="str">
        <f t="shared" si="15"/>
        <v>SC.40.01</v>
      </c>
      <c r="E1023" t="s">
        <v>2990</v>
      </c>
      <c r="F1023" t="s">
        <v>2991</v>
      </c>
    </row>
    <row r="1024" spans="1:6" x14ac:dyDescent="0.25">
      <c r="A1024" t="s">
        <v>2607</v>
      </c>
      <c r="C1024" t="s">
        <v>2992</v>
      </c>
      <c r="D1024" t="str">
        <f t="shared" si="15"/>
        <v>SC.40.02</v>
      </c>
      <c r="E1024" t="s">
        <v>2993</v>
      </c>
      <c r="F1024" t="s">
        <v>2994</v>
      </c>
    </row>
    <row r="1025" spans="1:6" x14ac:dyDescent="0.25">
      <c r="A1025" t="s">
        <v>2607</v>
      </c>
      <c r="C1025" t="s">
        <v>2995</v>
      </c>
      <c r="D1025" t="str">
        <f t="shared" si="15"/>
        <v>SC.40.03</v>
      </c>
      <c r="E1025" t="s">
        <v>2996</v>
      </c>
      <c r="F1025" t="s">
        <v>2997</v>
      </c>
    </row>
    <row r="1026" spans="1:6" x14ac:dyDescent="0.25">
      <c r="A1026" t="s">
        <v>2607</v>
      </c>
      <c r="C1026" t="s">
        <v>2998</v>
      </c>
      <c r="D1026" t="str">
        <f t="shared" si="15"/>
        <v>SC.40.04</v>
      </c>
      <c r="E1026" t="s">
        <v>2999</v>
      </c>
      <c r="F1026" t="s">
        <v>3000</v>
      </c>
    </row>
    <row r="1027" spans="1:6" x14ac:dyDescent="0.25">
      <c r="A1027" t="s">
        <v>2607</v>
      </c>
      <c r="C1027" t="s">
        <v>3001</v>
      </c>
      <c r="D1027" t="str">
        <f t="shared" ref="D1027:D1090" si="16">CONCATENATE(LEFT(C1027,2),".",TEXT(_xlfn.TEXTBEFORE(RIGHT(C1027,LEN(C1027)-3),"(",,,1,RIGHT(C1027,LEN(C1027)-3)),"00"),IF(ISERROR(TEXT(LEFT(_xlfn.TEXTAFTER(C1027,"(",,,1),LEN(_xlfn.TEXTAFTER(C1027,"(",,,1))-1),"00")),"",CONCATENATE(".",TEXT(LEFT(_xlfn.TEXTAFTER(C1027,"(",,,1),LEN(_xlfn.TEXTAFTER(C1027,"(",,,1))-1),"00"))))</f>
        <v>SC.41</v>
      </c>
      <c r="E1027" t="s">
        <v>3002</v>
      </c>
      <c r="F1027" t="s">
        <v>3003</v>
      </c>
    </row>
    <row r="1028" spans="1:6" x14ac:dyDescent="0.25">
      <c r="A1028" t="s">
        <v>2607</v>
      </c>
      <c r="C1028" t="s">
        <v>3004</v>
      </c>
      <c r="D1028" t="str">
        <f t="shared" si="16"/>
        <v>SC.42</v>
      </c>
      <c r="E1028" t="s">
        <v>3005</v>
      </c>
      <c r="F1028" t="s">
        <v>3006</v>
      </c>
    </row>
    <row r="1029" spans="1:6" x14ac:dyDescent="0.25">
      <c r="A1029" t="s">
        <v>2607</v>
      </c>
      <c r="C1029" t="s">
        <v>3007</v>
      </c>
      <c r="D1029" t="str">
        <f t="shared" si="16"/>
        <v>SC.42.01</v>
      </c>
      <c r="E1029" t="s">
        <v>3008</v>
      </c>
      <c r="F1029" t="s">
        <v>3009</v>
      </c>
    </row>
    <row r="1030" spans="1:6" x14ac:dyDescent="0.25">
      <c r="A1030" t="s">
        <v>2607</v>
      </c>
      <c r="C1030" t="s">
        <v>3010</v>
      </c>
      <c r="D1030" t="str">
        <f t="shared" si="16"/>
        <v>SC.42.02</v>
      </c>
      <c r="E1030" t="s">
        <v>3011</v>
      </c>
      <c r="F1030" t="s">
        <v>3012</v>
      </c>
    </row>
    <row r="1031" spans="1:6" x14ac:dyDescent="0.25">
      <c r="A1031" t="s">
        <v>2607</v>
      </c>
      <c r="C1031" t="s">
        <v>3013</v>
      </c>
      <c r="D1031" t="str">
        <f t="shared" si="16"/>
        <v>SC.09</v>
      </c>
      <c r="E1031" t="s">
        <v>2861</v>
      </c>
      <c r="F1031">
        <v>0</v>
      </c>
    </row>
    <row r="1032" spans="1:6" x14ac:dyDescent="0.25">
      <c r="A1032" t="s">
        <v>2607</v>
      </c>
      <c r="C1032" t="s">
        <v>3014</v>
      </c>
      <c r="D1032" t="str">
        <f t="shared" si="16"/>
        <v>SC.42.04</v>
      </c>
      <c r="E1032" t="s">
        <v>3015</v>
      </c>
      <c r="F1032" t="s">
        <v>3016</v>
      </c>
    </row>
    <row r="1033" spans="1:6" x14ac:dyDescent="0.25">
      <c r="A1033" t="s">
        <v>2607</v>
      </c>
      <c r="C1033" t="s">
        <v>3017</v>
      </c>
      <c r="D1033" t="str">
        <f t="shared" si="16"/>
        <v>SC.42.05</v>
      </c>
      <c r="E1033" t="s">
        <v>3018</v>
      </c>
      <c r="F1033" t="s">
        <v>3019</v>
      </c>
    </row>
    <row r="1034" spans="1:6" x14ac:dyDescent="0.25">
      <c r="A1034" t="s">
        <v>2607</v>
      </c>
      <c r="C1034" t="s">
        <v>3020</v>
      </c>
      <c r="D1034" t="str">
        <f t="shared" si="16"/>
        <v>SC.43</v>
      </c>
      <c r="E1034" t="s">
        <v>3021</v>
      </c>
      <c r="F1034" t="s">
        <v>3022</v>
      </c>
    </row>
    <row r="1035" spans="1:6" x14ac:dyDescent="0.25">
      <c r="A1035" t="s">
        <v>2607</v>
      </c>
      <c r="C1035" t="s">
        <v>3023</v>
      </c>
      <c r="D1035" t="str">
        <f t="shared" si="16"/>
        <v>SC.44</v>
      </c>
      <c r="E1035" t="s">
        <v>3024</v>
      </c>
      <c r="F1035" t="s">
        <v>3025</v>
      </c>
    </row>
    <row r="1036" spans="1:6" x14ac:dyDescent="0.25">
      <c r="A1036" t="s">
        <v>2607</v>
      </c>
      <c r="C1036" t="s">
        <v>3026</v>
      </c>
      <c r="D1036" t="str">
        <f t="shared" si="16"/>
        <v>SC.45</v>
      </c>
      <c r="E1036" t="s">
        <v>3027</v>
      </c>
      <c r="F1036" t="s">
        <v>3028</v>
      </c>
    </row>
    <row r="1037" spans="1:6" x14ac:dyDescent="0.25">
      <c r="A1037" t="s">
        <v>2607</v>
      </c>
      <c r="C1037" t="s">
        <v>3029</v>
      </c>
      <c r="D1037" t="str">
        <f t="shared" si="16"/>
        <v>SC.45.01</v>
      </c>
      <c r="E1037" t="s">
        <v>3030</v>
      </c>
      <c r="F1037" t="s">
        <v>3031</v>
      </c>
    </row>
    <row r="1038" spans="1:6" x14ac:dyDescent="0.25">
      <c r="A1038" t="s">
        <v>2607</v>
      </c>
      <c r="C1038" t="s">
        <v>3032</v>
      </c>
      <c r="D1038" t="str">
        <f t="shared" si="16"/>
        <v>SC.45.02</v>
      </c>
      <c r="E1038" t="s">
        <v>3033</v>
      </c>
      <c r="F1038" t="s">
        <v>3034</v>
      </c>
    </row>
    <row r="1039" spans="1:6" x14ac:dyDescent="0.25">
      <c r="A1039" t="s">
        <v>2607</v>
      </c>
      <c r="C1039" t="s">
        <v>3035</v>
      </c>
      <c r="D1039" t="str">
        <f t="shared" si="16"/>
        <v>SC.46</v>
      </c>
      <c r="E1039" t="s">
        <v>3036</v>
      </c>
      <c r="F1039" t="s">
        <v>3037</v>
      </c>
    </row>
    <row r="1040" spans="1:6" x14ac:dyDescent="0.25">
      <c r="A1040" t="s">
        <v>2607</v>
      </c>
      <c r="C1040" t="s">
        <v>3038</v>
      </c>
      <c r="D1040" t="str">
        <f t="shared" si="16"/>
        <v>SC.47</v>
      </c>
      <c r="E1040" t="s">
        <v>3039</v>
      </c>
      <c r="F1040" t="s">
        <v>3040</v>
      </c>
    </row>
    <row r="1041" spans="1:6" x14ac:dyDescent="0.25">
      <c r="A1041" t="s">
        <v>2607</v>
      </c>
      <c r="C1041" t="s">
        <v>3041</v>
      </c>
      <c r="D1041" t="str">
        <f t="shared" si="16"/>
        <v>SC.48</v>
      </c>
      <c r="E1041" t="s">
        <v>3042</v>
      </c>
      <c r="F1041" t="s">
        <v>3043</v>
      </c>
    </row>
    <row r="1042" spans="1:6" x14ac:dyDescent="0.25">
      <c r="A1042" t="s">
        <v>2607</v>
      </c>
      <c r="C1042" t="s">
        <v>3044</v>
      </c>
      <c r="D1042" t="str">
        <f t="shared" si="16"/>
        <v>SC.48.01</v>
      </c>
      <c r="E1042" t="s">
        <v>3045</v>
      </c>
      <c r="F1042" t="s">
        <v>500</v>
      </c>
    </row>
    <row r="1043" spans="1:6" x14ac:dyDescent="0.25">
      <c r="A1043" t="s">
        <v>2607</v>
      </c>
      <c r="C1043" t="s">
        <v>3046</v>
      </c>
      <c r="D1043" t="str">
        <f t="shared" si="16"/>
        <v>SC.49</v>
      </c>
      <c r="E1043" t="s">
        <v>3047</v>
      </c>
      <c r="F1043" t="s">
        <v>3048</v>
      </c>
    </row>
    <row r="1044" spans="1:6" x14ac:dyDescent="0.25">
      <c r="A1044" t="s">
        <v>2607</v>
      </c>
      <c r="C1044" t="s">
        <v>3049</v>
      </c>
      <c r="D1044" t="str">
        <f t="shared" si="16"/>
        <v>SC.50</v>
      </c>
      <c r="E1044" t="s">
        <v>3050</v>
      </c>
      <c r="F1044" t="s">
        <v>3051</v>
      </c>
    </row>
    <row r="1045" spans="1:6" x14ac:dyDescent="0.25">
      <c r="A1045" t="s">
        <v>2607</v>
      </c>
      <c r="C1045" t="s">
        <v>3052</v>
      </c>
      <c r="D1045" t="str">
        <f t="shared" si="16"/>
        <v>SC.51</v>
      </c>
      <c r="E1045" t="s">
        <v>3053</v>
      </c>
      <c r="F1045" t="s">
        <v>500</v>
      </c>
    </row>
    <row r="1046" spans="1:6" x14ac:dyDescent="0.25">
      <c r="A1046" t="s">
        <v>18</v>
      </c>
      <c r="C1046" t="s">
        <v>3054</v>
      </c>
      <c r="D1046" t="str">
        <f t="shared" si="16"/>
        <v>SI.01</v>
      </c>
      <c r="E1046" t="s">
        <v>3055</v>
      </c>
      <c r="F1046" t="s">
        <v>3056</v>
      </c>
    </row>
    <row r="1047" spans="1:6" x14ac:dyDescent="0.25">
      <c r="A1047" t="s">
        <v>18</v>
      </c>
      <c r="C1047" t="s">
        <v>3057</v>
      </c>
      <c r="D1047" t="str">
        <f t="shared" si="16"/>
        <v>SI.02</v>
      </c>
      <c r="E1047" t="s">
        <v>3058</v>
      </c>
      <c r="F1047" t="s">
        <v>3059</v>
      </c>
    </row>
    <row r="1048" spans="1:6" x14ac:dyDescent="0.25">
      <c r="A1048" t="s">
        <v>18</v>
      </c>
      <c r="C1048" t="s">
        <v>3060</v>
      </c>
      <c r="D1048" t="str">
        <f t="shared" si="16"/>
        <v>SI.13.02</v>
      </c>
      <c r="E1048" t="s">
        <v>3061</v>
      </c>
      <c r="F1048">
        <v>0</v>
      </c>
    </row>
    <row r="1049" spans="1:6" x14ac:dyDescent="0.25">
      <c r="A1049" t="s">
        <v>18</v>
      </c>
      <c r="C1049" t="s">
        <v>3062</v>
      </c>
      <c r="D1049" t="str">
        <f t="shared" si="16"/>
        <v>SI.02.02</v>
      </c>
      <c r="E1049" t="s">
        <v>3063</v>
      </c>
      <c r="F1049" t="s">
        <v>3064</v>
      </c>
    </row>
    <row r="1050" spans="1:6" x14ac:dyDescent="0.25">
      <c r="A1050" t="s">
        <v>18</v>
      </c>
      <c r="C1050" t="s">
        <v>3065</v>
      </c>
      <c r="D1050" t="str">
        <f t="shared" si="16"/>
        <v>SI.02.03</v>
      </c>
      <c r="E1050" t="s">
        <v>3066</v>
      </c>
      <c r="F1050" t="s">
        <v>3067</v>
      </c>
    </row>
    <row r="1051" spans="1:6" x14ac:dyDescent="0.25">
      <c r="A1051" t="s">
        <v>18</v>
      </c>
      <c r="C1051" t="s">
        <v>3068</v>
      </c>
      <c r="D1051" t="str">
        <f t="shared" si="16"/>
        <v>SI.02.04</v>
      </c>
      <c r="E1051" t="s">
        <v>3069</v>
      </c>
      <c r="F1051" t="s">
        <v>3070</v>
      </c>
    </row>
    <row r="1052" spans="1:6" x14ac:dyDescent="0.25">
      <c r="A1052" t="s">
        <v>18</v>
      </c>
      <c r="C1052" t="s">
        <v>3071</v>
      </c>
      <c r="D1052" t="str">
        <f t="shared" si="16"/>
        <v>SI.02.05</v>
      </c>
      <c r="E1052" t="s">
        <v>3072</v>
      </c>
      <c r="F1052" t="s">
        <v>3073</v>
      </c>
    </row>
    <row r="1053" spans="1:6" x14ac:dyDescent="0.25">
      <c r="A1053" t="s">
        <v>18</v>
      </c>
      <c r="C1053" t="s">
        <v>3074</v>
      </c>
      <c r="D1053" t="str">
        <f t="shared" si="16"/>
        <v>SI.02.06</v>
      </c>
      <c r="E1053" t="s">
        <v>3075</v>
      </c>
      <c r="F1053" t="s">
        <v>3076</v>
      </c>
    </row>
    <row r="1054" spans="1:6" x14ac:dyDescent="0.25">
      <c r="A1054" t="s">
        <v>18</v>
      </c>
      <c r="C1054" t="s">
        <v>3077</v>
      </c>
      <c r="D1054" t="str">
        <f t="shared" si="16"/>
        <v>SI.03</v>
      </c>
      <c r="E1054" t="s">
        <v>3078</v>
      </c>
      <c r="F1054" t="s">
        <v>3079</v>
      </c>
    </row>
    <row r="1055" spans="1:6" x14ac:dyDescent="0.25">
      <c r="A1055" t="s">
        <v>18</v>
      </c>
      <c r="C1055" t="s">
        <v>3080</v>
      </c>
      <c r="D1055" t="str">
        <f t="shared" si="16"/>
        <v>SI.02.01</v>
      </c>
      <c r="E1055" t="s">
        <v>684</v>
      </c>
      <c r="F1055">
        <v>0</v>
      </c>
    </row>
    <row r="1056" spans="1:6" x14ac:dyDescent="0.25">
      <c r="A1056" t="s">
        <v>18</v>
      </c>
      <c r="C1056" t="s">
        <v>3081</v>
      </c>
      <c r="D1056" t="str">
        <f t="shared" si="16"/>
        <v>SI.03.01</v>
      </c>
      <c r="E1056" t="s">
        <v>684</v>
      </c>
      <c r="F1056">
        <v>0</v>
      </c>
    </row>
    <row r="1057" spans="1:6" x14ac:dyDescent="0.25">
      <c r="A1057" t="s">
        <v>18</v>
      </c>
      <c r="C1057" t="s">
        <v>3082</v>
      </c>
      <c r="D1057" t="str">
        <f t="shared" si="16"/>
        <v>SI.03.02</v>
      </c>
      <c r="E1057" t="s">
        <v>3083</v>
      </c>
      <c r="F1057">
        <v>0</v>
      </c>
    </row>
    <row r="1058" spans="1:6" x14ac:dyDescent="0.25">
      <c r="A1058" t="s">
        <v>18</v>
      </c>
      <c r="C1058" t="s">
        <v>3084</v>
      </c>
      <c r="D1058" t="str">
        <f t="shared" si="16"/>
        <v>SI.03.04</v>
      </c>
      <c r="E1058" t="s">
        <v>3085</v>
      </c>
      <c r="F1058" t="s">
        <v>3086</v>
      </c>
    </row>
    <row r="1059" spans="1:6" x14ac:dyDescent="0.25">
      <c r="A1059" t="s">
        <v>18</v>
      </c>
      <c r="C1059" t="s">
        <v>3087</v>
      </c>
      <c r="D1059" t="str">
        <f t="shared" si="16"/>
        <v>SI.03.03</v>
      </c>
      <c r="E1059" t="s">
        <v>3088</v>
      </c>
      <c r="F1059">
        <v>0</v>
      </c>
    </row>
    <row r="1060" spans="1:6" x14ac:dyDescent="0.25">
      <c r="A1060" t="s">
        <v>18</v>
      </c>
      <c r="C1060" t="s">
        <v>3089</v>
      </c>
      <c r="D1060" t="str">
        <f t="shared" si="16"/>
        <v>SI.03.06</v>
      </c>
      <c r="E1060" t="s">
        <v>3090</v>
      </c>
      <c r="F1060" t="s">
        <v>500</v>
      </c>
    </row>
    <row r="1061" spans="1:6" x14ac:dyDescent="0.25">
      <c r="A1061" t="s">
        <v>18</v>
      </c>
      <c r="C1061" t="s">
        <v>3091</v>
      </c>
      <c r="D1061" t="str">
        <f t="shared" si="16"/>
        <v>SI.03.05</v>
      </c>
      <c r="E1061" t="s">
        <v>408</v>
      </c>
      <c r="F1061">
        <v>0</v>
      </c>
    </row>
    <row r="1062" spans="1:6" x14ac:dyDescent="0.25">
      <c r="A1062" t="s">
        <v>18</v>
      </c>
      <c r="C1062" t="s">
        <v>3092</v>
      </c>
      <c r="D1062" t="str">
        <f t="shared" si="16"/>
        <v>SI.03.08</v>
      </c>
      <c r="E1062" t="s">
        <v>3093</v>
      </c>
      <c r="F1062" t="s">
        <v>3094</v>
      </c>
    </row>
    <row r="1063" spans="1:6" x14ac:dyDescent="0.25">
      <c r="A1063" t="s">
        <v>18</v>
      </c>
      <c r="C1063" t="s">
        <v>3095</v>
      </c>
      <c r="D1063" t="str">
        <f t="shared" si="16"/>
        <v>SI.03.07</v>
      </c>
      <c r="E1063" t="s">
        <v>3083</v>
      </c>
      <c r="F1063">
        <v>0</v>
      </c>
    </row>
    <row r="1064" spans="1:6" x14ac:dyDescent="0.25">
      <c r="A1064" t="s">
        <v>18</v>
      </c>
      <c r="C1064" t="s">
        <v>3096</v>
      </c>
      <c r="D1064" t="str">
        <f t="shared" si="16"/>
        <v>SI.03.10</v>
      </c>
      <c r="E1064" t="s">
        <v>3097</v>
      </c>
      <c r="F1064" t="s">
        <v>3098</v>
      </c>
    </row>
    <row r="1065" spans="1:6" x14ac:dyDescent="0.25">
      <c r="A1065" t="s">
        <v>18</v>
      </c>
      <c r="C1065" t="s">
        <v>3099</v>
      </c>
      <c r="D1065" t="str">
        <f t="shared" si="16"/>
        <v>SI.04</v>
      </c>
      <c r="E1065" t="s">
        <v>3100</v>
      </c>
      <c r="F1065" t="s">
        <v>3101</v>
      </c>
    </row>
    <row r="1066" spans="1:6" x14ac:dyDescent="0.25">
      <c r="A1066" t="s">
        <v>18</v>
      </c>
      <c r="C1066" t="s">
        <v>3102</v>
      </c>
      <c r="D1066" t="str">
        <f t="shared" si="16"/>
        <v>SI.04.01</v>
      </c>
      <c r="E1066" t="s">
        <v>3103</v>
      </c>
      <c r="F1066" t="s">
        <v>3104</v>
      </c>
    </row>
    <row r="1067" spans="1:6" x14ac:dyDescent="0.25">
      <c r="A1067" t="s">
        <v>18</v>
      </c>
      <c r="C1067" t="s">
        <v>3105</v>
      </c>
      <c r="D1067" t="str">
        <f t="shared" si="16"/>
        <v>SI.04.02</v>
      </c>
      <c r="E1067" t="s">
        <v>3106</v>
      </c>
      <c r="F1067" t="s">
        <v>3107</v>
      </c>
    </row>
    <row r="1068" spans="1:6" x14ac:dyDescent="0.25">
      <c r="A1068" t="s">
        <v>18</v>
      </c>
      <c r="C1068" t="s">
        <v>3108</v>
      </c>
      <c r="D1068" t="str">
        <f t="shared" si="16"/>
        <v>SI.04.03</v>
      </c>
      <c r="E1068" t="s">
        <v>3109</v>
      </c>
      <c r="F1068" t="s">
        <v>3110</v>
      </c>
    </row>
    <row r="1069" spans="1:6" x14ac:dyDescent="0.25">
      <c r="A1069" t="s">
        <v>18</v>
      </c>
      <c r="C1069" t="s">
        <v>3111</v>
      </c>
      <c r="D1069" t="str">
        <f t="shared" si="16"/>
        <v>SI.04.04</v>
      </c>
      <c r="E1069" t="s">
        <v>3112</v>
      </c>
      <c r="F1069" t="s">
        <v>3113</v>
      </c>
    </row>
    <row r="1070" spans="1:6" x14ac:dyDescent="0.25">
      <c r="A1070" t="s">
        <v>18</v>
      </c>
      <c r="C1070" t="s">
        <v>3114</v>
      </c>
      <c r="D1070" t="str">
        <f t="shared" si="16"/>
        <v>SI.04.05</v>
      </c>
      <c r="E1070" t="s">
        <v>3115</v>
      </c>
      <c r="F1070" t="s">
        <v>3116</v>
      </c>
    </row>
    <row r="1071" spans="1:6" x14ac:dyDescent="0.25">
      <c r="A1071" t="s">
        <v>18</v>
      </c>
      <c r="C1071" t="s">
        <v>3117</v>
      </c>
      <c r="D1071" t="str">
        <f t="shared" si="16"/>
        <v>SI.03.09</v>
      </c>
      <c r="E1071" t="s">
        <v>3118</v>
      </c>
      <c r="F1071">
        <v>0</v>
      </c>
    </row>
    <row r="1072" spans="1:6" x14ac:dyDescent="0.25">
      <c r="A1072" t="s">
        <v>18</v>
      </c>
      <c r="C1072" t="s">
        <v>3119</v>
      </c>
      <c r="D1072" t="str">
        <f t="shared" si="16"/>
        <v>SI.04.07</v>
      </c>
      <c r="E1072" t="s">
        <v>3120</v>
      </c>
      <c r="F1072" t="s">
        <v>3121</v>
      </c>
    </row>
    <row r="1073" spans="1:6" x14ac:dyDescent="0.25">
      <c r="A1073" t="s">
        <v>18</v>
      </c>
      <c r="C1073" t="s">
        <v>3122</v>
      </c>
      <c r="D1073" t="str">
        <f t="shared" si="16"/>
        <v>SI.04.06</v>
      </c>
      <c r="E1073" t="s">
        <v>3088</v>
      </c>
      <c r="F1073">
        <v>0</v>
      </c>
    </row>
    <row r="1074" spans="1:6" x14ac:dyDescent="0.25">
      <c r="A1074" t="s">
        <v>18</v>
      </c>
      <c r="C1074" t="s">
        <v>3123</v>
      </c>
      <c r="D1074" t="str">
        <f t="shared" si="16"/>
        <v>SI.04.09</v>
      </c>
      <c r="E1074" t="s">
        <v>3124</v>
      </c>
      <c r="F1074" t="s">
        <v>3125</v>
      </c>
    </row>
    <row r="1075" spans="1:6" x14ac:dyDescent="0.25">
      <c r="A1075" t="s">
        <v>18</v>
      </c>
      <c r="C1075" t="s">
        <v>3126</v>
      </c>
      <c r="D1075" t="str">
        <f t="shared" si="16"/>
        <v>SI.04.10</v>
      </c>
      <c r="E1075" t="s">
        <v>3127</v>
      </c>
      <c r="F1075" t="s">
        <v>3128</v>
      </c>
    </row>
    <row r="1076" spans="1:6" x14ac:dyDescent="0.25">
      <c r="A1076" t="s">
        <v>18</v>
      </c>
      <c r="C1076" t="s">
        <v>3129</v>
      </c>
      <c r="D1076" t="str">
        <f t="shared" si="16"/>
        <v>SI.04.11</v>
      </c>
      <c r="E1076" t="s">
        <v>3130</v>
      </c>
      <c r="F1076" t="s">
        <v>3131</v>
      </c>
    </row>
    <row r="1077" spans="1:6" x14ac:dyDescent="0.25">
      <c r="A1077" t="s">
        <v>18</v>
      </c>
      <c r="C1077" t="s">
        <v>3132</v>
      </c>
      <c r="D1077" t="str">
        <f t="shared" si="16"/>
        <v>SI.04.12</v>
      </c>
      <c r="E1077" t="s">
        <v>3133</v>
      </c>
      <c r="F1077" t="s">
        <v>3134</v>
      </c>
    </row>
    <row r="1078" spans="1:6" x14ac:dyDescent="0.25">
      <c r="A1078" t="s">
        <v>18</v>
      </c>
      <c r="C1078" t="s">
        <v>3135</v>
      </c>
      <c r="D1078" t="str">
        <f t="shared" si="16"/>
        <v>SI.04.13</v>
      </c>
      <c r="E1078" t="s">
        <v>3136</v>
      </c>
      <c r="F1078" t="s">
        <v>3137</v>
      </c>
    </row>
    <row r="1079" spans="1:6" x14ac:dyDescent="0.25">
      <c r="A1079" t="s">
        <v>18</v>
      </c>
      <c r="C1079" t="s">
        <v>3138</v>
      </c>
      <c r="D1079" t="str">
        <f t="shared" si="16"/>
        <v>SI.04.14</v>
      </c>
      <c r="E1079" t="s">
        <v>3139</v>
      </c>
      <c r="F1079" t="s">
        <v>3140</v>
      </c>
    </row>
    <row r="1080" spans="1:6" x14ac:dyDescent="0.25">
      <c r="A1080" t="s">
        <v>18</v>
      </c>
      <c r="C1080" t="s">
        <v>3141</v>
      </c>
      <c r="D1080" t="str">
        <f t="shared" si="16"/>
        <v>SI.04.15</v>
      </c>
      <c r="E1080" t="s">
        <v>3142</v>
      </c>
      <c r="F1080" t="s">
        <v>3143</v>
      </c>
    </row>
    <row r="1081" spans="1:6" x14ac:dyDescent="0.25">
      <c r="A1081" t="s">
        <v>18</v>
      </c>
      <c r="C1081" t="s">
        <v>3144</v>
      </c>
      <c r="D1081" t="str">
        <f t="shared" si="16"/>
        <v>SI.04.16</v>
      </c>
      <c r="E1081" t="s">
        <v>3145</v>
      </c>
      <c r="F1081" t="s">
        <v>3146</v>
      </c>
    </row>
    <row r="1082" spans="1:6" x14ac:dyDescent="0.25">
      <c r="A1082" t="s">
        <v>18</v>
      </c>
      <c r="C1082" t="s">
        <v>3147</v>
      </c>
      <c r="D1082" t="str">
        <f t="shared" si="16"/>
        <v>SI.04.17</v>
      </c>
      <c r="E1082" t="s">
        <v>3148</v>
      </c>
      <c r="F1082" t="s">
        <v>3149</v>
      </c>
    </row>
    <row r="1083" spans="1:6" x14ac:dyDescent="0.25">
      <c r="A1083" t="s">
        <v>18</v>
      </c>
      <c r="C1083" t="s">
        <v>3150</v>
      </c>
      <c r="D1083" t="str">
        <f t="shared" si="16"/>
        <v>SI.04.18</v>
      </c>
      <c r="E1083" t="s">
        <v>3151</v>
      </c>
      <c r="F1083" t="s">
        <v>3152</v>
      </c>
    </row>
    <row r="1084" spans="1:6" x14ac:dyDescent="0.25">
      <c r="A1084" t="s">
        <v>18</v>
      </c>
      <c r="C1084" t="s">
        <v>3153</v>
      </c>
      <c r="D1084" t="str">
        <f t="shared" si="16"/>
        <v>SI.04.19</v>
      </c>
      <c r="E1084" t="s">
        <v>3154</v>
      </c>
      <c r="F1084" t="s">
        <v>3155</v>
      </c>
    </row>
    <row r="1085" spans="1:6" x14ac:dyDescent="0.25">
      <c r="A1085" t="s">
        <v>18</v>
      </c>
      <c r="C1085" t="s">
        <v>3156</v>
      </c>
      <c r="D1085" t="str">
        <f t="shared" si="16"/>
        <v>SI.04.20</v>
      </c>
      <c r="E1085" t="s">
        <v>3157</v>
      </c>
      <c r="F1085" t="s">
        <v>3158</v>
      </c>
    </row>
    <row r="1086" spans="1:6" x14ac:dyDescent="0.25">
      <c r="A1086" t="s">
        <v>18</v>
      </c>
      <c r="C1086" t="s">
        <v>3159</v>
      </c>
      <c r="D1086" t="str">
        <f t="shared" si="16"/>
        <v>SI.04.21</v>
      </c>
      <c r="E1086" t="s">
        <v>3160</v>
      </c>
      <c r="F1086" t="s">
        <v>3161</v>
      </c>
    </row>
    <row r="1087" spans="1:6" x14ac:dyDescent="0.25">
      <c r="A1087" t="s">
        <v>18</v>
      </c>
      <c r="C1087" t="s">
        <v>3162</v>
      </c>
      <c r="D1087" t="str">
        <f t="shared" si="16"/>
        <v>SI.04.22</v>
      </c>
      <c r="E1087" t="s">
        <v>3163</v>
      </c>
      <c r="F1087" t="s">
        <v>3164</v>
      </c>
    </row>
    <row r="1088" spans="1:6" x14ac:dyDescent="0.25">
      <c r="A1088" t="s">
        <v>18</v>
      </c>
      <c r="C1088" t="s">
        <v>3165</v>
      </c>
      <c r="D1088" t="str">
        <f t="shared" si="16"/>
        <v>SI.04.23</v>
      </c>
      <c r="E1088" t="s">
        <v>3166</v>
      </c>
      <c r="F1088" t="s">
        <v>3167</v>
      </c>
    </row>
    <row r="1089" spans="1:6" x14ac:dyDescent="0.25">
      <c r="A1089" t="s">
        <v>18</v>
      </c>
      <c r="C1089" t="s">
        <v>3168</v>
      </c>
      <c r="D1089" t="str">
        <f t="shared" si="16"/>
        <v>SI.04.24</v>
      </c>
      <c r="E1089" t="s">
        <v>3169</v>
      </c>
      <c r="F1089" t="s">
        <v>3170</v>
      </c>
    </row>
    <row r="1090" spans="1:6" x14ac:dyDescent="0.25">
      <c r="A1090" t="s">
        <v>18</v>
      </c>
      <c r="C1090" t="s">
        <v>3171</v>
      </c>
      <c r="D1090" t="str">
        <f t="shared" si="16"/>
        <v>SI.04.25</v>
      </c>
      <c r="E1090" t="s">
        <v>3172</v>
      </c>
      <c r="F1090" t="s">
        <v>3173</v>
      </c>
    </row>
    <row r="1091" spans="1:6" x14ac:dyDescent="0.25">
      <c r="A1091" t="s">
        <v>18</v>
      </c>
      <c r="C1091" t="s">
        <v>3174</v>
      </c>
      <c r="D1091" t="str">
        <f t="shared" ref="D1091:D1154" si="17">CONCATENATE(LEFT(C1091,2),".",TEXT(_xlfn.TEXTBEFORE(RIGHT(C1091,LEN(C1091)-3),"(",,,1,RIGHT(C1091,LEN(C1091)-3)),"00"),IF(ISERROR(TEXT(LEFT(_xlfn.TEXTAFTER(C1091,"(",,,1),LEN(_xlfn.TEXTAFTER(C1091,"(",,,1))-1),"00")),"",CONCATENATE(".",TEXT(LEFT(_xlfn.TEXTAFTER(C1091,"(",,,1),LEN(_xlfn.TEXTAFTER(C1091,"(",,,1))-1),"00"))))</f>
        <v>SI.05</v>
      </c>
      <c r="E1091" t="s">
        <v>3175</v>
      </c>
      <c r="F1091" t="s">
        <v>3176</v>
      </c>
    </row>
    <row r="1092" spans="1:6" x14ac:dyDescent="0.25">
      <c r="A1092" t="s">
        <v>18</v>
      </c>
      <c r="C1092" t="s">
        <v>3177</v>
      </c>
      <c r="D1092" t="str">
        <f t="shared" si="17"/>
        <v>SI.05.01</v>
      </c>
      <c r="E1092" t="s">
        <v>3178</v>
      </c>
      <c r="F1092" t="s">
        <v>3179</v>
      </c>
    </row>
    <row r="1093" spans="1:6" x14ac:dyDescent="0.25">
      <c r="A1093" t="s">
        <v>18</v>
      </c>
      <c r="C1093" t="s">
        <v>3180</v>
      </c>
      <c r="D1093" t="str">
        <f t="shared" si="17"/>
        <v>SI.06</v>
      </c>
      <c r="E1093" t="s">
        <v>3181</v>
      </c>
      <c r="F1093" t="s">
        <v>3182</v>
      </c>
    </row>
    <row r="1094" spans="1:6" x14ac:dyDescent="0.25">
      <c r="A1094" t="s">
        <v>18</v>
      </c>
      <c r="C1094" t="s">
        <v>3183</v>
      </c>
      <c r="D1094" t="str">
        <f t="shared" si="17"/>
        <v>SI.04.08</v>
      </c>
      <c r="E1094" t="s">
        <v>266</v>
      </c>
      <c r="F1094">
        <v>0</v>
      </c>
    </row>
    <row r="1095" spans="1:6" x14ac:dyDescent="0.25">
      <c r="A1095" t="s">
        <v>18</v>
      </c>
      <c r="C1095" t="s">
        <v>3184</v>
      </c>
      <c r="D1095" t="str">
        <f t="shared" si="17"/>
        <v>SI.06.02</v>
      </c>
      <c r="E1095" t="s">
        <v>3185</v>
      </c>
      <c r="F1095" t="s">
        <v>3186</v>
      </c>
    </row>
    <row r="1096" spans="1:6" x14ac:dyDescent="0.25">
      <c r="A1096" t="s">
        <v>18</v>
      </c>
      <c r="C1096" t="s">
        <v>3187</v>
      </c>
      <c r="D1096" t="str">
        <f t="shared" si="17"/>
        <v>SI.06.03</v>
      </c>
      <c r="E1096" t="s">
        <v>3188</v>
      </c>
      <c r="F1096" t="s">
        <v>3189</v>
      </c>
    </row>
    <row r="1097" spans="1:6" x14ac:dyDescent="0.25">
      <c r="A1097" t="s">
        <v>18</v>
      </c>
      <c r="C1097" t="s">
        <v>3190</v>
      </c>
      <c r="D1097" t="str">
        <f t="shared" si="17"/>
        <v>SI.07</v>
      </c>
      <c r="E1097" t="s">
        <v>3191</v>
      </c>
      <c r="F1097" t="s">
        <v>3192</v>
      </c>
    </row>
    <row r="1098" spans="1:6" x14ac:dyDescent="0.25">
      <c r="A1098" t="s">
        <v>18</v>
      </c>
      <c r="C1098" t="s">
        <v>3193</v>
      </c>
      <c r="D1098" t="str">
        <f t="shared" si="17"/>
        <v>SI.07.01</v>
      </c>
      <c r="E1098" t="s">
        <v>3194</v>
      </c>
      <c r="F1098" t="s">
        <v>3195</v>
      </c>
    </row>
    <row r="1099" spans="1:6" x14ac:dyDescent="0.25">
      <c r="A1099" t="s">
        <v>18</v>
      </c>
      <c r="C1099" t="s">
        <v>3196</v>
      </c>
      <c r="D1099" t="str">
        <f t="shared" si="17"/>
        <v>SI.07.02</v>
      </c>
      <c r="E1099" t="s">
        <v>3197</v>
      </c>
      <c r="F1099" t="s">
        <v>3198</v>
      </c>
    </row>
    <row r="1100" spans="1:6" x14ac:dyDescent="0.25">
      <c r="A1100" t="s">
        <v>18</v>
      </c>
      <c r="C1100" t="s">
        <v>3199</v>
      </c>
      <c r="D1100" t="str">
        <f t="shared" si="17"/>
        <v>SI.07.03</v>
      </c>
      <c r="E1100" t="s">
        <v>3200</v>
      </c>
      <c r="F1100" t="s">
        <v>3201</v>
      </c>
    </row>
    <row r="1101" spans="1:6" x14ac:dyDescent="0.25">
      <c r="A1101" t="s">
        <v>18</v>
      </c>
      <c r="C1101" t="s">
        <v>3202</v>
      </c>
      <c r="D1101" t="str">
        <f t="shared" si="17"/>
        <v>SI.06.01</v>
      </c>
      <c r="E1101" t="s">
        <v>3203</v>
      </c>
      <c r="F1101">
        <v>0</v>
      </c>
    </row>
    <row r="1102" spans="1:6" x14ac:dyDescent="0.25">
      <c r="A1102" t="s">
        <v>18</v>
      </c>
      <c r="C1102" t="s">
        <v>3204</v>
      </c>
      <c r="D1102" t="str">
        <f t="shared" si="17"/>
        <v>SI.07.05</v>
      </c>
      <c r="E1102" t="s">
        <v>3205</v>
      </c>
      <c r="F1102" t="s">
        <v>3206</v>
      </c>
    </row>
    <row r="1103" spans="1:6" x14ac:dyDescent="0.25">
      <c r="A1103" t="s">
        <v>18</v>
      </c>
      <c r="C1103" t="s">
        <v>3207</v>
      </c>
      <c r="D1103" t="str">
        <f t="shared" si="17"/>
        <v>SI.07.06</v>
      </c>
      <c r="E1103" t="s">
        <v>3208</v>
      </c>
      <c r="F1103" t="s">
        <v>3209</v>
      </c>
    </row>
    <row r="1104" spans="1:6" x14ac:dyDescent="0.25">
      <c r="A1104" t="s">
        <v>18</v>
      </c>
      <c r="C1104" t="s">
        <v>3210</v>
      </c>
      <c r="D1104" t="str">
        <f t="shared" si="17"/>
        <v>SI.07.07</v>
      </c>
      <c r="E1104" t="s">
        <v>3211</v>
      </c>
      <c r="F1104" t="s">
        <v>3212</v>
      </c>
    </row>
    <row r="1105" spans="1:6" x14ac:dyDescent="0.25">
      <c r="A1105" t="s">
        <v>18</v>
      </c>
      <c r="C1105" t="s">
        <v>3213</v>
      </c>
      <c r="D1105" t="str">
        <f t="shared" si="17"/>
        <v>SI.07.08</v>
      </c>
      <c r="E1105" t="s">
        <v>3214</v>
      </c>
      <c r="F1105" t="s">
        <v>3215</v>
      </c>
    </row>
    <row r="1106" spans="1:6" x14ac:dyDescent="0.25">
      <c r="A1106" t="s">
        <v>18</v>
      </c>
      <c r="C1106" t="s">
        <v>3216</v>
      </c>
      <c r="D1106" t="str">
        <f t="shared" si="17"/>
        <v>SI.07.09</v>
      </c>
      <c r="E1106" t="s">
        <v>3217</v>
      </c>
      <c r="F1106" t="s">
        <v>3218</v>
      </c>
    </row>
    <row r="1107" spans="1:6" x14ac:dyDescent="0.25">
      <c r="A1107" t="s">
        <v>18</v>
      </c>
      <c r="C1107" t="s">
        <v>3219</v>
      </c>
      <c r="D1107" t="str">
        <f t="shared" si="17"/>
        <v>SI.07.10</v>
      </c>
      <c r="E1107" t="s">
        <v>3220</v>
      </c>
      <c r="F1107" t="s">
        <v>3221</v>
      </c>
    </row>
    <row r="1108" spans="1:6" x14ac:dyDescent="0.25">
      <c r="A1108" t="s">
        <v>18</v>
      </c>
      <c r="C1108" t="s">
        <v>3222</v>
      </c>
      <c r="D1108" t="str">
        <f t="shared" si="17"/>
        <v>SI.07.11</v>
      </c>
      <c r="E1108" t="s">
        <v>3223</v>
      </c>
      <c r="F1108">
        <v>0</v>
      </c>
    </row>
    <row r="1109" spans="1:6" x14ac:dyDescent="0.25">
      <c r="A1109" t="s">
        <v>18</v>
      </c>
      <c r="C1109" t="s">
        <v>3224</v>
      </c>
      <c r="D1109" t="str">
        <f t="shared" si="17"/>
        <v>SI.07.12</v>
      </c>
      <c r="E1109" t="s">
        <v>3225</v>
      </c>
      <c r="F1109" t="s">
        <v>3226</v>
      </c>
    </row>
    <row r="1110" spans="1:6" x14ac:dyDescent="0.25">
      <c r="A1110" t="s">
        <v>18</v>
      </c>
      <c r="C1110" t="s">
        <v>3227</v>
      </c>
      <c r="D1110" t="str">
        <f t="shared" si="17"/>
        <v>SI.07.13</v>
      </c>
      <c r="E1110" t="s">
        <v>3228</v>
      </c>
      <c r="F1110">
        <v>0</v>
      </c>
    </row>
    <row r="1111" spans="1:6" x14ac:dyDescent="0.25">
      <c r="A1111" t="s">
        <v>18</v>
      </c>
      <c r="C1111" t="s">
        <v>3229</v>
      </c>
      <c r="D1111" t="str">
        <f t="shared" si="17"/>
        <v>SI.07.14</v>
      </c>
      <c r="E1111" t="s">
        <v>3230</v>
      </c>
      <c r="F1111">
        <v>0</v>
      </c>
    </row>
    <row r="1112" spans="1:6" x14ac:dyDescent="0.25">
      <c r="A1112" t="s">
        <v>18</v>
      </c>
      <c r="C1112" t="s">
        <v>3231</v>
      </c>
      <c r="D1112" t="str">
        <f t="shared" si="17"/>
        <v>SI.07.15</v>
      </c>
      <c r="E1112" t="s">
        <v>3232</v>
      </c>
      <c r="F1112" t="s">
        <v>3233</v>
      </c>
    </row>
    <row r="1113" spans="1:6" x14ac:dyDescent="0.25">
      <c r="A1113" t="s">
        <v>18</v>
      </c>
      <c r="C1113" t="s">
        <v>3234</v>
      </c>
      <c r="D1113" t="str">
        <f t="shared" si="17"/>
        <v>SI.07.16</v>
      </c>
      <c r="E1113" t="s">
        <v>3235</v>
      </c>
      <c r="F1113" t="s">
        <v>3236</v>
      </c>
    </row>
    <row r="1114" spans="1:6" x14ac:dyDescent="0.25">
      <c r="A1114" t="s">
        <v>18</v>
      </c>
      <c r="C1114" t="s">
        <v>3237</v>
      </c>
      <c r="D1114" t="str">
        <f t="shared" si="17"/>
        <v>SI.07.17</v>
      </c>
      <c r="E1114" t="s">
        <v>3238</v>
      </c>
      <c r="F1114" t="s">
        <v>3239</v>
      </c>
    </row>
    <row r="1115" spans="1:6" x14ac:dyDescent="0.25">
      <c r="A1115" t="s">
        <v>18</v>
      </c>
      <c r="C1115" t="s">
        <v>3240</v>
      </c>
      <c r="D1115" t="str">
        <f t="shared" si="17"/>
        <v>SI.08</v>
      </c>
      <c r="E1115" t="s">
        <v>3241</v>
      </c>
      <c r="F1115" t="s">
        <v>3242</v>
      </c>
    </row>
    <row r="1116" spans="1:6" x14ac:dyDescent="0.25">
      <c r="A1116" t="s">
        <v>18</v>
      </c>
      <c r="C1116" t="s">
        <v>3243</v>
      </c>
      <c r="D1116" t="str">
        <f t="shared" si="17"/>
        <v>SI.07.04</v>
      </c>
      <c r="E1116" t="s">
        <v>3244</v>
      </c>
      <c r="F1116">
        <v>0</v>
      </c>
    </row>
    <row r="1117" spans="1:6" x14ac:dyDescent="0.25">
      <c r="A1117" t="s">
        <v>18</v>
      </c>
      <c r="C1117" t="s">
        <v>3245</v>
      </c>
      <c r="D1117" t="str">
        <f t="shared" si="17"/>
        <v>SI.08.02</v>
      </c>
      <c r="E1117" t="s">
        <v>3246</v>
      </c>
      <c r="F1117" t="s">
        <v>3247</v>
      </c>
    </row>
    <row r="1118" spans="1:6" x14ac:dyDescent="0.25">
      <c r="A1118" t="s">
        <v>18</v>
      </c>
      <c r="C1118" t="s">
        <v>3248</v>
      </c>
      <c r="D1118" t="str">
        <f t="shared" si="17"/>
        <v>SI.08.03</v>
      </c>
      <c r="E1118" t="s">
        <v>3249</v>
      </c>
      <c r="F1118" t="s">
        <v>3250</v>
      </c>
    </row>
    <row r="1119" spans="1:6" x14ac:dyDescent="0.25">
      <c r="A1119" t="s">
        <v>18</v>
      </c>
      <c r="C1119" t="s">
        <v>3251</v>
      </c>
      <c r="D1119" t="str">
        <f t="shared" si="17"/>
        <v>SI.08.01</v>
      </c>
      <c r="E1119" t="s">
        <v>684</v>
      </c>
      <c r="F1119">
        <v>0</v>
      </c>
    </row>
    <row r="1120" spans="1:6" x14ac:dyDescent="0.25">
      <c r="A1120" t="s">
        <v>18</v>
      </c>
      <c r="C1120" t="s">
        <v>3252</v>
      </c>
      <c r="D1120" t="str">
        <f t="shared" si="17"/>
        <v>SI.10</v>
      </c>
      <c r="E1120" t="s">
        <v>3253</v>
      </c>
      <c r="F1120" t="s">
        <v>3254</v>
      </c>
    </row>
    <row r="1121" spans="1:6" x14ac:dyDescent="0.25">
      <c r="A1121" t="s">
        <v>18</v>
      </c>
      <c r="C1121" t="s">
        <v>3255</v>
      </c>
      <c r="D1121" t="str">
        <f t="shared" si="17"/>
        <v>SI.10.01</v>
      </c>
      <c r="E1121" t="s">
        <v>3256</v>
      </c>
      <c r="F1121" t="s">
        <v>3257</v>
      </c>
    </row>
    <row r="1122" spans="1:6" x14ac:dyDescent="0.25">
      <c r="A1122" t="s">
        <v>18</v>
      </c>
      <c r="C1122" t="s">
        <v>3258</v>
      </c>
      <c r="D1122" t="str">
        <f t="shared" si="17"/>
        <v>SI.10.02</v>
      </c>
      <c r="E1122" t="s">
        <v>3259</v>
      </c>
      <c r="F1122" t="s">
        <v>3260</v>
      </c>
    </row>
    <row r="1123" spans="1:6" x14ac:dyDescent="0.25">
      <c r="A1123" t="s">
        <v>18</v>
      </c>
      <c r="C1123" t="s">
        <v>3261</v>
      </c>
      <c r="D1123" t="str">
        <f t="shared" si="17"/>
        <v>SI.10.03</v>
      </c>
      <c r="E1123" t="s">
        <v>3262</v>
      </c>
      <c r="F1123" t="s">
        <v>3263</v>
      </c>
    </row>
    <row r="1124" spans="1:6" x14ac:dyDescent="0.25">
      <c r="A1124" t="s">
        <v>18</v>
      </c>
      <c r="C1124" t="s">
        <v>3264</v>
      </c>
      <c r="D1124" t="str">
        <f t="shared" si="17"/>
        <v>SI.10.04</v>
      </c>
      <c r="E1124" t="s">
        <v>3265</v>
      </c>
      <c r="F1124" t="s">
        <v>3266</v>
      </c>
    </row>
    <row r="1125" spans="1:6" x14ac:dyDescent="0.25">
      <c r="A1125" t="s">
        <v>18</v>
      </c>
      <c r="C1125" t="s">
        <v>3267</v>
      </c>
      <c r="D1125" t="str">
        <f t="shared" si="17"/>
        <v>SI.10.05</v>
      </c>
      <c r="E1125" t="s">
        <v>3268</v>
      </c>
      <c r="F1125" t="s">
        <v>3269</v>
      </c>
    </row>
    <row r="1126" spans="1:6" x14ac:dyDescent="0.25">
      <c r="A1126" t="s">
        <v>18</v>
      </c>
      <c r="C1126" t="s">
        <v>3270</v>
      </c>
      <c r="D1126" t="str">
        <f t="shared" si="17"/>
        <v>SI.10.06</v>
      </c>
      <c r="E1126" t="s">
        <v>3271</v>
      </c>
      <c r="F1126" t="s">
        <v>3272</v>
      </c>
    </row>
    <row r="1127" spans="1:6" x14ac:dyDescent="0.25">
      <c r="A1127" t="s">
        <v>18</v>
      </c>
      <c r="C1127" t="s">
        <v>3273</v>
      </c>
      <c r="D1127" t="str">
        <f t="shared" si="17"/>
        <v>SI.11</v>
      </c>
      <c r="E1127" t="s">
        <v>3274</v>
      </c>
      <c r="F1127" t="s">
        <v>3275</v>
      </c>
    </row>
    <row r="1128" spans="1:6" x14ac:dyDescent="0.25">
      <c r="A1128" t="s">
        <v>18</v>
      </c>
      <c r="C1128" t="s">
        <v>3276</v>
      </c>
      <c r="D1128" t="str">
        <f t="shared" si="17"/>
        <v>SI.12</v>
      </c>
      <c r="E1128" t="s">
        <v>3277</v>
      </c>
      <c r="F1128" t="s">
        <v>3278</v>
      </c>
    </row>
    <row r="1129" spans="1:6" x14ac:dyDescent="0.25">
      <c r="A1129" t="s">
        <v>18</v>
      </c>
      <c r="C1129" t="s">
        <v>3279</v>
      </c>
      <c r="D1129" t="str">
        <f t="shared" si="17"/>
        <v>SI.12.01</v>
      </c>
      <c r="E1129" t="s">
        <v>3280</v>
      </c>
      <c r="F1129" t="s">
        <v>3281</v>
      </c>
    </row>
    <row r="1130" spans="1:6" x14ac:dyDescent="0.25">
      <c r="A1130" t="s">
        <v>18</v>
      </c>
      <c r="C1130" t="s">
        <v>3282</v>
      </c>
      <c r="D1130" t="str">
        <f t="shared" si="17"/>
        <v>SI.12.02</v>
      </c>
      <c r="E1130" t="s">
        <v>3283</v>
      </c>
      <c r="F1130" t="s">
        <v>3284</v>
      </c>
    </row>
    <row r="1131" spans="1:6" x14ac:dyDescent="0.25">
      <c r="A1131" t="s">
        <v>18</v>
      </c>
      <c r="C1131" t="s">
        <v>3285</v>
      </c>
      <c r="D1131" t="str">
        <f t="shared" si="17"/>
        <v>SI.12.03</v>
      </c>
      <c r="E1131" t="s">
        <v>3286</v>
      </c>
      <c r="F1131" t="s">
        <v>3287</v>
      </c>
    </row>
    <row r="1132" spans="1:6" x14ac:dyDescent="0.25">
      <c r="A1132" t="s">
        <v>18</v>
      </c>
      <c r="C1132" t="s">
        <v>3288</v>
      </c>
      <c r="D1132" t="str">
        <f t="shared" si="17"/>
        <v>SI.13</v>
      </c>
      <c r="E1132" t="s">
        <v>3289</v>
      </c>
      <c r="F1132" t="s">
        <v>3290</v>
      </c>
    </row>
    <row r="1133" spans="1:6" x14ac:dyDescent="0.25">
      <c r="A1133" t="s">
        <v>18</v>
      </c>
      <c r="C1133" t="s">
        <v>3291</v>
      </c>
      <c r="D1133" t="str">
        <f t="shared" si="17"/>
        <v>SI.13.01</v>
      </c>
      <c r="E1133" t="s">
        <v>3292</v>
      </c>
      <c r="F1133" t="s">
        <v>3293</v>
      </c>
    </row>
    <row r="1134" spans="1:6" x14ac:dyDescent="0.25">
      <c r="A1134" t="s">
        <v>18</v>
      </c>
      <c r="C1134" t="s">
        <v>3294</v>
      </c>
      <c r="D1134" t="str">
        <f t="shared" si="17"/>
        <v>SI.09</v>
      </c>
      <c r="E1134" t="s">
        <v>3295</v>
      </c>
      <c r="F1134">
        <v>0</v>
      </c>
    </row>
    <row r="1135" spans="1:6" x14ac:dyDescent="0.25">
      <c r="A1135" t="s">
        <v>18</v>
      </c>
      <c r="C1135" t="s">
        <v>3296</v>
      </c>
      <c r="D1135" t="str">
        <f t="shared" si="17"/>
        <v>SI.13.03</v>
      </c>
      <c r="E1135" t="s">
        <v>3297</v>
      </c>
      <c r="F1135" t="s">
        <v>3298</v>
      </c>
    </row>
    <row r="1136" spans="1:6" x14ac:dyDescent="0.25">
      <c r="A1136" t="s">
        <v>18</v>
      </c>
      <c r="C1136" t="s">
        <v>3299</v>
      </c>
      <c r="D1136" t="str">
        <f t="shared" si="17"/>
        <v>SI.13.04</v>
      </c>
      <c r="E1136" t="s">
        <v>3300</v>
      </c>
      <c r="F1136" t="s">
        <v>3301</v>
      </c>
    </row>
    <row r="1137" spans="1:6" x14ac:dyDescent="0.25">
      <c r="A1137" t="s">
        <v>18</v>
      </c>
      <c r="C1137" t="s">
        <v>3302</v>
      </c>
      <c r="D1137" t="str">
        <f t="shared" si="17"/>
        <v>SI.13.05</v>
      </c>
      <c r="E1137" t="s">
        <v>3303</v>
      </c>
      <c r="F1137" t="s">
        <v>3304</v>
      </c>
    </row>
    <row r="1138" spans="1:6" x14ac:dyDescent="0.25">
      <c r="A1138" t="s">
        <v>18</v>
      </c>
      <c r="C1138" t="s">
        <v>3305</v>
      </c>
      <c r="D1138" t="str">
        <f t="shared" si="17"/>
        <v>SI.14</v>
      </c>
      <c r="E1138" t="s">
        <v>3306</v>
      </c>
      <c r="F1138" t="s">
        <v>3307</v>
      </c>
    </row>
    <row r="1139" spans="1:6" x14ac:dyDescent="0.25">
      <c r="A1139" t="s">
        <v>18</v>
      </c>
      <c r="C1139" t="s">
        <v>3308</v>
      </c>
      <c r="D1139" t="str">
        <f t="shared" si="17"/>
        <v>SI.14.01</v>
      </c>
      <c r="E1139" t="s">
        <v>3309</v>
      </c>
      <c r="F1139" t="s">
        <v>3310</v>
      </c>
    </row>
    <row r="1140" spans="1:6" x14ac:dyDescent="0.25">
      <c r="A1140" t="s">
        <v>18</v>
      </c>
      <c r="C1140" t="s">
        <v>3311</v>
      </c>
      <c r="D1140" t="str">
        <f t="shared" si="17"/>
        <v>SI.14.02</v>
      </c>
      <c r="E1140" t="s">
        <v>3312</v>
      </c>
      <c r="F1140" t="s">
        <v>3313</v>
      </c>
    </row>
    <row r="1141" spans="1:6" x14ac:dyDescent="0.25">
      <c r="A1141" t="s">
        <v>18</v>
      </c>
      <c r="C1141" t="s">
        <v>3314</v>
      </c>
      <c r="D1141" t="str">
        <f t="shared" si="17"/>
        <v>SI.14.03</v>
      </c>
      <c r="E1141" t="s">
        <v>3315</v>
      </c>
      <c r="F1141" t="s">
        <v>3316</v>
      </c>
    </row>
    <row r="1142" spans="1:6" x14ac:dyDescent="0.25">
      <c r="A1142" t="s">
        <v>18</v>
      </c>
      <c r="C1142" t="s">
        <v>3317</v>
      </c>
      <c r="D1142" t="str">
        <f t="shared" si="17"/>
        <v>SI.15</v>
      </c>
      <c r="E1142" t="s">
        <v>3318</v>
      </c>
      <c r="F1142" t="s">
        <v>3319</v>
      </c>
    </row>
    <row r="1143" spans="1:6" x14ac:dyDescent="0.25">
      <c r="A1143" t="s">
        <v>18</v>
      </c>
      <c r="C1143" t="s">
        <v>3320</v>
      </c>
      <c r="D1143" t="str">
        <f t="shared" si="17"/>
        <v>SI.16</v>
      </c>
      <c r="E1143" t="s">
        <v>3321</v>
      </c>
      <c r="F1143" t="s">
        <v>3322</v>
      </c>
    </row>
    <row r="1144" spans="1:6" x14ac:dyDescent="0.25">
      <c r="A1144" t="s">
        <v>18</v>
      </c>
      <c r="C1144" t="s">
        <v>3323</v>
      </c>
      <c r="D1144" t="str">
        <f t="shared" si="17"/>
        <v>SI.17</v>
      </c>
      <c r="E1144" t="s">
        <v>3324</v>
      </c>
      <c r="F1144" t="s">
        <v>3325</v>
      </c>
    </row>
    <row r="1145" spans="1:6" x14ac:dyDescent="0.25">
      <c r="A1145" t="s">
        <v>18</v>
      </c>
      <c r="C1145" t="s">
        <v>3326</v>
      </c>
      <c r="D1145" t="str">
        <f t="shared" si="17"/>
        <v>SI.18</v>
      </c>
      <c r="E1145" t="s">
        <v>3327</v>
      </c>
      <c r="F1145" t="s">
        <v>3328</v>
      </c>
    </row>
    <row r="1146" spans="1:6" x14ac:dyDescent="0.25">
      <c r="A1146" t="s">
        <v>18</v>
      </c>
      <c r="C1146" t="s">
        <v>3329</v>
      </c>
      <c r="D1146" t="str">
        <f t="shared" si="17"/>
        <v>SI.18.01</v>
      </c>
      <c r="E1146" t="s">
        <v>3330</v>
      </c>
      <c r="F1146" t="s">
        <v>3331</v>
      </c>
    </row>
    <row r="1147" spans="1:6" x14ac:dyDescent="0.25">
      <c r="A1147" t="s">
        <v>18</v>
      </c>
      <c r="C1147" t="s">
        <v>3332</v>
      </c>
      <c r="D1147" t="str">
        <f t="shared" si="17"/>
        <v>SI.18.02</v>
      </c>
      <c r="E1147" t="s">
        <v>3333</v>
      </c>
      <c r="F1147" t="s">
        <v>3334</v>
      </c>
    </row>
    <row r="1148" spans="1:6" x14ac:dyDescent="0.25">
      <c r="A1148" t="s">
        <v>18</v>
      </c>
      <c r="C1148" t="s">
        <v>3335</v>
      </c>
      <c r="D1148" t="str">
        <f t="shared" si="17"/>
        <v>SI.18.03</v>
      </c>
      <c r="E1148" t="s">
        <v>3336</v>
      </c>
      <c r="F1148" t="s">
        <v>3337</v>
      </c>
    </row>
    <row r="1149" spans="1:6" x14ac:dyDescent="0.25">
      <c r="A1149" t="s">
        <v>18</v>
      </c>
      <c r="C1149" t="s">
        <v>3338</v>
      </c>
      <c r="D1149" t="str">
        <f t="shared" si="17"/>
        <v>SI.18.04</v>
      </c>
      <c r="E1149" t="s">
        <v>3339</v>
      </c>
      <c r="F1149" t="s">
        <v>3340</v>
      </c>
    </row>
    <row r="1150" spans="1:6" x14ac:dyDescent="0.25">
      <c r="A1150" t="s">
        <v>18</v>
      </c>
      <c r="C1150" t="s">
        <v>3341</v>
      </c>
      <c r="D1150" t="str">
        <f t="shared" si="17"/>
        <v>SI.18.05</v>
      </c>
      <c r="E1150" t="s">
        <v>3342</v>
      </c>
      <c r="F1150" t="s">
        <v>3343</v>
      </c>
    </row>
    <row r="1151" spans="1:6" x14ac:dyDescent="0.25">
      <c r="A1151" t="s">
        <v>18</v>
      </c>
      <c r="C1151" t="s">
        <v>3344</v>
      </c>
      <c r="D1151" t="str">
        <f t="shared" si="17"/>
        <v>SI.19</v>
      </c>
      <c r="E1151" t="s">
        <v>3345</v>
      </c>
      <c r="F1151" t="s">
        <v>3346</v>
      </c>
    </row>
    <row r="1152" spans="1:6" x14ac:dyDescent="0.25">
      <c r="A1152" t="s">
        <v>18</v>
      </c>
      <c r="C1152" t="s">
        <v>3347</v>
      </c>
      <c r="D1152" t="str">
        <f t="shared" si="17"/>
        <v>SI.19.01</v>
      </c>
      <c r="E1152" t="s">
        <v>3348</v>
      </c>
      <c r="F1152" t="s">
        <v>3349</v>
      </c>
    </row>
    <row r="1153" spans="1:6" x14ac:dyDescent="0.25">
      <c r="A1153" t="s">
        <v>18</v>
      </c>
      <c r="C1153" t="s">
        <v>3350</v>
      </c>
      <c r="D1153" t="str">
        <f t="shared" si="17"/>
        <v>SI.19.02</v>
      </c>
      <c r="E1153" t="s">
        <v>3351</v>
      </c>
      <c r="F1153" t="s">
        <v>3352</v>
      </c>
    </row>
    <row r="1154" spans="1:6" x14ac:dyDescent="0.25">
      <c r="A1154" t="s">
        <v>18</v>
      </c>
      <c r="C1154" t="s">
        <v>3353</v>
      </c>
      <c r="D1154" t="str">
        <f t="shared" si="17"/>
        <v>SI.19.03</v>
      </c>
      <c r="E1154" t="s">
        <v>3354</v>
      </c>
      <c r="F1154" t="s">
        <v>3355</v>
      </c>
    </row>
    <row r="1155" spans="1:6" x14ac:dyDescent="0.25">
      <c r="A1155" t="s">
        <v>18</v>
      </c>
      <c r="C1155" t="s">
        <v>3356</v>
      </c>
      <c r="D1155" t="str">
        <f t="shared" ref="D1155:D1190" si="18">CONCATENATE(LEFT(C1155,2),".",TEXT(_xlfn.TEXTBEFORE(RIGHT(C1155,LEN(C1155)-3),"(",,,1,RIGHT(C1155,LEN(C1155)-3)),"00"),IF(ISERROR(TEXT(LEFT(_xlfn.TEXTAFTER(C1155,"(",,,1),LEN(_xlfn.TEXTAFTER(C1155,"(",,,1))-1),"00")),"",CONCATENATE(".",TEXT(LEFT(_xlfn.TEXTAFTER(C1155,"(",,,1),LEN(_xlfn.TEXTAFTER(C1155,"(",,,1))-1),"00"))))</f>
        <v>SI.19.04</v>
      </c>
      <c r="E1155" t="s">
        <v>3357</v>
      </c>
      <c r="F1155" t="s">
        <v>3358</v>
      </c>
    </row>
    <row r="1156" spans="1:6" x14ac:dyDescent="0.25">
      <c r="A1156" t="s">
        <v>18</v>
      </c>
      <c r="C1156" t="s">
        <v>3359</v>
      </c>
      <c r="D1156" t="str">
        <f t="shared" si="18"/>
        <v>SI.19.05</v>
      </c>
      <c r="E1156" t="s">
        <v>3360</v>
      </c>
      <c r="F1156" t="s">
        <v>3361</v>
      </c>
    </row>
    <row r="1157" spans="1:6" x14ac:dyDescent="0.25">
      <c r="A1157" t="s">
        <v>18</v>
      </c>
      <c r="C1157" t="s">
        <v>3362</v>
      </c>
      <c r="D1157" t="str">
        <f t="shared" si="18"/>
        <v>SI.19.06</v>
      </c>
      <c r="E1157" t="s">
        <v>3363</v>
      </c>
      <c r="F1157" t="s">
        <v>3364</v>
      </c>
    </row>
    <row r="1158" spans="1:6" x14ac:dyDescent="0.25">
      <c r="A1158" t="s">
        <v>18</v>
      </c>
      <c r="C1158" t="s">
        <v>3365</v>
      </c>
      <c r="D1158" t="str">
        <f t="shared" si="18"/>
        <v>SI.19.07</v>
      </c>
      <c r="E1158" t="s">
        <v>3366</v>
      </c>
      <c r="F1158" t="s">
        <v>3367</v>
      </c>
    </row>
    <row r="1159" spans="1:6" x14ac:dyDescent="0.25">
      <c r="A1159" t="s">
        <v>18</v>
      </c>
      <c r="C1159" t="s">
        <v>3368</v>
      </c>
      <c r="D1159" t="str">
        <f t="shared" si="18"/>
        <v>SI.19.08</v>
      </c>
      <c r="E1159" t="s">
        <v>3369</v>
      </c>
      <c r="F1159" t="s">
        <v>3370</v>
      </c>
    </row>
    <row r="1160" spans="1:6" x14ac:dyDescent="0.25">
      <c r="A1160" t="s">
        <v>18</v>
      </c>
      <c r="C1160" t="s">
        <v>3371</v>
      </c>
      <c r="D1160" t="str">
        <f t="shared" si="18"/>
        <v>SI.20</v>
      </c>
      <c r="E1160" t="s">
        <v>3372</v>
      </c>
      <c r="F1160" t="s">
        <v>3373</v>
      </c>
    </row>
    <row r="1161" spans="1:6" x14ac:dyDescent="0.25">
      <c r="A1161" t="s">
        <v>18</v>
      </c>
      <c r="C1161" t="s">
        <v>3374</v>
      </c>
      <c r="D1161" t="str">
        <f t="shared" si="18"/>
        <v>SI.21</v>
      </c>
      <c r="E1161" t="s">
        <v>3375</v>
      </c>
      <c r="F1161" t="s">
        <v>3376</v>
      </c>
    </row>
    <row r="1162" spans="1:6" x14ac:dyDescent="0.25">
      <c r="A1162" t="s">
        <v>18</v>
      </c>
      <c r="C1162" t="s">
        <v>3377</v>
      </c>
      <c r="D1162" t="str">
        <f t="shared" si="18"/>
        <v>SI.22</v>
      </c>
      <c r="E1162" t="s">
        <v>3378</v>
      </c>
      <c r="F1162" t="s">
        <v>3379</v>
      </c>
    </row>
    <row r="1163" spans="1:6" x14ac:dyDescent="0.25">
      <c r="A1163" t="s">
        <v>18</v>
      </c>
      <c r="C1163" t="s">
        <v>3380</v>
      </c>
      <c r="D1163" t="str">
        <f t="shared" si="18"/>
        <v>SI.23</v>
      </c>
      <c r="E1163" t="s">
        <v>3381</v>
      </c>
      <c r="F1163" t="s">
        <v>3382</v>
      </c>
    </row>
    <row r="1164" spans="1:6" x14ac:dyDescent="0.25">
      <c r="A1164" t="s">
        <v>3383</v>
      </c>
      <c r="C1164" t="s">
        <v>3384</v>
      </c>
      <c r="D1164" t="str">
        <f t="shared" si="18"/>
        <v>SR.01</v>
      </c>
      <c r="E1164" t="s">
        <v>3385</v>
      </c>
      <c r="F1164" t="s">
        <v>3386</v>
      </c>
    </row>
    <row r="1165" spans="1:6" x14ac:dyDescent="0.25">
      <c r="A1165" t="s">
        <v>3383</v>
      </c>
      <c r="C1165" t="s">
        <v>3387</v>
      </c>
      <c r="D1165" t="str">
        <f t="shared" si="18"/>
        <v>SR.02</v>
      </c>
      <c r="E1165" t="s">
        <v>3388</v>
      </c>
      <c r="F1165" t="s">
        <v>3389</v>
      </c>
    </row>
    <row r="1166" spans="1:6" x14ac:dyDescent="0.25">
      <c r="A1166" t="s">
        <v>3383</v>
      </c>
      <c r="C1166" t="s">
        <v>3390</v>
      </c>
      <c r="D1166" t="str">
        <f t="shared" si="18"/>
        <v>SR.02.01</v>
      </c>
      <c r="E1166" t="s">
        <v>3391</v>
      </c>
      <c r="F1166" t="s">
        <v>3392</v>
      </c>
    </row>
    <row r="1167" spans="1:6" x14ac:dyDescent="0.25">
      <c r="A1167" t="s">
        <v>3383</v>
      </c>
      <c r="C1167" t="s">
        <v>3393</v>
      </c>
      <c r="D1167" t="str">
        <f t="shared" si="18"/>
        <v>SR.03</v>
      </c>
      <c r="E1167" t="s">
        <v>3394</v>
      </c>
      <c r="F1167" t="s">
        <v>3395</v>
      </c>
    </row>
    <row r="1168" spans="1:6" x14ac:dyDescent="0.25">
      <c r="A1168" t="s">
        <v>3383</v>
      </c>
      <c r="C1168" t="s">
        <v>3396</v>
      </c>
      <c r="D1168" t="str">
        <f t="shared" si="18"/>
        <v>SR.03.01</v>
      </c>
      <c r="E1168" t="s">
        <v>3397</v>
      </c>
      <c r="F1168" t="s">
        <v>3398</v>
      </c>
    </row>
    <row r="1169" spans="1:6" x14ac:dyDescent="0.25">
      <c r="A1169" t="s">
        <v>3383</v>
      </c>
      <c r="C1169" t="s">
        <v>3399</v>
      </c>
      <c r="D1169" t="str">
        <f t="shared" si="18"/>
        <v>SR.03.02</v>
      </c>
      <c r="E1169" t="s">
        <v>3400</v>
      </c>
      <c r="F1169" t="s">
        <v>3401</v>
      </c>
    </row>
    <row r="1170" spans="1:6" x14ac:dyDescent="0.25">
      <c r="A1170" t="s">
        <v>3383</v>
      </c>
      <c r="C1170" t="s">
        <v>3402</v>
      </c>
      <c r="D1170" t="str">
        <f t="shared" si="18"/>
        <v>SR.03.03</v>
      </c>
      <c r="E1170" t="s">
        <v>3403</v>
      </c>
      <c r="F1170" t="s">
        <v>3404</v>
      </c>
    </row>
    <row r="1171" spans="1:6" x14ac:dyDescent="0.25">
      <c r="A1171" t="s">
        <v>3383</v>
      </c>
      <c r="C1171" t="s">
        <v>3405</v>
      </c>
      <c r="D1171" t="str">
        <f t="shared" si="18"/>
        <v>SR.04</v>
      </c>
      <c r="E1171" t="s">
        <v>3406</v>
      </c>
      <c r="F1171" t="s">
        <v>3407</v>
      </c>
    </row>
    <row r="1172" spans="1:6" x14ac:dyDescent="0.25">
      <c r="A1172" t="s">
        <v>3383</v>
      </c>
      <c r="C1172" t="s">
        <v>3408</v>
      </c>
      <c r="D1172" t="str">
        <f t="shared" si="18"/>
        <v>SR.04.01</v>
      </c>
      <c r="E1172" t="s">
        <v>3409</v>
      </c>
      <c r="F1172" t="s">
        <v>3410</v>
      </c>
    </row>
    <row r="1173" spans="1:6" x14ac:dyDescent="0.25">
      <c r="A1173" t="s">
        <v>3383</v>
      </c>
      <c r="C1173" t="s">
        <v>3411</v>
      </c>
      <c r="D1173" t="str">
        <f t="shared" si="18"/>
        <v>SR.04.02</v>
      </c>
      <c r="E1173" t="s">
        <v>3412</v>
      </c>
      <c r="F1173" t="s">
        <v>3413</v>
      </c>
    </row>
    <row r="1174" spans="1:6" x14ac:dyDescent="0.25">
      <c r="A1174" t="s">
        <v>3383</v>
      </c>
      <c r="C1174" t="s">
        <v>3414</v>
      </c>
      <c r="D1174" t="str">
        <f t="shared" si="18"/>
        <v>SR.04.03</v>
      </c>
      <c r="E1174" t="s">
        <v>3415</v>
      </c>
      <c r="F1174" t="s">
        <v>3416</v>
      </c>
    </row>
    <row r="1175" spans="1:6" x14ac:dyDescent="0.25">
      <c r="A1175" t="s">
        <v>3383</v>
      </c>
      <c r="C1175" t="s">
        <v>3417</v>
      </c>
      <c r="D1175" t="str">
        <f t="shared" si="18"/>
        <v>SR.04.04</v>
      </c>
      <c r="E1175" t="s">
        <v>3418</v>
      </c>
      <c r="F1175" t="s">
        <v>3419</v>
      </c>
    </row>
    <row r="1176" spans="1:6" x14ac:dyDescent="0.25">
      <c r="A1176" t="s">
        <v>3383</v>
      </c>
      <c r="C1176" t="s">
        <v>3420</v>
      </c>
      <c r="D1176" t="str">
        <f t="shared" si="18"/>
        <v>SR.05</v>
      </c>
      <c r="E1176" t="s">
        <v>3421</v>
      </c>
      <c r="F1176" t="s">
        <v>3422</v>
      </c>
    </row>
    <row r="1177" spans="1:6" x14ac:dyDescent="0.25">
      <c r="A1177" t="s">
        <v>3383</v>
      </c>
      <c r="C1177" t="s">
        <v>3423</v>
      </c>
      <c r="D1177" t="str">
        <f t="shared" si="18"/>
        <v>SR.05.01</v>
      </c>
      <c r="E1177" t="s">
        <v>3424</v>
      </c>
      <c r="F1177" t="s">
        <v>3425</v>
      </c>
    </row>
    <row r="1178" spans="1:6" x14ac:dyDescent="0.25">
      <c r="A1178" t="s">
        <v>3383</v>
      </c>
      <c r="C1178" t="s">
        <v>3426</v>
      </c>
      <c r="D1178" t="str">
        <f t="shared" si="18"/>
        <v>SR.05.02</v>
      </c>
      <c r="E1178" t="s">
        <v>3427</v>
      </c>
      <c r="F1178" t="s">
        <v>3428</v>
      </c>
    </row>
    <row r="1179" spans="1:6" x14ac:dyDescent="0.25">
      <c r="A1179" t="s">
        <v>3383</v>
      </c>
      <c r="C1179" t="s">
        <v>3429</v>
      </c>
      <c r="D1179" t="str">
        <f t="shared" si="18"/>
        <v>SR.06</v>
      </c>
      <c r="E1179" t="s">
        <v>3430</v>
      </c>
      <c r="F1179" t="s">
        <v>3431</v>
      </c>
    </row>
    <row r="1180" spans="1:6" x14ac:dyDescent="0.25">
      <c r="A1180" t="s">
        <v>3383</v>
      </c>
      <c r="C1180" t="s">
        <v>3432</v>
      </c>
      <c r="D1180" t="str">
        <f t="shared" si="18"/>
        <v>SR.06.01</v>
      </c>
      <c r="E1180" t="s">
        <v>3433</v>
      </c>
      <c r="F1180" t="s">
        <v>3434</v>
      </c>
    </row>
    <row r="1181" spans="1:6" x14ac:dyDescent="0.25">
      <c r="A1181" t="s">
        <v>3383</v>
      </c>
      <c r="C1181" t="s">
        <v>3435</v>
      </c>
      <c r="D1181" t="str">
        <f t="shared" si="18"/>
        <v>SR.07</v>
      </c>
      <c r="E1181" t="s">
        <v>3436</v>
      </c>
      <c r="F1181" t="s">
        <v>3437</v>
      </c>
    </row>
    <row r="1182" spans="1:6" x14ac:dyDescent="0.25">
      <c r="A1182" t="s">
        <v>3383</v>
      </c>
      <c r="C1182" t="s">
        <v>3438</v>
      </c>
      <c r="D1182" t="str">
        <f t="shared" si="18"/>
        <v>SR.08</v>
      </c>
      <c r="E1182" t="s">
        <v>3439</v>
      </c>
      <c r="F1182" t="s">
        <v>3440</v>
      </c>
    </row>
    <row r="1183" spans="1:6" x14ac:dyDescent="0.25">
      <c r="A1183" t="s">
        <v>3383</v>
      </c>
      <c r="C1183" t="s">
        <v>3441</v>
      </c>
      <c r="D1183" t="str">
        <f t="shared" si="18"/>
        <v>SR.09</v>
      </c>
      <c r="E1183" t="s">
        <v>3442</v>
      </c>
      <c r="F1183" t="s">
        <v>3443</v>
      </c>
    </row>
    <row r="1184" spans="1:6" x14ac:dyDescent="0.25">
      <c r="A1184" t="s">
        <v>3383</v>
      </c>
      <c r="C1184" t="s">
        <v>3444</v>
      </c>
      <c r="D1184" t="str">
        <f t="shared" si="18"/>
        <v>SR.09.01</v>
      </c>
      <c r="E1184" t="s">
        <v>3445</v>
      </c>
      <c r="F1184" t="s">
        <v>3446</v>
      </c>
    </row>
    <row r="1185" spans="1:6" x14ac:dyDescent="0.25">
      <c r="A1185" t="s">
        <v>3383</v>
      </c>
      <c r="C1185" t="s">
        <v>3447</v>
      </c>
      <c r="D1185" t="str">
        <f t="shared" si="18"/>
        <v>SR.10</v>
      </c>
      <c r="E1185" t="s">
        <v>3448</v>
      </c>
      <c r="F1185" t="s">
        <v>3449</v>
      </c>
    </row>
    <row r="1186" spans="1:6" x14ac:dyDescent="0.25">
      <c r="A1186" t="s">
        <v>3383</v>
      </c>
      <c r="C1186" t="s">
        <v>3450</v>
      </c>
      <c r="D1186" t="str">
        <f t="shared" si="18"/>
        <v>SR.11</v>
      </c>
      <c r="E1186" t="s">
        <v>3451</v>
      </c>
      <c r="F1186" t="s">
        <v>3452</v>
      </c>
    </row>
    <row r="1187" spans="1:6" x14ac:dyDescent="0.25">
      <c r="A1187" t="s">
        <v>3383</v>
      </c>
      <c r="C1187" t="s">
        <v>3453</v>
      </c>
      <c r="D1187" t="str">
        <f t="shared" si="18"/>
        <v>SR.11.01</v>
      </c>
      <c r="E1187" t="s">
        <v>3454</v>
      </c>
      <c r="F1187" t="s">
        <v>500</v>
      </c>
    </row>
    <row r="1188" spans="1:6" x14ac:dyDescent="0.25">
      <c r="A1188" t="s">
        <v>3383</v>
      </c>
      <c r="C1188" t="s">
        <v>3455</v>
      </c>
      <c r="D1188" t="str">
        <f t="shared" si="18"/>
        <v>SR.11.02</v>
      </c>
      <c r="E1188" t="s">
        <v>3456</v>
      </c>
      <c r="F1188" t="s">
        <v>500</v>
      </c>
    </row>
    <row r="1189" spans="1:6" x14ac:dyDescent="0.25">
      <c r="A1189" t="s">
        <v>3383</v>
      </c>
      <c r="C1189" t="s">
        <v>3457</v>
      </c>
      <c r="D1189" t="str">
        <f t="shared" si="18"/>
        <v>SR.11.03</v>
      </c>
      <c r="E1189" t="s">
        <v>3458</v>
      </c>
      <c r="F1189" t="s">
        <v>3459</v>
      </c>
    </row>
    <row r="1190" spans="1:6" x14ac:dyDescent="0.25">
      <c r="A1190" t="s">
        <v>3383</v>
      </c>
      <c r="C1190" t="s">
        <v>3460</v>
      </c>
      <c r="D1190" t="str">
        <f t="shared" si="18"/>
        <v>SR.12</v>
      </c>
      <c r="E1190" t="s">
        <v>3461</v>
      </c>
      <c r="F1190" t="s">
        <v>3462</v>
      </c>
    </row>
  </sheetData>
  <autoFilter ref="A1:A1190" xr:uid="{7A9DD77F-1BA2-4E43-8977-5E8B8DE6298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101</v>
      </c>
      <c r="J1" t="s">
        <v>104</v>
      </c>
      <c r="L1" t="s">
        <v>109</v>
      </c>
      <c r="N1" t="s">
        <v>3470</v>
      </c>
    </row>
    <row r="2" spans="1:14" x14ac:dyDescent="0.25">
      <c r="A2" t="s">
        <v>45</v>
      </c>
      <c r="C2" t="s">
        <v>58</v>
      </c>
      <c r="E2" t="s">
        <v>66</v>
      </c>
      <c r="H2" t="s">
        <v>102</v>
      </c>
      <c r="J2" t="s">
        <v>105</v>
      </c>
      <c r="L2" t="s">
        <v>110</v>
      </c>
      <c r="N2" t="s">
        <v>3467</v>
      </c>
    </row>
    <row r="3" spans="1:14" x14ac:dyDescent="0.25">
      <c r="A3" t="s">
        <v>43</v>
      </c>
      <c r="C3" t="s">
        <v>52</v>
      </c>
      <c r="E3" t="s">
        <v>82</v>
      </c>
      <c r="H3" t="s">
        <v>103</v>
      </c>
      <c r="J3" t="s">
        <v>106</v>
      </c>
      <c r="L3" t="s">
        <v>79</v>
      </c>
      <c r="N3" t="s">
        <v>3468</v>
      </c>
    </row>
    <row r="4" spans="1:14" x14ac:dyDescent="0.25">
      <c r="A4" t="s">
        <v>44</v>
      </c>
      <c r="C4" t="s">
        <v>53</v>
      </c>
      <c r="E4" t="s">
        <v>83</v>
      </c>
      <c r="J4" t="s">
        <v>107</v>
      </c>
      <c r="L4" t="s">
        <v>78</v>
      </c>
      <c r="N4" t="s">
        <v>3469</v>
      </c>
    </row>
    <row r="5" spans="1:14" x14ac:dyDescent="0.25">
      <c r="A5" t="s">
        <v>42</v>
      </c>
      <c r="E5" t="s">
        <v>67</v>
      </c>
      <c r="J5" t="s">
        <v>108</v>
      </c>
      <c r="L5" t="s">
        <v>77</v>
      </c>
    </row>
    <row r="6" spans="1:14"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5 . 1 5 5 0 ] ] > < / 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R a n g e , C o n t r o l I m p l e m e n t a t i o n ] ] > < / C u s t o m C o n t e n t > < / G e m i n i > 
</file>

<file path=customXml/item16.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1.xml>��< ? x m l   v e r s i o n = " 1 . 0 "   e n c o d i n g = " U T F - 1 6 " ? > < G e m i n i   x m l n s = " h t t p : / / g e m i n i / p i v o t c u s t o m i z a t i o n / C l i e n t W i n d o w X M L " > < C u s t o m C o n t e n t > < ! [ C D A T A [ R a n g e ] ] > < / C u s t o m C o n t e n t > < / G e m i n i > 
</file>

<file path=customXml/item2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a n d b o x N o n E m p t y " > < C u s t o m C o n t e n t > < ! [ C D A T A [ 1 ] ] > < / C u s t o m C o n t e n t > < / G e m i n i > 
</file>

<file path=customXml/item8.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Props1.xml><?xml version="1.0" encoding="utf-8"?>
<ds:datastoreItem xmlns:ds="http://schemas.openxmlformats.org/officeDocument/2006/customXml" ds:itemID="{CF94CF97-1801-406C-9123-29572897AE05}">
  <ds:schemaRefs/>
</ds:datastoreItem>
</file>

<file path=customXml/itemProps10.xml><?xml version="1.0" encoding="utf-8"?>
<ds:datastoreItem xmlns:ds="http://schemas.openxmlformats.org/officeDocument/2006/customXml" ds:itemID="{2A8B5186-EEFF-4DA3-B62E-41E56313E929}">
  <ds:schemaRefs/>
</ds:datastoreItem>
</file>

<file path=customXml/itemProps11.xml><?xml version="1.0" encoding="utf-8"?>
<ds:datastoreItem xmlns:ds="http://schemas.openxmlformats.org/officeDocument/2006/customXml" ds:itemID="{2F79BE96-C91B-4D20-B8CF-E122C9FF1B90}">
  <ds:schemaRefs/>
</ds:datastoreItem>
</file>

<file path=customXml/itemProps12.xml><?xml version="1.0" encoding="utf-8"?>
<ds:datastoreItem xmlns:ds="http://schemas.openxmlformats.org/officeDocument/2006/customXml" ds:itemID="{068A42E0-6528-4846-BF68-0C0F673781C4}">
  <ds:schemaRefs/>
</ds:datastoreItem>
</file>

<file path=customXml/itemProps13.xml><?xml version="1.0" encoding="utf-8"?>
<ds:datastoreItem xmlns:ds="http://schemas.openxmlformats.org/officeDocument/2006/customXml" ds:itemID="{E6CB9BED-AA8C-44CB-BB2F-D894C64C6488}">
  <ds:schemaRefs/>
</ds:datastoreItem>
</file>

<file path=customXml/itemProps14.xml><?xml version="1.0" encoding="utf-8"?>
<ds:datastoreItem xmlns:ds="http://schemas.openxmlformats.org/officeDocument/2006/customXml" ds:itemID="{26FC5521-142D-4EC9-A4A4-138D2286F866}">
  <ds:schemaRefs/>
</ds:datastoreItem>
</file>

<file path=customXml/itemProps15.xml><?xml version="1.0" encoding="utf-8"?>
<ds:datastoreItem xmlns:ds="http://schemas.openxmlformats.org/officeDocument/2006/customXml" ds:itemID="{5E7264B9-D8BB-45FA-ACEF-A19352E979AA}">
  <ds:schemaRefs/>
</ds:datastoreItem>
</file>

<file path=customXml/itemProps16.xml><?xml version="1.0" encoding="utf-8"?>
<ds:datastoreItem xmlns:ds="http://schemas.openxmlformats.org/officeDocument/2006/customXml" ds:itemID="{2759A275-AEEC-4A8A-B9C0-5D368CACBC41}">
  <ds:schemaRefs/>
</ds:datastoreItem>
</file>

<file path=customXml/itemProps17.xml><?xml version="1.0" encoding="utf-8"?>
<ds:datastoreItem xmlns:ds="http://schemas.openxmlformats.org/officeDocument/2006/customXml" ds:itemID="{9BBC88D7-19CC-4DB7-A63D-87B1D0D7DFB4}">
  <ds:schemaRefs/>
</ds:datastoreItem>
</file>

<file path=customXml/itemProps18.xml><?xml version="1.0" encoding="utf-8"?>
<ds:datastoreItem xmlns:ds="http://schemas.openxmlformats.org/officeDocument/2006/customXml" ds:itemID="{63ABB506-8EE5-458F-A906-ED6EE225B9DF}">
  <ds:schemaRefs/>
</ds:datastoreItem>
</file>

<file path=customXml/itemProps19.xml><?xml version="1.0" encoding="utf-8"?>
<ds:datastoreItem xmlns:ds="http://schemas.openxmlformats.org/officeDocument/2006/customXml" ds:itemID="{6C1674BB-3AD1-495E-9E51-1F8B29CA7FC3}">
  <ds:schemaRefs/>
</ds:datastoreItem>
</file>

<file path=customXml/itemProps2.xml><?xml version="1.0" encoding="utf-8"?>
<ds:datastoreItem xmlns:ds="http://schemas.openxmlformats.org/officeDocument/2006/customXml" ds:itemID="{2384ACD6-53D6-4B1A-B519-0181994F4838}">
  <ds:schemaRefs/>
</ds:datastoreItem>
</file>

<file path=customXml/itemProps20.xml><?xml version="1.0" encoding="utf-8"?>
<ds:datastoreItem xmlns:ds="http://schemas.openxmlformats.org/officeDocument/2006/customXml" ds:itemID="{561A1D6D-B77A-46B7-B89A-C3DC05594B36}">
  <ds:schemaRefs/>
</ds:datastoreItem>
</file>

<file path=customXml/itemProps21.xml><?xml version="1.0" encoding="utf-8"?>
<ds:datastoreItem xmlns:ds="http://schemas.openxmlformats.org/officeDocument/2006/customXml" ds:itemID="{FB424C9D-FD34-4CDB-A532-5597459E9C9C}">
  <ds:schemaRefs/>
</ds:datastoreItem>
</file>

<file path=customXml/itemProps22.xml><?xml version="1.0" encoding="utf-8"?>
<ds:datastoreItem xmlns:ds="http://schemas.openxmlformats.org/officeDocument/2006/customXml" ds:itemID="{7C3643BA-26CB-45C3-92EF-A3DE1B7AC257}">
  <ds:schemaRefs/>
</ds:datastoreItem>
</file>

<file path=customXml/itemProps23.xml><?xml version="1.0" encoding="utf-8"?>
<ds:datastoreItem xmlns:ds="http://schemas.openxmlformats.org/officeDocument/2006/customXml" ds:itemID="{FCD7C559-AF7B-4212-B277-93ABACAEDF3A}">
  <ds:schemaRefs/>
</ds:datastoreItem>
</file>

<file path=customXml/itemProps3.xml><?xml version="1.0" encoding="utf-8"?>
<ds:datastoreItem xmlns:ds="http://schemas.openxmlformats.org/officeDocument/2006/customXml" ds:itemID="{2CB51DEF-33DA-4AF4-9E97-80B4450023BC}">
  <ds:schemaRefs/>
</ds:datastoreItem>
</file>

<file path=customXml/itemProps4.xml><?xml version="1.0" encoding="utf-8"?>
<ds:datastoreItem xmlns:ds="http://schemas.openxmlformats.org/officeDocument/2006/customXml" ds:itemID="{E068211F-5D77-4431-9DF1-77412911AF99}">
  <ds:schemaRefs/>
</ds:datastoreItem>
</file>

<file path=customXml/itemProps5.xml><?xml version="1.0" encoding="utf-8"?>
<ds:datastoreItem xmlns:ds="http://schemas.openxmlformats.org/officeDocument/2006/customXml" ds:itemID="{B5DB8653-F19C-4DB7-AEBF-09866A1C8DD3}">
  <ds:schemaRefs/>
</ds:datastoreItem>
</file>

<file path=customXml/itemProps6.xml><?xml version="1.0" encoding="utf-8"?>
<ds:datastoreItem xmlns:ds="http://schemas.openxmlformats.org/officeDocument/2006/customXml" ds:itemID="{4ABBC6C1-D18B-4FCF-BDD3-605E221AB48A}">
  <ds:schemaRefs/>
</ds:datastoreItem>
</file>

<file path=customXml/itemProps7.xml><?xml version="1.0" encoding="utf-8"?>
<ds:datastoreItem xmlns:ds="http://schemas.openxmlformats.org/officeDocument/2006/customXml" ds:itemID="{CABA338F-1D0F-4D26-980E-E69D3883EACF}">
  <ds:schemaRefs/>
</ds:datastoreItem>
</file>

<file path=customXml/itemProps8.xml><?xml version="1.0" encoding="utf-8"?>
<ds:datastoreItem xmlns:ds="http://schemas.openxmlformats.org/officeDocument/2006/customXml" ds:itemID="{83333591-09D7-4A28-AE28-692237602A65}">
  <ds:schemaRefs/>
</ds:datastoreItem>
</file>

<file path=customXml/itemProps9.xml><?xml version="1.0" encoding="utf-8"?>
<ds:datastoreItem xmlns:ds="http://schemas.openxmlformats.org/officeDocument/2006/customXml" ds:itemID="{090BB78C-814B-43A4-9EEB-5886F031DA4C}">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2024-04-11T20:09:26Z</dcterms:modified>
</cp:coreProperties>
</file>